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F:\Investicije\PZI priklop na plin Kranj\JN\Naročilo za izvedbo\"/>
    </mc:Choice>
  </mc:AlternateContent>
  <xr:revisionPtr revIDLastSave="0" documentId="13_ncr:1_{33C801CB-B124-41AA-B171-59285E35C18F}" xr6:coauthVersionLast="47" xr6:coauthVersionMax="47" xr10:uidLastSave="{00000000-0000-0000-0000-000000000000}"/>
  <bookViews>
    <workbookView xWindow="-120" yWindow="-120" windowWidth="25440" windowHeight="15390" tabRatio="848" activeTab="6" xr2:uid="{00000000-000D-0000-FFFF-FFFF00000000}"/>
  </bookViews>
  <sheets>
    <sheet name="REKAPITULACIJA" sheetId="53" r:id="rId1"/>
    <sheet name="UVOD V PREDRAČUN" sheetId="31" r:id="rId2"/>
    <sheet name="GRADBENO OBRTNIŠKA DELA" sheetId="49" r:id="rId3"/>
    <sheet name="PLINSKE in VODOVODNE INŠTALACIJ" sheetId="46" r:id="rId4"/>
    <sheet name="PREZRAČEVANJE" sheetId="42" r:id="rId5"/>
    <sheet name="ELEKTRIČNE INSTALACIJE " sheetId="50" r:id="rId6"/>
    <sheet name="TEHNOLOGIJA" sheetId="52" r:id="rId7"/>
    <sheet name="HPR_SD_stara verzija" sheetId="14" state="hidden" r:id="rId8"/>
  </sheets>
  <definedNames>
    <definedName name="_xlnm._FilterDatabase" localSheetId="5" hidden="1">'ELEKTRIČNE INSTALACIJE '!$A$1:$G$13</definedName>
    <definedName name="_xlnm._FilterDatabase" localSheetId="2" hidden="1">'GRADBENO OBRTNIŠKA DELA'!$A$1:$B$28</definedName>
    <definedName name="_xlnm._FilterDatabase" localSheetId="3" hidden="1">'PLINSKE in VODOVODNE INŠTALACIJ'!$A$1:$B$10</definedName>
    <definedName name="_xlnm._FilterDatabase" localSheetId="4" hidden="1">PREZRAČEVANJE!$A$1:$B$533</definedName>
    <definedName name="_xlnm._FilterDatabase" localSheetId="6" hidden="1">TEHNOLOGIJA!$A$1:$G$115</definedName>
    <definedName name="AD" localSheetId="5">#REF!</definedName>
    <definedName name="AD" localSheetId="2">#REF!</definedName>
    <definedName name="AD" localSheetId="3">#REF!</definedName>
    <definedName name="AD" localSheetId="6">#REF!</definedName>
    <definedName name="AD">#REF!</definedName>
    <definedName name="CNS" localSheetId="5">#REF!</definedName>
    <definedName name="CNS" localSheetId="2">#REF!</definedName>
    <definedName name="CNS" localSheetId="3">#REF!</definedName>
    <definedName name="CNS" localSheetId="6">#REF!</definedName>
    <definedName name="CNS">#REF!</definedName>
    <definedName name="datum" localSheetId="5">#REF!</definedName>
    <definedName name="datum" localSheetId="2">#REF!</definedName>
    <definedName name="datum" localSheetId="3">#REF!</definedName>
    <definedName name="datum" localSheetId="4">#REF!</definedName>
    <definedName name="datum" localSheetId="6">#REF!</definedName>
    <definedName name="datum">#REF!</definedName>
    <definedName name="DDDDDDDDDDD" localSheetId="5">#REF!</definedName>
    <definedName name="DDDDDDDDDDD" localSheetId="6">#REF!</definedName>
    <definedName name="DDDDDDDDDDD">#REF!</definedName>
    <definedName name="DDV" localSheetId="5">#REF!</definedName>
    <definedName name="DDV" localSheetId="2">#REF!</definedName>
    <definedName name="DDV" localSheetId="3">#REF!</definedName>
    <definedName name="DDV" localSheetId="6">#REF!</definedName>
    <definedName name="DDV">#REF!</definedName>
    <definedName name="DEL" localSheetId="2">#REF!</definedName>
    <definedName name="DEL" localSheetId="3">#REF!</definedName>
    <definedName name="DEL">#REF!</definedName>
    <definedName name="DF" localSheetId="2">#REF!</definedName>
    <definedName name="DF">#REF!</definedName>
    <definedName name="DobMont" localSheetId="5">#REF!</definedName>
    <definedName name="DobMont" localSheetId="3">#REF!</definedName>
    <definedName name="DobMont" localSheetId="6">#REF!</definedName>
    <definedName name="DobMont">#REF!</definedName>
    <definedName name="dsadsa">#REF!</definedName>
    <definedName name="dvg" localSheetId="5">#REF!</definedName>
    <definedName name="dvg" localSheetId="2">#REF!</definedName>
    <definedName name="dvg" localSheetId="3">#REF!</definedName>
    <definedName name="dvg" localSheetId="6">#REF!</definedName>
    <definedName name="dvg">#REF!</definedName>
    <definedName name="FakStro">#REF!</definedName>
    <definedName name="FaktStro">#REF!</definedName>
    <definedName name="FR">#REF!</definedName>
    <definedName name="FRC">#REF!</definedName>
    <definedName name="FRD" localSheetId="2">#REF!</definedName>
    <definedName name="FRD">#REF!</definedName>
    <definedName name="investicija" localSheetId="5">#REF!</definedName>
    <definedName name="investicija" localSheetId="2">#REF!</definedName>
    <definedName name="investicija" localSheetId="3">#REF!</definedName>
    <definedName name="investicija" localSheetId="4">#REF!</definedName>
    <definedName name="investicija" localSheetId="0">#REF!</definedName>
    <definedName name="investicija" localSheetId="6">#REF!</definedName>
    <definedName name="investicija">#REF!</definedName>
    <definedName name="OZN" localSheetId="5">#REF!</definedName>
    <definedName name="OZN" localSheetId="2">#REF!</definedName>
    <definedName name="OZN" localSheetId="3">#REF!</definedName>
    <definedName name="OZN" localSheetId="6">#REF!</definedName>
    <definedName name="OZN">#REF!</definedName>
    <definedName name="Ozvočenje">#REF!</definedName>
    <definedName name="_xlnm.Print_Area" localSheetId="5">'ELEKTRIČNE INSTALACIJE '!$A$1:$H$107</definedName>
    <definedName name="_xlnm.Print_Area" localSheetId="2">'GRADBENO OBRTNIŠKA DELA'!$A$1:$H$61</definedName>
    <definedName name="_xlnm.Print_Area" localSheetId="3">'PLINSKE in VODOVODNE INŠTALACIJ'!$A$1:$H$135</definedName>
    <definedName name="_xlnm.Print_Area" localSheetId="4">PREZRAČEVANJE!$A$1:$H$48</definedName>
    <definedName name="_xlnm.Print_Area" localSheetId="0">REKAPITULACIJA!$A$1:$J$212</definedName>
    <definedName name="_xlnm.Print_Area" localSheetId="6">TEHNOLOGIJA!$A$1:$H$129</definedName>
    <definedName name="_xlnm.Print_Area" localSheetId="1">'UVOD V PREDRAČUN'!$A$1:$B$30</definedName>
    <definedName name="Reviz" localSheetId="5">#REF!</definedName>
    <definedName name="Reviz" localSheetId="2">#REF!</definedName>
    <definedName name="Reviz" localSheetId="3">#REF!</definedName>
    <definedName name="Reviz" localSheetId="4">#REF!</definedName>
    <definedName name="Reviz" localSheetId="6">#REF!</definedName>
    <definedName name="Reviz">#REF!</definedName>
    <definedName name="stmape" localSheetId="5">#REF!</definedName>
    <definedName name="stmape" localSheetId="2">#REF!</definedName>
    <definedName name="stmape" localSheetId="3">#REF!</definedName>
    <definedName name="stmape" localSheetId="4">#REF!</definedName>
    <definedName name="stmape" localSheetId="6">#REF!</definedName>
    <definedName name="stmape">#REF!</definedName>
    <definedName name="stnac" localSheetId="5">#REF!</definedName>
    <definedName name="stnac" localSheetId="2">#REF!</definedName>
    <definedName name="stnac" localSheetId="3">#REF!</definedName>
    <definedName name="stnac" localSheetId="4">#REF!</definedName>
    <definedName name="stnac" localSheetId="6">#REF!</definedName>
    <definedName name="stnac">#REF!</definedName>
    <definedName name="stpro" localSheetId="5">#REF!</definedName>
    <definedName name="stpro" localSheetId="2">#REF!</definedName>
    <definedName name="stpro" localSheetId="3">#REF!</definedName>
    <definedName name="stpro" localSheetId="4">#REF!</definedName>
    <definedName name="stpro" localSheetId="6">#REF!</definedName>
    <definedName name="stpro">#REF!</definedName>
    <definedName name="TecEURO">#REF!</definedName>
    <definedName name="_xlnm.Print_Titles" localSheetId="5">'ELEKTRIČNE INSTALACIJE '!#REF!</definedName>
    <definedName name="_xlnm.Print_Titles" localSheetId="2">'GRADBENO OBRTNIŠKA DELA'!$7:$7</definedName>
    <definedName name="_xlnm.Print_Titles" localSheetId="7">'HPR_SD_stara verzija'!$5:$6</definedName>
    <definedName name="_xlnm.Print_Titles" localSheetId="3">'PLINSKE in VODOVODNE INŠTALACIJ'!$7:$7</definedName>
    <definedName name="_xlnm.Print_Titles" localSheetId="4">PREZRAČEVANJE!$7:$7</definedName>
    <definedName name="_xlnm.Print_Titles" localSheetId="6">TEHNOLOGIJA!$9:$10</definedName>
    <definedName name="tocka" localSheetId="5">#REF!</definedName>
    <definedName name="tocka" localSheetId="2">#REF!</definedName>
    <definedName name="tocka" localSheetId="3">#REF!</definedName>
    <definedName name="tocka" localSheetId="4">#REF!</definedName>
    <definedName name="tocka" localSheetId="0">#REF!</definedName>
    <definedName name="tocka" localSheetId="6">#REF!</definedName>
    <definedName name="tocka">#REF!</definedName>
    <definedName name="TOCKA2" localSheetId="5">#REF!</definedName>
    <definedName name="TOCKA2" localSheetId="2">#REF!</definedName>
    <definedName name="TOCKA2" localSheetId="3">#REF!</definedName>
    <definedName name="TOCKA2" localSheetId="6">#REF!</definedName>
    <definedName name="TOCKA2">#REF!</definedName>
    <definedName name="toploooooo" localSheetId="5">#REF!</definedName>
    <definedName name="toploooooo" localSheetId="2">#REF!</definedName>
    <definedName name="toploooooo" localSheetId="3">#REF!</definedName>
    <definedName name="toploooooo" localSheetId="4">#REF!</definedName>
    <definedName name="toploooooo" localSheetId="6">#REF!</definedName>
    <definedName name="toploooooo">#REF!</definedName>
    <definedName name="VMM" localSheetId="5">#REF!</definedName>
    <definedName name="VMM" localSheetId="2">#REF!</definedName>
    <definedName name="VMM" localSheetId="3">#REF!</definedName>
    <definedName name="VMM" localSheetId="6">#REF!</definedName>
    <definedName name="VMM">#REF!</definedName>
    <definedName name="www">#REF!</definedName>
    <definedName name="wwww">#REF!</definedName>
    <definedName name="XS" localSheetId="5">#REF!</definedName>
    <definedName name="XS" localSheetId="2">#REF!</definedName>
    <definedName name="XS" localSheetId="3">#REF!</definedName>
    <definedName name="XS" localSheetId="6">#REF!</definedName>
    <definedName name="XS">#REF!</definedName>
    <definedName name="xxx">#REF!</definedName>
  </definedNames>
  <calcPr calcId="191029" iterateCount="1"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3" i="53" l="1"/>
  <c r="H27" i="53"/>
  <c r="A32" i="49"/>
  <c r="H11" i="46"/>
  <c r="H72" i="46" s="1"/>
  <c r="H12" i="46"/>
  <c r="H13" i="46"/>
  <c r="H14" i="46"/>
  <c r="H15" i="46"/>
  <c r="H16" i="46"/>
  <c r="H17" i="46"/>
  <c r="H18" i="46"/>
  <c r="H19" i="46"/>
  <c r="H20" i="46"/>
  <c r="H21" i="46"/>
  <c r="H22" i="46"/>
  <c r="H23" i="46"/>
  <c r="H24" i="46"/>
  <c r="H25" i="46"/>
  <c r="H26" i="46"/>
  <c r="H27" i="46"/>
  <c r="H28" i="46"/>
  <c r="H29" i="46"/>
  <c r="H30" i="46"/>
  <c r="H31" i="46"/>
  <c r="H32" i="46"/>
  <c r="H33" i="46"/>
  <c r="H34" i="46"/>
  <c r="H35" i="46"/>
  <c r="H36" i="46"/>
  <c r="H37" i="46"/>
  <c r="H38" i="46"/>
  <c r="H39" i="46"/>
  <c r="H40" i="46"/>
  <c r="H41" i="46"/>
  <c r="H42" i="46"/>
  <c r="H43" i="46"/>
  <c r="H44" i="46"/>
  <c r="H45" i="46"/>
  <c r="H46" i="46"/>
  <c r="H47" i="46"/>
  <c r="H48" i="46"/>
  <c r="H49" i="46"/>
  <c r="H50" i="46"/>
  <c r="H51" i="46"/>
  <c r="H52" i="46"/>
  <c r="H53" i="46"/>
  <c r="H54" i="46"/>
  <c r="H55" i="46"/>
  <c r="H56" i="46"/>
  <c r="H57" i="46"/>
  <c r="H58" i="46"/>
  <c r="H59" i="46"/>
  <c r="H60" i="46"/>
  <c r="H61" i="46"/>
  <c r="H62" i="46"/>
  <c r="H63" i="46"/>
  <c r="H64" i="46"/>
  <c r="H65" i="46"/>
  <c r="H66" i="46"/>
  <c r="H67" i="46"/>
  <c r="H68" i="46"/>
  <c r="H69" i="46"/>
  <c r="H81" i="46"/>
  <c r="H105" i="46"/>
  <c r="H106" i="46"/>
  <c r="H107" i="46"/>
  <c r="H108" i="46"/>
  <c r="H109" i="46"/>
  <c r="H110" i="46"/>
  <c r="H111" i="46"/>
  <c r="H112" i="46"/>
  <c r="H113" i="46"/>
  <c r="H114" i="46"/>
  <c r="H115" i="46"/>
  <c r="H116" i="46"/>
  <c r="H117" i="46"/>
  <c r="H118" i="46"/>
  <c r="H119" i="46"/>
  <c r="H102" i="46"/>
  <c r="H103" i="46"/>
  <c r="H104" i="46"/>
  <c r="H101" i="46"/>
  <c r="H98" i="46"/>
  <c r="H95" i="46"/>
  <c r="H93" i="46"/>
  <c r="H92" i="46"/>
  <c r="H130" i="46" l="1"/>
  <c r="B87" i="50" l="1"/>
  <c r="B76" i="46"/>
  <c r="B74" i="50"/>
  <c r="B20" i="50"/>
  <c r="C105" i="50"/>
  <c r="B132" i="46"/>
  <c r="C132" i="46"/>
  <c r="C130" i="46"/>
  <c r="B130" i="46"/>
  <c r="A126" i="46"/>
  <c r="C123" i="46"/>
  <c r="A119" i="46"/>
  <c r="A116" i="46"/>
  <c r="A113" i="46"/>
  <c r="A110" i="46"/>
  <c r="A107" i="46"/>
  <c r="A104" i="46"/>
  <c r="A101" i="46"/>
  <c r="A98" i="46"/>
  <c r="A95" i="46"/>
  <c r="A89" i="46"/>
  <c r="H88" i="46"/>
  <c r="H87" i="46"/>
  <c r="H86" i="46"/>
  <c r="H85" i="46"/>
  <c r="H84" i="46"/>
  <c r="H83" i="46"/>
  <c r="A83" i="46"/>
  <c r="H82" i="46"/>
  <c r="H80" i="46"/>
  <c r="H79" i="46"/>
  <c r="H78" i="46"/>
  <c r="H77" i="46"/>
  <c r="H76" i="46"/>
  <c r="H123" i="46" s="1"/>
  <c r="H132" i="46" s="1"/>
  <c r="A76" i="46"/>
  <c r="H134" i="46" l="1"/>
  <c r="H29" i="53" s="1"/>
  <c r="A93" i="50"/>
  <c r="B101" i="50"/>
  <c r="C101" i="50"/>
  <c r="B99" i="50"/>
  <c r="C99" i="50"/>
  <c r="B97" i="50"/>
  <c r="C97" i="50"/>
  <c r="C83" i="50"/>
  <c r="C91" i="50"/>
  <c r="H89" i="50"/>
  <c r="A89" i="50"/>
  <c r="H87" i="50"/>
  <c r="A87" i="50"/>
  <c r="H81" i="50"/>
  <c r="H83" i="50" s="1"/>
  <c r="H99" i="50" s="1"/>
  <c r="A74" i="50"/>
  <c r="C59" i="50"/>
  <c r="H57" i="50"/>
  <c r="A57" i="50"/>
  <c r="H55" i="50"/>
  <c r="A55" i="50"/>
  <c r="H53" i="50"/>
  <c r="A53" i="50"/>
  <c r="H51" i="50"/>
  <c r="H50" i="50"/>
  <c r="H49" i="50"/>
  <c r="H48" i="50"/>
  <c r="H47" i="50"/>
  <c r="H46" i="50"/>
  <c r="H45" i="50"/>
  <c r="H44" i="50"/>
  <c r="A43" i="50"/>
  <c r="H41" i="50"/>
  <c r="A41" i="50"/>
  <c r="H39" i="50"/>
  <c r="A39" i="50"/>
  <c r="H37" i="50"/>
  <c r="A37" i="50"/>
  <c r="H35" i="50"/>
  <c r="A35" i="50"/>
  <c r="H33" i="50"/>
  <c r="A33" i="50"/>
  <c r="H31" i="50"/>
  <c r="A31" i="50"/>
  <c r="H29" i="50"/>
  <c r="A28" i="50"/>
  <c r="H26" i="50"/>
  <c r="H25" i="50"/>
  <c r="H24" i="50"/>
  <c r="H23" i="50"/>
  <c r="H22" i="50"/>
  <c r="H21" i="50"/>
  <c r="H20" i="50"/>
  <c r="A20" i="50"/>
  <c r="H59" i="50" l="1"/>
  <c r="H97" i="50" s="1"/>
  <c r="H91" i="50"/>
  <c r="H101" i="50" s="1"/>
  <c r="H105" i="50" l="1"/>
  <c r="B11" i="46"/>
  <c r="A11" i="46"/>
  <c r="C72" i="46"/>
  <c r="H11" i="42"/>
  <c r="H19" i="42"/>
  <c r="H21" i="42"/>
  <c r="H29" i="42"/>
  <c r="H32" i="42"/>
  <c r="H35" i="42"/>
  <c r="A35" i="42"/>
  <c r="A32" i="42"/>
  <c r="A29" i="42"/>
  <c r="A21" i="42"/>
  <c r="A17" i="42"/>
  <c r="B11" i="42"/>
  <c r="A11" i="42"/>
  <c r="B14" i="46" l="1"/>
  <c r="B17" i="46" s="1"/>
  <c r="B17" i="42"/>
  <c r="B21" i="42" s="1"/>
  <c r="B20" i="46" l="1"/>
  <c r="B29" i="42"/>
  <c r="B32" i="42" s="1"/>
  <c r="B25" i="46" l="1"/>
  <c r="B28" i="46" s="1"/>
  <c r="B35" i="42"/>
  <c r="B37" i="46" l="1"/>
  <c r="B43" i="46" s="1"/>
  <c r="B47" i="46" l="1"/>
  <c r="B54" i="46" s="1"/>
  <c r="B57" i="46" s="1"/>
  <c r="B60" i="46" s="1"/>
  <c r="B63" i="46" l="1"/>
  <c r="B66" i="46" s="1"/>
  <c r="B69" i="46" s="1"/>
  <c r="C128" i="52" l="1"/>
  <c r="C126" i="52"/>
  <c r="C124" i="52"/>
  <c r="B126" i="52"/>
  <c r="B124" i="52"/>
  <c r="H104" i="52"/>
  <c r="H97" i="52"/>
  <c r="H90" i="52"/>
  <c r="H87" i="52"/>
  <c r="H82" i="52"/>
  <c r="H75" i="52"/>
  <c r="H65" i="52"/>
  <c r="H43" i="52"/>
  <c r="H38" i="52"/>
  <c r="H33" i="52"/>
  <c r="H26" i="52"/>
  <c r="A118" i="52"/>
  <c r="C114" i="52"/>
  <c r="C61" i="52"/>
  <c r="H13" i="52"/>
  <c r="C29" i="52"/>
  <c r="A26" i="52"/>
  <c r="H114" i="52" l="1"/>
  <c r="H126" i="52" s="1"/>
  <c r="H61" i="52"/>
  <c r="H124" i="52" s="1"/>
  <c r="G60" i="49"/>
  <c r="C122" i="52" l="1"/>
  <c r="B122" i="52"/>
  <c r="H14" i="52"/>
  <c r="H29" i="52" s="1"/>
  <c r="H122" i="52" s="1"/>
  <c r="B13" i="52"/>
  <c r="A13" i="52"/>
  <c r="B26" i="52" l="1"/>
  <c r="H128" i="52"/>
  <c r="H35" i="53" l="1"/>
  <c r="H12" i="49"/>
  <c r="H13" i="49"/>
  <c r="H14" i="49"/>
  <c r="H15" i="49"/>
  <c r="H16" i="49"/>
  <c r="H17" i="49"/>
  <c r="H18" i="49"/>
  <c r="H19" i="49"/>
  <c r="H20" i="49"/>
  <c r="H21" i="49"/>
  <c r="H22" i="49"/>
  <c r="H23" i="49"/>
  <c r="H24" i="49"/>
  <c r="A21" i="49"/>
  <c r="C39" i="42" l="1"/>
  <c r="C45" i="42"/>
  <c r="C56" i="49"/>
  <c r="B56" i="49"/>
  <c r="C54" i="49"/>
  <c r="B54" i="49"/>
  <c r="C35" i="49"/>
  <c r="B32" i="49"/>
  <c r="H33" i="49"/>
  <c r="H32" i="49"/>
  <c r="C27" i="49"/>
  <c r="A25" i="49"/>
  <c r="A23" i="49"/>
  <c r="A11" i="49"/>
  <c r="H35" i="49" l="1"/>
  <c r="H56" i="49" s="1"/>
  <c r="H25" i="49"/>
  <c r="H26" i="49"/>
  <c r="B11" i="49" l="1"/>
  <c r="H11" i="49"/>
  <c r="B21" i="49" l="1"/>
  <c r="B23" i="49" s="1"/>
  <c r="H27" i="49"/>
  <c r="H54" i="49" s="1"/>
  <c r="B25" i="49" l="1"/>
  <c r="C58" i="49" l="1"/>
  <c r="B58" i="49"/>
  <c r="C48" i="49"/>
  <c r="H46" i="49"/>
  <c r="H45" i="49"/>
  <c r="A45" i="49"/>
  <c r="H44" i="49"/>
  <c r="H43" i="49"/>
  <c r="H42" i="49"/>
  <c r="A42" i="49"/>
  <c r="H41" i="49"/>
  <c r="H40" i="49"/>
  <c r="H39" i="49"/>
  <c r="B39" i="49"/>
  <c r="A39" i="49"/>
  <c r="H48" i="49" l="1"/>
  <c r="H58" i="49" s="1"/>
  <c r="B42" i="49"/>
  <c r="C60" i="49"/>
  <c r="A50" i="49"/>
  <c r="H60" i="49" l="1"/>
  <c r="B45" i="49"/>
  <c r="C47" i="42" l="1"/>
  <c r="A41" i="42"/>
  <c r="B45" i="42" l="1"/>
  <c r="H13" i="42"/>
  <c r="H12" i="42"/>
  <c r="H39" i="42" l="1"/>
  <c r="H45" i="42" s="1"/>
  <c r="H47" i="42" s="1"/>
  <c r="H31" i="53" s="1"/>
  <c r="H37" i="53" l="1"/>
  <c r="H41" i="53" s="1"/>
  <c r="H43" i="53" s="1"/>
  <c r="H54" i="53" s="1"/>
  <c r="H56" i="53" s="1"/>
  <c r="H59" i="53" s="1"/>
  <c r="A7" i="14" l="1"/>
  <c r="F8" i="14"/>
  <c r="G8" i="14" s="1"/>
  <c r="F9" i="14"/>
  <c r="G9" i="14" s="1"/>
  <c r="F12" i="14"/>
  <c r="G12" i="14" s="1"/>
  <c r="F13" i="14"/>
  <c r="G13" i="14" s="1"/>
  <c r="F18" i="14"/>
  <c r="G18" i="14" s="1"/>
  <c r="F19" i="14"/>
  <c r="G19" i="14" s="1"/>
  <c r="F20" i="14"/>
  <c r="G20" i="14" s="1"/>
  <c r="F21" i="14"/>
  <c r="G21" i="14" s="1"/>
  <c r="F25" i="14"/>
  <c r="G25" i="14" s="1"/>
  <c r="F28" i="14"/>
  <c r="G28" i="14" s="1"/>
  <c r="F29" i="14"/>
  <c r="G29" i="14" s="1"/>
  <c r="F32" i="14"/>
  <c r="G32" i="14" s="1"/>
  <c r="F33" i="14"/>
  <c r="G33" i="14" s="1"/>
  <c r="F36" i="14"/>
  <c r="G36" i="14" s="1"/>
  <c r="F37" i="14"/>
  <c r="G37" i="14" s="1"/>
  <c r="F40" i="14"/>
  <c r="G40" i="14" s="1"/>
  <c r="F41" i="14"/>
  <c r="G41" i="14" s="1"/>
  <c r="F44" i="14"/>
  <c r="G44" i="14" s="1"/>
  <c r="F47" i="14"/>
  <c r="G47" i="14" s="1"/>
  <c r="F48" i="14"/>
  <c r="G48" i="14" s="1"/>
  <c r="F51" i="14"/>
  <c r="G51" i="14" s="1"/>
  <c r="F54" i="14"/>
  <c r="G54" i="14" s="1"/>
  <c r="F55" i="14"/>
  <c r="G55" i="14" s="1"/>
  <c r="F58" i="14"/>
  <c r="G58" i="14" s="1"/>
  <c r="F59" i="14"/>
  <c r="G59" i="14" s="1"/>
  <c r="F60" i="14"/>
  <c r="G60" i="14" s="1"/>
  <c r="F63" i="14"/>
  <c r="G63" i="14" s="1"/>
  <c r="F64" i="14"/>
  <c r="G64" i="14" s="1"/>
  <c r="F65" i="14"/>
  <c r="G65" i="14" s="1"/>
  <c r="F66" i="14"/>
  <c r="G66" i="14" s="1"/>
  <c r="F67" i="14"/>
  <c r="G67" i="14" s="1"/>
  <c r="F68" i="14"/>
  <c r="G68" i="14" s="1"/>
  <c r="F69" i="14"/>
  <c r="G69" i="14" s="1"/>
  <c r="F72" i="14"/>
  <c r="G72" i="14" s="1"/>
  <c r="F73" i="14"/>
  <c r="G73" i="14" s="1"/>
  <c r="F74" i="14"/>
  <c r="G74" i="14" s="1"/>
  <c r="F77" i="14"/>
  <c r="G77" i="14" s="1"/>
  <c r="F78" i="14"/>
  <c r="G78" i="14" s="1"/>
  <c r="F79" i="14"/>
  <c r="G79" i="14" s="1"/>
  <c r="F82" i="14"/>
  <c r="G82" i="14" s="1"/>
  <c r="F85" i="14"/>
  <c r="G85" i="14" s="1"/>
  <c r="F86" i="14"/>
  <c r="G86" i="14" s="1"/>
  <c r="F89" i="14"/>
  <c r="G89" i="14" s="1"/>
  <c r="F90" i="14"/>
  <c r="G90" i="14" s="1"/>
  <c r="F93" i="14"/>
  <c r="G93" i="14" s="1"/>
  <c r="F94" i="14"/>
  <c r="G94" i="14" s="1"/>
  <c r="F98" i="14"/>
  <c r="G98" i="14" s="1"/>
  <c r="F101" i="14"/>
  <c r="G101" i="14" s="1"/>
  <c r="F104" i="14"/>
  <c r="G104" i="14" s="1"/>
  <c r="F105" i="14"/>
  <c r="G105" i="14" s="1"/>
  <c r="F106" i="14"/>
  <c r="G106" i="14" s="1"/>
  <c r="F109" i="14"/>
  <c r="G109" i="14" s="1"/>
  <c r="F110" i="14"/>
  <c r="G110" i="14" s="1"/>
  <c r="F111" i="14"/>
  <c r="G111" i="14" s="1"/>
  <c r="F114" i="14"/>
  <c r="G114" i="14" s="1"/>
  <c r="F117" i="14"/>
  <c r="G117" i="14" s="1"/>
  <c r="F118" i="14"/>
  <c r="G118" i="14" s="1"/>
  <c r="F121" i="14"/>
  <c r="G121" i="14" s="1"/>
  <c r="F122" i="14"/>
  <c r="G122" i="14" s="1"/>
  <c r="F125" i="14"/>
  <c r="G125" i="14" s="1"/>
  <c r="F128" i="14"/>
  <c r="G128" i="14" s="1"/>
  <c r="F131" i="14"/>
  <c r="G131" i="14" s="1"/>
  <c r="F134" i="14"/>
  <c r="G134" i="14" s="1"/>
  <c r="G137" i="14" l="1"/>
  <c r="G140" i="14"/>
  <c r="G142" i="14"/>
  <c r="A11" i="14"/>
  <c r="A15" i="14" s="1"/>
  <c r="A23" i="14" l="1"/>
  <c r="A27" i="14" l="1"/>
  <c r="A31" i="14" l="1"/>
  <c r="A35" i="14" l="1"/>
  <c r="A39" i="14" l="1"/>
  <c r="A43" i="14" l="1"/>
  <c r="A46" i="14" s="1"/>
  <c r="A50" i="14" s="1"/>
  <c r="A53" i="14" l="1"/>
  <c r="A57" i="14" l="1"/>
  <c r="A62" i="14" s="1"/>
  <c r="A71" i="14" s="1"/>
  <c r="A76" i="14" s="1"/>
  <c r="A81" i="14" s="1"/>
  <c r="A84" i="14" s="1"/>
  <c r="A88" i="14" s="1"/>
  <c r="A92" i="14" s="1"/>
  <c r="A96" i="14" s="1"/>
  <c r="A100" i="14" s="1"/>
  <c r="A103" i="14" s="1"/>
  <c r="A108" i="14" s="1"/>
  <c r="A113" i="14" s="1"/>
  <c r="A116" i="14" s="1"/>
  <c r="A120" i="14" s="1"/>
  <c r="A124" i="14" s="1"/>
  <c r="A127" i="14" s="1"/>
  <c r="A130" i="14" s="1"/>
  <c r="A133" i="14" s="1"/>
  <c r="A136" i="14" s="1"/>
  <c r="A139" i="14" s="1"/>
  <c r="B28" i="50"/>
  <c r="B31" i="50" s="1"/>
  <c r="B33" i="50" l="1"/>
  <c r="B35" i="50" l="1"/>
  <c r="B37" i="50" l="1"/>
  <c r="B39" i="50" l="1"/>
  <c r="B41" i="50" s="1"/>
  <c r="B43" i="50" s="1"/>
  <c r="B53" i="50" l="1"/>
  <c r="B55" i="50" s="1"/>
  <c r="B57" i="50" s="1"/>
  <c r="B83" i="46"/>
  <c r="B89" i="46" l="1"/>
  <c r="B95" i="46" l="1"/>
  <c r="B98" i="46" l="1"/>
  <c r="B101" i="46" l="1"/>
  <c r="B104" i="46" l="1"/>
  <c r="B107" i="46" s="1"/>
  <c r="B110" i="46" s="1"/>
  <c r="B113" i="46" s="1"/>
  <c r="B116" i="46" s="1"/>
  <c r="B119" i="46" s="1"/>
  <c r="B89" i="50"/>
</calcChain>
</file>

<file path=xl/sharedStrings.xml><?xml version="1.0" encoding="utf-8"?>
<sst xmlns="http://schemas.openxmlformats.org/spreadsheetml/2006/main" count="939" uniqueCount="585">
  <si>
    <t>Poz.</t>
  </si>
  <si>
    <t>Opis postavke</t>
  </si>
  <si>
    <t>Enota</t>
  </si>
  <si>
    <t>Količina</t>
  </si>
  <si>
    <t>Cena</t>
  </si>
  <si>
    <t>Vrednost</t>
  </si>
  <si>
    <t>SKUPAJ:</t>
  </si>
  <si>
    <r>
      <t>m</t>
    </r>
    <r>
      <rPr>
        <vertAlign val="superscript"/>
        <sz val="10"/>
        <color indexed="8"/>
        <rFont val="Times New Roman CE"/>
        <family val="1"/>
        <charset val="238"/>
      </rPr>
      <t>2</t>
    </r>
  </si>
  <si>
    <t>m</t>
  </si>
  <si>
    <t>kg</t>
  </si>
  <si>
    <t>kos</t>
  </si>
  <si>
    <t xml:space="preserve">POPIS MATERIALA IN DEL S PREDRAČUNOM </t>
  </si>
  <si>
    <t>HIŠNI PRIKLJUČKI - STROJNA DELA  (N)</t>
  </si>
  <si>
    <t>Z. ŠT.</t>
  </si>
  <si>
    <t>VRSTA DELA</t>
  </si>
  <si>
    <t>KOS</t>
  </si>
  <si>
    <r>
      <t>CENA/ENOTO</t>
    </r>
    <r>
      <rPr>
        <b/>
        <sz val="12"/>
        <color indexed="8"/>
        <rFont val="Times New Roman CE"/>
        <family val="1"/>
        <charset val="238"/>
      </rPr>
      <t xml:space="preserve"> SIT/ENOTO</t>
    </r>
  </si>
  <si>
    <t>CENA SIT</t>
  </si>
  <si>
    <r>
      <t xml:space="preserve">Cev iz PE - SDR 11
</t>
    </r>
    <r>
      <rPr>
        <sz val="10"/>
        <rFont val="Times New Roman CE"/>
        <family val="1"/>
        <charset val="238"/>
      </rPr>
      <t xml:space="preserve">Cev iz PE, po DIN8074 in ISO/DIS 4437, SDR 11 (serija 5) skupaj z dodatkom  za razrez.
</t>
    </r>
  </si>
  <si>
    <t xml:space="preserve">PE 32x3,0    </t>
  </si>
  <si>
    <t xml:space="preserve">PE 63x5,8    </t>
  </si>
  <si>
    <r>
      <t xml:space="preserve">Cevi iz jekla:
</t>
    </r>
    <r>
      <rPr>
        <sz val="10"/>
        <rFont val="Times New Roman CE"/>
        <family val="1"/>
        <charset val="238"/>
      </rPr>
      <t>Jeklena  brezšivna  srednjetežka črna cev po JUS C.B5.225, material Č.1212, skupaj z loki, varilnim, tesnilnim in pritrdilnim materialom in dodatkom za razrez.</t>
    </r>
  </si>
  <si>
    <t>DN 25 (33,7x3,25)</t>
  </si>
  <si>
    <t>DN 50 (60,3x3,65)</t>
  </si>
  <si>
    <r>
      <t xml:space="preserve">Uvodnice:
</t>
    </r>
    <r>
      <rPr>
        <sz val="10"/>
        <rFont val="Times New Roman CE"/>
        <family val="1"/>
        <charset val="238"/>
      </rPr>
      <t>Sklop  sestavljen  iz prehodnega kosa PE/jeklo,      jeklene      brezšivne srednjetežke   črne   cevi   po   JUS C.B5.225,  material  Č.1212,  zaščitne</t>
    </r>
  </si>
  <si>
    <t>cevi in krogelne pipe s termičnim varovalom (ali posebej prigrajenim zapornim elementom s termičnim varovalom) in s čepom. Pipa oziroma zaporni element morata biti skladna z VP 301.</t>
  </si>
  <si>
    <t>V ceni  sklopa  je zajeta vgradnja skupaj z  vrtanjem  zidu in vzpostavitvijo  v prvotno stanje.</t>
  </si>
  <si>
    <t>DN 25    (izvedba A)</t>
  </si>
  <si>
    <t>DN 25    (izvedba C)</t>
  </si>
  <si>
    <t>DN 50    (izvedba A)</t>
  </si>
  <si>
    <t>DN 50    (izvedba C)</t>
  </si>
  <si>
    <r>
      <t xml:space="preserve">Uvodnica - D2:
</t>
    </r>
    <r>
      <rPr>
        <sz val="10"/>
        <rFont val="Times New Roman CE"/>
        <family val="1"/>
        <charset val="238"/>
      </rPr>
      <t>Sklop  sestavljen  iz prehodnega kosa PE/jeklo,      jeklene      brezšivne srednjetežke   črne   cevi   po   JUS C.B5.225,  material  Č.1212, zaščitne cevi, krogelne pipe s čepom in iz  omarice za požarno pipo,  izdelane iz</t>
    </r>
  </si>
  <si>
    <t>nerjaveče pločevine po delavniški risbi proizvajalca, prirejene za pritrditev na zid dimenzije 250x300x200 mm  z napisom: GLAVNA PLINSKA POŽARNA PIPA. V ceni  sklopa  je zajeta vgradnja.</t>
  </si>
  <si>
    <t>DN 25    (izvedba D)</t>
  </si>
  <si>
    <r>
      <t>Lok 45</t>
    </r>
    <r>
      <rPr>
        <b/>
        <vertAlign val="superscript"/>
        <sz val="10"/>
        <rFont val="Times New Roman CE"/>
        <family val="1"/>
        <charset val="238"/>
      </rPr>
      <t xml:space="preserve">0
</t>
    </r>
    <r>
      <rPr>
        <sz val="10"/>
        <rFont val="Times New Roman CE"/>
        <family val="1"/>
        <charset val="238"/>
      </rPr>
      <t>Lok iz trdega PE, 45</t>
    </r>
    <r>
      <rPr>
        <vertAlign val="superscript"/>
        <sz val="10"/>
        <rFont val="Times New Roman CE"/>
        <family val="1"/>
        <charset val="238"/>
      </rPr>
      <t>0</t>
    </r>
    <r>
      <rPr>
        <sz val="10"/>
        <rFont val="Times New Roman CE"/>
        <family val="1"/>
        <charset val="238"/>
      </rPr>
      <t>.</t>
    </r>
  </si>
  <si>
    <t>PE 32</t>
  </si>
  <si>
    <t>PE 63</t>
  </si>
  <si>
    <r>
      <t>Lok  90</t>
    </r>
    <r>
      <rPr>
        <b/>
        <vertAlign val="superscript"/>
        <sz val="10"/>
        <rFont val="Times New Roman CE"/>
        <family val="1"/>
        <charset val="238"/>
      </rPr>
      <t xml:space="preserve">0
</t>
    </r>
    <r>
      <rPr>
        <sz val="10"/>
        <rFont val="Times New Roman CE"/>
        <family val="1"/>
        <charset val="238"/>
      </rPr>
      <t>Lok iz trdega PE, 90</t>
    </r>
    <r>
      <rPr>
        <vertAlign val="superscript"/>
        <sz val="10"/>
        <rFont val="Times New Roman CE"/>
        <family val="1"/>
        <charset val="238"/>
      </rPr>
      <t>0</t>
    </r>
    <r>
      <rPr>
        <sz val="10"/>
        <rFont val="Times New Roman CE"/>
        <family val="1"/>
        <charset val="238"/>
      </rPr>
      <t>.</t>
    </r>
  </si>
  <si>
    <t xml:space="preserve"> </t>
  </si>
  <si>
    <r>
      <t xml:space="preserve">T-kos
</t>
    </r>
    <r>
      <rPr>
        <sz val="10"/>
        <rFont val="Times New Roman CE"/>
        <family val="1"/>
        <charset val="238"/>
      </rPr>
      <t>Odcepni T-kos iz trdega PE.</t>
    </r>
  </si>
  <si>
    <t xml:space="preserve">PE 32/32      </t>
  </si>
  <si>
    <t xml:space="preserve">PE 63/63      </t>
  </si>
  <si>
    <r>
      <t xml:space="preserve">Cevna kapa
</t>
    </r>
    <r>
      <rPr>
        <sz val="10"/>
        <rFont val="Times New Roman CE"/>
        <family val="1"/>
        <charset val="238"/>
      </rPr>
      <t>Cevna kapa iz trdega PE.</t>
    </r>
  </si>
  <si>
    <t xml:space="preserve">PE 32           </t>
  </si>
  <si>
    <t xml:space="preserve">PE 63           </t>
  </si>
  <si>
    <r>
      <t xml:space="preserve">Reducirni kos
</t>
    </r>
    <r>
      <rPr>
        <sz val="10"/>
        <rFont val="Times New Roman CE"/>
        <family val="1"/>
        <charset val="238"/>
      </rPr>
      <t>Reducirni kos iz trdega PE.</t>
    </r>
  </si>
  <si>
    <t xml:space="preserve">PE 63/32      </t>
  </si>
  <si>
    <r>
      <t xml:space="preserve">Prehodni kos
</t>
    </r>
    <r>
      <rPr>
        <sz val="10"/>
        <rFont val="Times New Roman CE"/>
        <family val="1"/>
        <charset val="238"/>
      </rPr>
      <t>Prehodni kos PE/jeklo.</t>
    </r>
  </si>
  <si>
    <t>PE 32/DN 25</t>
  </si>
  <si>
    <t>PE 63/DN 50</t>
  </si>
  <si>
    <r>
      <t xml:space="preserve">Jekleni  izolirni  kos
</t>
    </r>
    <r>
      <rPr>
        <sz val="10"/>
        <rFont val="Times New Roman CE"/>
        <family val="1"/>
        <charset val="238"/>
      </rPr>
      <t>Jekleni  izolirni  kos  po  DIN 3389, z navojnima priključkoma, material  Č.1212,  skupaj  s tesnilnim materialom.</t>
    </r>
  </si>
  <si>
    <t>DN 25</t>
  </si>
  <si>
    <r>
      <t xml:space="preserve">Obojka
</t>
    </r>
    <r>
      <rPr>
        <sz val="10"/>
        <rFont val="Times New Roman CE"/>
        <family val="1"/>
        <charset val="238"/>
      </rPr>
      <t>Elektrovarilna obojka  iz  trdega PE, skupaj z varjenjem.</t>
    </r>
  </si>
  <si>
    <r>
      <t xml:space="preserve">Sedlo
</t>
    </r>
    <r>
      <rPr>
        <sz val="10"/>
        <rFont val="Times New Roman CE"/>
        <family val="1"/>
        <charset val="238"/>
      </rPr>
      <t>Elektrovarilno  sedlo   z  obojko  iz trdega PE, skupaj z varjenjem.</t>
    </r>
  </si>
  <si>
    <t xml:space="preserve">PE 110/63    </t>
  </si>
  <si>
    <t xml:space="preserve">PE 160/63    </t>
  </si>
  <si>
    <t xml:space="preserve">PE 225/63    </t>
  </si>
  <si>
    <r>
      <t xml:space="preserve">Navrtalno   sedlo
</t>
    </r>
    <r>
      <rPr>
        <sz val="10"/>
        <rFont val="Times New Roman CE"/>
        <family val="1"/>
        <charset val="238"/>
      </rPr>
      <t>Elektrovarilno  navrtalno   sedlo  iz trdega PE, skupaj z varjenjem.</t>
    </r>
  </si>
  <si>
    <t xml:space="preserve">PE 110/32    </t>
  </si>
  <si>
    <t xml:space="preserve">PE 160/32    </t>
  </si>
  <si>
    <t xml:space="preserve">PE 225/32    </t>
  </si>
  <si>
    <r>
      <t xml:space="preserve">Navrtalna ogrlica
</t>
    </r>
    <r>
      <rPr>
        <sz val="10"/>
        <rFont val="Times New Roman CE"/>
        <family val="1"/>
        <charset val="238"/>
      </rPr>
      <t>Cevna navrtalna ogrlica iz trdega PE za izvedbo odcepa na  PVC plinovodu z vgradbilno garnituro.</t>
    </r>
  </si>
  <si>
    <t xml:space="preserve">PVC 50 / PE 32    </t>
  </si>
  <si>
    <t xml:space="preserve">PVC 100 / PE 32    </t>
  </si>
  <si>
    <t xml:space="preserve">PVC 100 / PE 63    </t>
  </si>
  <si>
    <r>
      <t xml:space="preserve">Ogrlica
</t>
    </r>
    <r>
      <rPr>
        <sz val="10"/>
        <rFont val="Times New Roman CE"/>
        <family val="1"/>
        <charset val="238"/>
      </rPr>
      <t>Cevna ogrlica iz trdega PE za izvedbo odcepa na  PVC plinovodu z vgradbilno garnituro.</t>
    </r>
  </si>
  <si>
    <r>
      <t xml:space="preserve">Krogelna pipa PE - vgradna
</t>
    </r>
    <r>
      <rPr>
        <sz val="10"/>
        <rFont val="Times New Roman CE"/>
        <family val="1"/>
        <charset val="238"/>
      </rPr>
      <t>Krogelna pipa iz trdega  PE tlačne stopnje NP 4, z vgradbilno   garnituro  in  prilagoditvijo dolžine   vgradbilne   garniture   na terenu, skupaj z varjenjem.</t>
    </r>
  </si>
  <si>
    <t xml:space="preserve">DN 50          </t>
  </si>
  <si>
    <r>
      <t xml:space="preserve">Omarica - D:
</t>
    </r>
    <r>
      <rPr>
        <sz val="10"/>
        <rFont val="Times New Roman CE"/>
        <family val="1"/>
        <charset val="238"/>
      </rPr>
      <t>Omarica za požarno pipo,  izdelana iz nerjaveče pločevine po delavniški risbi proizvajalca, prirejena za pritrditev na zid s pocinkano zaščitno cevjo in z napisom: GLAVNA PLINSKA POŽARNA PIPA.</t>
    </r>
  </si>
  <si>
    <t xml:space="preserve">250x300x200 mm  </t>
  </si>
  <si>
    <t xml:space="preserve">350x400x250 mm  </t>
  </si>
  <si>
    <r>
      <t xml:space="preserve">Omarica - E:
</t>
    </r>
    <r>
      <rPr>
        <sz val="10"/>
        <rFont val="Times New Roman CE"/>
        <family val="1"/>
        <charset val="238"/>
      </rPr>
      <t>Omarica za požarno pipo,  izdelana iz nerjaveče pločevine po delavniški risbi proizvajalca, prirejena za pritrditev na zid  in z napisom: 
GLAVNA PLINSKA POŽARNA PIPA.</t>
    </r>
  </si>
  <si>
    <r>
      <t xml:space="preserve">Krogelna     pipa - jeklo:
</t>
    </r>
    <r>
      <rPr>
        <sz val="10"/>
        <rFont val="Times New Roman CE"/>
        <family val="1"/>
        <charset val="238"/>
      </rPr>
      <t>Krogelna     pipa     z     navojnima priključkoma,  tlačne  stopnje NP 4, standardne  dolžine,   atestirana  za zemeljski    plin,    z    ročko   za posluževanje,  skupaj z izolirnim kosom in tesnilnim materialom.</t>
    </r>
  </si>
  <si>
    <t xml:space="preserve">DN 25          </t>
  </si>
  <si>
    <r>
      <t xml:space="preserve">Izpihovalna  cev v omarici
</t>
    </r>
    <r>
      <rPr>
        <sz val="10"/>
        <rFont val="Times New Roman CE"/>
        <family val="1"/>
        <charset val="238"/>
      </rPr>
      <t>Izpihovalna  cev, izdelana iz jeklene cevi 21,3x2,65  zaprto z navojnim čepom DN 15, skupaj z varilnim, tesnilnim in vijačnim materialom.</t>
    </r>
  </si>
  <si>
    <t xml:space="preserve">(izdelano po priloženi skici).
</t>
  </si>
  <si>
    <r>
      <t xml:space="preserve">Cestna  kapa:
</t>
    </r>
    <r>
      <rPr>
        <sz val="10"/>
        <rFont val="Times New Roman CE"/>
        <family val="1"/>
        <charset val="238"/>
      </rPr>
      <t>Litoželezna   zaščitna  cestna  kapa, material  SL  18,  z  napisom plin na pokrovu, zaščitena z bitumnom.</t>
    </r>
  </si>
  <si>
    <t xml:space="preserve">DN 190        </t>
  </si>
  <si>
    <r>
      <t xml:space="preserve">Prirobnica:
</t>
    </r>
    <r>
      <rPr>
        <sz val="10"/>
        <rFont val="Times New Roman CE"/>
        <family val="1"/>
        <charset val="238"/>
      </rPr>
      <t>Jeklena prirobnica z  grlom, izdelana po  JUS  M.B6.163,  NP  16,  material Č.0361,  skupaj z varilnim, tesnilnim in vijačnim materialom.</t>
    </r>
  </si>
  <si>
    <t xml:space="preserve">50/60,3        </t>
  </si>
  <si>
    <t xml:space="preserve">80/88,9        </t>
  </si>
  <si>
    <t xml:space="preserve">100/114,3     </t>
  </si>
  <si>
    <r>
      <t xml:space="preserve">Slepa prirobnica:
</t>
    </r>
    <r>
      <rPr>
        <sz val="10"/>
        <rFont val="Times New Roman CE"/>
        <family val="1"/>
        <charset val="238"/>
      </rPr>
      <t>Jeklena slepa prirobnica, izdelana po JUS M.B6.191, NP 16, material Č.0361, oblika  B,   skupaj  s  tesnilnim  in vijačnim materialom.</t>
    </r>
  </si>
  <si>
    <t xml:space="preserve">B 50             </t>
  </si>
  <si>
    <t xml:space="preserve">B 80             </t>
  </si>
  <si>
    <t xml:space="preserve">B 100           </t>
  </si>
  <si>
    <r>
      <t xml:space="preserve">Podpore:
</t>
    </r>
    <r>
      <rPr>
        <sz val="10"/>
        <rFont val="Times New Roman CE"/>
        <family val="1"/>
        <charset val="238"/>
      </rPr>
      <t>Cevne podpore,  izdelane iz jeklenih profilov in  cevnih  objemk, skupaj z montažo   v  zid   ali  varjenjem  na nosilno konstrukcijo in  opleskane po predhodnem  čiščenju  in  pleskanju s temeljno barvo.</t>
    </r>
  </si>
  <si>
    <r>
      <t xml:space="preserve">Preboj:
</t>
    </r>
    <r>
      <rPr>
        <sz val="10"/>
        <rFont val="Times New Roman CE"/>
        <family val="1"/>
        <charset val="238"/>
      </rPr>
      <t>Zaščitna cev pri  preboju  skozi zid, zaščitena pred korozijo in zatesnjena s   trajno   elastičnim   materialom, izdelana po priloženi skici.</t>
    </r>
  </si>
  <si>
    <t>DN 40</t>
  </si>
  <si>
    <t>DN 65</t>
  </si>
  <si>
    <r>
      <t xml:space="preserve">Zaščitna cev:
</t>
    </r>
    <r>
      <rPr>
        <sz val="10"/>
        <rFont val="Times New Roman CE"/>
        <family val="1"/>
        <charset val="238"/>
      </rPr>
      <t>Zaščitna cev  pri  omarici  za glavno plinsko požarno  pipo, zaščitena pred korozijo  in   zatesnjena   s  trajno elastičnim  materialom,  izdelana  po priloženi skici.</t>
    </r>
  </si>
  <si>
    <r>
      <t xml:space="preserve">Zaščita vidnih cevi:
</t>
    </r>
    <r>
      <rPr>
        <sz val="10"/>
        <rFont val="Times New Roman CE"/>
        <family val="1"/>
        <charset val="238"/>
      </rPr>
      <t>Zaščita  vidnih cevi s  pleskanjem po predhodnem  čiščenju  in  pleskanju s temeljno barvo.</t>
    </r>
  </si>
  <si>
    <r>
      <t xml:space="preserve">Izolacija podometnih cevi:
</t>
    </r>
    <r>
      <rPr>
        <sz val="10"/>
        <rFont val="Times New Roman CE"/>
        <family val="1"/>
        <charset val="238"/>
      </rPr>
      <t>Izolacija     podometnih    cevi    z izolacijskim in  zaščitnim  trakom po predhodnem   čiščenju  do  kovinskega sijaja in premazu s prajmerjem.</t>
    </r>
  </si>
  <si>
    <r>
      <t xml:space="preserve">Pozicijska tablica:
</t>
    </r>
    <r>
      <rPr>
        <sz val="10"/>
        <rFont val="Times New Roman CE"/>
        <family val="1"/>
        <charset val="238"/>
      </rPr>
      <t>Pozicijska tablica za  oznako armatur hišnega  priključka,  skupaj  s  pritrdilnim materialom in izmero.</t>
    </r>
  </si>
  <si>
    <r>
      <t xml:space="preserve">Tlačni  preizkus
</t>
    </r>
    <r>
      <rPr>
        <sz val="10"/>
        <rFont val="Times New Roman CE"/>
        <family val="1"/>
        <charset val="238"/>
      </rPr>
      <t>Tlačni  preizkus  hišnih  priključkov izvedenih  po  navodilih iz projekta, izdaja atesta.</t>
    </r>
  </si>
  <si>
    <r>
      <t xml:space="preserve">Pomožna  gradbena  dela:
</t>
    </r>
    <r>
      <rPr>
        <sz val="10"/>
        <rFont val="Times New Roman CE"/>
        <family val="1"/>
        <charset val="238"/>
      </rPr>
      <t>Pomožna  gradbena  dela, zarisovanje, vrtanje zidov,  beljenje zidov, vzpostavitev v prvotno stanje.</t>
    </r>
  </si>
  <si>
    <t>ocena</t>
  </si>
  <si>
    <r>
      <t xml:space="preserve">Nepredvidena  dela:
</t>
    </r>
    <r>
      <rPr>
        <sz val="10"/>
        <rFont val="Times New Roman CE"/>
        <family val="1"/>
        <charset val="238"/>
      </rPr>
      <t>Nepredvidena dela, stroški nadzora, splošni, manipulativni, transportni in zavarovalni stroški.</t>
    </r>
  </si>
  <si>
    <t>SKUPAJ</t>
  </si>
  <si>
    <t xml:space="preserve">                       SIT</t>
  </si>
  <si>
    <t>kpl</t>
  </si>
  <si>
    <t>Cena na enoto in znesek so v EUR brez DDV!</t>
  </si>
  <si>
    <t>Investitor:</t>
  </si>
  <si>
    <t>DDV:</t>
  </si>
  <si>
    <t>SKUPAJ Z DDV:</t>
  </si>
  <si>
    <t>I.</t>
  </si>
  <si>
    <t>S1.</t>
  </si>
  <si>
    <t>S2.</t>
  </si>
  <si>
    <t>Opombe:</t>
  </si>
  <si>
    <t>4.</t>
  </si>
  <si>
    <t>Vse naprave in elemente se mora dobaviti z ustreznimi certifikati, atesti, garancijami, navodili za obratovanje, vzdrževanje, posluževanje in servisiranje ter funkcionalno shemo izvedenega stanja. Pri vseh napravah je potrebno upoštevati stroške vseh preizkusov, izpiranja in polnjenja cevnih sistemov, zagona, meritve in nastavitve obratovalnih količin vključno s pridobitvijo ustreznih certifikatov s strani pooblaščenih institucij pri izvedbi je potrebno upoštevati stroške vseh pripravljalnih in zaključnih del (vključno z usklajevanjem z ostalimi izvajalci na objektu) ter vse transportne, zavarovalne in ostale stroške. pri vseh elementih je potrebno upoštevati ves montažni in tesnilni material.</t>
  </si>
  <si>
    <t>S3.</t>
  </si>
  <si>
    <t>II.</t>
  </si>
  <si>
    <t>SPLOŠNE OPOMBE K POPISU DEL</t>
  </si>
  <si>
    <t>V posameznih postavkah je zajeto: dobava materiala, vgradnja materiala in gradbena pomoč inštalaterjem, razen kjer je eksplicitno drugače navedeno</t>
  </si>
  <si>
    <t>Ponudnik je dolžan o vsaki ugotovljeni neskladnosti med popisom in tehničnim poročilom/grafičnimi prikazi obvestiti projektanta in investitorja</t>
  </si>
  <si>
    <t>Tam, kjer je v popisu določen kos opisan kot določen tip ali blagovna znamka (kot npr...), se to razume v smislu lažjega opisa: enakovreden ali boljši.</t>
  </si>
  <si>
    <t>Investitor bo zagotovil delovne površine v okviru ustreznega delovnega pasu. Na odsekih, kjer bo zaradi objektivnih vzrokov (v območju bližine objektov, konfiguracije terena, nepridobljenih soglasij ipd.) delovni pas ožji od običajnega se gradnja prilagodi dejanskim razmeram na terenu.</t>
  </si>
  <si>
    <t xml:space="preserve">Izvajalec mora omogočati stalen, prost in vzdrževan dostop za potrebe intervencije oz. vzdrževanja  </t>
  </si>
  <si>
    <t>Izvajalec je dolžan izvesti vsa dela kvalitetno, v skladu s predpisi, projektom, tehničnimi pogoji in v skladu z dobro gradbeno prakso.</t>
  </si>
  <si>
    <t>Izkopi za jarke, kanale in jaške vključujejo odmet na rob jarka oz. na tovorno vozilo in odvoz na deponijo</t>
  </si>
  <si>
    <t>Izvajalec mora v enotnih cenah upoštevati naslednje stroške, v kolikor le-ti niso upoštevani v posebnih postavkah:</t>
  </si>
  <si>
    <t>- vse stroške za pridobitev začasnih površin za gradnjo  izven delovnega pasu (soglasja, odškodnine, itd.);</t>
  </si>
  <si>
    <t>- vse stroške v zvezi z začasnim odvozom, deponiranjem in vračanjem izkopanega materiala na mestih, kjer ga ne bo možno deponirati na gradbišču;</t>
  </si>
  <si>
    <t>- vse stroške za postavitev gradbišča, gradbiščnih objektov, ureditev začasnih deponij, tekoče vzdrževanje in odstranitev gradbišča;</t>
  </si>
  <si>
    <t>- vse stroške za sanacijo in kultiviranje površin delovnega pasu in gradbiščnih površin po odstranitvi objektov;</t>
  </si>
  <si>
    <t>- stroške za postavitev objekta s poslovnim prostorom vključno z opremo za dve delovni mesti in za skupne operativne sestanke vel. cca 20 m2 za potrebe investitorja, s tekočim vzdrževanjem in čiščenjem</t>
  </si>
  <si>
    <t>- vse stroške v zvezi s transporti po javnih poteh in cestah: morebitne odškodnine, morebitne sanacije cestišč zaradi poškodb med gradnjo itd.</t>
  </si>
  <si>
    <t>- stroške odvoza in zagotovitev odstranjevanja odpadnega gradbenega materiala skladno z zakonodajo na področju ravnanja z odpadki (odvoz na urejene deponije s taksami itd.)</t>
  </si>
  <si>
    <t>- vsi stroški za zagotavljanje varnosti in zdravja pri delu, zlasti stroške za vsa dela, ki izhajajo iz zahtev Varnostnega načrta</t>
  </si>
  <si>
    <t>- stroški odvoda meteorne vode iz gradbene jame in vode, ki se izceja iz bočnih strani izkopa, če je potrebno</t>
  </si>
  <si>
    <t>- stroški dela v kampadah zaradi oteženih geoloških razmer</t>
  </si>
  <si>
    <t>- stroški dela v nagnjenem terenu</t>
  </si>
  <si>
    <t>- stroški oteženega izkopa v mokrem terenu, izkop v vodi, prekop potokov itd.</t>
  </si>
  <si>
    <t>Naziv posameznih sklopov popisa</t>
  </si>
  <si>
    <t>Vrednosti in zneski so v EUR brez DDV!</t>
  </si>
  <si>
    <t>Popis tvori celoto skupaj z grafičnim in tekstualnim delom načrta, zato ga je potrebno brati skupaj s celotnim načrtom (grafike, tehnična poročila)</t>
  </si>
  <si>
    <t xml:space="preserve">Vse ostale površine, ki jih bo izvajalec potreboval za gradnjo in za organizacijo gradbišč, si bo moral priskrbeti sam na svoje stroške.   </t>
  </si>
  <si>
    <t>Cene na enoto, vrednosti in zneski so v EUR brez DDV!</t>
  </si>
  <si>
    <t>Montažni material</t>
  </si>
  <si>
    <t>m2</t>
  </si>
  <si>
    <t>DN20</t>
  </si>
  <si>
    <t>DN25</t>
  </si>
  <si>
    <t>Mertive in nastavitev</t>
  </si>
  <si>
    <t>DN32</t>
  </si>
  <si>
    <t>Prezračevalni kanali in oblikovni kosi</t>
  </si>
  <si>
    <t>ur</t>
  </si>
  <si>
    <t>III.</t>
  </si>
  <si>
    <t>Antikorozijska zaščita - jeklene cevi</t>
  </si>
  <si>
    <t>- stroške zarisovanja, koordinacije z ostalimi izvajalci,  pripravljalnih in zaključnih del,</t>
  </si>
  <si>
    <t>- manipulativne in transportne stroške,</t>
  </si>
  <si>
    <t>- stroške zgonov in preizkusov,</t>
  </si>
  <si>
    <t>- stroške zavarovanja.</t>
  </si>
  <si>
    <t>ELEKTRO INSTALACIJE</t>
  </si>
  <si>
    <t>GRADBENO OBRTNIŠKA DELA</t>
  </si>
  <si>
    <t>PREZRAČEVANJE</t>
  </si>
  <si>
    <t>OSTALA DELA</t>
  </si>
  <si>
    <t>Prestavitev notranje opreme</t>
  </si>
  <si>
    <t>Odmikanje notranje opreme ( miz, stolov, omar, računalnikov s pripadajočo opremo, ipd.) zaradi izvedbe instalacij,  zaščita pred prahom in morebitni poškodbami, ki bi lahko nastale pri gradbeno obrtniških delih. Po končanih gradbeno obrtniških delih se oprema prestavi nazaj na prejšnje mesto.</t>
  </si>
  <si>
    <t xml:space="preserve">Zaključno čiščenje  </t>
  </si>
  <si>
    <t>Zaključno čiščenje v objektu - vseh vrst tlakov, stenskih oblog, okenskih in vratnih okvirjev s pranjem stekla vseh velikosti, sanitarne keramike, komplet z odvozom smeti. Upoštevana je 1x tlorisna površina vseh obdelovanih prostorov, hodnikov in stopnišč;</t>
  </si>
  <si>
    <t>Požarna straža</t>
  </si>
  <si>
    <t>Organizacija požarne straže v času izvajanja varilskih del in ostalih del kjer je nevarnost nastanka požara.</t>
  </si>
  <si>
    <t>PROJEKTANTSKI NADZOR</t>
  </si>
  <si>
    <t>IZDELAVA PID DOKUMENTACIJE</t>
  </si>
  <si>
    <t>postavitev gradbene table skladno s Pravilnikom o gradbiščih in Navodili za informiranje in obveščanje</t>
  </si>
  <si>
    <t>postavitev varnostnih znakov in opozorilnih tabel po zahtevah varnostnega načrta in koordinatorja</t>
  </si>
  <si>
    <t>postavitev kemičnega WC-ja na gradbišču</t>
  </si>
  <si>
    <t>omarica prve pomoči</t>
  </si>
  <si>
    <t>gasilniki</t>
  </si>
  <si>
    <t>med samo gradnjo je izvajalec dolžan opravljati sprotno in končno  čiščenje gradbišča vključno s kompletnim čiščenjem obstoječih cestnih površin v času gradnje in po končanju gradnje . Z objekta in področja gradbišča mora odstraniti vso umazanijo in material ter odpraviti vse morebitne poškodbe na in v okolici objekta, ki so posledica izvajanja predmetne gradnje. Celotno gradbišče pospraviti in vzpostaviti v prvotno stanje.</t>
  </si>
  <si>
    <t>Različna režijska dela potrebna za izvedbo inštalacijskih del, kot npr., odstranitev in ponovna namestitev stropov, odstranitev opreme in ponovna namestitev po končanih delih, usklajevanje z naročnikom, ter ostala podobna režijska dela (obračun po dejansko izvedenih delih na podlagi vpisa v gradbeni dnevnik).</t>
  </si>
  <si>
    <t>OBLOGE TAL</t>
  </si>
  <si>
    <t>Krpanje talnih oblog</t>
  </si>
  <si>
    <t xml:space="preserve">PRIPRAVLJALNA DELA </t>
  </si>
  <si>
    <t xml:space="preserve">Krpanje talnih oblog na mestih prebojev, komplet z ponovno montažo oblog in zaključnih trakov. Odvečni material se iznosi iz objekta in odpelje v javno deponijo, vključno s plačilom ustrezne pristojbine. </t>
  </si>
  <si>
    <t>postavitev gradbiščne ograje za potrebe deponij in postavitev kontejnerjev (polna kovinska ograja) - gradbišče se uredi tako, da se omogoči nemoteno delovanje uporabnika.</t>
  </si>
  <si>
    <t>postavitev gradbiščnih kontejnerjev po potrebi</t>
  </si>
  <si>
    <t>Izdelava varnostnega načrta in načrta ureditve gradbišča</t>
  </si>
  <si>
    <t>Ureditev in priprava gradbišča skladno z varnostnim načrtom, ki obsega tudi naslednja dela:</t>
  </si>
  <si>
    <t>PRED IZVEDBO DEL JE POTREBNO PREVERITI USTREZNOST KABELSKIH POVEZAV Z DEJANSKO VGRAJENO OPREMO STROJNIH INSTALACIJ.</t>
  </si>
  <si>
    <t>Izvedba zaščite notranje opreme in finalnih oblog, komplet z dobavo vsega potrebnega materiala za izdelavo zaščite.</t>
  </si>
  <si>
    <t>OPOMBA PRI ODDAJI PONUDBE:</t>
  </si>
  <si>
    <t>*</t>
  </si>
  <si>
    <t>Vse postavke morajo biti ovrednotene z dejansko ceno;</t>
  </si>
  <si>
    <t>Vrednosti cen in zmnožek vpisati samo k zahtevanim količinam;</t>
  </si>
  <si>
    <t xml:space="preserve">V popisu morajo biti v vseh cenah za enoto mere vkalkulirana popolnoma vsa pripravljalna, </t>
  </si>
  <si>
    <t xml:space="preserve">pomožna in zaključna dela, ki pripadajo k posamezni postavki in so potrebna za nemoteno </t>
  </si>
  <si>
    <t xml:space="preserve">izvajanje del! Ponudnik mora v posameznih cenah za enoto mere upoštevati vse potrebne </t>
  </si>
  <si>
    <t>vertikalne in horizontalne transporte ter upoštevati velikost in konfiguracijo gradbene parcele.</t>
  </si>
  <si>
    <t xml:space="preserve">Posamezni materiali, ki so v popisu navedeni z imenom ali tipom  - navedba je zgolj </t>
  </si>
  <si>
    <t>informativne narave in se lahko ponudi material oz. oprema, ki je enakovredna (68. člen ZJN-3).</t>
  </si>
  <si>
    <t>Dopisovanje drugih podatkov in sprememb vsebine popisa in količin ni dovoljeno;</t>
  </si>
  <si>
    <t>V popisih navedeni podatki o opremi in napravah veljajo le kot primer za ustrezno ali enakovredno</t>
  </si>
  <si>
    <t>opremo oz. naprave.</t>
  </si>
  <si>
    <t>Nepredvidena dela se obračunajo skladno z dejansko izvedbo po obračunu glede na gradbeni dnevnik</t>
  </si>
  <si>
    <t>Ponudnik s svojim podpisom pri oddaji ponudbe potrjuje seznanjenost s projektom in lokacijo objekta,</t>
  </si>
  <si>
    <t xml:space="preserve"> z vsemi tehničnimi zahtevami ter dostopi do objekta za izvedbo del.</t>
  </si>
  <si>
    <t xml:space="preserve">Investitor bo zagotovil delovne površine v okviru delovnega pasu. Na odsekih, kjer to ne bo mogoče </t>
  </si>
  <si>
    <t xml:space="preserve">zaradi objektivnih vzrokov (v območju bližine objektov, konfiguracije terena, ipd.) </t>
  </si>
  <si>
    <t xml:space="preserve">Vse ostale površine, ki jih bo izvajalec potreboval za gradnjo in za organizacijo gradbišč, </t>
  </si>
  <si>
    <t>si bo moral priskbeti sam na svoje stroške. Prav tako mora v ceni za gradnjo upoštevati naslednje stroške:</t>
  </si>
  <si>
    <t xml:space="preserve">~vse stroške v zvezi z začasnim odvozom, deponiranjem in vračanjem izkopanega materiala na mestih, </t>
  </si>
  <si>
    <t>kjer ga ne bo možno deponirati ob jarku,</t>
  </si>
  <si>
    <t xml:space="preserve">~vse stroške za postavitev gradbišča, gradbiščnih objektov, ureditev začasnih deponij, tekoče vzdrževanje in </t>
  </si>
  <si>
    <t>odstranitev gradbišča,</t>
  </si>
  <si>
    <t xml:space="preserve">~vse stroške za sanacijo in kultiviranje površin delovnega pasu </t>
  </si>
  <si>
    <t xml:space="preserve">~vse stroške v zvezi s transporti po javnih poteh in cestah: morebitne odškodnine, morebitne sanacije cestišč </t>
  </si>
  <si>
    <t>zaradi poškodb med gradnjo itd.,</t>
  </si>
  <si>
    <t>~stroške odvoza in zagotovitev odstranjevanja odpadnega gradbenega materiala skladno z zakonodajo na</t>
  </si>
  <si>
    <t xml:space="preserve"> področju ravnanja z odpadki (odvoz na urejene deponije s taksami itd.),</t>
  </si>
  <si>
    <t xml:space="preserve">~vsi stroški za zagotavljanje varnosti in zdravja pri delu, zlasti stroške za vsa dela, ki izhajajo iz zahtev </t>
  </si>
  <si>
    <t>Varnostnega načrta,</t>
  </si>
  <si>
    <t xml:space="preserve">~stroški nabave vsega materiala in opreme predvidene za vgraditev in montažo, ter prevoze, nakladanja, </t>
  </si>
  <si>
    <t>razkladanja in skladiščenja na gradbišču,</t>
  </si>
  <si>
    <t xml:space="preserve">~stroški stalnega vzdrževanja prostega dostopa za potrebe intervencije oz. vzdrževanja, </t>
  </si>
  <si>
    <t>V ENOTAH CENE MORAJO BITI ZAJETI TUDI VSI NASLEDNJI STROŠKI:</t>
  </si>
  <si>
    <t>Manjša nepredvidena spremljevalna dela, ki se pojavijo v času gradnje:</t>
  </si>
  <si>
    <t>Celotna in ustrezna zaščita obstoječega objekta za čas gradnje s primernimi zaščitnimi materiali.</t>
  </si>
  <si>
    <t>Ureditev gradbišča in postavitev gradbiščnih kontejnerjev ter pospravljanje in čiščenje med izvajanjem del</t>
  </si>
  <si>
    <t xml:space="preserve">Iznos in odvoz odpadnega materiala na komunalno deponijo s plačilom vseh pristojbin, tudi začasne </t>
  </si>
  <si>
    <t>gradbiščne deponije razen pri pozicijah, kjer je posebej navedeno.</t>
  </si>
  <si>
    <t>Ves potrošni, pritrdilni, vezni in montažni material ter podkonstrukcije, razen pri pozicijah, kjer je posebej navedeno.</t>
  </si>
  <si>
    <t xml:space="preserve">Vse poškodbe vseh kabelskih vodov, ostalih inštalacij, itd., povzročene pri izkopu, sanira izvajalec del </t>
  </si>
  <si>
    <t>na svoje stroške.</t>
  </si>
  <si>
    <t>Zavarovanje gradbišča za celoten čas gradnje.</t>
  </si>
  <si>
    <t>Vsi stroški predpisanih ukrepov varstva pri delu in varstva pred požarom, ki jih mora izvajalec</t>
  </si>
  <si>
    <t>obvezno upoštevati;</t>
  </si>
  <si>
    <t>Stroške za popravilo morebitnih škod, ki bi nastale na objektu ali kompleksu kot celoti,</t>
  </si>
  <si>
    <t>dovoznih cestah, zunanjem okolju, komunalnih vodih in energetskih priključkih po krivdi izvajalca;</t>
  </si>
  <si>
    <t>Vsi lovilni in delovni odri za delo na višini.</t>
  </si>
  <si>
    <t xml:space="preserve">Dobava materiala, ustrezno zaščitenega proti poškodbam, z vsemi transportnimi in </t>
  </si>
  <si>
    <t xml:space="preserve">manipulativnimi stroški, stroški zavarovanj, skladiščenja med transportom ali pred montažo. </t>
  </si>
  <si>
    <t xml:space="preserve">Pred montažo se vsak kos posebej pregleda in ugotovi ustreznost glede na zahteve. </t>
  </si>
  <si>
    <t>IZVEDBA DEL:</t>
  </si>
  <si>
    <t>Izvajalec je dolžan izvesti vsa dela kvalitetno, v skladu s predpisi, projektom, tehničnimi pogoji</t>
  </si>
  <si>
    <t xml:space="preserve">Za naslednja dela, če se eventuelno pojavijo pri izvajanju del, se ne bodo priznali posebni stroški </t>
  </si>
  <si>
    <t>in jih je potrebno vkalkulirati v enotne cene:</t>
  </si>
  <si>
    <t>~eventuelne začasne deponije zemeljskega materiala in potrebni transporti v zvezi s tem,</t>
  </si>
  <si>
    <t>~črpanje talne vode s črpalko iz gradbene jame in vode, ki se izceja iz bočnih strani izkopa, če je potrebno,</t>
  </si>
  <si>
    <t>~delo v kampadah zaradi oteženih geoloških razmer,</t>
  </si>
  <si>
    <t>~delo v nagnjenem terenu</t>
  </si>
  <si>
    <t>Pri uvedbi v delo mora izvajalec izročiti investitorju bančno garancijo za dobro izvedbo pogodbenih del</t>
  </si>
  <si>
    <t>Pri izvajanju GOI del je obvezno upoštevati vse detajle in navodila projekta, opise posameznih materialov,</t>
  </si>
  <si>
    <t xml:space="preserve">naprav in opreme. Vse navedeno je potrebno vgrajevati po navodilih izbranega </t>
  </si>
  <si>
    <t xml:space="preserve">proizvajalca in po predhodni potrditvi projektanta. Vse materiale, obloge, stavbno pohištvo, naprave, </t>
  </si>
  <si>
    <t>opremo in druge artikle pred vgraditvijo obvezno pismeno potrdi nadzornik oz. naročnik na podlagi predhodno</t>
  </si>
  <si>
    <t>izdelanih ali dostavljenih vzorcev.</t>
  </si>
  <si>
    <t>V enotni ceni je potrebno upoštevati izredni transport, vključno z vsemi zavarovanji.</t>
  </si>
  <si>
    <t>in po zaključku del na gradbišču.</t>
  </si>
  <si>
    <t>Vris sprememb, nastalih med gradnjo v geodetski načrt .</t>
  </si>
  <si>
    <t>obveznosti.</t>
  </si>
  <si>
    <t xml:space="preserve">Pri izdelavi vseh faz in delov gradnje obvezno veljajo vsa splošna navodila, opombe in zahteve, </t>
  </si>
  <si>
    <t xml:space="preserve">ki so opisana na začetku tega popisa GOI del. Poleg njih morajo biti v vseh postavkah vkalkulirane in </t>
  </si>
  <si>
    <t>upoštevane sledeče pripombe in vsa pomožna in spremljevalna dela.</t>
  </si>
  <si>
    <t xml:space="preserve">Pri cenah za enoto mere je potrebno upoštevati specifičnost lokacije glede na skladiščenje materiala – </t>
  </si>
  <si>
    <t>delno sprotni dovoz le tega ter varovanje materiala vse do zaključka funkcionalne celote objekta,</t>
  </si>
  <si>
    <t xml:space="preserve"> v kolikor ni s pogodbo o izvajanju del drugače določeno; V kolikor v posamezni poziciji / </t>
  </si>
  <si>
    <t xml:space="preserve">postavki ni navedeno drugače, veljajo kot kriteriji enakovrednosti, kot za primer navedenim izvedbam </t>
  </si>
  <si>
    <t xml:space="preserve">vse tehnične specifikacije za posamezne elemente ali pa za sistem, ki je opisan  - naveden v </t>
  </si>
  <si>
    <t>tehničnih podlogah proizvajalca, katerega sistem je naveden kot primer načina izvedbe in doseganja kvalitete;</t>
  </si>
  <si>
    <t xml:space="preserve">Posamezne prekinitve del, ki so potrebna za druga vezana dela, je vkalkulirati v ceno za enoto mere; </t>
  </si>
  <si>
    <t xml:space="preserve">Pred pričetkom del je izvajalec / ponudnik dolžan preveriti vse količine in dejanske mere na objektu.  </t>
  </si>
  <si>
    <t xml:space="preserve">Dogovor in uskladitev za vgradnjo raznih podlog, </t>
  </si>
  <si>
    <t xml:space="preserve">ki služijo za kasnejšo montažo elementov; Vsa zarisovanja, čiščenja, zakoličbe, transportni in manipulativni </t>
  </si>
  <si>
    <t>stroški, pomožna spremljevalna in zaključna dela, kot tudi vrtanja in štemanja za kompletno strojno inštalacijo.</t>
  </si>
  <si>
    <t>Načrt organizacije gradbišča, izdelanega v skladu z varnostnim načrtom, ureditev gradbišča v skladu</t>
  </si>
  <si>
    <t xml:space="preserve">z načrtom organizacije gradbišča in v skladu z varnostnim načrtom ter postavitev table za označitev </t>
  </si>
  <si>
    <t>gradbišča (navedeni vsi udeleženci pri graditvi objekta, imena, priimki, nazivi in funkcija odgovornih oseb</t>
  </si>
  <si>
    <t>in podatki o objektu).</t>
  </si>
  <si>
    <t>Za vsa nepredvidena dela mora izvajalec pridobiti soglasje naročnika, ter pred izvedbo</t>
  </si>
  <si>
    <t>del pripraviti analizo cen;</t>
  </si>
  <si>
    <t xml:space="preserve">V ceni vseh rušitvenih del morajo biti upoštevani vsi stroški nakladanja, odvoza in predelave gradbenih </t>
  </si>
  <si>
    <t xml:space="preserve">odpadkov skladno z veljavno zakonodajo na področju ravnanja z gradbenimi odpadki vključno z vsemi </t>
  </si>
  <si>
    <t>dajatvami za predelavo in odlaganje.</t>
  </si>
  <si>
    <t xml:space="preserve">Odpadni in izkopani material se deponira na deponije, katere morajo imeti upravna dovoljenja za deponiranje </t>
  </si>
  <si>
    <t xml:space="preserve">posameznih vrst materiala. Ponudnik izbere lokacije posameznih deponij v skladu s tem popisom in </t>
  </si>
  <si>
    <t>v cenah za E.M. upošteva vse stroške deponiranja in transporta. Prikazane količine v tem popisu so v</t>
  </si>
  <si>
    <t xml:space="preserve"> raščenem ali vgrajenem stanju.  Posametni koeficienti razrahljivosti morajo biti upoštevani že v ceni</t>
  </si>
  <si>
    <t xml:space="preserve"> za enoto mere in se posebej ne obračunavajo v količinah. Pri  cenah za enoto je upoštevati specifičnost </t>
  </si>
  <si>
    <t>lokacije (delno utesnjenost) glede na manipulacijo, dovoz določenega materiala in premik strojev,</t>
  </si>
  <si>
    <t xml:space="preserve"> mehanizacije ali delovnih naprav.</t>
  </si>
  <si>
    <t xml:space="preserve">Pred dokončanjem del mora izvajalec predati naročniku "Poročilo o nastalih odpadkih in o </t>
  </si>
  <si>
    <t xml:space="preserve">ravnanju z njimi", za vse gradbene odpadke mora izvajalec v roku enega tedna po odvozu </t>
  </si>
  <si>
    <t xml:space="preserve">gradbenih odpadkov predati potrjene evidenčne liste pošiljke odpadkov z dokazilom, da so evidentirani </t>
  </si>
  <si>
    <t>v aplikaciji ARSO - IS ODPADKI.</t>
  </si>
  <si>
    <t>Izdelava posnetka toplovoda po končani delih: izdelano v elektronski obliki.</t>
  </si>
  <si>
    <t>Spremljanje stanja na objektih ob morebitnih obstoječih poškodbah.</t>
  </si>
  <si>
    <t>ali ob morebitnem pojavu poškodb na teh objektih.</t>
  </si>
  <si>
    <t xml:space="preserve">Stroške vode, elektrike, plina, ogrevanja za cel čas gradnje do primopredaje objekta naročniku ter vse </t>
  </si>
  <si>
    <t xml:space="preserve">stroške morebitnega izsuševanja objekta za zagotovitev vgradnje materialov, ki zahtevajo predpisane pogoje </t>
  </si>
  <si>
    <t xml:space="preserve">proizvajalca za vgradnjo. </t>
  </si>
  <si>
    <t>Morebitne razlike ali odstopanja popisa je potrebno pregledati in uskladiti</t>
  </si>
  <si>
    <t>Izvajalec mora pri ureditvi gradbišča in gradnji upoštevati, da bodo objekti v času gradnje obratovali.</t>
  </si>
  <si>
    <t>Čiščenje gradbišča po končanih delih.</t>
  </si>
  <si>
    <t>DELA JE POTREBNO IZVAJATI V SKLADU Z:</t>
  </si>
  <si>
    <t>Veljavnimi tehničnimi predpisi in normativi v soglasju z obveznimi standardi;</t>
  </si>
  <si>
    <t>Varstvom pri delu, varovanjem zdravja in življenja ljudi, varstvom pred požarom;</t>
  </si>
  <si>
    <t>Varstvom pred naravnimi in drugimi nesrečami;</t>
  </si>
  <si>
    <t>Zakonom o graditvi objektov in projektno dokumentacijo</t>
  </si>
  <si>
    <t>temeljnimi okoljskimi zahtevami za gradnjo ter nakup, vgradnjo oz. montažo naprav in proizvodov;</t>
  </si>
  <si>
    <t>DOKUMENTACIJA :</t>
  </si>
  <si>
    <t>Vsaka naprava mora biti opremljena z navodili za obratovanje v slovenskem jeziku.</t>
  </si>
  <si>
    <t xml:space="preserve">Priprava dokumentacije skladno z »Zakonom o gradbenih proizvodih«, ki jo izvajalec pred </t>
  </si>
  <si>
    <t>montažo preda nadzornemu organu (atesti, izjave o skladnosti, CE certifikati, tehnična soglasja…)</t>
  </si>
  <si>
    <t xml:space="preserve">Vgrajeni material mora ustrezati veljavnim normativom in predpisanim standardom, ter ustrezati </t>
  </si>
  <si>
    <t xml:space="preserve">kvaliteti določeni z veljavno zakonodajo ter projektom. Ponudnik to dokaže s predložitvijo ustreznih izjav </t>
  </si>
  <si>
    <t xml:space="preserve">o ustreznosti, garancijskih listov in CE certifikatov pred vgrajevanjem. Pridobitev teh listin mora biti vkalkulirana v </t>
  </si>
  <si>
    <t>cenah po enoti.</t>
  </si>
  <si>
    <t>Pri izvajanju del je obvezno upoštevati popis del. Pred pričetkom del mora izvajalec dodatno natančno pregledati</t>
  </si>
  <si>
    <t>obstoječe stanje, ter morebitne ugotovljene pripombe posredovati investitorju.</t>
  </si>
  <si>
    <t>Izvajalec mora ustrezno zavarovati obstoječi objekt, ki bo v času gradnje obratoval.</t>
  </si>
  <si>
    <t>Upoštevati je potrebno določila o dovoljenih vrednostih hrupa.</t>
  </si>
  <si>
    <t>Vris sprememb, nastalih med gradnjo v geodetski načrt.</t>
  </si>
  <si>
    <t xml:space="preserve">gradnbenih odpadkov predati potrjene evidenčne liste pošiljke odpadkov z dokazilom, da so evidentirani </t>
  </si>
  <si>
    <t>ZAKLJUČEK IN OBRAČUN:</t>
  </si>
  <si>
    <t>Obračun se vrši po dejansko izvedenih količinah;</t>
  </si>
  <si>
    <t>Po zaključku del dostaviti vso tehnično dokumentacijo (meritve, ateste, izjave, itd.)</t>
  </si>
  <si>
    <t>za izvedena dela in vgrajeno opremo;</t>
  </si>
  <si>
    <t>Izdelava potrebne merilne dokumentacije, razen kjer je to posebej navedeno;</t>
  </si>
  <si>
    <t>Pri podpisu končnega obračuna se preda bančno garancijo za odpravo napak v garancijski dobi.</t>
  </si>
  <si>
    <t>Republika Slovenija - Ministrstvo za obrambo</t>
  </si>
  <si>
    <t>Vojkova cesta 55</t>
  </si>
  <si>
    <t>1000 Ljubljana</t>
  </si>
  <si>
    <t>Lokacija:</t>
  </si>
  <si>
    <t>Ponudnik:</t>
  </si>
  <si>
    <t>Št. ponudbe:</t>
  </si>
  <si>
    <t>V enotni ceni je potrebno upoštevati vsa potrebna čiščenja med posameznimi fazami gradnje, zaščite,</t>
  </si>
  <si>
    <t xml:space="preserve"> varovanja, pomožna in spremljevalna dela.</t>
  </si>
  <si>
    <t>POPIS DEL</t>
  </si>
  <si>
    <t>SKUPNA REKAPITUALACIJA</t>
  </si>
  <si>
    <t>Št. načrta</t>
  </si>
  <si>
    <t>Oznaka JN:</t>
  </si>
  <si>
    <t>S1</t>
  </si>
  <si>
    <t>S2</t>
  </si>
  <si>
    <t>S3</t>
  </si>
  <si>
    <t>S4</t>
  </si>
  <si>
    <t>S5</t>
  </si>
  <si>
    <t>NEPREDVIDENA DELA 5 %</t>
  </si>
  <si>
    <t>S6</t>
  </si>
  <si>
    <t>S7</t>
  </si>
  <si>
    <t xml:space="preserve">TEHNOLOGIJA </t>
  </si>
  <si>
    <t>S8</t>
  </si>
  <si>
    <t>1.</t>
  </si>
  <si>
    <t xml:space="preserve">PLINSKE IN VODOVODNE INŠTALACIJE </t>
  </si>
  <si>
    <t xml:space="preserve">PREZRAČEVANJE </t>
  </si>
  <si>
    <t xml:space="preserve">POPIS DEL S PREDRAČUNOM </t>
  </si>
  <si>
    <t>2.</t>
  </si>
  <si>
    <t>3.</t>
  </si>
  <si>
    <t>5.</t>
  </si>
  <si>
    <t xml:space="preserve">TEHNOLOGIJA KUHINJE </t>
  </si>
  <si>
    <t>375-2023</t>
  </si>
  <si>
    <t>POPIS DEL S PREDRAČUNOM</t>
  </si>
  <si>
    <t>S4.</t>
  </si>
  <si>
    <t xml:space="preserve">Demontaža </t>
  </si>
  <si>
    <t>Demontaža obstoječe tehnološke opreme.</t>
  </si>
  <si>
    <t>- električni kotel 800x900x900 mm</t>
  </si>
  <si>
    <t>- električna prekucna ponev 800x900x900 mm</t>
  </si>
  <si>
    <t>- električna friteza 800x700x900 mm</t>
  </si>
  <si>
    <t>- delovna blok miza 400x900x900 mm</t>
  </si>
  <si>
    <t>- delovna blok miza 800x900x900 mm</t>
  </si>
  <si>
    <t xml:space="preserve">Opomba: obstoječ element; upošteva se samo dela opisana spodaj </t>
  </si>
  <si>
    <t>- demontaža: potrebno je upoštevati strokovno demontažo iz sedanje kuhinje in skladiščenej na lokaciji določeni na objektu s strani investitorja; dela je potrebno opraviti  glede na terminski plan;</t>
  </si>
  <si>
    <t>- zaščita obstoječe opreme v zaščitno "strech" folijo;</t>
  </si>
  <si>
    <t xml:space="preserve">- odvoz na skladišče določeno s strani investitorja; na območju gradnje; </t>
  </si>
  <si>
    <t>Grobo čiščenje /zaščita/odvoz  opreme in odvoz embalaže</t>
  </si>
  <si>
    <t xml:space="preserve">- mokro čiščenje talne obloge po obstoječim termičnimi napravami; </t>
  </si>
  <si>
    <t xml:space="preserve">Nova oprema </t>
  </si>
  <si>
    <t>Plinska prekucna ponev</t>
  </si>
  <si>
    <t xml:space="preserve">- tip Olis  Diamante 90 D94/10KBGI </t>
  </si>
  <si>
    <t>- potrebno upoštevati ves priključni material od fiksne hišne inštalacije; vodovodne inštalacije -gibljive cevi; tesnila in odtočne cevi; električne inštalacije: kabel v primerni zaščitni cevi; primerna inox fleksibilna plinska certificirana cev; ;</t>
  </si>
  <si>
    <t xml:space="preserve">Plinski kuhalni kotel </t>
  </si>
  <si>
    <t>- tip Olis  Diamante 90 D94/10PGI14</t>
  </si>
  <si>
    <t xml:space="preserve">Delovna blok miza </t>
  </si>
  <si>
    <t>Splošen opis:</t>
  </si>
  <si>
    <t>- v celoti izdelano iz materialov opisanih pod   opombo A;</t>
  </si>
  <si>
    <t>- izdelano iz nerjavne pločevine po sistemu zaprtega škatlastega nosilca  brez dodatnih  inox nosilcev   v konstrukciji; oz. izdelano iz cevi 40x40  mm</t>
  </si>
  <si>
    <t xml:space="preserve">- konstrukcija elementa mize  mora omogočati postavitev inox noge višine 150 mm oz. skupne višine delovne površine  900 mm;  premera ca 50 mm s plastičnim nastavkov za preprečevanje poškodb keramike;  možnost nastavitve višine +/- 20 mm; noge vijačene na osnovno konstrukcijo; </t>
  </si>
  <si>
    <t>Opis delovne površine;</t>
  </si>
  <si>
    <t xml:space="preserve">- delovna površina debeline min 2,0 mm izdelana v enem kosu; </t>
  </si>
  <si>
    <t xml:space="preserve">- delovna površina spodaj ojačana z U profili in sistemom za preprečevanje hrupa kot npr.: HPl plošča ali dodatna guma; </t>
  </si>
  <si>
    <t xml:space="preserve">- delovna površina prilagojena za vodotesno spajanja z ostalimi elementi (elementi termičnega bloka) </t>
  </si>
  <si>
    <t>- delovni pult spredaj in ob steni izdelan z radijem min. r=10 mm</t>
  </si>
  <si>
    <t>- delovna površina spodaj izdelana z odkapnim robom;</t>
  </si>
  <si>
    <t>Opis spodnjega dela</t>
  </si>
  <si>
    <t xml:space="preserve">- spodaj izdelano kot odprta omarica; </t>
  </si>
  <si>
    <t>ca 400x900x870 mm</t>
  </si>
  <si>
    <t>- kot npr: Olis Diamante90  kot obstoječa oprema popolnoma prilagojena za postavitev ob obstoečo opremo;</t>
  </si>
  <si>
    <t>1. segment: ravna delovna površina: 
400x700 mm</t>
  </si>
  <si>
    <t xml:space="preserve">Priprava, dokumentacija, montaža </t>
  </si>
  <si>
    <t xml:space="preserve">Pregled načrta PZI in predloćitev morebitnih dodatnih zahtev ali spremeb </t>
  </si>
  <si>
    <t>-Izbrani dobavitelj je dolžan pregledati celotno PZI dokumentacijo in v roku 8 dni podati vse morebitne pripombe in dopolnila (npr: sprememba priključne moči, lokacije priključka vode). Pripombe in dopolnola  je potrebno podati pisno vodji projekta:</t>
  </si>
  <si>
    <t>- spremembe po pregledu lahko potrdi in korigira samo projektant;</t>
  </si>
  <si>
    <t>Vključiti je potrebno sodelovanje s koordinatorjem  za tehnološko opremo:</t>
  </si>
  <si>
    <t>- ogled objekta in sodelovanje na koordinacijskih sestankih s koordinatorjem;</t>
  </si>
  <si>
    <t>- sestanki bodo potekali  na lokaciji objekta</t>
  </si>
  <si>
    <t>Ogled izdelanega objekta pred popločenjem;</t>
  </si>
  <si>
    <t>- dobavitelj opreme je dolžan pregledati objekt in mesto montaže pred popločenjem objekta in izdelati ustrezno poročilo o ogledu</t>
  </si>
  <si>
    <t>Opomba: Ponudniku ni potrebno vpisati oznake. Vpiše se samo cena.</t>
  </si>
  <si>
    <t>Dostava in vnos opreme v predvidene prostore objekta</t>
  </si>
  <si>
    <t xml:space="preserve">- dostava opreme bo potekala skladno s celotnim načrtom prenove; </t>
  </si>
  <si>
    <t xml:space="preserve">- dostava do objekta je možna s tovornim vozilom skupne teže 7,5 ton v času določenem s prometno ureditvijo; </t>
  </si>
  <si>
    <t xml:space="preserve">- dostava je možna bodočih vhodnih  vrata; </t>
  </si>
  <si>
    <t xml:space="preserve">- ročen vnos opreme preko glavnega vhoda oz. preko jedilnice ; nivo pritličje </t>
  </si>
  <si>
    <t>- lokacija: Kranj</t>
  </si>
  <si>
    <t xml:space="preserve">Montaža na pripravljene priključke; </t>
  </si>
  <si>
    <t>- dobavitelj opreme mora v ponudbi upoštevati priključni material od fiksne hišne inštalacije do porabnika;</t>
  </si>
  <si>
    <t>- npr.: cevke za vodo, plin in električne kable v primernih zaščitnih ceveh;</t>
  </si>
  <si>
    <t>- hišna inštalacija je zaključena za ventilom, električno dozo s sponkami ali stikali…</t>
  </si>
  <si>
    <t>Zagon opreme in izdelava ustreznih poročil o priklopu opreme;</t>
  </si>
  <si>
    <t>- dobavitelj  opreme je dolžan izdelati ustrezna poročila o priklopu opreme; testiranju opreme in zagonu opreme;</t>
  </si>
  <si>
    <t>- dobavitelj opreme je dolžan odstraniti zaščitno folijo, ki po montaži ni več dosegljiva in zaščitno folijo na vidnih stranicah opreme;</t>
  </si>
  <si>
    <t>- vidna folija se odstrani na termin dogovorjen z investitorjem in jo odstrani dobavitelj opreme;</t>
  </si>
  <si>
    <t xml:space="preserve">- ves embalažni material je dolžan dobavitelj opreme odstraniti na svoje stroške.  V primeru ugotovitve kršitev se bo zaračunal dodaten strošek gradbišča določen v splošnih pogojih razpisa oz. min 2% od vrednosti ponujene opreme; </t>
  </si>
  <si>
    <t>Čiščenje:</t>
  </si>
  <si>
    <t>čiščenje vseh elementov, ki se ponovno uporabijo; razmaščevanje; potrebna uporaba  stroja na visok pritisk; detergent; zunaj objekta; ročno čiščene s čistili po končani montaži;</t>
  </si>
  <si>
    <t xml:space="preserve">Šolanje osebja in prikaz testnega delovanja; </t>
  </si>
  <si>
    <t>- dobavitelj opreme je dolžan izvesti min skupaj 2 urno  šolanje tehničnega osebja s prikazom delovanja  in demonstracije dobavljene opreme; v kompletu je potrebno dostaviti dva kompleta celotne tehnične servisne dokumentacije vse opreme; vključiti je potrebno: električne sheme; eksplozijske risbe; seznam rezervnih delov s cenami z ID številkami rezervnih delov....</t>
  </si>
  <si>
    <t xml:space="preserve">- dobavitelj opreme je dolžan izvesti min skupaj 2  urno  šolanje kuharskega s prikazom delovanja  in demonstracije dobavljene opreme; v kompletu je potrebno pripraviti ustrezan navodila za obratovanje; </t>
  </si>
  <si>
    <t>- po predaji opreme in začetku obratovanje morajo izbrani/izbrani izvajalci zagotavljati 1 dnevno prisotnost tehničnega kadra na objektu (1 dan 4 urno prisotnost);</t>
  </si>
  <si>
    <t>- čistila, kemijo za izvedbo šolanja zagotovi naročnik;</t>
  </si>
  <si>
    <t xml:space="preserve">- po končanem šolanju je izvajalec dolžan pripraviti poročilo o šolanju z navedenimi osebami, ki so bile na šolanju prisotne. Poročilo morajo potrditi predstavniki uporabnika, nadzor in pogodbeni izvajalec. </t>
  </si>
  <si>
    <t>Izdelava dokumentacije za tehnični pregled</t>
  </si>
  <si>
    <t>- izdelava navodil za obratovanje in vzdrževanje v slovenskem jeziku;</t>
  </si>
  <si>
    <t>- garancijski listi v slovenskem jeziku;</t>
  </si>
  <si>
    <t>- ES izjave o skladnosti  v slovenskem jeziku;</t>
  </si>
  <si>
    <t>- vso dokumentacijo je potrebno predati v min. 3x izvodih;</t>
  </si>
  <si>
    <t>- vse dokumente je potrebno posredovati koordinatorju v pregled;</t>
  </si>
  <si>
    <t>- potrebne nalepke, ki morajo biti vidne ob uporabi stroja (npr.: nalepke za nevarnost opeklin…)</t>
  </si>
  <si>
    <t xml:space="preserve">- sestavni del predaje opreme in objekta je kompletna dokumentacija NOD (navodila za obratovanje in delovanje)  in DZO (dokazila o zanesljivosti objekta) vezana na tehnološko opremo  (izjave, slovenska navodila za uporabo, garancijski listi) in ostali dokumenti, ki so definirani v pogodbi med naročnikom in izvajalcem. </t>
  </si>
  <si>
    <t>SKUPAJ  DELA:</t>
  </si>
  <si>
    <t>SKUPAJ  DELA Z NEPREDVIDENIMI DELI:</t>
  </si>
  <si>
    <t xml:space="preserve">Oprema je obstoječa in nova ; potrebno je upoštevati samo montažo </t>
  </si>
  <si>
    <t xml:space="preserve">Oprema je obstoječa in nova; potrebno je upoštevati samo montažo </t>
  </si>
  <si>
    <t xml:space="preserve">-  maski delovnemga pulta vgrajene 1 kom vtičnica za priklop namiznih apratov </t>
  </si>
  <si>
    <t>Stropna kuhinjska napa</t>
  </si>
  <si>
    <t>Dobava in motnaža stropne kuhinjske nape izdelane iz nerjaveče pločevine.</t>
  </si>
  <si>
    <t>Konstrukcija nape je izdelana iz nerjavečega jekla, sistem varjenih robov, pri čemer so robovi brez neravnin, zaokroženi in zrakotesni.</t>
  </si>
  <si>
    <t xml:space="preserve">Material za izdelavo nape je hladno valjano jeklo skladno z DIN 59382. Konstrukcija je izvedena tako, da se vsa kondenzacija iz notranje površine nape in filtrirnih enot izpraznijo na eno ali več odtočnih priključkov. Vgradnja filtra za maščobo ali ognjevarnega filtra je mogoča brez konstrukcijskih sprememb. Standardno so vgrajene svetilke, ki so odporne na povišane temperature do 60°C. </t>
  </si>
  <si>
    <t>Dimenzija nape 2400x2600mm, montaža nad toplotno obdelavo. Kompletno pritrdilni, obešalni, vijačni in ostali montažni material</t>
  </si>
  <si>
    <t>Ročna regulacijska loputa</t>
  </si>
  <si>
    <t>Kanalska ročna regulacijska loputa za nastavitev količine zraka, kompletno z montažnim in pritrdilnim materialom</t>
  </si>
  <si>
    <t>400x400</t>
  </si>
  <si>
    <t>Zračni kanali, izdelani iz pocinkane pločevine nazivne velikosti in debeline po SIST EN 1505 oziroma po DIN 24190 in 24191 (11.85), stopnje 10 (± 1000 Pa), oblike F (vzdolžno zarobljeni), med seboj so spojeni prirobnično. V kolikor se pokaže za potrebno, so na posebnih mestih vsled ohranitve čim višjih etažnih višin spoji izvedeni s “S” pasom. Pri vseh spremembah smeri za več kot 30 ° so v loke ali kolena vstavljena vodila, ki se namestijo na 1/4 do 1/3 širine loka oziroma kolena. Na posebno kritičnih točkah so v zavojih z velikimi hitrostmi (&gt; 7 m/s) nameščena v loke in kolena dvodebelinska vodila. Na vseh glavnih odcepih so vgrajene nastavljive usmerne oziroma regulacijske lopute. Zračni kanali so pri večjih nazivnih velikostih diagonalno izbočeni ali ojačani z blagim izmeničnim vbočenjem in izbočenjem. Debelina pločevine glede na nazivno velikost znaša:</t>
  </si>
  <si>
    <t>DN 100-250 mm                                      0,6 mm</t>
  </si>
  <si>
    <t>DN 265-530 mm                                      0,6 mm</t>
  </si>
  <si>
    <t>DN 560-1000 mm                                    0,8 mm</t>
  </si>
  <si>
    <t>DN 1060-2000 mm                                  1,0 mm</t>
  </si>
  <si>
    <r>
      <t>Zahtevana je posebno povišana zračna tesnost II. razreda (na primer pri tlačni razliki ±400 Pa znaša dovoljeno puščanje zraka 1,32*10</t>
    </r>
    <r>
      <rPr>
        <vertAlign val="superscript"/>
        <sz val="10"/>
        <rFont val="Arial"/>
        <family val="2"/>
        <charset val="238"/>
      </rPr>
      <t>-3</t>
    </r>
    <r>
      <rPr>
        <sz val="10"/>
        <rFont val="Arial"/>
        <family val="2"/>
        <charset val="238"/>
      </rPr>
      <t xml:space="preserve"> m</t>
    </r>
    <r>
      <rPr>
        <vertAlign val="superscript"/>
        <sz val="10"/>
        <rFont val="Arial"/>
        <family val="2"/>
        <charset val="238"/>
      </rPr>
      <t>3</t>
    </r>
    <r>
      <rPr>
        <sz val="10"/>
        <rFont val="Arial"/>
        <family val="2"/>
        <charset val="238"/>
      </rPr>
      <t>/sm</t>
    </r>
    <r>
      <rPr>
        <vertAlign val="superscript"/>
        <sz val="10"/>
        <rFont val="Arial"/>
        <family val="2"/>
        <charset val="238"/>
      </rPr>
      <t>2</t>
    </r>
    <r>
      <rPr>
        <sz val="10"/>
        <rFont val="Arial"/>
        <family val="2"/>
        <charset val="238"/>
      </rPr>
      <t>) po DIN 24194, 2. del (11.85) oziroma enako po normativu SIST prEN 1507 za tesnostni razred A). Pri sami izvedbi se upoštevajo higijenske zahteve za srednjo stopnjo čistosti prezračevalno-klimatskega sistema po smernicah VDI 6022, 1. del in/oziroma SIST ENV 12097, ki zahteva v točki C3.3 predvsem skladiščenje vseh elementov sistema med gradnjo na pred prahom zaščitenem, suhem in čistem mestu, brisanje do čistega vseh notranjih površin kanalov pred montažo, ščitenje navpičnih kanalskih vodov pred padajočo nesnago in delci, ter zapiranje odprtih koncev in delov kanalov po posamezni prekinitvi montažnih del. Skupna površina zračnih kanalov, skupaj z obešalnim in pritrdilnim materijalom z lastnostmi po SIST prEN 12236</t>
    </r>
  </si>
  <si>
    <t>Meritev sedanje količine odvedenega zraka iz obstoječe nape in nastavitev enake količine odvedenega zraka preko nove kuhinjske nape</t>
  </si>
  <si>
    <t>Demontaža prezračevalnih kanalov</t>
  </si>
  <si>
    <t>Demontaža obstoječih prezračevalnih kanalov, z odvozom na stalno deponijo, vključno s plačilom komunalne takse</t>
  </si>
  <si>
    <t>Demontaža kuhinjske nape</t>
  </si>
  <si>
    <t>Demontaža obstoječe klasične kuhinjske nape, velikosti cca 3 x 1,3 m, z odvozom na stalno deponijo, vključno s plačilom komunalne takse</t>
  </si>
  <si>
    <t>PLINSKA NAPELJAVA</t>
  </si>
  <si>
    <t>Izpustitev plina iz plinske napeljave</t>
  </si>
  <si>
    <t>Izpustitev plina ter prepihovanje interne plinske napeljave od glavne plinske zaporne pipe do končnih porabnikov</t>
  </si>
  <si>
    <t>Demontaža plinomera</t>
  </si>
  <si>
    <t>Demontaža obstoječega plinomera ATARIS G-10</t>
  </si>
  <si>
    <t>Demontaža magnetnega ventila</t>
  </si>
  <si>
    <t>Demontaža obstoječega plinskega magnetnega ventila DN40, z odvozom na stalno deponijo, vključno s plačilom komunalne takse</t>
  </si>
  <si>
    <t>Demontaža obstoječe plinske napeljave</t>
  </si>
  <si>
    <t>Demontaža obstoječe notranje plinske napeljave, z odvozom na stalno deponijo, vključno s plačilom komunalne takse</t>
  </si>
  <si>
    <t>Plinomer</t>
  </si>
  <si>
    <t>Dobava in montaža plinomera, tip G16, DN40, vključno z morebitno potrebno predelavo cevnih priključkov oz. prilagoditev na drugačne mere priključkov novega plinomera (nov plinomer G-16 bi moral po podatkih dobavitelja sicer imeti povsem enake priključke in medsebojne razdalje kot obstoječ plinomer G-10)</t>
  </si>
  <si>
    <t>Varnostno zaščitni sklop</t>
  </si>
  <si>
    <t>Dobava in montaža varnostno zaščitnega sklopa za zemeljski plin, za varovanje kuhinje, za ZP tlačne stopnje p2=23 mbar, maksimalnega pretoka qmax=20 nm3/h, sestavljen iz sledečih elementov:</t>
  </si>
  <si>
    <t>2x tlačnega stikala za plin</t>
  </si>
  <si>
    <t>1x dvojnega elektro magnetnega ventila za plin</t>
  </si>
  <si>
    <t>1x stikalne komandne omarice za nadzor varovanja kuhinje tip VPM-LC</t>
  </si>
  <si>
    <t>zaščitno plinsko omarico na ključ, ustrezne velikosti, montirano vse skupaj na steno</t>
  </si>
  <si>
    <t>komplet z elektrokabelsko povezavo med tipali, krmilnimi in izvršilnimi elementi varnostno zaščitnega sklopa, vsem potrebnim spojnim, tesnilnim in montažnim materialom ter pooblaščenim zagonom</t>
  </si>
  <si>
    <t>Klima set</t>
  </si>
  <si>
    <t>Dobava in montaža klima seta oziroma tlačnega stikala, za vgradnjo v odvodni kanal kuhinjske nape, z delovnim območjem med 20 in 300 Pa, nastavljeno na 50 Pa</t>
  </si>
  <si>
    <t>skupaj s kotniki z vijaki za pritrditev tlačnega stikala, priključnim setom za KS,</t>
  </si>
  <si>
    <t>kompletno z vsem potrebnim spojnim, tesnilnim in montažnim materialom</t>
  </si>
  <si>
    <t>Krogelna pipa</t>
  </si>
  <si>
    <t>Dobava in montaža krogelne pipe KOVINA, za plin, s termičnim varovalom, z navojnim priključkom, PN 16, ravna izvedba, ohišje iz prešane medenine, z ročico, atestirana za zemeljski plin, vključno z montažnim, tesnilnim in pritrdilnim materialom</t>
  </si>
  <si>
    <t xml:space="preserve">Jeklene črne cevi </t>
  </si>
  <si>
    <t>Dobava in montaža cevovodov iz varjenih, črnih, srednjetežkih navojnih cevi DIN 2440, za plin, normalna debelina stene, cevi s tovarniškim atestom, spajanje z varjenjem, vključno tesnilni oz.dodajni material</t>
  </si>
  <si>
    <t>DN40</t>
  </si>
  <si>
    <t>Cevne podpore</t>
  </si>
  <si>
    <t>Dobava in montaža cevnih podpor, izdelanih iz jeklenih profilov in cevnih objemk, opleskaihe po predhodnem čiščenju in pleskanju s temeljno barvo</t>
  </si>
  <si>
    <t>Pleskanje jeklenih cevovodov in cevnih podpor, dvakrat z osnovnim premazom po predhodnem čiščenju rje ter enkrat z lakom rumene barve. Količina je naveda za vsak premaz posebej.</t>
  </si>
  <si>
    <t>Tlačni preizkus</t>
  </si>
  <si>
    <t>Tlačni preizkus, izveden po navodilih iz projekta, skupaj z izdelavo zapisnikov o preizkusih</t>
  </si>
  <si>
    <t>Drobni montažni material, izdelava in pritrditev opozorilnih tabel</t>
  </si>
  <si>
    <t>Odzračevanje, nastavitve</t>
  </si>
  <si>
    <t>Odzračevanje, nastavitev in ureguliranje elementov, izdaja atestov</t>
  </si>
  <si>
    <t>Gradbeni preboji</t>
  </si>
  <si>
    <t>VODOVOD</t>
  </si>
  <si>
    <t>V sklopu posamezne postavke mora biti zajet ves material, delo, drobni in pritrdilni materal za potrebno vgradnjo, vključno z usklajevanji na objektu, vsemi preboji do fi 25mm, oziroma 50x50mm ter prevozom materiala na gradbišče.</t>
  </si>
  <si>
    <t>V popisu so navedena komercialna imena materialov, naprav, opreme, ipd. zgolj zaradi določitve kvalitete in izgleda. Ponujen material in oprema morajo biti enake kvalitete in izgleda kot je določeno s popisom. Odstopanja so dopustna samo v primeru izboljšanja kvalitete oz funkcije in izgleda ob pogoju predhodne potrditve projektanta in odgovornega vodje projekta. V primeru, da posamezni elementi po kvaliteti in izgledu niso predpisani, mora ponudnik ob oddaji ponudbe navesti ponujeno kvaliteto in izgled ter pred izvedbo pridobiti potrditev projektanta in odgovornega vodje projekta.</t>
  </si>
  <si>
    <t>VSI KABLI IN VODNIKI V POPISU MORAJO USTREZATI ZAHTEVAM ODZIVA NA OGENJ RAZREDA ''Cca s1 d2 a1''.</t>
  </si>
  <si>
    <t>INŠTALACIJSKI MATERIAL</t>
  </si>
  <si>
    <r>
      <t>VSI KABLI IN VODNIKI RAZREDA ''C</t>
    </r>
    <r>
      <rPr>
        <vertAlign val="subscript"/>
        <sz val="9"/>
        <rFont val="Arial"/>
        <family val="2"/>
        <charset val="238"/>
      </rPr>
      <t>ca</t>
    </r>
    <r>
      <rPr>
        <sz val="9"/>
        <rFont val="Arial"/>
        <family val="2"/>
        <charset val="238"/>
      </rPr>
      <t xml:space="preserve"> s1 d2 a1''</t>
    </r>
  </si>
  <si>
    <t>Kabel položen nadometno na kabelski polici, delno v PN ceveh:</t>
  </si>
  <si>
    <t>V sklopu kabla mora biti upoštevan strošek in drobni material za zaključek in priklop kabla na obeh straneh (razdelilnik, porabnik), ter obstojna označitev tokokroga v razdelilniku in na elementu.</t>
  </si>
  <si>
    <t>-</t>
  </si>
  <si>
    <t>NHXMH-J 3 x 1,5 mm2</t>
  </si>
  <si>
    <t>NHXMH-J 3 x 2,5 mm2</t>
  </si>
  <si>
    <t>NHXMH-J 5 x 2,5 mm2</t>
  </si>
  <si>
    <t>LIHCH 2 x 0,75 mm2</t>
  </si>
  <si>
    <t>LIHCH 3 x 0,75 mm2</t>
  </si>
  <si>
    <t>Vodnik za izenačevanje potencialov, delno v cevi:</t>
  </si>
  <si>
    <t>H07Z1-K 6 mm2</t>
  </si>
  <si>
    <t>PVC cev, PN 16</t>
  </si>
  <si>
    <t>Kabelska polica, PK100, komplet z veznim in pritrdilnim priborom</t>
  </si>
  <si>
    <t>Inštalacijski kanal, raznih dimenzij</t>
  </si>
  <si>
    <t>Stalni priključek, nadometne izvedbe, IP44, komplet</t>
  </si>
  <si>
    <t>Izdelava spojev izenačevanja potencialov, komplet z objemkami oz. drobnim materialom</t>
  </si>
  <si>
    <t>Odklop obstoječe nape</t>
  </si>
  <si>
    <t>Priklop po navodilu dobavitelja opreme, komplet z drobnim materialom:</t>
  </si>
  <si>
    <t>vtičnice, vgrajene v opremi</t>
  </si>
  <si>
    <t>plinskega kotla, do 0,3 kW</t>
  </si>
  <si>
    <t>plinske ponve, do 0,1 kW</t>
  </si>
  <si>
    <t>krmilne omarice sistema za varovanje</t>
  </si>
  <si>
    <t>dvojnega plinskega ventila</t>
  </si>
  <si>
    <t>tlačnega stikala</t>
  </si>
  <si>
    <t>signala za vklop ventilatorja</t>
  </si>
  <si>
    <t>nape</t>
  </si>
  <si>
    <t>Usklajevanje s strojnimi inštalacijami ter sodelovanje pri preizkusu naprav strojnih inštalacij in tehnološke opreme</t>
  </si>
  <si>
    <r>
      <t xml:space="preserve">Tesnitev  med  požarnimi  sektorji  (EI90)  s  požarno odpornimi kiti odprtine do fi 50mm, komplet z izjavo izvajalca o vgradnji in ustreznimi certifikati, </t>
    </r>
    <r>
      <rPr>
        <sz val="10"/>
        <rFont val="Arial CE"/>
        <family val="2"/>
        <charset val="238"/>
      </rPr>
      <t>skladno s SZPV 408</t>
    </r>
    <r>
      <rPr>
        <sz val="10"/>
        <rFont val="Arial CE"/>
        <family val="2"/>
        <charset val="238"/>
      </rPr>
      <t xml:space="preserve">
</t>
    </r>
    <r>
      <rPr>
        <sz val="9"/>
        <rFont val="Arial CE"/>
        <charset val="238"/>
      </rPr>
      <t>(Tesnitev vseh močnostnih inštalacij)</t>
    </r>
  </si>
  <si>
    <t>kompl.</t>
  </si>
  <si>
    <t>Meritve električnih inštalacij, NPK za zahtevne objekte, za del, ki se prenavlja, komplet</t>
  </si>
  <si>
    <t>RAZDELILNIKI</t>
  </si>
  <si>
    <t>Velja za vse razdelilnike</t>
  </si>
  <si>
    <t>izdelava označb tokokrogov in sponk</t>
  </si>
  <si>
    <t>kabelske uvodnice</t>
  </si>
  <si>
    <t>zatesnitev uvodnic</t>
  </si>
  <si>
    <t>zaščitna prekrivna plošča za preprečitev dotika</t>
  </si>
  <si>
    <t>POK korita za polaganje kablov</t>
  </si>
  <si>
    <t>označba razdelilnika v skladu s predpisi</t>
  </si>
  <si>
    <t>predviden žep za namestitev vezalne sheme razdelilnika</t>
  </si>
  <si>
    <t>izdelava vezalne sheme po dejanskem stanju  in namestitev vezalne sheme v razdelilnik</t>
  </si>
  <si>
    <t>priklop, meritve, preizkus in spuščanje v pogon</t>
  </si>
  <si>
    <t>talilni vložek, D, 16A</t>
  </si>
  <si>
    <t>instalacijski odklopnik:</t>
  </si>
  <si>
    <t>B10A, 1p</t>
  </si>
  <si>
    <t>C16A, 1p</t>
  </si>
  <si>
    <t>potrebne prevezave v razdelilniku</t>
  </si>
  <si>
    <t>drobni in vezni material</t>
  </si>
  <si>
    <t>POMOŽNA TER GRADBENA DELA ZA ELEKTROINŠTALACIJE</t>
  </si>
  <si>
    <t>Iskanje in prilagajanje tras, glede na obstoječe inštalacije na objektu</t>
  </si>
  <si>
    <t xml:space="preserve">kot npr: tip  DUNGS, tip KS 300 A2-7 ali enakovredni </t>
  </si>
  <si>
    <t>Krogelna pipa - navojna</t>
  </si>
  <si>
    <t>Dobava in montaža krogelne zaporne pipe navojne izvedbe, kompletno s tesnilnim materialom, za sanitarno hladno oz. toplo vodo do 110°C, PN6</t>
  </si>
  <si>
    <t>DN 15</t>
  </si>
  <si>
    <t>DN 15, z nastavkom za zvijavo cev</t>
  </si>
  <si>
    <t>DN 20</t>
  </si>
  <si>
    <t>DN 20, z nastavkom za zvijavo cev</t>
  </si>
  <si>
    <t>Cevni razvod sanitarne hladne vode - večplastne cevi</t>
  </si>
  <si>
    <t>Univerzalna MLC večplastna cev predizolirana s toplotno izolacijo debeline 9 mm za hladno vodo skladno s standardom DIN 1988-2. Okroglo ekstruditrana cevna izolacija izdelana iz polietilenske pene z zaprto celično strukturo. Stopnja toplotne prevodnosti 040, s čvrsto, brezšivno zunanjo folijo. Normalno vnetljivo, klasifikacija materiala B2 skladno s standardom DIN4102. 
Vključno z vsemi fazonskimi kosi oziroma potrebnimi PF kosi (T kos – enakokraki, reducirnimi kosi, kolena 90°, kolena 45°... itd.), z vsem pritrdilnim in tesnilnim materialom, takoj po montaži zaščitene s cementno malto.</t>
  </si>
  <si>
    <t>Ø20x2,25</t>
  </si>
  <si>
    <t>Ø25x2,5</t>
  </si>
  <si>
    <t>Cevni razvod sanitarne tople vode - večplastne cevi</t>
  </si>
  <si>
    <t>Univerzalna MLC večplastna cev predizolirana s toplotno izolacijo debeline 13 mm za toplo vodo skladno s standardom DIN 1988-2. Okroglo ekstruditrana cevna izolacija izdelana iz polietilenske pene z zaprto celično strukturo. Stopnja toplotne prevodnosti 040, s čvrsto, brezšivno zunanjo folijo. Normalno vnetljivo, klasifikacija materiala B2 skladno s standardom DIN4102. 
Vključno z vsemi fazonskimi kosi oziroma potrebnimi PF kosi (T kos – enakokraki, reducirnimi kosi, kolena 90°, kolena 45°... itd.), z vsem pritrdilnim in tesnilnim materialom, takoj po montaži zaščitene s cementno malto.</t>
  </si>
  <si>
    <t>Navezava na obstoječ razvod vodovoda</t>
  </si>
  <si>
    <t>Izvedba priklopa novega vodovodnega razvoda iz alumplast cevi 25x2,5 na obstoječ izoliran vodovodni razvod iz jeklenih pocinkanih cevi DN32 do DN50, kompletno z vsemi potrebnimi spremljajočimi strojnoinstalacijskimi deli in opravili</t>
  </si>
  <si>
    <t>Držala obešala, vključno z vijačnim in drobnim montažnim materialom</t>
  </si>
  <si>
    <t>Zaščitno barvanje</t>
  </si>
  <si>
    <t>Zaščitno barvanje vseh nezaščitenih delov sistema (obešala, nosilni material) po predhodnem čiščenju in grundiranju.</t>
  </si>
  <si>
    <t>Izdelava gradbenih prebojev - vrtanje zidov in stropov do premera 70 mm, vključno z zapiranjem odprtin po montaži razvodov ter z zaključnimi gradbenimi in pleskarskimi deli in opravili</t>
  </si>
  <si>
    <t>Označevanje cevnih razvodov</t>
  </si>
  <si>
    <t>Dobava in vgradnja napisnih ploščic za označitev elementov, vključno z napisi in pritrdilnim materialom.</t>
  </si>
  <si>
    <t>Tlačni preizkus sistema</t>
  </si>
  <si>
    <t>Izvedba tlačnega preizkusa cevovodov, s hladno vodo, s tlakom 1,5 x delovni tlak oziroma po navodilih proizvajalca cevnega sistema. Po uspešnem preizkusu se izdela zapisnik podpisan s strani izvajalaca preizkusa in nadzornega organa.</t>
  </si>
  <si>
    <t>Izpiranje cevovoda po končanju del</t>
  </si>
  <si>
    <t>Izpiranje instalacije po zaključenih delih, pred izvedbo dezinfekcije vodovodnega omrežja.</t>
  </si>
  <si>
    <t>Dezinfekcija vodovodne instalacije</t>
  </si>
  <si>
    <t>Kloriranje in dezinfekcija notranje vodovodne instalacije s strani pooblaščene institucije, analiza pitne vode in pridobitev potrdila o ustreznosti vodovodne instalacije.</t>
  </si>
  <si>
    <t>Izpiranje cevovoda po opravljeni dezinfekciji</t>
  </si>
  <si>
    <t>Izpiranje vodovdne instalacije po opravljeni dezinfekciji, nevtralizacija s klorom onesnažene vode</t>
  </si>
  <si>
    <t>S2. PLINSKA NAPELJAVA IN VODOVOD - SKUPAJ:</t>
  </si>
  <si>
    <t>kot npr: DUNGS, tip DKS, DN 40 ali enakovredni</t>
  </si>
  <si>
    <r>
      <t xml:space="preserve">Dograditev obstoječega razdelilnika </t>
    </r>
    <r>
      <rPr>
        <b/>
        <sz val="10"/>
        <rFont val="Arial CE"/>
        <charset val="238"/>
      </rPr>
      <t>RG-22</t>
    </r>
    <r>
      <rPr>
        <sz val="10"/>
        <rFont val="Arial CE"/>
        <family val="2"/>
        <charset val="238"/>
      </rPr>
      <t>, vgradnja opreme, kot npr: Schrack ali enakovredni</t>
    </r>
  </si>
  <si>
    <t xml:space="preserve">Izdelava gradbenih prebojev - vrtanje zidov in stropov do premera 100 mm, vključno z zapiranjem odprtin po montaži razvodov ter z zaključnimi gradbenimi in pleskarskimi deli in opravili; v kompletu inox tulec premera do 100 mm  višine 50  mm na finalno koto keramike s prirobnico za izvedbo hidro izoalcijskega elemente; preboje je potrebno primerno požarno testni s sistem kot npr.: Promat ali enakovredni; </t>
  </si>
  <si>
    <t xml:space="preserve">Izdelava prebojev, do fi50, s prevrtavanjem v AB betonski plošči do dolžine 50cm; v kompletu inox tulec premera do 50 mm  višine 50  mm na finalno koto keramike s prirobnico za izvedbo hidro izoalcijskega elemente; preboje je potrebno primerno požarno testni s sistem kot npr.: Promat ali enakovredni; </t>
  </si>
  <si>
    <t>Upoštevanti je potrebno min 2x 6 delovni ur projektanta elektro inštalacij in projektanta strojnih inštalacij ter 4 ur projektanta tehnologije.</t>
  </si>
  <si>
    <t xml:space="preserve">Potrebno je izdelati načrt PID strojh inštalacij in elektro inštaalcij. Dopolniti je potrenob enopolne sheme elektro omare. </t>
  </si>
  <si>
    <t>Tip ponujene opreme</t>
  </si>
  <si>
    <t xml:space="preserve">kot npr:  predizolirana UNIPIPE  Uponor MLC cev, dobavitelj TITAN Kamnik d.d. ali enakovredni; </t>
  </si>
  <si>
    <t xml:space="preserve">kot npr:  predizolirana UNIPIPE  Uponor MLC cev, dobavitelj TITAN Kamnik d.d.ali enakovredni </t>
  </si>
  <si>
    <t xml:space="preserve">Projektantski popis s predračunom </t>
  </si>
  <si>
    <t>Kuhinja v vojašnici Petra Petriča Kranj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</si>
</sst>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3">
    <numFmt numFmtId="7" formatCode="#,##0.00\ &quot;€&quot;;\-#,##0.00\ &quot;€&quot;"/>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quot;SIT&quot;_-;\-* #,##0.00\ &quot;SIT&quot;_-;_-* &quot;-&quot;??\ &quot;SIT&quot;_-;_-@_-"/>
    <numFmt numFmtId="167" formatCode="_-* #,##0.00\ _S_I_T_-;\-* #,##0.00\ _S_I_T_-;_-* &quot;-&quot;??\ _S_I_T_-;_-@_-"/>
    <numFmt numFmtId="168" formatCode=";;;"/>
    <numFmt numFmtId="169" formatCode="_-* #,##0.00&quot; SIT&quot;_-;\-* #,##0.00&quot; SIT&quot;_-;_-* \-??&quot; SIT&quot;_-;_-@_-"/>
    <numFmt numFmtId="170" formatCode="#,##0.00;#,##0.00;"/>
    <numFmt numFmtId="171" formatCode="_ [$€]\ * #,##0.00_ ;_ [$€]\ * \-#,##0.00_ ;_ [$€]\ * &quot;-&quot;??_ ;_ @_ "/>
    <numFmt numFmtId="172" formatCode="#,##0.00&quot;       &quot;;\-#,##0.00&quot;       &quot;;&quot; -&quot;#&quot;       &quot;;@\ "/>
    <numFmt numFmtId="173" formatCode="\$#,##0\ ;\(\$#,##0\)"/>
    <numFmt numFmtId="174" formatCode="m\o\n\th\ d\,\ yyyy"/>
    <numFmt numFmtId="175" formatCode="#,#00"/>
    <numFmt numFmtId="176" formatCode="#,"/>
    <numFmt numFmtId="177" formatCode="&quot;L.&quot;\ #,##0;[Red]\-&quot;L.&quot;\ #,##0"/>
    <numFmt numFmtId="178" formatCode="_(&quot;$&quot;* #,##0_);_(&quot;$&quot;* \(#,##0\);_(&quot;$&quot;* &quot;-&quot;_);_(@_)"/>
    <numFmt numFmtId="179" formatCode="_(&quot;$&quot;* #,##0.00_);_(&quot;$&quot;* \(#,##0.00\);_(&quot;$&quot;* &quot;-&quot;??_);_(@_)"/>
    <numFmt numFmtId="180" formatCode="_-* #,##0.00\ _S_I_T_-;\-* #,##0.00\ _S_I_T_-;_-* \-??\ _S_I_T_-;_-@_-"/>
    <numFmt numFmtId="181" formatCode="#,##0.00&quot; SIT &quot;;\-#,##0.00&quot; SIT &quot;;&quot; -&quot;#&quot; SIT &quot;;@\ "/>
    <numFmt numFmtId="182" formatCode="0\ %"/>
    <numFmt numFmtId="183" formatCode="&quot;$&quot;#,##0.00_);[Red]\(&quot;$&quot;#,##0.00\)"/>
    <numFmt numFmtId="184" formatCode="_-* #,##0.00\ _D_i_n_._-;\-* #,##0.00\ _D_i_n_._-;_-* &quot;-&quot;??\ _D_i_n_._-;_-@_-"/>
    <numFmt numFmtId="185" formatCode="[$-409]General"/>
    <numFmt numFmtId="186" formatCode="[$$-409]#,##0.00;[Red]&quot;-&quot;[$$-409]#,##0.00"/>
    <numFmt numFmtId="187" formatCode="[$-409]#,##0.00"/>
    <numFmt numFmtId="188" formatCode="[$-409]#,##0"/>
    <numFmt numFmtId="189" formatCode="_-* #,##0.00\ _D_M_-;\-* #,##0.00\ _D_M_-;_-* &quot;-&quot;??\ _D_M_-;_-@_-"/>
    <numFmt numFmtId="190" formatCode="_-* #,##0.00\ &quot;DM&quot;_-;\-* #,##0.00\ &quot;DM&quot;_-;_-* &quot;-&quot;??\ &quot;DM&quot;_-;_-@_-"/>
    <numFmt numFmtId="191" formatCode="_-* #,##0.00\ [$€-1]_-;\-* #,##0.00\ [$€-1]_-;_-* &quot;-&quot;??\ [$€-1]_-"/>
    <numFmt numFmtId="192" formatCode="#,##0_ ;\-#,##0\ "/>
    <numFmt numFmtId="193" formatCode="#,##0.00\ [$€-424]"/>
    <numFmt numFmtId="194" formatCode="#,##0\ &quot;h&quot;;[Red]\-#,##0\ &quot;h&quot;;&quot; - &quot;\ &quot;h&quot;"/>
    <numFmt numFmtId="195" formatCode="&quot;DM&quot;#,##0.00;[Red]\-&quot;DM&quot;#,##0.00"/>
    <numFmt numFmtId="196" formatCode="#,##0.00\ &quot;€&quot;"/>
    <numFmt numFmtId="197" formatCode="[$-424]#,##0.00"/>
    <numFmt numFmtId="198" formatCode="&quot;SIT&quot;\ #,##0_);\(&quot;SIT&quot;\ #,##0\)"/>
    <numFmt numFmtId="199" formatCode="&quot;SIT&quot;\ #,##0.000_);\(&quot;SIT&quot;\ #,##0.000\)"/>
    <numFmt numFmtId="200" formatCode="_-* #,##0.00\ [$€]_-;\-* #,##0.00\ [$€]_-;_-* &quot;-&quot;??\ [$€]_-;_-@_-"/>
    <numFmt numFmtId="201" formatCode="#,##0.00\ [$€-401]\ ;\-#,##0.00\ [$€-401]\ ;&quot; -&quot;#\ [$€-401]\ "/>
    <numFmt numFmtId="202" formatCode="_-* #,##0.00\ [$€-1]_-;\-* #,##0.00\ [$€-1]_-;_-* &quot;-&quot;??\ [$€-1]_-;_-@_-"/>
    <numFmt numFmtId="203" formatCode="0&quot;.&quot;"/>
  </numFmts>
  <fonts count="272">
    <font>
      <sz val="10"/>
      <name val="Arial CE"/>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Times New Roman"/>
      <family val="1"/>
      <charset val="238"/>
    </font>
    <font>
      <sz val="10"/>
      <name val="Times New Roman CE"/>
      <family val="1"/>
      <charset val="238"/>
    </font>
    <font>
      <sz val="10"/>
      <color indexed="8"/>
      <name val="Times New Roman CE"/>
      <family val="1"/>
      <charset val="238"/>
    </font>
    <font>
      <i/>
      <sz val="10"/>
      <color indexed="8"/>
      <name val="Times New Roman CE"/>
      <family val="1"/>
      <charset val="238"/>
    </font>
    <font>
      <b/>
      <sz val="10"/>
      <name val="Times New Roman CE"/>
      <family val="1"/>
      <charset val="238"/>
    </font>
    <font>
      <vertAlign val="superscript"/>
      <sz val="10"/>
      <color indexed="8"/>
      <name val="Times New Roman CE"/>
      <family val="1"/>
      <charset val="238"/>
    </font>
    <font>
      <sz val="14"/>
      <color indexed="8"/>
      <name val="Times New Roman CE"/>
      <family val="1"/>
      <charset val="238"/>
    </font>
    <font>
      <b/>
      <sz val="12"/>
      <color indexed="16"/>
      <name val="Times New Roman CE"/>
      <family val="1"/>
      <charset val="238"/>
    </font>
    <font>
      <b/>
      <sz val="14"/>
      <color indexed="8"/>
      <name val="Times New Roman CE"/>
      <family val="1"/>
      <charset val="238"/>
    </font>
    <font>
      <b/>
      <sz val="10"/>
      <color indexed="16"/>
      <name val="Times New Roman CE"/>
      <family val="1"/>
      <charset val="238"/>
    </font>
    <font>
      <b/>
      <sz val="14"/>
      <color indexed="16"/>
      <name val="Times New Roman CE"/>
      <family val="1"/>
      <charset val="238"/>
    </font>
    <font>
      <b/>
      <sz val="11"/>
      <color indexed="8"/>
      <name val="Times New Roman CE"/>
      <family val="1"/>
      <charset val="238"/>
    </font>
    <font>
      <b/>
      <sz val="12"/>
      <color indexed="8"/>
      <name val="Times New Roman CE"/>
      <family val="1"/>
      <charset val="238"/>
    </font>
    <font>
      <b/>
      <sz val="12"/>
      <name val="Times New Roman CE"/>
      <family val="1"/>
      <charset val="238"/>
    </font>
    <font>
      <b/>
      <u/>
      <sz val="10"/>
      <name val="Times New Roman CE"/>
      <family val="1"/>
      <charset val="238"/>
    </font>
    <font>
      <i/>
      <sz val="10"/>
      <name val="Times New Roman CE"/>
      <family val="1"/>
      <charset val="238"/>
    </font>
    <font>
      <b/>
      <vertAlign val="superscript"/>
      <sz val="10"/>
      <name val="Times New Roman CE"/>
      <family val="1"/>
      <charset val="238"/>
    </font>
    <font>
      <vertAlign val="superscript"/>
      <sz val="10"/>
      <name val="Times New Roman CE"/>
      <family val="1"/>
      <charset val="238"/>
    </font>
    <font>
      <sz val="10"/>
      <color indexed="10"/>
      <name val="Times New Roman CE"/>
      <family val="1"/>
      <charset val="238"/>
    </font>
    <font>
      <b/>
      <sz val="10"/>
      <color indexed="8"/>
      <name val="Times New Roman CE"/>
      <family val="1"/>
      <charset val="238"/>
    </font>
    <font>
      <i/>
      <sz val="10"/>
      <name val="Arial"/>
      <family val="2"/>
    </font>
    <font>
      <b/>
      <sz val="10"/>
      <name val="Arial"/>
      <family val="2"/>
    </font>
    <font>
      <b/>
      <sz val="14"/>
      <name val="Arial"/>
      <family val="2"/>
    </font>
    <font>
      <sz val="10"/>
      <name val="Arial"/>
      <family val="2"/>
    </font>
    <font>
      <sz val="9"/>
      <name val="Arial"/>
      <family val="2"/>
    </font>
    <font>
      <b/>
      <i/>
      <sz val="9"/>
      <name val="Arial"/>
      <family val="2"/>
    </font>
    <font>
      <b/>
      <sz val="9"/>
      <name val="Arial"/>
      <family val="2"/>
    </font>
    <font>
      <i/>
      <sz val="9"/>
      <name val="Arial"/>
      <family val="2"/>
    </font>
    <font>
      <b/>
      <i/>
      <sz val="10"/>
      <name val="Arial"/>
      <family val="2"/>
    </font>
    <font>
      <i/>
      <sz val="9"/>
      <color indexed="9"/>
      <name val="Arial"/>
      <family val="2"/>
    </font>
    <font>
      <sz val="10"/>
      <name val="Arial CE"/>
      <family val="2"/>
      <charset val="238"/>
    </font>
    <font>
      <b/>
      <i/>
      <sz val="12"/>
      <name val="Arial"/>
      <family val="2"/>
      <charset val="238"/>
    </font>
    <font>
      <sz val="10"/>
      <name val="Arial"/>
      <family val="2"/>
      <charset val="238"/>
    </font>
    <font>
      <b/>
      <sz val="12"/>
      <name val="Arial"/>
      <family val="2"/>
      <charset val="238"/>
    </font>
    <font>
      <b/>
      <i/>
      <sz val="10"/>
      <name val="Arial"/>
      <family val="2"/>
      <charset val="238"/>
    </font>
    <font>
      <b/>
      <i/>
      <sz val="12"/>
      <name val="Arial CE"/>
      <charset val="238"/>
    </font>
    <font>
      <b/>
      <sz val="9"/>
      <name val="Arial"/>
      <family val="2"/>
      <charset val="238"/>
    </font>
    <font>
      <sz val="9"/>
      <name val="Arial"/>
      <family val="2"/>
      <charset val="238"/>
    </font>
    <font>
      <b/>
      <i/>
      <sz val="14"/>
      <name val="Arial"/>
      <family val="2"/>
      <charset val="238"/>
    </font>
    <font>
      <b/>
      <sz val="14"/>
      <name val="Arial"/>
      <family val="2"/>
      <charset val="238"/>
    </font>
    <font>
      <b/>
      <i/>
      <sz val="14"/>
      <name val="Arial"/>
      <family val="2"/>
    </font>
    <font>
      <i/>
      <sz val="9"/>
      <name val="Arial CE"/>
      <family val="2"/>
      <charset val="238"/>
    </font>
    <font>
      <b/>
      <sz val="10"/>
      <name val="Arial"/>
      <family val="2"/>
      <charset val="238"/>
    </font>
    <font>
      <i/>
      <sz val="10"/>
      <name val="Arial"/>
      <family val="2"/>
      <charset val="238"/>
    </font>
    <font>
      <sz val="8"/>
      <name val="Arial CE"/>
      <family val="2"/>
      <charset val="238"/>
    </font>
    <font>
      <i/>
      <sz val="9"/>
      <name val="Arial"/>
      <family val="2"/>
      <charset val="238"/>
    </font>
    <font>
      <sz val="9"/>
      <name val="Arial CE"/>
      <family val="2"/>
      <charset val="238"/>
    </font>
    <font>
      <b/>
      <sz val="12"/>
      <name val="Arial"/>
      <family val="2"/>
    </font>
    <font>
      <b/>
      <sz val="9"/>
      <color indexed="10"/>
      <name val="Arial"/>
      <family val="2"/>
      <charset val="238"/>
    </font>
    <font>
      <b/>
      <i/>
      <sz val="9"/>
      <name val="Arial"/>
      <family val="2"/>
      <charset val="238"/>
    </font>
    <font>
      <sz val="12"/>
      <name val="Arial"/>
      <family val="2"/>
      <charset val="238"/>
    </font>
    <font>
      <sz val="10"/>
      <name val="Arial CE"/>
    </font>
    <font>
      <sz val="10"/>
      <name val="Arial CE"/>
      <charset val="238"/>
    </font>
    <font>
      <sz val="11"/>
      <color indexed="8"/>
      <name val="Calibri"/>
      <family val="2"/>
      <charset val="238"/>
    </font>
    <font>
      <sz val="10"/>
      <name val="Arial CE"/>
      <family val="2"/>
    </font>
    <font>
      <sz val="10"/>
      <color indexed="8"/>
      <name val="Arial"/>
      <family val="2"/>
      <charset val="238"/>
    </font>
    <font>
      <sz val="12"/>
      <name val="Times New Roman"/>
      <family val="1"/>
    </font>
    <font>
      <sz val="10"/>
      <color indexed="8"/>
      <name val="Arial CE"/>
      <family val="2"/>
      <charset val="238"/>
    </font>
    <font>
      <sz val="1"/>
      <color indexed="8"/>
      <name val="Courier"/>
      <family val="1"/>
      <charset val="238"/>
    </font>
    <font>
      <b/>
      <sz val="1"/>
      <color indexed="8"/>
      <name val="Courier"/>
      <family val="1"/>
      <charset val="238"/>
    </font>
    <font>
      <u/>
      <sz val="8.8000000000000007"/>
      <color indexed="12"/>
      <name val="Arial CE"/>
      <charset val="238"/>
    </font>
    <font>
      <sz val="11"/>
      <name val="Arial Narrow CE"/>
      <charset val="238"/>
    </font>
    <font>
      <sz val="8"/>
      <name val="MS Sans Serif"/>
      <family val="2"/>
      <charset val="238"/>
    </font>
    <font>
      <sz val="10"/>
      <name val="Helv"/>
      <charset val="204"/>
    </font>
    <font>
      <sz val="10"/>
      <name val="MS Sans Serif"/>
      <family val="2"/>
      <charset val="238"/>
    </font>
    <font>
      <sz val="11"/>
      <color indexed="8"/>
      <name val="Calibri"/>
      <family val="2"/>
    </font>
    <font>
      <b/>
      <sz val="15"/>
      <color indexed="56"/>
      <name val="Calibri"/>
      <family val="2"/>
      <charset val="238"/>
    </font>
    <font>
      <sz val="11"/>
      <color indexed="8"/>
      <name val="Arial"/>
      <family val="2"/>
    </font>
    <font>
      <sz val="11"/>
      <color indexed="8"/>
      <name val="Arial CE1"/>
      <charset val="238"/>
    </font>
    <font>
      <i/>
      <sz val="10"/>
      <name val="SL Dutch"/>
    </font>
    <font>
      <sz val="11"/>
      <color indexed="9"/>
      <name val="Calibri"/>
      <family val="2"/>
      <charset val="238"/>
    </font>
    <font>
      <sz val="11"/>
      <color indexed="17"/>
      <name val="Calibri"/>
      <family val="2"/>
      <charset val="238"/>
    </font>
    <font>
      <b/>
      <sz val="11"/>
      <color indexed="63"/>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8"/>
      <name val="Helv"/>
      <family val="2"/>
    </font>
    <font>
      <b/>
      <sz val="18"/>
      <color indexed="62"/>
      <name val="Cambria"/>
      <family val="2"/>
      <charset val="238"/>
    </font>
    <font>
      <sz val="9"/>
      <name val="Futura Prins"/>
      <charset val="238"/>
    </font>
    <font>
      <sz val="10"/>
      <name val="Century Gothic"/>
      <family val="2"/>
      <charset val="238"/>
    </font>
    <font>
      <sz val="10"/>
      <color indexed="8"/>
      <name val="Century Gothic"/>
      <family val="2"/>
      <charset val="238"/>
    </font>
    <font>
      <sz val="11"/>
      <name val="Arial"/>
      <family val="2"/>
      <charset val="238"/>
    </font>
    <font>
      <sz val="10"/>
      <color indexed="9"/>
      <name val="Arial"/>
      <family val="2"/>
      <charset val="238"/>
    </font>
    <font>
      <sz val="5"/>
      <name val="Courier New CE"/>
      <family val="3"/>
    </font>
    <font>
      <sz val="9"/>
      <name val="Futura Prins"/>
    </font>
    <font>
      <u/>
      <sz val="10"/>
      <color indexed="12"/>
      <name val="MS Sans Serif"/>
      <family val="2"/>
    </font>
    <font>
      <sz val="10"/>
      <name val="MS Sans Serif"/>
      <family val="2"/>
    </font>
    <font>
      <sz val="11"/>
      <name val="Futura Prins"/>
    </font>
    <font>
      <sz val="10"/>
      <name val="Times New Roman"/>
      <family val="1"/>
    </font>
    <font>
      <sz val="12"/>
      <color indexed="9"/>
      <name val="Calibri"/>
      <family val="2"/>
      <charset val="238"/>
    </font>
    <font>
      <b/>
      <sz val="14"/>
      <color indexed="9"/>
      <name val="Calibri"/>
      <family val="2"/>
      <charset val="238"/>
    </font>
    <font>
      <sz val="10"/>
      <color indexed="20"/>
      <name val="Arial"/>
      <family val="2"/>
      <charset val="238"/>
    </font>
    <font>
      <sz val="11"/>
      <color indexed="20"/>
      <name val="Times New Roman"/>
      <family val="1"/>
      <charset val="238"/>
    </font>
    <font>
      <b/>
      <sz val="10"/>
      <color indexed="52"/>
      <name val="Arial"/>
      <family val="2"/>
      <charset val="238"/>
    </font>
    <font>
      <b/>
      <sz val="10"/>
      <color indexed="9"/>
      <name val="Arial"/>
      <family val="2"/>
      <charset val="238"/>
    </font>
    <font>
      <b/>
      <sz val="11"/>
      <color indexed="9"/>
      <name val="Times New Roman"/>
      <family val="1"/>
      <charset val="238"/>
    </font>
    <font>
      <i/>
      <sz val="10"/>
      <color indexed="23"/>
      <name val="Arial"/>
      <family val="2"/>
      <charset val="238"/>
    </font>
    <font>
      <i/>
      <sz val="11"/>
      <color indexed="23"/>
      <name val="Times New Roman"/>
      <family val="1"/>
      <charset val="238"/>
    </font>
    <font>
      <sz val="10"/>
      <color indexed="17"/>
      <name val="Arial"/>
      <family val="2"/>
      <charset val="238"/>
    </font>
    <font>
      <sz val="11"/>
      <color indexed="17"/>
      <name val="Times New Roman"/>
      <family val="1"/>
      <charset val="238"/>
    </font>
    <font>
      <b/>
      <sz val="15"/>
      <color indexed="56"/>
      <name val="Arial"/>
      <family val="2"/>
      <charset val="238"/>
    </font>
    <font>
      <b/>
      <sz val="13"/>
      <color indexed="56"/>
      <name val="Arial"/>
      <family val="2"/>
      <charset val="238"/>
    </font>
    <font>
      <b/>
      <sz val="11"/>
      <color indexed="56"/>
      <name val="Arial"/>
      <family val="2"/>
      <charset val="238"/>
    </font>
    <font>
      <sz val="11"/>
      <color indexed="56"/>
      <name val="Calibri"/>
      <family val="2"/>
      <charset val="238"/>
    </font>
    <font>
      <sz val="10"/>
      <color indexed="62"/>
      <name val="Arial"/>
      <family val="2"/>
      <charset val="238"/>
    </font>
    <font>
      <sz val="10"/>
      <color indexed="52"/>
      <name val="Arial"/>
      <family val="2"/>
      <charset val="238"/>
    </font>
    <font>
      <sz val="11"/>
      <color indexed="52"/>
      <name val="Times New Roman"/>
      <family val="1"/>
      <charset val="238"/>
    </font>
    <font>
      <sz val="10"/>
      <color indexed="60"/>
      <name val="Arial"/>
      <family val="2"/>
      <charset val="238"/>
    </font>
    <font>
      <sz val="11"/>
      <color indexed="60"/>
      <name val="Times New Roman"/>
      <family val="1"/>
      <charset val="238"/>
    </font>
    <font>
      <sz val="10"/>
      <color indexed="8"/>
      <name val="Times New Roman"/>
      <family val="1"/>
      <charset val="238"/>
    </font>
    <font>
      <sz val="10"/>
      <name val="Helv"/>
    </font>
    <font>
      <sz val="12"/>
      <name val="OfficinaSans"/>
    </font>
    <font>
      <b/>
      <sz val="10"/>
      <color indexed="63"/>
      <name val="Arial"/>
      <family val="2"/>
      <charset val="238"/>
    </font>
    <font>
      <b/>
      <sz val="11"/>
      <color indexed="63"/>
      <name val="Times New Roman"/>
      <family val="1"/>
      <charset val="238"/>
    </font>
    <font>
      <b/>
      <sz val="10"/>
      <color indexed="8"/>
      <name val="Arial"/>
      <family val="2"/>
      <charset val="238"/>
    </font>
    <font>
      <b/>
      <sz val="11"/>
      <color indexed="8"/>
      <name val="Times New Roman"/>
      <family val="1"/>
      <charset val="238"/>
    </font>
    <font>
      <b/>
      <sz val="8"/>
      <name val="MS Sans Serif"/>
      <family val="2"/>
    </font>
    <font>
      <sz val="10"/>
      <color indexed="10"/>
      <name val="Arial"/>
      <family val="2"/>
      <charset val="238"/>
    </font>
    <font>
      <sz val="11"/>
      <color indexed="10"/>
      <name val="Times New Roman"/>
      <family val="1"/>
      <charset val="238"/>
    </font>
    <font>
      <u/>
      <sz val="10.45"/>
      <color indexed="12"/>
      <name val="Arial"/>
      <family val="2"/>
      <charset val="238"/>
    </font>
    <font>
      <sz val="10"/>
      <name val="Verdana"/>
      <family val="2"/>
      <charset val="238"/>
    </font>
    <font>
      <sz val="10"/>
      <color indexed="8"/>
      <name val="Sans"/>
    </font>
    <font>
      <sz val="10"/>
      <color indexed="8"/>
      <name val="Calibri"/>
      <family val="2"/>
      <charset val="238"/>
    </font>
    <font>
      <sz val="11"/>
      <color indexed="8"/>
      <name val="Calibri"/>
      <family val="2"/>
      <charset val="238"/>
    </font>
    <font>
      <b/>
      <sz val="15"/>
      <color indexed="62"/>
      <name val="Calibri"/>
      <family val="2"/>
    </font>
    <font>
      <b/>
      <sz val="15"/>
      <color indexed="62"/>
      <name val="Calibri"/>
      <family val="2"/>
      <charset val="238"/>
    </font>
    <font>
      <b/>
      <sz val="13"/>
      <color indexed="62"/>
      <name val="Calibri"/>
      <family val="2"/>
    </font>
    <font>
      <b/>
      <sz val="11"/>
      <color indexed="62"/>
      <name val="Calibri"/>
      <family val="2"/>
      <charset val="238"/>
    </font>
    <font>
      <b/>
      <sz val="11"/>
      <color indexed="62"/>
      <name val="Calibri"/>
      <family val="2"/>
    </font>
    <font>
      <sz val="11"/>
      <color indexed="62"/>
      <name val="Calibri"/>
      <family val="2"/>
    </font>
    <font>
      <sz val="11"/>
      <name val="AvantGarde Bk BT"/>
      <family val="2"/>
    </font>
    <font>
      <sz val="11"/>
      <name val="Arial Narrow"/>
      <family val="2"/>
    </font>
    <font>
      <sz val="12"/>
      <name val="SLO Times New Roman"/>
    </font>
    <font>
      <sz val="10"/>
      <name val="Times New Roman CE"/>
      <charset val="238"/>
    </font>
    <font>
      <sz val="11"/>
      <color indexed="8"/>
      <name val="Calibri"/>
      <family val="2"/>
      <charset val="238"/>
    </font>
    <font>
      <u/>
      <sz val="10"/>
      <color indexed="12"/>
      <name val="Arial"/>
      <family val="2"/>
      <charset val="238"/>
    </font>
    <font>
      <sz val="10"/>
      <name val="Tahoma"/>
      <family val="2"/>
      <charset val="238"/>
    </font>
    <font>
      <sz val="10"/>
      <name val="Arial Narrow"/>
      <family val="2"/>
      <charset val="238"/>
    </font>
    <font>
      <b/>
      <sz val="10"/>
      <color indexed="52"/>
      <name val="Verdana"/>
      <family val="2"/>
    </font>
    <font>
      <sz val="10"/>
      <color indexed="60"/>
      <name val="Verdana"/>
      <family val="2"/>
    </font>
    <font>
      <sz val="10"/>
      <color indexed="8"/>
      <name val="Verdana"/>
      <family val="2"/>
    </font>
    <font>
      <b/>
      <sz val="15"/>
      <color indexed="56"/>
      <name val="Verdana"/>
      <family val="2"/>
    </font>
    <font>
      <b/>
      <sz val="13"/>
      <color indexed="56"/>
      <name val="Verdana"/>
      <family val="2"/>
    </font>
    <font>
      <b/>
      <sz val="11"/>
      <color indexed="56"/>
      <name val="Verdana"/>
      <family val="2"/>
    </font>
    <font>
      <b/>
      <sz val="18"/>
      <color indexed="56"/>
      <name val="Cambria"/>
      <family val="2"/>
    </font>
    <font>
      <sz val="10"/>
      <color indexed="52"/>
      <name val="Verdana"/>
      <family val="2"/>
    </font>
    <font>
      <sz val="11"/>
      <color indexed="8"/>
      <name val="Calibri"/>
      <family val="2"/>
    </font>
    <font>
      <sz val="11"/>
      <name val="Verdana"/>
      <family val="2"/>
      <charset val="238"/>
    </font>
    <font>
      <sz val="8"/>
      <color indexed="8"/>
      <name val="Tahoma"/>
      <family val="2"/>
      <charset val="238"/>
    </font>
    <font>
      <b/>
      <sz val="7"/>
      <color indexed="8"/>
      <name val="Tahoma"/>
      <family val="2"/>
      <charset val="238"/>
    </font>
    <font>
      <sz val="12"/>
      <name val="Times New Roman"/>
      <family val="1"/>
      <charset val="238"/>
    </font>
    <font>
      <sz val="11"/>
      <color indexed="8"/>
      <name val="Calibri"/>
      <family val="2"/>
      <charset val="238"/>
    </font>
    <font>
      <sz val="6"/>
      <color indexed="8"/>
      <name val="Tahoma"/>
      <family val="2"/>
      <charset val="238"/>
    </font>
    <font>
      <sz val="9"/>
      <color indexed="8"/>
      <name val="Tahoma"/>
      <family val="2"/>
      <charset val="238"/>
    </font>
    <font>
      <b/>
      <sz val="16"/>
      <color indexed="8"/>
      <name val="Tahoma"/>
      <family val="2"/>
      <charset val="238"/>
    </font>
    <font>
      <sz val="16"/>
      <color indexed="8"/>
      <name val="Tahoma"/>
      <family val="2"/>
      <charset val="238"/>
    </font>
    <font>
      <sz val="7"/>
      <color indexed="8"/>
      <name val="Tahoma"/>
      <family val="2"/>
      <charset val="238"/>
    </font>
    <font>
      <sz val="11"/>
      <color indexed="8"/>
      <name val="Calibri"/>
      <family val="2"/>
      <charset val="238"/>
    </font>
    <font>
      <sz val="11"/>
      <color indexed="8"/>
      <name val="Calibri"/>
      <family val="2"/>
    </font>
    <font>
      <sz val="11"/>
      <color theme="1"/>
      <name val="Calibri"/>
      <family val="2"/>
      <charset val="238"/>
      <scheme val="minor"/>
    </font>
    <font>
      <sz val="10"/>
      <color theme="1"/>
      <name val="Verdana"/>
      <family val="2"/>
    </font>
    <font>
      <sz val="11"/>
      <color theme="0"/>
      <name val="Calibri"/>
      <family val="2"/>
      <charset val="238"/>
      <scheme val="minor"/>
    </font>
    <font>
      <sz val="12"/>
      <color theme="0"/>
      <name val="Calibri"/>
      <family val="2"/>
      <scheme val="minor"/>
    </font>
    <font>
      <sz val="10"/>
      <color theme="0"/>
      <name val="Verdana"/>
      <family val="2"/>
    </font>
    <font>
      <b/>
      <sz val="12"/>
      <color theme="0"/>
      <name val="Calibri"/>
      <family val="2"/>
      <scheme val="minor"/>
    </font>
    <font>
      <b/>
      <sz val="14"/>
      <color theme="0"/>
      <name val="Calibri"/>
      <family val="2"/>
      <scheme val="minor"/>
    </font>
    <font>
      <b/>
      <sz val="10"/>
      <color rgb="FF3F3F3F"/>
      <name val="Verdana"/>
      <family val="2"/>
    </font>
    <font>
      <sz val="11"/>
      <color rgb="FF9C0006"/>
      <name val="Times New Roman"/>
      <family val="1"/>
    </font>
    <font>
      <sz val="11"/>
      <color rgb="FF9C0006"/>
      <name val="Calibri"/>
      <family val="2"/>
      <charset val="238"/>
      <scheme val="minor"/>
    </font>
    <font>
      <b/>
      <sz val="11"/>
      <color rgb="FFFA7D00"/>
      <name val="Calibri"/>
      <family val="2"/>
      <charset val="238"/>
      <scheme val="minor"/>
    </font>
    <font>
      <b/>
      <sz val="11"/>
      <color theme="0"/>
      <name val="Calibri"/>
      <family val="2"/>
      <charset val="238"/>
      <scheme val="minor"/>
    </font>
    <font>
      <b/>
      <sz val="11"/>
      <color theme="0"/>
      <name val="Times New Roman"/>
      <family val="1"/>
    </font>
    <font>
      <sz val="11"/>
      <color rgb="FF006100"/>
      <name val="Calibri"/>
      <family val="2"/>
      <charset val="238"/>
      <scheme val="minor"/>
    </font>
    <font>
      <sz val="10"/>
      <color rgb="FF3F3F76"/>
      <name val="Verdana"/>
      <family val="2"/>
    </font>
    <font>
      <b/>
      <sz val="10"/>
      <color theme="1"/>
      <name val="Verdana"/>
      <family val="2"/>
    </font>
    <font>
      <sz val="10"/>
      <color theme="1"/>
      <name val="Arial1"/>
    </font>
    <font>
      <i/>
      <sz val="11"/>
      <color rgb="FF7F7F7F"/>
      <name val="Calibri"/>
      <family val="2"/>
      <charset val="238"/>
      <scheme val="minor"/>
    </font>
    <font>
      <i/>
      <sz val="11"/>
      <color rgb="FF7F7F7F"/>
      <name val="Times New Roman"/>
      <family val="1"/>
    </font>
    <font>
      <sz val="10"/>
      <color rgb="FF006100"/>
      <name val="Calibri"/>
      <family val="2"/>
      <charset val="238"/>
      <scheme val="minor"/>
    </font>
    <font>
      <sz val="11"/>
      <color rgb="FF006100"/>
      <name val="Times New Roman"/>
      <family val="1"/>
    </font>
    <font>
      <sz val="10"/>
      <color rgb="FF006100"/>
      <name val="Verdana"/>
      <family val="2"/>
    </font>
    <font>
      <b/>
      <i/>
      <sz val="16"/>
      <color theme="1"/>
      <name val="Arial"/>
      <family val="2"/>
    </font>
    <font>
      <b/>
      <sz val="13"/>
      <color indexed="62"/>
      <name val="Calibri"/>
      <family val="2"/>
      <charset val="238"/>
      <scheme val="minor"/>
    </font>
    <font>
      <u/>
      <sz val="11"/>
      <color theme="10"/>
      <name val="Calibri"/>
      <family val="2"/>
      <charset val="238"/>
      <scheme val="minor"/>
    </font>
    <font>
      <u/>
      <sz val="11"/>
      <color theme="10"/>
      <name val="Calibri"/>
      <family val="2"/>
      <scheme val="minor"/>
    </font>
    <font>
      <u/>
      <sz val="10"/>
      <color theme="10"/>
      <name val="Calibri"/>
      <family val="2"/>
      <charset val="238"/>
      <scheme val="minor"/>
    </font>
    <font>
      <sz val="11"/>
      <color rgb="FF3F3F76"/>
      <name val="Calibri"/>
      <family val="2"/>
      <charset val="238"/>
      <scheme val="minor"/>
    </font>
    <font>
      <b/>
      <sz val="11"/>
      <color rgb="FF3F3F3F"/>
      <name val="Calibri"/>
      <family val="2"/>
      <charset val="238"/>
      <scheme val="minor"/>
    </font>
    <font>
      <sz val="11"/>
      <color rgb="FFFA7D00"/>
      <name val="Calibri"/>
      <family val="2"/>
      <charset val="238"/>
      <scheme val="minor"/>
    </font>
    <font>
      <sz val="11"/>
      <color rgb="FFFA7D00"/>
      <name val="Times New Roman"/>
      <family val="1"/>
    </font>
    <font>
      <sz val="11"/>
      <color theme="1"/>
      <name val="Calibri"/>
      <family val="2"/>
      <scheme val="minor"/>
    </font>
    <font>
      <sz val="10"/>
      <color theme="1"/>
      <name val="Arial"/>
      <family val="2"/>
      <charset val="238"/>
    </font>
    <font>
      <sz val="10"/>
      <color theme="1"/>
      <name val="Calibri"/>
      <family val="2"/>
      <charset val="238"/>
    </font>
    <font>
      <sz val="10"/>
      <color rgb="FF000000"/>
      <name val="Arial"/>
      <family val="2"/>
      <charset val="238"/>
    </font>
    <font>
      <sz val="11"/>
      <color theme="1"/>
      <name val="Arial"/>
      <family val="2"/>
      <charset val="238"/>
    </font>
    <font>
      <sz val="10"/>
      <color theme="1"/>
      <name val="Calibri"/>
      <family val="2"/>
      <charset val="238"/>
      <scheme val="minor"/>
    </font>
    <font>
      <sz val="10"/>
      <color theme="1"/>
      <name val="Verdana"/>
      <family val="2"/>
      <charset val="238"/>
    </font>
    <font>
      <sz val="9"/>
      <color theme="1"/>
      <name val="Arial"/>
      <family val="2"/>
      <charset val="238"/>
    </font>
    <font>
      <sz val="11"/>
      <color rgb="FF9C6500"/>
      <name val="Calibri"/>
      <family val="2"/>
      <charset val="238"/>
      <scheme val="minor"/>
    </font>
    <font>
      <sz val="11"/>
      <color rgb="FF9C6500"/>
      <name val="Times New Roman"/>
      <family val="1"/>
    </font>
    <font>
      <sz val="10"/>
      <color theme="1"/>
      <name val="Times New Roman"/>
      <family val="1"/>
    </font>
    <font>
      <sz val="10"/>
      <color theme="1"/>
      <name val="Times New Roman"/>
      <family val="1"/>
      <charset val="238"/>
    </font>
    <font>
      <sz val="10"/>
      <color rgb="FF000000"/>
      <name val="Times New Roman"/>
      <family val="1"/>
      <charset val="238"/>
    </font>
    <font>
      <sz val="10"/>
      <color rgb="FF000000"/>
      <name val="Times New Roman"/>
      <family val="1"/>
    </font>
    <font>
      <sz val="11"/>
      <color rgb="FFFF0000"/>
      <name val="Calibri"/>
      <family val="2"/>
      <charset val="238"/>
      <scheme val="minor"/>
    </font>
    <font>
      <b/>
      <sz val="11"/>
      <color rgb="FF3F3F3F"/>
      <name val="Times New Roman"/>
      <family val="1"/>
    </font>
    <font>
      <b/>
      <i/>
      <u/>
      <sz val="11"/>
      <color theme="1"/>
      <name val="Arial"/>
      <family val="2"/>
    </font>
    <font>
      <sz val="10"/>
      <color rgb="FF9C0006"/>
      <name val="Verdana"/>
      <family val="2"/>
    </font>
    <font>
      <b/>
      <sz val="10"/>
      <color theme="1"/>
      <name val="Calibri"/>
      <family val="2"/>
      <scheme val="minor"/>
    </font>
    <font>
      <b/>
      <sz val="11"/>
      <color theme="1"/>
      <name val="Times New Roman"/>
      <family val="1"/>
    </font>
    <font>
      <b/>
      <sz val="11"/>
      <color theme="1"/>
      <name val="Calibri"/>
      <family val="2"/>
      <charset val="238"/>
      <scheme val="minor"/>
    </font>
    <font>
      <sz val="10"/>
      <color theme="1"/>
      <name val="Arial"/>
      <family val="2"/>
    </font>
    <font>
      <sz val="11"/>
      <color rgb="FFFF0000"/>
      <name val="Times New Roman"/>
      <family val="1"/>
    </font>
    <font>
      <b/>
      <sz val="10"/>
      <color theme="0"/>
      <name val="Verdana"/>
      <family val="2"/>
    </font>
    <font>
      <b/>
      <sz val="9"/>
      <name val="Arial CE"/>
      <charset val="238"/>
    </font>
    <font>
      <b/>
      <sz val="9"/>
      <color rgb="FFFF0000"/>
      <name val="Arial"/>
      <family val="2"/>
      <charset val="238"/>
    </font>
    <font>
      <b/>
      <i/>
      <sz val="9"/>
      <color rgb="FFFF0000"/>
      <name val="Arial"/>
      <family val="2"/>
      <charset val="238"/>
    </font>
    <font>
      <i/>
      <sz val="9"/>
      <color rgb="FFFF0000"/>
      <name val="Arial"/>
      <family val="2"/>
      <charset val="238"/>
    </font>
    <font>
      <sz val="9"/>
      <name val="Arial CE"/>
      <charset val="238"/>
    </font>
    <font>
      <sz val="12"/>
      <name val="Courier"/>
      <charset val="238"/>
    </font>
    <font>
      <sz val="11"/>
      <color indexed="8"/>
      <name val="Calibri"/>
      <family val="2"/>
      <scheme val="minor"/>
    </font>
    <font>
      <sz val="9"/>
      <color indexed="9"/>
      <name val="Arial"/>
      <family val="2"/>
      <charset val="238"/>
    </font>
    <font>
      <u/>
      <sz val="12"/>
      <color indexed="12"/>
      <name val="Arial CE"/>
      <family val="2"/>
      <charset val="238"/>
    </font>
    <font>
      <sz val="10"/>
      <name val="Helv"/>
      <family val="2"/>
      <charset val="238"/>
    </font>
    <font>
      <sz val="10"/>
      <name val="Times New Roman CE"/>
      <family val="2"/>
      <charset val="238"/>
    </font>
    <font>
      <sz val="10"/>
      <name val="EECharter BT"/>
      <charset val="238"/>
    </font>
    <font>
      <sz val="10"/>
      <color indexed="8"/>
      <name val="Arial"/>
      <family val="2"/>
    </font>
    <font>
      <sz val="11"/>
      <color theme="1"/>
      <name val="Calibri"/>
      <family val="2"/>
    </font>
    <font>
      <sz val="11"/>
      <color rgb="FF000000"/>
      <name val="Calibri"/>
      <family val="2"/>
      <charset val="238"/>
    </font>
    <font>
      <sz val="12"/>
      <name val="Times New Roman CE"/>
      <charset val="238"/>
    </font>
    <font>
      <sz val="12"/>
      <name val="Courier"/>
      <family val="1"/>
      <charset val="238"/>
    </font>
    <font>
      <sz val="12"/>
      <name val="Courier New"/>
      <family val="3"/>
    </font>
    <font>
      <sz val="11"/>
      <color indexed="8"/>
      <name val="Arial"/>
      <family val="2"/>
      <charset val="238"/>
    </font>
    <font>
      <sz val="10"/>
      <name val="Courier"/>
      <charset val="238"/>
    </font>
    <font>
      <sz val="12"/>
      <name val="Arial CE"/>
      <charset val="238"/>
    </font>
    <font>
      <b/>
      <u/>
      <sz val="9"/>
      <name val="Arial"/>
      <family val="2"/>
      <charset val="238"/>
    </font>
    <font>
      <b/>
      <u/>
      <sz val="10"/>
      <name val="Arial CE"/>
      <family val="2"/>
      <charset val="238"/>
    </font>
    <font>
      <b/>
      <u/>
      <sz val="10"/>
      <name val="Arial"/>
      <family val="2"/>
      <charset val="238"/>
    </font>
    <font>
      <b/>
      <u/>
      <sz val="9"/>
      <name val="Arial CE"/>
      <family val="2"/>
      <charset val="238"/>
    </font>
    <font>
      <b/>
      <sz val="8"/>
      <name val="Arial"/>
      <family val="2"/>
      <charset val="238"/>
    </font>
    <font>
      <vertAlign val="superscript"/>
      <sz val="10"/>
      <name val="Arial"/>
      <family val="2"/>
      <charset val="238"/>
    </font>
    <font>
      <vertAlign val="subscript"/>
      <sz val="9"/>
      <name val="Arial"/>
      <family val="2"/>
      <charset val="238"/>
    </font>
    <font>
      <sz val="9"/>
      <name val="Times New Roman CE"/>
      <family val="1"/>
      <charset val="238"/>
    </font>
    <font>
      <b/>
      <sz val="10"/>
      <name val="Arial CE"/>
      <charset val="238"/>
    </font>
    <font>
      <i/>
      <sz val="10"/>
      <name val="Arial CE"/>
    </font>
  </fonts>
  <fills count="87">
    <fill>
      <patternFill patternType="none"/>
    </fill>
    <fill>
      <patternFill patternType="gray125"/>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30"/>
        <bgColor indexed="21"/>
      </patternFill>
    </fill>
    <fill>
      <patternFill patternType="solid">
        <fgColor indexed="62"/>
        <bgColor indexed="56"/>
      </patternFill>
    </fill>
    <fill>
      <patternFill patternType="solid">
        <fgColor indexed="49"/>
        <bgColor indexed="64"/>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1"/>
        <bgColor indexed="31"/>
      </patternFill>
    </fill>
    <fill>
      <patternFill patternType="solid">
        <fgColor indexed="44"/>
        <bgColor indexed="44"/>
      </patternFill>
    </fill>
    <fill>
      <patternFill patternType="solid">
        <fgColor indexed="62"/>
        <bgColor indexed="64"/>
      </patternFill>
    </fill>
    <fill>
      <patternFill patternType="solid">
        <fgColor indexed="62"/>
      </patternFill>
    </fill>
    <fill>
      <patternFill patternType="solid">
        <fgColor indexed="56"/>
        <bgColor indexed="62"/>
      </patternFill>
    </fill>
    <fill>
      <patternFill patternType="solid">
        <fgColor indexed="10"/>
        <bgColor indexed="60"/>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57"/>
        <bgColor indexed="21"/>
      </patternFill>
    </fill>
    <fill>
      <patternFill patternType="solid">
        <fgColor indexed="42"/>
        <bgColor indexed="42"/>
      </patternFill>
    </fill>
    <fill>
      <patternFill patternType="solid">
        <fgColor indexed="57"/>
      </patternFill>
    </fill>
    <fill>
      <patternFill patternType="solid">
        <fgColor indexed="54"/>
      </patternFill>
    </fill>
    <fill>
      <patternFill patternType="solid">
        <fgColor indexed="27"/>
        <bgColor indexed="27"/>
      </patternFill>
    </fill>
    <fill>
      <patternFill patternType="solid">
        <fgColor indexed="53"/>
        <bgColor indexed="52"/>
      </patternFill>
    </fill>
    <fill>
      <patternFill patternType="solid">
        <fgColor indexed="47"/>
        <bgColor indexed="47"/>
      </patternFill>
    </fill>
    <fill>
      <patternFill patternType="solid">
        <fgColor indexed="53"/>
      </patternFill>
    </fill>
    <fill>
      <patternFill patternType="solid">
        <fgColor indexed="22"/>
        <bgColor indexed="31"/>
      </patternFill>
    </fill>
    <fill>
      <patternFill patternType="solid">
        <fgColor indexed="55"/>
        <bgColor indexed="23"/>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43"/>
        <bgColor indexed="26"/>
      </patternFill>
    </fill>
    <fill>
      <patternFill patternType="solid">
        <fgColor indexed="26"/>
        <bgColor indexed="9"/>
      </patternFill>
    </fill>
    <fill>
      <patternFill patternType="solid">
        <fgColor indexed="15"/>
        <bgColor indexed="64"/>
      </patternFill>
    </fill>
    <fill>
      <patternFill patternType="solid">
        <fgColor indexed="22"/>
        <bgColor indexed="27"/>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6"/>
      </patternFill>
    </fill>
    <fill>
      <patternFill patternType="solid">
        <fgColor theme="8"/>
      </patternFill>
    </fill>
    <fill>
      <patternFill patternType="solid">
        <fgColor theme="9"/>
      </patternFill>
    </fill>
    <fill>
      <patternFill patternType="solid">
        <fgColor rgb="FFFFC7CE"/>
      </patternFill>
    </fill>
    <fill>
      <patternFill patternType="solid">
        <fgColor rgb="FFA5A5A5"/>
      </patternFill>
    </fill>
    <fill>
      <patternFill patternType="solid">
        <fgColor rgb="FFC6EFCE"/>
      </patternFill>
    </fill>
    <fill>
      <patternFill patternType="solid">
        <fgColor theme="0" tint="-0.14996795556505021"/>
        <bgColor indexed="64"/>
      </patternFill>
    </fill>
    <fill>
      <patternFill patternType="solid">
        <fgColor rgb="FFFFCC99"/>
      </patternFill>
    </fill>
    <fill>
      <patternFill patternType="solid">
        <fgColor rgb="FFFFEB9C"/>
      </patternFill>
    </fill>
    <fill>
      <patternFill patternType="solid">
        <fgColor rgb="FFFFFFCC"/>
      </patternFill>
    </fill>
    <fill>
      <patternFill patternType="solid">
        <fgColor rgb="FF85FF8B"/>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4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hair">
        <color indexed="23"/>
      </left>
      <right style="hair">
        <color indexed="23"/>
      </right>
      <top style="hair">
        <color indexed="23"/>
      </top>
      <bottom style="hair">
        <color indexed="23"/>
      </bottom>
      <diagonal/>
    </border>
    <border>
      <left style="double">
        <color indexed="63"/>
      </left>
      <right style="double">
        <color indexed="63"/>
      </right>
      <top style="double">
        <color indexed="63"/>
      </top>
      <bottom style="double">
        <color indexed="63"/>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top style="thin">
        <color indexed="62"/>
      </top>
      <bottom style="double">
        <color indexed="6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hair">
        <color indexed="52"/>
      </left>
      <right style="hair">
        <color indexed="52"/>
      </right>
      <top style="hair">
        <color indexed="52"/>
      </top>
      <bottom style="hair">
        <color indexed="52"/>
      </bottom>
      <diagonal/>
    </border>
    <border>
      <left style="thin">
        <color indexed="22"/>
      </left>
      <right style="thin">
        <color indexed="22"/>
      </right>
      <top style="thin">
        <color indexed="22"/>
      </top>
      <bottom style="thin">
        <color indexed="22"/>
      </bottom>
      <diagonal/>
    </border>
    <border>
      <left style="double">
        <color indexed="64"/>
      </left>
      <right style="double">
        <color indexed="64"/>
      </right>
      <top style="double">
        <color indexed="64"/>
      </top>
      <bottom style="double">
        <color indexed="64"/>
      </bottom>
      <diagonal/>
    </border>
    <border>
      <left/>
      <right/>
      <top style="thin">
        <color indexed="49"/>
      </top>
      <bottom style="double">
        <color indexed="49"/>
      </bottom>
      <diagonal/>
    </border>
    <border>
      <left/>
      <right/>
      <top/>
      <bottom style="double">
        <color indexed="8"/>
      </bottom>
      <diagonal/>
    </border>
    <border>
      <left/>
      <right/>
      <top style="double">
        <color indexed="8"/>
      </top>
      <bottom style="double">
        <color indexed="8"/>
      </bottom>
      <diagonal/>
    </border>
    <border>
      <left/>
      <right/>
      <top/>
      <bottom style="double">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style="hair">
        <color rgb="FF7F7F7F"/>
      </left>
      <right style="hair">
        <color rgb="FF7F7F7F"/>
      </right>
      <top style="hair">
        <color rgb="FF7F7F7F"/>
      </top>
      <bottom style="hair">
        <color rgb="FF7F7F7F"/>
      </bottom>
      <diagonal/>
    </border>
    <border>
      <left/>
      <right/>
      <top/>
      <bottom style="double">
        <color rgb="FFFF8001"/>
      </bottom>
      <diagonal/>
    </border>
    <border>
      <left style="hair">
        <color rgb="FFFF8001"/>
      </left>
      <right style="hair">
        <color rgb="FFFF8001"/>
      </right>
      <top style="hair">
        <color rgb="FFFF8001"/>
      </top>
      <bottom style="hair">
        <color rgb="FFFF8001"/>
      </bottom>
      <diagonal/>
    </border>
    <border>
      <left style="thin">
        <color rgb="FFB2B2B2"/>
      </left>
      <right style="thin">
        <color rgb="FFB2B2B2"/>
      </right>
      <top style="thin">
        <color rgb="FFB2B2B2"/>
      </top>
      <bottom style="thin">
        <color rgb="FFB2B2B2"/>
      </bottom>
      <diagonal/>
    </border>
    <border>
      <left/>
      <right/>
      <top style="double">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uble">
        <color auto="1"/>
      </top>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9785">
    <xf numFmtId="0" fontId="0" fillId="0" borderId="0"/>
    <xf numFmtId="0" fontId="50" fillId="0" borderId="0"/>
    <xf numFmtId="0" fontId="74" fillId="0" borderId="0"/>
    <xf numFmtId="0" fontId="81" fillId="0" borderId="0"/>
    <xf numFmtId="0" fontId="74" fillId="0" borderId="0"/>
    <xf numFmtId="192" fontId="50" fillId="0" borderId="0"/>
    <xf numFmtId="0" fontId="71" fillId="3" borderId="0" applyNumberFormat="0" applyBorder="0" applyAlignment="0" applyProtection="0"/>
    <xf numFmtId="193" fontId="71" fillId="3" borderId="0" applyNumberFormat="0" applyBorder="0" applyAlignment="0" applyProtection="0"/>
    <xf numFmtId="191" fontId="71" fillId="3" borderId="0" applyNumberFormat="0" applyBorder="0" applyAlignment="0" applyProtection="0"/>
    <xf numFmtId="191" fontId="71" fillId="3" borderId="0" applyNumberFormat="0" applyBorder="0" applyAlignment="0" applyProtection="0"/>
    <xf numFmtId="0" fontId="186" fillId="2" borderId="0" applyNumberFormat="0" applyBorder="0" applyAlignment="0" applyProtection="0"/>
    <xf numFmtId="0" fontId="186" fillId="2" borderId="0" applyNumberFormat="0" applyBorder="0" applyAlignment="0" applyProtection="0"/>
    <xf numFmtId="0" fontId="71" fillId="5" borderId="0" applyNumberFormat="0" applyBorder="0" applyAlignment="0" applyProtection="0"/>
    <xf numFmtId="193" fontId="71" fillId="5" borderId="0" applyNumberFormat="0" applyBorder="0" applyAlignment="0" applyProtection="0"/>
    <xf numFmtId="191" fontId="71" fillId="5" borderId="0" applyNumberFormat="0" applyBorder="0" applyAlignment="0" applyProtection="0"/>
    <xf numFmtId="191" fontId="71" fillId="5" borderId="0" applyNumberFormat="0" applyBorder="0" applyAlignment="0" applyProtection="0"/>
    <xf numFmtId="0" fontId="186" fillId="4" borderId="0" applyNumberFormat="0" applyBorder="0" applyAlignment="0" applyProtection="0"/>
    <xf numFmtId="0" fontId="186" fillId="4" borderId="0" applyNumberFormat="0" applyBorder="0" applyAlignment="0" applyProtection="0"/>
    <xf numFmtId="0" fontId="186" fillId="4" borderId="0" applyNumberFormat="0" applyBorder="0" applyAlignment="0" applyProtection="0"/>
    <xf numFmtId="0" fontId="186" fillId="4" borderId="0" applyNumberFormat="0" applyBorder="0" applyAlignment="0" applyProtection="0"/>
    <xf numFmtId="0" fontId="71" fillId="7" borderId="0" applyNumberFormat="0" applyBorder="0" applyAlignment="0" applyProtection="0"/>
    <xf numFmtId="193" fontId="71" fillId="7" borderId="0" applyNumberFormat="0" applyBorder="0" applyAlignment="0" applyProtection="0"/>
    <xf numFmtId="191" fontId="71" fillId="7" borderId="0" applyNumberFormat="0" applyBorder="0" applyAlignment="0" applyProtection="0"/>
    <xf numFmtId="191" fontId="71" fillId="7" borderId="0" applyNumberFormat="0" applyBorder="0" applyAlignment="0" applyProtection="0"/>
    <xf numFmtId="0" fontId="186" fillId="6" borderId="0" applyNumberFormat="0" applyBorder="0" applyAlignment="0" applyProtection="0"/>
    <xf numFmtId="0" fontId="186" fillId="6" borderId="0" applyNumberFormat="0" applyBorder="0" applyAlignment="0" applyProtection="0"/>
    <xf numFmtId="0" fontId="71" fillId="8" borderId="0" applyNumberFormat="0" applyBorder="0" applyAlignment="0" applyProtection="0"/>
    <xf numFmtId="193" fontId="71" fillId="8" borderId="0" applyNumberFormat="0" applyBorder="0" applyAlignment="0" applyProtection="0"/>
    <xf numFmtId="191" fontId="71" fillId="8" borderId="0" applyNumberFormat="0" applyBorder="0" applyAlignment="0" applyProtection="0"/>
    <xf numFmtId="191" fontId="71" fillId="8" borderId="0" applyNumberFormat="0" applyBorder="0" applyAlignment="0" applyProtection="0"/>
    <xf numFmtId="0" fontId="186" fillId="2" borderId="0" applyNumberFormat="0" applyBorder="0" applyAlignment="0" applyProtection="0"/>
    <xf numFmtId="0" fontId="186" fillId="2" borderId="0" applyNumberFormat="0" applyBorder="0" applyAlignment="0" applyProtection="0"/>
    <xf numFmtId="0" fontId="186" fillId="65" borderId="0" applyNumberFormat="0" applyBorder="0" applyAlignment="0" applyProtection="0"/>
    <xf numFmtId="0" fontId="71" fillId="9" borderId="0" applyNumberFormat="0" applyBorder="0" applyAlignment="0" applyProtection="0"/>
    <xf numFmtId="193" fontId="71" fillId="9" borderId="0" applyNumberFormat="0" applyBorder="0" applyAlignment="0" applyProtection="0"/>
    <xf numFmtId="191" fontId="71" fillId="9" borderId="0" applyNumberFormat="0" applyBorder="0" applyAlignment="0" applyProtection="0"/>
    <xf numFmtId="191" fontId="71" fillId="9" borderId="0" applyNumberFormat="0" applyBorder="0" applyAlignment="0" applyProtection="0"/>
    <xf numFmtId="0" fontId="186" fillId="65" borderId="0" applyNumberFormat="0" applyBorder="0" applyAlignment="0" applyProtection="0"/>
    <xf numFmtId="0" fontId="186" fillId="66" borderId="0" applyNumberFormat="0" applyBorder="0" applyAlignment="0" applyProtection="0"/>
    <xf numFmtId="0" fontId="71" fillId="4" borderId="0" applyNumberFormat="0" applyBorder="0" applyAlignment="0" applyProtection="0"/>
    <xf numFmtId="193" fontId="71" fillId="4" borderId="0" applyNumberFormat="0" applyBorder="0" applyAlignment="0" applyProtection="0"/>
    <xf numFmtId="191" fontId="71" fillId="4" borderId="0" applyNumberFormat="0" applyBorder="0" applyAlignment="0" applyProtection="0"/>
    <xf numFmtId="191" fontId="71" fillId="4" borderId="0" applyNumberFormat="0" applyBorder="0" applyAlignment="0" applyProtection="0"/>
    <xf numFmtId="0" fontId="186" fillId="66" borderId="0" applyNumberFormat="0" applyBorder="0" applyAlignment="0" applyProtection="0"/>
    <xf numFmtId="0" fontId="71" fillId="10" borderId="0" applyNumberFormat="0" applyBorder="0" applyAlignment="0" applyProtection="0"/>
    <xf numFmtId="0" fontId="85" fillId="0" borderId="0"/>
    <xf numFmtId="0" fontId="73" fillId="3" borderId="0" applyNumberFormat="0" applyBorder="0" applyAlignment="0" applyProtection="0"/>
    <xf numFmtId="0" fontId="71" fillId="11" borderId="0" applyNumberFormat="0" applyBorder="0" applyAlignment="0" applyProtection="0"/>
    <xf numFmtId="0" fontId="73" fillId="5" borderId="0" applyNumberFormat="0" applyBorder="0" applyAlignment="0" applyProtection="0"/>
    <xf numFmtId="0" fontId="71" fillId="12" borderId="0" applyNumberFormat="0" applyBorder="0" applyAlignment="0" applyProtection="0"/>
    <xf numFmtId="0" fontId="73" fillId="7" borderId="0" applyNumberFormat="0" applyBorder="0" applyAlignment="0" applyProtection="0"/>
    <xf numFmtId="0" fontId="71" fillId="13" borderId="0" applyNumberFormat="0" applyBorder="0" applyAlignment="0" applyProtection="0"/>
    <xf numFmtId="0" fontId="73" fillId="8" borderId="0" applyNumberFormat="0" applyBorder="0" applyAlignment="0" applyProtection="0"/>
    <xf numFmtId="0" fontId="71" fillId="14" borderId="0" applyNumberFormat="0" applyBorder="0" applyAlignment="0" applyProtection="0"/>
    <xf numFmtId="0" fontId="73" fillId="9" borderId="0" applyNumberFormat="0" applyBorder="0" applyAlignment="0" applyProtection="0"/>
    <xf numFmtId="0" fontId="71" fillId="15" borderId="0" applyNumberFormat="0" applyBorder="0" applyAlignment="0" applyProtection="0"/>
    <xf numFmtId="0" fontId="73" fillId="4" borderId="0" applyNumberFormat="0" applyBorder="0" applyAlignment="0" applyProtection="0"/>
    <xf numFmtId="0" fontId="187" fillId="3" borderId="0" applyNumberFormat="0" applyBorder="0" applyAlignment="0" applyProtection="0"/>
    <xf numFmtId="0" fontId="187" fillId="3" borderId="0" applyNumberFormat="0" applyBorder="0" applyAlignment="0" applyProtection="0"/>
    <xf numFmtId="0" fontId="187" fillId="5" borderId="0" applyNumberFormat="0" applyBorder="0" applyAlignment="0" applyProtection="0"/>
    <xf numFmtId="0" fontId="187" fillId="5" borderId="0" applyNumberFormat="0" applyBorder="0" applyAlignment="0" applyProtection="0"/>
    <xf numFmtId="0" fontId="187" fillId="7" borderId="0" applyNumberFormat="0" applyBorder="0" applyAlignment="0" applyProtection="0"/>
    <xf numFmtId="0" fontId="187" fillId="7" borderId="0" applyNumberFormat="0" applyBorder="0" applyAlignment="0" applyProtection="0"/>
    <xf numFmtId="0" fontId="187" fillId="8" borderId="0" applyNumberFormat="0" applyBorder="0" applyAlignment="0" applyProtection="0"/>
    <xf numFmtId="0" fontId="187" fillId="8" borderId="0" applyNumberFormat="0" applyBorder="0" applyAlignment="0" applyProtection="0"/>
    <xf numFmtId="0" fontId="187" fillId="3" borderId="0" applyNumberFormat="0" applyBorder="0" applyAlignment="0" applyProtection="0"/>
    <xf numFmtId="0" fontId="187" fillId="3" borderId="0" applyNumberFormat="0" applyBorder="0" applyAlignment="0" applyProtection="0"/>
    <xf numFmtId="0" fontId="187" fillId="16" borderId="0" applyNumberFormat="0" applyBorder="0" applyAlignment="0" applyProtection="0"/>
    <xf numFmtId="0" fontId="187" fillId="16" borderId="0" applyNumberFormat="0" applyBorder="0" applyAlignment="0" applyProtection="0"/>
    <xf numFmtId="0" fontId="71" fillId="17" borderId="0" applyNumberFormat="0" applyBorder="0" applyAlignment="0" applyProtection="0"/>
    <xf numFmtId="193" fontId="71" fillId="17" borderId="0" applyNumberFormat="0" applyBorder="0" applyAlignment="0" applyProtection="0"/>
    <xf numFmtId="191" fontId="71" fillId="17" borderId="0" applyNumberFormat="0" applyBorder="0" applyAlignment="0" applyProtection="0"/>
    <xf numFmtId="191" fontId="71" fillId="17" borderId="0" applyNumberFormat="0" applyBorder="0" applyAlignment="0" applyProtection="0"/>
    <xf numFmtId="0" fontId="186" fillId="16" borderId="0" applyNumberFormat="0" applyBorder="0" applyAlignment="0" applyProtection="0"/>
    <xf numFmtId="0" fontId="186" fillId="16" borderId="0" applyNumberFormat="0" applyBorder="0" applyAlignment="0" applyProtection="0"/>
    <xf numFmtId="0" fontId="186" fillId="67" borderId="0" applyNumberFormat="0" applyBorder="0" applyAlignment="0" applyProtection="0"/>
    <xf numFmtId="0" fontId="71" fillId="18" borderId="0" applyNumberFormat="0" applyBorder="0" applyAlignment="0" applyProtection="0"/>
    <xf numFmtId="193" fontId="71" fillId="18" borderId="0" applyNumberFormat="0" applyBorder="0" applyAlignment="0" applyProtection="0"/>
    <xf numFmtId="191" fontId="71" fillId="18" borderId="0" applyNumberFormat="0" applyBorder="0" applyAlignment="0" applyProtection="0"/>
    <xf numFmtId="191" fontId="71" fillId="18" borderId="0" applyNumberFormat="0" applyBorder="0" applyAlignment="0" applyProtection="0"/>
    <xf numFmtId="0" fontId="186" fillId="67" borderId="0" applyNumberFormat="0" applyBorder="0" applyAlignment="0" applyProtection="0"/>
    <xf numFmtId="0" fontId="186" fillId="67" borderId="0" applyNumberFormat="0" applyBorder="0" applyAlignment="0" applyProtection="0"/>
    <xf numFmtId="0" fontId="186" fillId="67" borderId="0" applyNumberFormat="0" applyBorder="0" applyAlignment="0" applyProtection="0"/>
    <xf numFmtId="0" fontId="71" fillId="20" borderId="0" applyNumberFormat="0" applyBorder="0" applyAlignment="0" applyProtection="0"/>
    <xf numFmtId="193" fontId="71" fillId="20" borderId="0" applyNumberFormat="0" applyBorder="0" applyAlignment="0" applyProtection="0"/>
    <xf numFmtId="191" fontId="71" fillId="20" borderId="0" applyNumberFormat="0" applyBorder="0" applyAlignment="0" applyProtection="0"/>
    <xf numFmtId="191" fontId="71" fillId="20" borderId="0" applyNumberFormat="0" applyBorder="0" applyAlignment="0" applyProtection="0"/>
    <xf numFmtId="0" fontId="186" fillId="19" borderId="0" applyNumberFormat="0" applyBorder="0" applyAlignment="0" applyProtection="0"/>
    <xf numFmtId="0" fontId="186" fillId="19" borderId="0" applyNumberFormat="0" applyBorder="0" applyAlignment="0" applyProtection="0"/>
    <xf numFmtId="0" fontId="186" fillId="68" borderId="0" applyNumberFormat="0" applyBorder="0" applyAlignment="0" applyProtection="0"/>
    <xf numFmtId="0" fontId="71" fillId="8" borderId="0" applyNumberFormat="0" applyBorder="0" applyAlignment="0" applyProtection="0"/>
    <xf numFmtId="193" fontId="71" fillId="8" borderId="0" applyNumberFormat="0" applyBorder="0" applyAlignment="0" applyProtection="0"/>
    <xf numFmtId="191" fontId="71" fillId="8" borderId="0" applyNumberFormat="0" applyBorder="0" applyAlignment="0" applyProtection="0"/>
    <xf numFmtId="191" fontId="71" fillId="8" borderId="0" applyNumberFormat="0" applyBorder="0" applyAlignment="0" applyProtection="0"/>
    <xf numFmtId="0" fontId="186" fillId="68" borderId="0" applyNumberFormat="0" applyBorder="0" applyAlignment="0" applyProtection="0"/>
    <xf numFmtId="0" fontId="186" fillId="69" borderId="0" applyNumberFormat="0" applyBorder="0" applyAlignment="0" applyProtection="0"/>
    <xf numFmtId="0" fontId="71" fillId="17" borderId="0" applyNumberFormat="0" applyBorder="0" applyAlignment="0" applyProtection="0"/>
    <xf numFmtId="193" fontId="71" fillId="17" borderId="0" applyNumberFormat="0" applyBorder="0" applyAlignment="0" applyProtection="0"/>
    <xf numFmtId="191" fontId="71" fillId="17" borderId="0" applyNumberFormat="0" applyBorder="0" applyAlignment="0" applyProtection="0"/>
    <xf numFmtId="191" fontId="71" fillId="17" borderId="0" applyNumberFormat="0" applyBorder="0" applyAlignment="0" applyProtection="0"/>
    <xf numFmtId="0" fontId="186" fillId="69" borderId="0" applyNumberFormat="0" applyBorder="0" applyAlignment="0" applyProtection="0"/>
    <xf numFmtId="0" fontId="71" fillId="21" borderId="0" applyNumberFormat="0" applyBorder="0" applyAlignment="0" applyProtection="0"/>
    <xf numFmtId="193" fontId="71" fillId="21" borderId="0" applyNumberFormat="0" applyBorder="0" applyAlignment="0" applyProtection="0"/>
    <xf numFmtId="191" fontId="71" fillId="21" borderId="0" applyNumberFormat="0" applyBorder="0" applyAlignment="0" applyProtection="0"/>
    <xf numFmtId="191" fontId="71" fillId="21" borderId="0" applyNumberFormat="0" applyBorder="0" applyAlignment="0" applyProtection="0"/>
    <xf numFmtId="0" fontId="186" fillId="4" borderId="0" applyNumberFormat="0" applyBorder="0" applyAlignment="0" applyProtection="0"/>
    <xf numFmtId="0" fontId="186" fillId="4" borderId="0" applyNumberFormat="0" applyBorder="0" applyAlignment="0" applyProtection="0"/>
    <xf numFmtId="0" fontId="71" fillId="22" borderId="0" applyNumberFormat="0" applyBorder="0" applyAlignment="0" applyProtection="0"/>
    <xf numFmtId="0" fontId="73" fillId="17" borderId="0" applyNumberFormat="0" applyBorder="0" applyAlignment="0" applyProtection="0"/>
    <xf numFmtId="0" fontId="71" fillId="23" borderId="0" applyNumberFormat="0" applyBorder="0" applyAlignment="0" applyProtection="0"/>
    <xf numFmtId="0" fontId="73" fillId="18" borderId="0" applyNumberFormat="0" applyBorder="0" applyAlignment="0" applyProtection="0"/>
    <xf numFmtId="0" fontId="71" fillId="24" borderId="0" applyNumberFormat="0" applyBorder="0" applyAlignment="0" applyProtection="0"/>
    <xf numFmtId="0" fontId="73" fillId="20" borderId="0" applyNumberFormat="0" applyBorder="0" applyAlignment="0" applyProtection="0"/>
    <xf numFmtId="0" fontId="71" fillId="13" borderId="0" applyNumberFormat="0" applyBorder="0" applyAlignment="0" applyProtection="0"/>
    <xf numFmtId="0" fontId="73" fillId="8" borderId="0" applyNumberFormat="0" applyBorder="0" applyAlignment="0" applyProtection="0"/>
    <xf numFmtId="0" fontId="71" fillId="22" borderId="0" applyNumberFormat="0" applyBorder="0" applyAlignment="0" applyProtection="0"/>
    <xf numFmtId="0" fontId="73" fillId="17" borderId="0" applyNumberFormat="0" applyBorder="0" applyAlignment="0" applyProtection="0"/>
    <xf numFmtId="0" fontId="71" fillId="25" borderId="0" applyNumberFormat="0" applyBorder="0" applyAlignment="0" applyProtection="0"/>
    <xf numFmtId="0" fontId="73" fillId="21" borderId="0" applyNumberFormat="0" applyBorder="0" applyAlignment="0" applyProtection="0"/>
    <xf numFmtId="0" fontId="187" fillId="17" borderId="0" applyNumberFormat="0" applyBorder="0" applyAlignment="0" applyProtection="0"/>
    <xf numFmtId="0" fontId="187" fillId="17" borderId="0" applyNumberFormat="0" applyBorder="0" applyAlignment="0" applyProtection="0"/>
    <xf numFmtId="0" fontId="187" fillId="20" borderId="0" applyNumberFormat="0" applyBorder="0" applyAlignment="0" applyProtection="0"/>
    <xf numFmtId="0" fontId="187" fillId="20" borderId="0" applyNumberFormat="0" applyBorder="0" applyAlignment="0" applyProtection="0"/>
    <xf numFmtId="0" fontId="187" fillId="8" borderId="0" applyNumberFormat="0" applyBorder="0" applyAlignment="0" applyProtection="0"/>
    <xf numFmtId="0" fontId="187" fillId="8" borderId="0" applyNumberFormat="0" applyBorder="0" applyAlignment="0" applyProtection="0"/>
    <xf numFmtId="0" fontId="187" fillId="17" borderId="0" applyNumberFormat="0" applyBorder="0" applyAlignment="0" applyProtection="0"/>
    <xf numFmtId="0" fontId="187" fillId="17" borderId="0" applyNumberFormat="0" applyBorder="0" applyAlignment="0" applyProtection="0"/>
    <xf numFmtId="0" fontId="187" fillId="21" borderId="0" applyNumberFormat="0" applyBorder="0" applyAlignment="0" applyProtection="0"/>
    <xf numFmtId="0" fontId="187" fillId="21" borderId="0" applyNumberFormat="0" applyBorder="0" applyAlignment="0" applyProtection="0"/>
    <xf numFmtId="0" fontId="88" fillId="27" borderId="0" applyNumberFormat="0" applyBorder="0" applyAlignment="0" applyProtection="0"/>
    <xf numFmtId="193" fontId="88" fillId="27" borderId="0" applyNumberFormat="0" applyBorder="0" applyAlignment="0" applyProtection="0"/>
    <xf numFmtId="191" fontId="88" fillId="27" borderId="0" applyNumberFormat="0" applyBorder="0" applyAlignment="0" applyProtection="0"/>
    <xf numFmtId="191" fontId="88" fillId="27" borderId="0" applyNumberFormat="0" applyBorder="0" applyAlignment="0" applyProtection="0"/>
    <xf numFmtId="0" fontId="188" fillId="26" borderId="0" applyNumberFormat="0" applyBorder="0" applyAlignment="0" applyProtection="0"/>
    <xf numFmtId="0" fontId="88" fillId="18" borderId="0" applyNumberFormat="0" applyBorder="0" applyAlignment="0" applyProtection="0"/>
    <xf numFmtId="193" fontId="88" fillId="18" borderId="0" applyNumberFormat="0" applyBorder="0" applyAlignment="0" applyProtection="0"/>
    <xf numFmtId="191" fontId="88" fillId="18" borderId="0" applyNumberFormat="0" applyBorder="0" applyAlignment="0" applyProtection="0"/>
    <xf numFmtId="191" fontId="88" fillId="18" borderId="0" applyNumberFormat="0" applyBorder="0" applyAlignment="0" applyProtection="0"/>
    <xf numFmtId="0" fontId="188" fillId="70" borderId="0" applyNumberFormat="0" applyBorder="0" applyAlignment="0" applyProtection="0"/>
    <xf numFmtId="0" fontId="188" fillId="70" borderId="0" applyNumberFormat="0" applyBorder="0" applyAlignment="0" applyProtection="0"/>
    <xf numFmtId="0" fontId="88" fillId="20" borderId="0" applyNumberFormat="0" applyBorder="0" applyAlignment="0" applyProtection="0"/>
    <xf numFmtId="193" fontId="88" fillId="20" borderId="0" applyNumberFormat="0" applyBorder="0" applyAlignment="0" applyProtection="0"/>
    <xf numFmtId="191" fontId="88" fillId="20" borderId="0" applyNumberFormat="0" applyBorder="0" applyAlignment="0" applyProtection="0"/>
    <xf numFmtId="191" fontId="88" fillId="20" borderId="0" applyNumberFormat="0" applyBorder="0" applyAlignment="0" applyProtection="0"/>
    <xf numFmtId="0" fontId="188" fillId="19" borderId="0" applyNumberFormat="0" applyBorder="0" applyAlignment="0" applyProtection="0"/>
    <xf numFmtId="0" fontId="88" fillId="28" borderId="0" applyNumberFormat="0" applyBorder="0" applyAlignment="0" applyProtection="0"/>
    <xf numFmtId="193" fontId="88" fillId="28" borderId="0" applyNumberFormat="0" applyBorder="0" applyAlignment="0" applyProtection="0"/>
    <xf numFmtId="191" fontId="88" fillId="28" borderId="0" applyNumberFormat="0" applyBorder="0" applyAlignment="0" applyProtection="0"/>
    <xf numFmtId="191" fontId="88" fillId="28" borderId="0" applyNumberFormat="0" applyBorder="0" applyAlignment="0" applyProtection="0"/>
    <xf numFmtId="0" fontId="188" fillId="8" borderId="0" applyNumberFormat="0" applyBorder="0" applyAlignment="0" applyProtection="0"/>
    <xf numFmtId="0" fontId="88" fillId="26" borderId="0" applyNumberFormat="0" applyBorder="0" applyAlignment="0" applyProtection="0"/>
    <xf numFmtId="193" fontId="88" fillId="26" borderId="0" applyNumberFormat="0" applyBorder="0" applyAlignment="0" applyProtection="0"/>
    <xf numFmtId="191" fontId="88" fillId="26" borderId="0" applyNumberFormat="0" applyBorder="0" applyAlignment="0" applyProtection="0"/>
    <xf numFmtId="191" fontId="88" fillId="26" borderId="0" applyNumberFormat="0" applyBorder="0" applyAlignment="0" applyProtection="0"/>
    <xf numFmtId="0" fontId="188" fillId="71" borderId="0" applyNumberFormat="0" applyBorder="0" applyAlignment="0" applyProtection="0"/>
    <xf numFmtId="0" fontId="88" fillId="29" borderId="0" applyNumberFormat="0" applyBorder="0" applyAlignment="0" applyProtection="0"/>
    <xf numFmtId="193" fontId="88" fillId="29" borderId="0" applyNumberFormat="0" applyBorder="0" applyAlignment="0" applyProtection="0"/>
    <xf numFmtId="191" fontId="88" fillId="29" borderId="0" applyNumberFormat="0" applyBorder="0" applyAlignment="0" applyProtection="0"/>
    <xf numFmtId="191" fontId="88" fillId="29" borderId="0" applyNumberFormat="0" applyBorder="0" applyAlignment="0" applyProtection="0"/>
    <xf numFmtId="0" fontId="188" fillId="4" borderId="0" applyNumberFormat="0" applyBorder="0" applyAlignment="0" applyProtection="0"/>
    <xf numFmtId="0" fontId="88" fillId="30" borderId="0" applyNumberFormat="0" applyBorder="0" applyAlignment="0" applyProtection="0"/>
    <xf numFmtId="0" fontId="109" fillId="27" borderId="0" applyNumberFormat="0" applyBorder="0" applyAlignment="0" applyProtection="0"/>
    <xf numFmtId="0" fontId="116" fillId="31" borderId="0" applyNumberFormat="0" applyBorder="0" applyAlignment="0" applyProtection="0"/>
    <xf numFmtId="0" fontId="189" fillId="32" borderId="0" applyNumberFormat="0" applyBorder="0" applyAlignment="0" applyProtection="0"/>
    <xf numFmtId="0" fontId="116" fillId="31" borderId="0" applyNumberFormat="0" applyBorder="0" applyAlignment="0" applyProtection="0"/>
    <xf numFmtId="0" fontId="116" fillId="31" borderId="0" applyNumberFormat="0" applyBorder="0" applyAlignment="0" applyProtection="0"/>
    <xf numFmtId="0" fontId="116" fillId="31" borderId="0" applyNumberFormat="0" applyBorder="0" applyAlignment="0" applyProtection="0"/>
    <xf numFmtId="0" fontId="116" fillId="31" borderId="0" applyNumberFormat="0" applyBorder="0" applyAlignment="0" applyProtection="0"/>
    <xf numFmtId="0" fontId="116" fillId="31" borderId="0" applyNumberFormat="0" applyBorder="0" applyAlignment="0" applyProtection="0"/>
    <xf numFmtId="0" fontId="116" fillId="31" borderId="0" applyNumberFormat="0" applyBorder="0" applyAlignment="0" applyProtection="0"/>
    <xf numFmtId="0" fontId="116" fillId="31" borderId="0" applyNumberFormat="0" applyBorder="0" applyAlignment="0" applyProtection="0"/>
    <xf numFmtId="0" fontId="116" fillId="31" borderId="0" applyNumberFormat="0" applyBorder="0" applyAlignment="0" applyProtection="0"/>
    <xf numFmtId="0" fontId="189" fillId="32" borderId="0" applyNumberFormat="0" applyBorder="0" applyAlignment="0" applyProtection="0"/>
    <xf numFmtId="0" fontId="189" fillId="32" borderId="0" applyNumberFormat="0" applyBorder="0" applyAlignment="0" applyProtection="0"/>
    <xf numFmtId="0" fontId="189" fillId="32" borderId="0" applyNumberFormat="0" applyBorder="0" applyAlignment="0" applyProtection="0"/>
    <xf numFmtId="0" fontId="189" fillId="32" borderId="0" applyNumberFormat="0" applyBorder="0" applyAlignment="0" applyProtection="0"/>
    <xf numFmtId="0" fontId="189" fillId="32" borderId="0" applyNumberFormat="0" applyBorder="0" applyAlignment="0" applyProtection="0"/>
    <xf numFmtId="0" fontId="189" fillId="32" borderId="0" applyNumberFormat="0" applyBorder="0" applyAlignment="0" applyProtection="0"/>
    <xf numFmtId="0" fontId="189" fillId="32" borderId="0" applyNumberFormat="0" applyBorder="0" applyAlignment="0" applyProtection="0"/>
    <xf numFmtId="0" fontId="88" fillId="23" borderId="0" applyNumberFormat="0" applyBorder="0" applyAlignment="0" applyProtection="0"/>
    <xf numFmtId="0" fontId="109" fillId="18" borderId="0" applyNumberFormat="0" applyBorder="0" applyAlignment="0" applyProtection="0"/>
    <xf numFmtId="0" fontId="88" fillId="24" borderId="0" applyNumberFormat="0" applyBorder="0" applyAlignment="0" applyProtection="0"/>
    <xf numFmtId="0" fontId="109" fillId="20" borderId="0" applyNumberFormat="0" applyBorder="0" applyAlignment="0" applyProtection="0"/>
    <xf numFmtId="0" fontId="88" fillId="33" borderId="0" applyNumberFormat="0" applyBorder="0" applyAlignment="0" applyProtection="0"/>
    <xf numFmtId="0" fontId="109" fillId="28" borderId="0" applyNumberFormat="0" applyBorder="0" applyAlignment="0" applyProtection="0"/>
    <xf numFmtId="0" fontId="88" fillId="34" borderId="0" applyNumberFormat="0" applyBorder="0" applyAlignment="0" applyProtection="0"/>
    <xf numFmtId="0" fontId="109" fillId="26" borderId="0" applyNumberFormat="0" applyBorder="0" applyAlignment="0" applyProtection="0"/>
    <xf numFmtId="0" fontId="88" fillId="35" borderId="0" applyNumberFormat="0" applyBorder="0" applyAlignment="0" applyProtection="0"/>
    <xf numFmtId="0" fontId="109" fillId="29" borderId="0" applyNumberFormat="0" applyBorder="0" applyAlignment="0" applyProtection="0"/>
    <xf numFmtId="0" fontId="190" fillId="27" borderId="0" applyNumberFormat="0" applyBorder="0" applyAlignment="0" applyProtection="0"/>
    <xf numFmtId="0" fontId="190" fillId="27" borderId="0" applyNumberFormat="0" applyBorder="0" applyAlignment="0" applyProtection="0"/>
    <xf numFmtId="0" fontId="190" fillId="18" borderId="0" applyNumberFormat="0" applyBorder="0" applyAlignment="0" applyProtection="0"/>
    <xf numFmtId="0" fontId="190" fillId="18" borderId="0" applyNumberFormat="0" applyBorder="0" applyAlignment="0" applyProtection="0"/>
    <xf numFmtId="0" fontId="190" fillId="20" borderId="0" applyNumberFormat="0" applyBorder="0" applyAlignment="0" applyProtection="0"/>
    <xf numFmtId="0" fontId="190" fillId="20" borderId="0" applyNumberFormat="0" applyBorder="0" applyAlignment="0" applyProtection="0"/>
    <xf numFmtId="0" fontId="190" fillId="28" borderId="0" applyNumberFormat="0" applyBorder="0" applyAlignment="0" applyProtection="0"/>
    <xf numFmtId="0" fontId="190" fillId="28" borderId="0" applyNumberFormat="0" applyBorder="0" applyAlignment="0" applyProtection="0"/>
    <xf numFmtId="0" fontId="190" fillId="26" borderId="0" applyNumberFormat="0" applyBorder="0" applyAlignment="0" applyProtection="0"/>
    <xf numFmtId="0" fontId="190" fillId="26" borderId="0" applyNumberFormat="0" applyBorder="0" applyAlignment="0" applyProtection="0"/>
    <xf numFmtId="0" fontId="190" fillId="29" borderId="0" applyNumberFormat="0" applyBorder="0" applyAlignment="0" applyProtection="0"/>
    <xf numFmtId="0" fontId="190" fillId="29" borderId="0" applyNumberFormat="0" applyBorder="0" applyAlignment="0" applyProtection="0"/>
    <xf numFmtId="0" fontId="148" fillId="0" borderId="0"/>
    <xf numFmtId="0" fontId="88" fillId="31"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88" fillId="37" borderId="0" applyNumberFormat="0" applyBorder="0" applyAlignment="0" applyProtection="0"/>
    <xf numFmtId="0" fontId="191" fillId="26" borderId="0" applyNumberFormat="0" applyBorder="0" applyAlignment="0" applyProtection="0"/>
    <xf numFmtId="0" fontId="191" fillId="26" borderId="0" applyNumberFormat="0" applyBorder="0" applyAlignment="0" applyProtection="0"/>
    <xf numFmtId="0" fontId="192" fillId="38" borderId="0" applyNumberFormat="0" applyBorder="0" applyAlignment="0" applyProtection="0"/>
    <xf numFmtId="0" fontId="192" fillId="38" borderId="0" applyNumberFormat="0" applyBorder="0" applyAlignment="0" applyProtection="0"/>
    <xf numFmtId="0" fontId="192" fillId="38" borderId="0" applyNumberFormat="0" applyBorder="0" applyAlignment="0" applyProtection="0"/>
    <xf numFmtId="0" fontId="192" fillId="38" borderId="0" applyNumberFormat="0" applyBorder="0" applyAlignment="0" applyProtection="0"/>
    <xf numFmtId="0" fontId="192" fillId="38" borderId="0" applyNumberFormat="0" applyBorder="0" applyAlignment="0" applyProtection="0"/>
    <xf numFmtId="0" fontId="88" fillId="39" borderId="0" applyNumberFormat="0" applyBorder="0" applyAlignment="0" applyProtection="0"/>
    <xf numFmtId="0" fontId="188" fillId="26" borderId="0" applyNumberFormat="0" applyBorder="0" applyAlignment="0" applyProtection="0"/>
    <xf numFmtId="0" fontId="188" fillId="26" borderId="0" applyNumberFormat="0" applyBorder="0" applyAlignment="0" applyProtection="0"/>
    <xf numFmtId="0" fontId="188" fillId="26" borderId="0" applyNumberFormat="0" applyBorder="0" applyAlignment="0" applyProtection="0"/>
    <xf numFmtId="0" fontId="109" fillId="39"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91" fillId="26" borderId="0" applyNumberFormat="0" applyBorder="0" applyAlignment="0" applyProtection="0"/>
    <xf numFmtId="0" fontId="191" fillId="26" borderId="0" applyNumberFormat="0" applyBorder="0" applyAlignment="0" applyProtection="0"/>
    <xf numFmtId="0" fontId="191" fillId="26" borderId="0" applyNumberFormat="0" applyBorder="0" applyAlignment="0" applyProtection="0"/>
    <xf numFmtId="0" fontId="191" fillId="26" borderId="0" applyNumberFormat="0" applyBorder="0" applyAlignment="0" applyProtection="0"/>
    <xf numFmtId="0" fontId="191" fillId="26" borderId="0" applyNumberFormat="0" applyBorder="0" applyAlignment="0" applyProtection="0"/>
    <xf numFmtId="0" fontId="191" fillId="26" borderId="0" applyNumberFormat="0" applyBorder="0" applyAlignment="0" applyProtection="0"/>
    <xf numFmtId="0" fontId="192" fillId="38" borderId="0" applyNumberFormat="0" applyBorder="0" applyAlignment="0" applyProtection="0"/>
    <xf numFmtId="193" fontId="88" fillId="39" borderId="0" applyNumberFormat="0" applyBorder="0" applyAlignment="0" applyProtection="0"/>
    <xf numFmtId="0" fontId="191" fillId="26" borderId="0" applyNumberFormat="0" applyBorder="0" applyAlignment="0" applyProtection="0"/>
    <xf numFmtId="0" fontId="192" fillId="38" borderId="0" applyNumberFormat="0" applyBorder="0" applyAlignment="0" applyProtection="0"/>
    <xf numFmtId="0" fontId="192" fillId="38" borderId="0" applyNumberFormat="0" applyBorder="0" applyAlignment="0" applyProtection="0"/>
    <xf numFmtId="0" fontId="192" fillId="38" borderId="0" applyNumberFormat="0" applyBorder="0" applyAlignment="0" applyProtection="0"/>
    <xf numFmtId="0" fontId="192" fillId="38" borderId="0" applyNumberFormat="0" applyBorder="0" applyAlignment="0" applyProtection="0"/>
    <xf numFmtId="0" fontId="192" fillId="38" borderId="0" applyNumberFormat="0" applyBorder="0" applyAlignment="0" applyProtection="0"/>
    <xf numFmtId="0" fontId="192" fillId="38" borderId="0" applyNumberFormat="0" applyBorder="0" applyAlignment="0" applyProtection="0"/>
    <xf numFmtId="0" fontId="192" fillId="38"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88" fillId="26" borderId="0" applyNumberFormat="0" applyBorder="0" applyAlignment="0" applyProtection="0"/>
    <xf numFmtId="0" fontId="188" fillId="26" borderId="0" applyNumberFormat="0" applyBorder="0" applyAlignment="0" applyProtection="0"/>
    <xf numFmtId="0" fontId="192" fillId="38" borderId="0" applyNumberFormat="0" applyBorder="0" applyAlignment="0" applyProtection="0"/>
    <xf numFmtId="0" fontId="191" fillId="26" borderId="0" applyNumberFormat="0" applyBorder="0" applyAlignment="0" applyProtection="0"/>
    <xf numFmtId="0" fontId="191" fillId="26" borderId="0" applyNumberFormat="0" applyBorder="0" applyAlignment="0" applyProtection="0"/>
    <xf numFmtId="0" fontId="191" fillId="26" borderId="0" applyNumberFormat="0" applyBorder="0" applyAlignment="0" applyProtection="0"/>
    <xf numFmtId="0" fontId="191" fillId="26" borderId="0" applyNumberFormat="0" applyBorder="0" applyAlignment="0" applyProtection="0"/>
    <xf numFmtId="0" fontId="191" fillId="26" borderId="0" applyNumberFormat="0" applyBorder="0" applyAlignment="0" applyProtection="0"/>
    <xf numFmtId="0" fontId="191" fillId="26" borderId="0" applyNumberFormat="0" applyBorder="0" applyAlignment="0" applyProtection="0"/>
    <xf numFmtId="0" fontId="191" fillId="26" borderId="0" applyNumberFormat="0" applyBorder="0" applyAlignment="0" applyProtection="0"/>
    <xf numFmtId="0" fontId="192" fillId="38" borderId="0" applyNumberFormat="0" applyBorder="0" applyAlignment="0" applyProtection="0"/>
    <xf numFmtId="0" fontId="191" fillId="26" borderId="0" applyNumberFormat="0" applyBorder="0" applyAlignment="0" applyProtection="0"/>
    <xf numFmtId="0" fontId="191" fillId="26" borderId="0" applyNumberFormat="0" applyBorder="0" applyAlignment="0" applyProtection="0"/>
    <xf numFmtId="0" fontId="191" fillId="26" borderId="0" applyNumberFormat="0" applyBorder="0" applyAlignment="0" applyProtection="0"/>
    <xf numFmtId="0" fontId="191" fillId="26" borderId="0" applyNumberFormat="0" applyBorder="0" applyAlignment="0" applyProtection="0"/>
    <xf numFmtId="0" fontId="191" fillId="26" borderId="0" applyNumberFormat="0" applyBorder="0" applyAlignment="0" applyProtection="0"/>
    <xf numFmtId="0" fontId="191" fillId="26" borderId="0" applyNumberFormat="0" applyBorder="0" applyAlignment="0" applyProtection="0"/>
    <xf numFmtId="0" fontId="191" fillId="26" borderId="0" applyNumberFormat="0" applyBorder="0" applyAlignment="0" applyProtection="0"/>
    <xf numFmtId="0" fontId="191" fillId="26" borderId="0" applyNumberFormat="0" applyBorder="0" applyAlignment="0" applyProtection="0"/>
    <xf numFmtId="0" fontId="191" fillId="26" borderId="0" applyNumberFormat="0" applyBorder="0" applyAlignment="0" applyProtection="0"/>
    <xf numFmtId="0" fontId="191" fillId="26" borderId="0" applyNumberFormat="0" applyBorder="0" applyAlignment="0" applyProtection="0"/>
    <xf numFmtId="0" fontId="191" fillId="26" borderId="0" applyNumberFormat="0" applyBorder="0" applyAlignment="0" applyProtection="0"/>
    <xf numFmtId="0" fontId="192" fillId="38" borderId="0" applyNumberFormat="0" applyBorder="0" applyAlignment="0" applyProtection="0"/>
    <xf numFmtId="0" fontId="191" fillId="26" borderId="0" applyNumberFormat="0" applyBorder="0" applyAlignment="0" applyProtection="0"/>
    <xf numFmtId="0" fontId="192" fillId="38" borderId="0" applyNumberFormat="0" applyBorder="0" applyAlignment="0" applyProtection="0"/>
    <xf numFmtId="0" fontId="192" fillId="38" borderId="0" applyNumberFormat="0" applyBorder="0" applyAlignment="0" applyProtection="0"/>
    <xf numFmtId="0" fontId="192" fillId="38" borderId="0" applyNumberFormat="0" applyBorder="0" applyAlignment="0" applyProtection="0"/>
    <xf numFmtId="0" fontId="191" fillId="26" borderId="0" applyNumberFormat="0" applyBorder="0" applyAlignment="0" applyProtection="0"/>
    <xf numFmtId="0" fontId="88" fillId="41" borderId="0" applyNumberFormat="0" applyBorder="0" applyAlignment="0" applyProtection="0"/>
    <xf numFmtId="0" fontId="71" fillId="42" borderId="0" applyNumberFormat="0" applyBorder="0" applyAlignment="0" applyProtection="0"/>
    <xf numFmtId="0" fontId="71" fillId="43" borderId="0" applyNumberFormat="0" applyBorder="0" applyAlignment="0" applyProtection="0"/>
    <xf numFmtId="0" fontId="88" fillId="44" borderId="0" applyNumberFormat="0" applyBorder="0" applyAlignment="0" applyProtection="0"/>
    <xf numFmtId="0" fontId="188" fillId="72" borderId="0" applyNumberFormat="0" applyBorder="0" applyAlignment="0" applyProtection="0"/>
    <xf numFmtId="0" fontId="188" fillId="72" borderId="0" applyNumberFormat="0" applyBorder="0" applyAlignment="0" applyProtection="0"/>
    <xf numFmtId="0" fontId="188" fillId="72" borderId="0" applyNumberFormat="0" applyBorder="0" applyAlignment="0" applyProtection="0"/>
    <xf numFmtId="0" fontId="188" fillId="72" borderId="0" applyNumberFormat="0" applyBorder="0" applyAlignment="0" applyProtection="0"/>
    <xf numFmtId="0" fontId="188" fillId="72" borderId="0" applyNumberFormat="0" applyBorder="0" applyAlignment="0" applyProtection="0"/>
    <xf numFmtId="0" fontId="109" fillId="45" borderId="0" applyNumberFormat="0" applyBorder="0" applyAlignment="0" applyProtection="0"/>
    <xf numFmtId="0" fontId="116" fillId="41" borderId="0" applyNumberFormat="0" applyBorder="0" applyAlignment="0" applyProtection="0"/>
    <xf numFmtId="0" fontId="189" fillId="72" borderId="0" applyNumberFormat="0" applyBorder="0" applyAlignment="0" applyProtection="0"/>
    <xf numFmtId="193" fontId="88" fillId="45" borderId="0" applyNumberFormat="0" applyBorder="0" applyAlignment="0" applyProtection="0"/>
    <xf numFmtId="0" fontId="116" fillId="41" borderId="0" applyNumberFormat="0" applyBorder="0" applyAlignment="0" applyProtection="0"/>
    <xf numFmtId="0" fontId="116" fillId="41" borderId="0" applyNumberFormat="0" applyBorder="0" applyAlignment="0" applyProtection="0"/>
    <xf numFmtId="0" fontId="116" fillId="41" borderId="0" applyNumberFormat="0" applyBorder="0" applyAlignment="0" applyProtection="0"/>
    <xf numFmtId="0" fontId="116" fillId="41" borderId="0" applyNumberFormat="0" applyBorder="0" applyAlignment="0" applyProtection="0"/>
    <xf numFmtId="0" fontId="116" fillId="41" borderId="0" applyNumberFormat="0" applyBorder="0" applyAlignment="0" applyProtection="0"/>
    <xf numFmtId="0" fontId="116" fillId="41" borderId="0" applyNumberFormat="0" applyBorder="0" applyAlignment="0" applyProtection="0"/>
    <xf numFmtId="0" fontId="116" fillId="41" borderId="0" applyNumberFormat="0" applyBorder="0" applyAlignment="0" applyProtection="0"/>
    <xf numFmtId="0" fontId="116" fillId="41" borderId="0" applyNumberFormat="0" applyBorder="0" applyAlignment="0" applyProtection="0"/>
    <xf numFmtId="0" fontId="189" fillId="72" borderId="0" applyNumberFormat="0" applyBorder="0" applyAlignment="0" applyProtection="0"/>
    <xf numFmtId="0" fontId="189" fillId="72" borderId="0" applyNumberFormat="0" applyBorder="0" applyAlignment="0" applyProtection="0"/>
    <xf numFmtId="0" fontId="189" fillId="72" borderId="0" applyNumberFormat="0" applyBorder="0" applyAlignment="0" applyProtection="0"/>
    <xf numFmtId="0" fontId="189" fillId="72" borderId="0" applyNumberFormat="0" applyBorder="0" applyAlignment="0" applyProtection="0"/>
    <xf numFmtId="0" fontId="189" fillId="72" borderId="0" applyNumberFormat="0" applyBorder="0" applyAlignment="0" applyProtection="0"/>
    <xf numFmtId="0" fontId="189" fillId="72" borderId="0" applyNumberFormat="0" applyBorder="0" applyAlignment="0" applyProtection="0"/>
    <xf numFmtId="0" fontId="189" fillId="72" borderId="0" applyNumberFormat="0" applyBorder="0" applyAlignment="0" applyProtection="0"/>
    <xf numFmtId="0" fontId="88" fillId="45" borderId="0" applyNumberFormat="0" applyBorder="0" applyAlignment="0" applyProtection="0"/>
    <xf numFmtId="0" fontId="88" fillId="46" borderId="0" applyNumberFormat="0" applyBorder="0" applyAlignment="0" applyProtection="0"/>
    <xf numFmtId="0" fontId="71" fillId="42" borderId="0" applyNumberFormat="0" applyBorder="0" applyAlignment="0" applyProtection="0"/>
    <xf numFmtId="0" fontId="71" fillId="47" borderId="0" applyNumberFormat="0" applyBorder="0" applyAlignment="0" applyProtection="0"/>
    <xf numFmtId="0" fontId="88" fillId="43" borderId="0" applyNumberFormat="0" applyBorder="0" applyAlignment="0" applyProtection="0"/>
    <xf numFmtId="0" fontId="109" fillId="48" borderId="0" applyNumberFormat="0" applyBorder="0" applyAlignment="0" applyProtection="0"/>
    <xf numFmtId="193" fontId="88" fillId="48" borderId="0" applyNumberFormat="0" applyBorder="0" applyAlignment="0" applyProtection="0"/>
    <xf numFmtId="0" fontId="88" fillId="48" borderId="0" applyNumberFormat="0" applyBorder="0" applyAlignment="0" applyProtection="0"/>
    <xf numFmtId="0" fontId="188" fillId="73" borderId="0" applyNumberFormat="0" applyBorder="0" applyAlignment="0" applyProtection="0"/>
    <xf numFmtId="0" fontId="188" fillId="73" borderId="0" applyNumberFormat="0" applyBorder="0" applyAlignment="0" applyProtection="0"/>
    <xf numFmtId="0" fontId="188" fillId="73" borderId="0" applyNumberFormat="0" applyBorder="0" applyAlignment="0" applyProtection="0"/>
    <xf numFmtId="0" fontId="188" fillId="73" borderId="0" applyNumberFormat="0" applyBorder="0" applyAlignment="0" applyProtection="0"/>
    <xf numFmtId="0" fontId="188" fillId="73" borderId="0" applyNumberFormat="0" applyBorder="0" applyAlignment="0" applyProtection="0"/>
    <xf numFmtId="0" fontId="88" fillId="33" borderId="0" applyNumberFormat="0" applyBorder="0" applyAlignment="0" applyProtection="0"/>
    <xf numFmtId="0" fontId="71" fillId="36" borderId="0" applyNumberFormat="0" applyBorder="0" applyAlignment="0" applyProtection="0"/>
    <xf numFmtId="0" fontId="71" fillId="43" borderId="0" applyNumberFormat="0" applyBorder="0" applyAlignment="0" applyProtection="0"/>
    <xf numFmtId="0" fontId="88" fillId="43" borderId="0" applyNumberFormat="0" applyBorder="0" applyAlignment="0" applyProtection="0"/>
    <xf numFmtId="0" fontId="109" fillId="28" borderId="0" applyNumberFormat="0" applyBorder="0" applyAlignment="0" applyProtection="0"/>
    <xf numFmtId="193" fontId="88" fillId="28" borderId="0" applyNumberFormat="0" applyBorder="0" applyAlignment="0" applyProtection="0"/>
    <xf numFmtId="0" fontId="88" fillId="28" borderId="0" applyNumberFormat="0" applyBorder="0" applyAlignment="0" applyProtection="0"/>
    <xf numFmtId="0" fontId="188" fillId="49" borderId="0" applyNumberFormat="0" applyBorder="0" applyAlignment="0" applyProtection="0"/>
    <xf numFmtId="0" fontId="188" fillId="49" borderId="0" applyNumberFormat="0" applyBorder="0" applyAlignment="0" applyProtection="0"/>
    <xf numFmtId="0" fontId="188" fillId="49" borderId="0" applyNumberFormat="0" applyBorder="0" applyAlignment="0" applyProtection="0"/>
    <xf numFmtId="0" fontId="188" fillId="49" borderId="0" applyNumberFormat="0" applyBorder="0" applyAlignment="0" applyProtection="0"/>
    <xf numFmtId="0" fontId="188" fillId="49" borderId="0" applyNumberFormat="0" applyBorder="0" applyAlignment="0" applyProtection="0"/>
    <xf numFmtId="0" fontId="88" fillId="34" borderId="0" applyNumberFormat="0" applyBorder="0" applyAlignment="0" applyProtection="0"/>
    <xf numFmtId="0" fontId="71" fillId="50" borderId="0" applyNumberFormat="0" applyBorder="0" applyAlignment="0" applyProtection="0"/>
    <xf numFmtId="0" fontId="71" fillId="36" borderId="0" applyNumberFormat="0" applyBorder="0" applyAlignment="0" applyProtection="0"/>
    <xf numFmtId="0" fontId="88" fillId="37" borderId="0" applyNumberFormat="0" applyBorder="0" applyAlignment="0" applyProtection="0"/>
    <xf numFmtId="0" fontId="109" fillId="26" borderId="0" applyNumberFormat="0" applyBorder="0" applyAlignment="0" applyProtection="0"/>
    <xf numFmtId="193" fontId="88" fillId="26" borderId="0" applyNumberFormat="0" applyBorder="0" applyAlignment="0" applyProtection="0"/>
    <xf numFmtId="0" fontId="88" fillId="26" borderId="0" applyNumberFormat="0" applyBorder="0" applyAlignment="0" applyProtection="0"/>
    <xf numFmtId="0" fontId="188" fillId="74" borderId="0" applyNumberFormat="0" applyBorder="0" applyAlignment="0" applyProtection="0"/>
    <xf numFmtId="0" fontId="188" fillId="74" borderId="0" applyNumberFormat="0" applyBorder="0" applyAlignment="0" applyProtection="0"/>
    <xf numFmtId="0" fontId="188" fillId="74" borderId="0" applyNumberFormat="0" applyBorder="0" applyAlignment="0" applyProtection="0"/>
    <xf numFmtId="0" fontId="188" fillId="74" borderId="0" applyNumberFormat="0" applyBorder="0" applyAlignment="0" applyProtection="0"/>
    <xf numFmtId="0" fontId="188" fillId="74" borderId="0" applyNumberFormat="0" applyBorder="0" applyAlignment="0" applyProtection="0"/>
    <xf numFmtId="0" fontId="88" fillId="51" borderId="0" applyNumberFormat="0" applyBorder="0" applyAlignment="0" applyProtection="0"/>
    <xf numFmtId="0" fontId="71" fillId="42" borderId="0" applyNumberFormat="0" applyBorder="0" applyAlignment="0" applyProtection="0"/>
    <xf numFmtId="0" fontId="71" fillId="52" borderId="0" applyNumberFormat="0" applyBorder="0" applyAlignment="0" applyProtection="0"/>
    <xf numFmtId="0" fontId="88" fillId="52" borderId="0" applyNumberFormat="0" applyBorder="0" applyAlignment="0" applyProtection="0"/>
    <xf numFmtId="0" fontId="109" fillId="53" borderId="0" applyNumberFormat="0" applyBorder="0" applyAlignment="0" applyProtection="0"/>
    <xf numFmtId="193" fontId="88" fillId="53" borderId="0" applyNumberFormat="0" applyBorder="0" applyAlignment="0" applyProtection="0"/>
    <xf numFmtId="0" fontId="88" fillId="53" borderId="0" applyNumberFormat="0" applyBorder="0" applyAlignment="0" applyProtection="0"/>
    <xf numFmtId="0" fontId="188" fillId="75" borderId="0" applyNumberFormat="0" applyBorder="0" applyAlignment="0" applyProtection="0"/>
    <xf numFmtId="0" fontId="188" fillId="75" borderId="0" applyNumberFormat="0" applyBorder="0" applyAlignment="0" applyProtection="0"/>
    <xf numFmtId="0" fontId="188" fillId="75" borderId="0" applyNumberFormat="0" applyBorder="0" applyAlignment="0" applyProtection="0"/>
    <xf numFmtId="0" fontId="188" fillId="75" borderId="0" applyNumberFormat="0" applyBorder="0" applyAlignment="0" applyProtection="0"/>
    <xf numFmtId="0" fontId="188" fillId="75" borderId="0" applyNumberFormat="0" applyBorder="0" applyAlignment="0" applyProtection="0"/>
    <xf numFmtId="0" fontId="190" fillId="39" borderId="0" applyNumberFormat="0" applyBorder="0" applyAlignment="0" applyProtection="0"/>
    <xf numFmtId="0" fontId="190" fillId="39" borderId="0" applyNumberFormat="0" applyBorder="0" applyAlignment="0" applyProtection="0"/>
    <xf numFmtId="0" fontId="190" fillId="45" borderId="0" applyNumberFormat="0" applyBorder="0" applyAlignment="0" applyProtection="0"/>
    <xf numFmtId="0" fontId="190" fillId="45" borderId="0" applyNumberFormat="0" applyBorder="0" applyAlignment="0" applyProtection="0"/>
    <xf numFmtId="0" fontId="190" fillId="48" borderId="0" applyNumberFormat="0" applyBorder="0" applyAlignment="0" applyProtection="0"/>
    <xf numFmtId="0" fontId="190" fillId="48" borderId="0" applyNumberFormat="0" applyBorder="0" applyAlignment="0" applyProtection="0"/>
    <xf numFmtId="0" fontId="190" fillId="28" borderId="0" applyNumberFormat="0" applyBorder="0" applyAlignment="0" applyProtection="0"/>
    <xf numFmtId="0" fontId="190" fillId="28" borderId="0" applyNumberFormat="0" applyBorder="0" applyAlignment="0" applyProtection="0"/>
    <xf numFmtId="0" fontId="190" fillId="53" borderId="0" applyNumberFormat="0" applyBorder="0" applyAlignment="0" applyProtection="0"/>
    <xf numFmtId="0" fontId="190" fillId="53" borderId="0" applyNumberFormat="0" applyBorder="0" applyAlignment="0" applyProtection="0"/>
    <xf numFmtId="0" fontId="193" fillId="16" borderId="23" applyNumberFormat="0" applyAlignment="0" applyProtection="0"/>
    <xf numFmtId="0" fontId="193" fillId="16" borderId="23" applyNumberFormat="0" applyAlignment="0" applyProtection="0"/>
    <xf numFmtId="0" fontId="97" fillId="11" borderId="0" applyNumberFormat="0" applyBorder="0" applyAlignment="0" applyProtection="0"/>
    <xf numFmtId="0" fontId="118" fillId="5" borderId="0" applyNumberFormat="0" applyBorder="0" applyAlignment="0" applyProtection="0"/>
    <xf numFmtId="0" fontId="119" fillId="11" borderId="0" applyNumberFormat="0" applyBorder="0" applyAlignment="0" applyProtection="0"/>
    <xf numFmtId="0" fontId="194" fillId="76" borderId="0" applyNumberFormat="0" applyBorder="0" applyAlignment="0" applyProtection="0"/>
    <xf numFmtId="193" fontId="97" fillId="5"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94" fillId="76" borderId="0" applyNumberFormat="0" applyBorder="0" applyAlignment="0" applyProtection="0"/>
    <xf numFmtId="0" fontId="194" fillId="76" borderId="0" applyNumberFormat="0" applyBorder="0" applyAlignment="0" applyProtection="0"/>
    <xf numFmtId="0" fontId="194" fillId="76" borderId="0" applyNumberFormat="0" applyBorder="0" applyAlignment="0" applyProtection="0"/>
    <xf numFmtId="0" fontId="194" fillId="76" borderId="0" applyNumberFormat="0" applyBorder="0" applyAlignment="0" applyProtection="0"/>
    <xf numFmtId="0" fontId="194" fillId="76" borderId="0" applyNumberFormat="0" applyBorder="0" applyAlignment="0" applyProtection="0"/>
    <xf numFmtId="0" fontId="194" fillId="76" borderId="0" applyNumberFormat="0" applyBorder="0" applyAlignment="0" applyProtection="0"/>
    <xf numFmtId="0" fontId="194" fillId="76" borderId="0" applyNumberFormat="0" applyBorder="0" applyAlignment="0" applyProtection="0"/>
    <xf numFmtId="0" fontId="195" fillId="76" borderId="0" applyNumberFormat="0" applyBorder="0" applyAlignment="0" applyProtection="0"/>
    <xf numFmtId="0" fontId="165" fillId="16" borderId="24" applyNumberFormat="0" applyAlignment="0" applyProtection="0"/>
    <xf numFmtId="0" fontId="165" fillId="16" borderId="24" applyNumberFormat="0" applyAlignment="0" applyProtection="0"/>
    <xf numFmtId="0" fontId="96" fillId="54" borderId="2" applyNumberFormat="0" applyAlignment="0" applyProtection="0"/>
    <xf numFmtId="3" fontId="115" fillId="0" borderId="25" applyProtection="0"/>
    <xf numFmtId="3" fontId="18" fillId="0" borderId="25" applyAlignment="0" applyProtection="0"/>
    <xf numFmtId="0" fontId="115" fillId="0" borderId="25" applyNumberFormat="0" applyAlignment="0" applyProtection="0"/>
    <xf numFmtId="3" fontId="18" fillId="0" borderId="25" applyAlignment="0" applyProtection="0"/>
    <xf numFmtId="3" fontId="18" fillId="0" borderId="25" applyAlignment="0" applyProtection="0"/>
    <xf numFmtId="3" fontId="115" fillId="0" borderId="25" applyProtection="0"/>
    <xf numFmtId="3" fontId="115" fillId="0" borderId="25" applyProtection="0"/>
    <xf numFmtId="3" fontId="115" fillId="0" borderId="25" applyProtection="0"/>
    <xf numFmtId="0" fontId="115" fillId="0" borderId="25" applyNumberFormat="0" applyAlignment="0" applyProtection="0"/>
    <xf numFmtId="0" fontId="115" fillId="0" borderId="25" applyNumberFormat="0" applyAlignment="0" applyProtection="0"/>
    <xf numFmtId="3" fontId="115" fillId="0" borderId="25" applyProtection="0"/>
    <xf numFmtId="3" fontId="115" fillId="0" borderId="25" applyProtection="0"/>
    <xf numFmtId="0" fontId="115" fillId="0" borderId="25" applyNumberFormat="0" applyAlignment="0" applyProtection="0"/>
    <xf numFmtId="0" fontId="120" fillId="16" borderId="2" applyNumberFormat="0" applyAlignment="0" applyProtection="0"/>
    <xf numFmtId="3" fontId="18" fillId="0" borderId="3" applyProtection="0"/>
    <xf numFmtId="3" fontId="18" fillId="0" borderId="3" applyProtection="0"/>
    <xf numFmtId="3" fontId="18" fillId="0" borderId="3" applyProtection="0"/>
    <xf numFmtId="3" fontId="18" fillId="0" borderId="3" applyProtection="0"/>
    <xf numFmtId="3" fontId="18" fillId="0" borderId="3" applyProtection="0"/>
    <xf numFmtId="3" fontId="18" fillId="0" borderId="3"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3" fontId="18" fillId="0" borderId="25"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193" fontId="96" fillId="16" borderId="2" applyNumberFormat="0" applyAlignment="0" applyProtection="0"/>
    <xf numFmtId="0" fontId="115" fillId="0" borderId="25" applyNumberFormat="0"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3" fontId="18" fillId="0" borderId="25" applyAlignment="0" applyProtection="0"/>
    <xf numFmtId="3" fontId="18" fillId="0" borderId="25" applyAlignment="0" applyProtection="0"/>
    <xf numFmtId="3" fontId="18" fillId="0" borderId="25" applyAlignment="0" applyProtection="0"/>
    <xf numFmtId="0" fontId="115" fillId="0" borderId="25" applyNumberFormat="0" applyAlignment="0" applyProtection="0"/>
    <xf numFmtId="0" fontId="115" fillId="0" borderId="25" applyNumberFormat="0" applyAlignment="0" applyProtection="0"/>
    <xf numFmtId="3" fontId="18" fillId="0" borderId="25" applyAlignment="0" applyProtection="0"/>
    <xf numFmtId="3" fontId="18" fillId="0" borderId="25" applyAlignment="0" applyProtection="0"/>
    <xf numFmtId="0" fontId="115" fillId="0" borderId="25" applyNumberFormat="0" applyAlignment="0" applyProtection="0"/>
    <xf numFmtId="0" fontId="115" fillId="0" borderId="25" applyNumberFormat="0" applyAlignment="0" applyProtection="0"/>
    <xf numFmtId="3" fontId="18" fillId="0" borderId="25"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0" fontId="115" fillId="0" borderId="25" applyNumberFormat="0" applyAlignment="0" applyProtection="0"/>
    <xf numFmtId="3" fontId="18" fillId="0" borderId="25"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3" fontId="18" fillId="0" borderId="25"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0" fontId="115" fillId="0" borderId="25" applyNumberFormat="0" applyAlignment="0" applyProtection="0"/>
    <xf numFmtId="3" fontId="18" fillId="0" borderId="25" applyAlignment="0" applyProtection="0"/>
    <xf numFmtId="0" fontId="115" fillId="0" borderId="25" applyNumberFormat="0" applyAlignment="0" applyProtection="0"/>
    <xf numFmtId="0" fontId="115" fillId="0" borderId="25" applyNumberFormat="0" applyAlignment="0" applyProtection="0"/>
    <xf numFmtId="3" fontId="18" fillId="0" borderId="25" applyAlignment="0" applyProtection="0"/>
    <xf numFmtId="0" fontId="115" fillId="0" borderId="25" applyNumberFormat="0" applyAlignment="0" applyProtection="0"/>
    <xf numFmtId="3" fontId="18" fillId="0" borderId="25"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193" fontId="96" fillId="16" borderId="2" applyNumberFormat="0" applyAlignment="0" applyProtection="0"/>
    <xf numFmtId="0" fontId="115" fillId="0" borderId="25" applyNumberFormat="0" applyAlignment="0" applyProtection="0"/>
    <xf numFmtId="193" fontId="96" fillId="16" borderId="2" applyNumberFormat="0" applyAlignment="0" applyProtection="0"/>
    <xf numFmtId="0" fontId="115" fillId="0" borderId="25" applyNumberFormat="0" applyAlignment="0" applyProtection="0"/>
    <xf numFmtId="193" fontId="96" fillId="16" borderId="2" applyNumberFormat="0" applyAlignment="0" applyProtection="0"/>
    <xf numFmtId="0" fontId="115" fillId="0" borderId="25" applyNumberFormat="0" applyAlignment="0" applyProtection="0"/>
    <xf numFmtId="193" fontId="96" fillId="16" borderId="2" applyNumberFormat="0" applyAlignment="0" applyProtection="0"/>
    <xf numFmtId="0" fontId="115" fillId="0" borderId="25" applyNumberFormat="0" applyAlignment="0" applyProtection="0"/>
    <xf numFmtId="3" fontId="18" fillId="0" borderId="25" applyAlignment="0" applyProtection="0"/>
    <xf numFmtId="0" fontId="115" fillId="0" borderId="25" applyNumberFormat="0" applyAlignment="0" applyProtection="0"/>
    <xf numFmtId="3" fontId="18" fillId="0" borderId="25" applyAlignment="0" applyProtection="0"/>
    <xf numFmtId="0" fontId="115" fillId="0" borderId="25" applyNumberFormat="0" applyAlignment="0" applyProtection="0"/>
    <xf numFmtId="0" fontId="115" fillId="0" borderId="25" applyNumberFormat="0" applyAlignment="0" applyProtection="0"/>
    <xf numFmtId="3" fontId="18" fillId="0" borderId="25" applyAlignment="0" applyProtection="0"/>
    <xf numFmtId="0" fontId="115" fillId="0" borderId="25" applyNumberFormat="0" applyAlignment="0" applyProtection="0"/>
    <xf numFmtId="193" fontId="96" fillId="16" borderId="2" applyNumberFormat="0" applyAlignment="0" applyProtection="0"/>
    <xf numFmtId="3" fontId="18" fillId="0" borderId="3" applyProtection="0"/>
    <xf numFmtId="3" fontId="18" fillId="0" borderId="25" applyAlignment="0" applyProtection="0"/>
    <xf numFmtId="3" fontId="18" fillId="0" borderId="3" applyProtection="0"/>
    <xf numFmtId="193" fontId="96" fillId="16" borderId="2" applyNumberFormat="0" applyAlignment="0" applyProtection="0"/>
    <xf numFmtId="3" fontId="18" fillId="0" borderId="3" applyProtection="0"/>
    <xf numFmtId="193" fontId="96" fillId="16" borderId="2" applyNumberFormat="0" applyAlignment="0" applyProtection="0"/>
    <xf numFmtId="3" fontId="18" fillId="0" borderId="3"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0" fontId="196" fillId="2" borderId="24" applyNumberFormat="0" applyAlignment="0" applyProtection="0"/>
    <xf numFmtId="0" fontId="115" fillId="0" borderId="25" applyNumberFormat="0" applyAlignment="0" applyProtection="0"/>
    <xf numFmtId="0" fontId="96" fillId="16" borderId="2" applyNumberFormat="0" applyAlignment="0" applyProtection="0"/>
    <xf numFmtId="0" fontId="115" fillId="0" borderId="25" applyNumberFormat="0" applyAlignment="0" applyProtection="0"/>
    <xf numFmtId="0" fontId="96" fillId="16" borderId="2" applyNumberFormat="0" applyAlignment="0" applyProtection="0"/>
    <xf numFmtId="3" fontId="115" fillId="0" borderId="25" applyProtection="0"/>
    <xf numFmtId="3" fontId="18" fillId="0" borderId="25" applyAlignment="0" applyProtection="0"/>
    <xf numFmtId="3" fontId="18" fillId="0" borderId="25" applyAlignment="0" applyProtection="0"/>
    <xf numFmtId="0" fontId="96" fillId="16" borderId="2" applyNumberFormat="0" applyAlignment="0" applyProtection="0"/>
    <xf numFmtId="3" fontId="18" fillId="0" borderId="25" applyAlignment="0" applyProtection="0"/>
    <xf numFmtId="3" fontId="115" fillId="0" borderId="25" applyProtection="0"/>
    <xf numFmtId="3" fontId="115" fillId="0" borderId="25" applyProtection="0"/>
    <xf numFmtId="3" fontId="18" fillId="0" borderId="25" applyAlignment="0" applyProtection="0"/>
    <xf numFmtId="3" fontId="18" fillId="0" borderId="25" applyAlignment="0" applyProtection="0"/>
    <xf numFmtId="3" fontId="115" fillId="0" borderId="25" applyProtection="0"/>
    <xf numFmtId="3" fontId="18" fillId="0" borderId="25" applyAlignment="0" applyProtection="0"/>
    <xf numFmtId="3" fontId="115" fillId="0" borderId="25" applyProtection="0"/>
    <xf numFmtId="3" fontId="18" fillId="0" borderId="25" applyAlignment="0" applyProtection="0"/>
    <xf numFmtId="3" fontId="115" fillId="0" borderId="25" applyProtection="0"/>
    <xf numFmtId="3" fontId="115" fillId="0" borderId="25" applyProtection="0"/>
    <xf numFmtId="3" fontId="115" fillId="0" borderId="25" applyProtection="0"/>
    <xf numFmtId="3" fontId="115" fillId="0" borderId="25" applyProtection="0"/>
    <xf numFmtId="3" fontId="115" fillId="0" borderId="25" applyProtection="0"/>
    <xf numFmtId="3" fontId="115" fillId="0" borderId="25" applyProtection="0"/>
    <xf numFmtId="3" fontId="115" fillId="0" borderId="25"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15" fillId="0" borderId="25" applyProtection="0"/>
    <xf numFmtId="3" fontId="115" fillId="0" borderId="25" applyProtection="0"/>
    <xf numFmtId="3" fontId="115" fillId="0" borderId="25" applyProtection="0"/>
    <xf numFmtId="3" fontId="115" fillId="0" borderId="25" applyProtection="0"/>
    <xf numFmtId="3" fontId="115" fillId="0" borderId="25" applyProtection="0"/>
    <xf numFmtId="3" fontId="115" fillId="0" borderId="25" applyProtection="0"/>
    <xf numFmtId="3" fontId="115" fillId="0" borderId="25"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15" fillId="0" borderId="25" applyProtection="0"/>
    <xf numFmtId="3" fontId="115" fillId="0" borderId="25" applyProtection="0"/>
    <xf numFmtId="3" fontId="115" fillId="0" borderId="25" applyProtection="0"/>
    <xf numFmtId="3" fontId="115" fillId="0" borderId="25" applyProtection="0"/>
    <xf numFmtId="3" fontId="115" fillId="0" borderId="25" applyProtection="0"/>
    <xf numFmtId="3" fontId="115" fillId="0" borderId="25" applyProtection="0"/>
    <xf numFmtId="3" fontId="115" fillId="0" borderId="25" applyProtection="0"/>
    <xf numFmtId="3" fontId="115" fillId="0" borderId="25" applyProtection="0"/>
    <xf numFmtId="3" fontId="18" fillId="0" borderId="25" applyAlignment="0" applyProtection="0"/>
    <xf numFmtId="3" fontId="115" fillId="0" borderId="25" applyProtection="0"/>
    <xf numFmtId="3" fontId="115" fillId="0" borderId="25"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15" fillId="0" borderId="25" applyProtection="0"/>
    <xf numFmtId="3" fontId="18" fillId="0" borderId="25" applyAlignment="0" applyProtection="0"/>
    <xf numFmtId="3" fontId="115" fillId="0" borderId="25" applyProtection="0"/>
    <xf numFmtId="3" fontId="115" fillId="0" borderId="25" applyProtection="0"/>
    <xf numFmtId="3" fontId="18" fillId="0" borderId="25" applyAlignment="0" applyProtection="0"/>
    <xf numFmtId="3" fontId="115" fillId="0" borderId="25" applyProtection="0"/>
    <xf numFmtId="3" fontId="115" fillId="0" borderId="25" applyProtection="0"/>
    <xf numFmtId="3" fontId="115" fillId="0" borderId="25" applyProtection="0"/>
    <xf numFmtId="3" fontId="115" fillId="0" borderId="25" applyProtection="0"/>
    <xf numFmtId="3" fontId="115" fillId="0" borderId="25" applyProtection="0"/>
    <xf numFmtId="3" fontId="115" fillId="0" borderId="25" applyProtection="0"/>
    <xf numFmtId="0" fontId="115" fillId="0" borderId="25" applyNumberFormat="0" applyAlignment="0" applyProtection="0"/>
    <xf numFmtId="3" fontId="18" fillId="0" borderId="25" applyAlignment="0" applyProtection="0"/>
    <xf numFmtId="0" fontId="115" fillId="0" borderId="25" applyNumberFormat="0" applyAlignment="0" applyProtection="0"/>
    <xf numFmtId="3" fontId="18" fillId="0" borderId="25" applyAlignment="0" applyProtection="0"/>
    <xf numFmtId="0" fontId="115" fillId="0" borderId="25" applyNumberFormat="0" applyAlignment="0" applyProtection="0"/>
    <xf numFmtId="0" fontId="115" fillId="0" borderId="25" applyNumberFormat="0" applyAlignment="0" applyProtection="0"/>
    <xf numFmtId="3" fontId="18" fillId="0" borderId="25" applyAlignment="0" applyProtection="0"/>
    <xf numFmtId="0" fontId="115" fillId="0" borderId="25" applyNumberFormat="0" applyAlignment="0" applyProtection="0"/>
    <xf numFmtId="0" fontId="115" fillId="0" borderId="25" applyNumberFormat="0" applyAlignment="0" applyProtection="0"/>
    <xf numFmtId="3" fontId="18" fillId="0" borderId="25" applyAlignment="0" applyProtection="0"/>
    <xf numFmtId="0" fontId="115" fillId="0" borderId="25" applyNumberFormat="0" applyAlignment="0" applyProtection="0"/>
    <xf numFmtId="0" fontId="115" fillId="0" borderId="25" applyNumberFormat="0"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15" fillId="0" borderId="25"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0" fontId="96" fillId="16" borderId="2" applyNumberFormat="0" applyAlignment="0" applyProtection="0"/>
    <xf numFmtId="3" fontId="115" fillId="0" borderId="25"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0" fontId="96" fillId="16" borderId="2" applyNumberFormat="0" applyAlignment="0" applyProtection="0"/>
    <xf numFmtId="0" fontId="115" fillId="0" borderId="25" applyNumberFormat="0" applyAlignment="0" applyProtection="0"/>
    <xf numFmtId="0" fontId="96" fillId="16" borderId="2" applyNumberFormat="0" applyAlignment="0" applyProtection="0"/>
    <xf numFmtId="3" fontId="18" fillId="0" borderId="25" applyAlignment="0" applyProtection="0"/>
    <xf numFmtId="0" fontId="115" fillId="0" borderId="25" applyNumberFormat="0" applyAlignment="0" applyProtection="0"/>
    <xf numFmtId="3" fontId="18" fillId="0" borderId="25" applyAlignment="0" applyProtection="0"/>
    <xf numFmtId="0" fontId="115" fillId="0" borderId="25" applyNumberFormat="0"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0" fontId="115" fillId="0" borderId="25" applyNumberFormat="0"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8" fillId="0" borderId="25" applyAlignment="0" applyProtection="0"/>
    <xf numFmtId="3" fontId="115" fillId="0" borderId="25" applyProtection="0"/>
    <xf numFmtId="3" fontId="18" fillId="0" borderId="25" applyAlignment="0" applyProtection="0"/>
    <xf numFmtId="3" fontId="115" fillId="0" borderId="25" applyProtection="0"/>
    <xf numFmtId="3" fontId="115" fillId="0" borderId="25" applyProtection="0"/>
    <xf numFmtId="0" fontId="96" fillId="16" borderId="2" applyNumberFormat="0" applyAlignment="0" applyProtection="0"/>
    <xf numFmtId="0" fontId="95" fillId="55" borderId="4" applyNumberFormat="0" applyAlignment="0" applyProtection="0"/>
    <xf numFmtId="0" fontId="197" fillId="77" borderId="26" applyNumberFormat="0" applyAlignment="0" applyProtection="0"/>
    <xf numFmtId="0" fontId="121" fillId="56" borderId="4" applyNumberFormat="0" applyAlignment="0" applyProtection="0"/>
    <xf numFmtId="0" fontId="122" fillId="55" borderId="4" applyNumberFormat="0" applyAlignment="0" applyProtection="0"/>
    <xf numFmtId="0" fontId="198" fillId="77" borderId="26" applyNumberFormat="0" applyAlignment="0" applyProtection="0"/>
    <xf numFmtId="193" fontId="95" fillId="56" borderId="4" applyNumberFormat="0" applyAlignment="0" applyProtection="0"/>
    <xf numFmtId="0" fontId="122" fillId="55" borderId="4" applyNumberFormat="0" applyAlignment="0" applyProtection="0"/>
    <xf numFmtId="0" fontId="122" fillId="55" borderId="4" applyNumberFormat="0" applyAlignment="0" applyProtection="0"/>
    <xf numFmtId="0" fontId="122" fillId="55" borderId="4" applyNumberFormat="0" applyAlignment="0" applyProtection="0"/>
    <xf numFmtId="0" fontId="122" fillId="55" borderId="4" applyNumberFormat="0" applyAlignment="0" applyProtection="0"/>
    <xf numFmtId="0" fontId="122" fillId="55" borderId="4" applyNumberFormat="0" applyAlignment="0" applyProtection="0"/>
    <xf numFmtId="0" fontId="122" fillId="55" borderId="4" applyNumberFormat="0" applyAlignment="0" applyProtection="0"/>
    <xf numFmtId="0" fontId="122" fillId="55" borderId="4" applyNumberFormat="0" applyAlignment="0" applyProtection="0"/>
    <xf numFmtId="0" fontId="122" fillId="55" borderId="4" applyNumberFormat="0" applyAlignment="0" applyProtection="0"/>
    <xf numFmtId="0" fontId="198" fillId="77" borderId="26" applyNumberFormat="0" applyAlignment="0" applyProtection="0"/>
    <xf numFmtId="0" fontId="198" fillId="77" borderId="26" applyNumberFormat="0" applyAlignment="0" applyProtection="0"/>
    <xf numFmtId="0" fontId="198" fillId="77" borderId="26" applyNumberFormat="0" applyAlignment="0" applyProtection="0"/>
    <xf numFmtId="0" fontId="198" fillId="77" borderId="26" applyNumberFormat="0" applyAlignment="0" applyProtection="0"/>
    <xf numFmtId="0" fontId="198" fillId="77" borderId="26" applyNumberFormat="0" applyAlignment="0" applyProtection="0"/>
    <xf numFmtId="0" fontId="198" fillId="77" borderId="26" applyNumberFormat="0" applyAlignment="0" applyProtection="0"/>
    <xf numFmtId="0" fontId="198" fillId="77" borderId="26" applyNumberFormat="0" applyAlignment="0" applyProtection="0"/>
    <xf numFmtId="0" fontId="95" fillId="56" borderId="4" applyNumberFormat="0" applyAlignment="0" applyProtection="0"/>
    <xf numFmtId="184" fontId="136" fillId="0" borderId="0" applyFont="0" applyFill="0" applyBorder="0" applyAlignment="0" applyProtection="0"/>
    <xf numFmtId="0" fontId="147" fillId="0" borderId="0" applyFont="0" applyFill="0" applyBorder="0" applyAlignment="0" applyProtection="0"/>
    <xf numFmtId="184" fontId="136" fillId="0" borderId="0" applyFont="0" applyFill="0" applyBorder="0" applyAlignment="0" applyProtection="0"/>
    <xf numFmtId="0" fontId="147" fillId="0" borderId="0" applyFont="0" applyFill="0" applyBorder="0" applyAlignment="0" applyProtection="0"/>
    <xf numFmtId="165" fontId="71" fillId="0" borderId="0" applyFont="0" applyFill="0" applyBorder="0" applyAlignment="0" applyProtection="0"/>
    <xf numFmtId="0" fontId="147" fillId="0" borderId="0" applyFont="0" applyFill="0" applyBorder="0" applyAlignment="0" applyProtection="0"/>
    <xf numFmtId="184" fontId="136" fillId="0" borderId="0" applyFont="0" applyFill="0" applyBorder="0" applyAlignment="0" applyProtection="0"/>
    <xf numFmtId="167"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184" fontId="113" fillId="0" borderId="0" applyFont="0" applyFill="0" applyBorder="0" applyAlignment="0" applyProtection="0"/>
    <xf numFmtId="184" fontId="71" fillId="0" borderId="0" applyFont="0" applyFill="0" applyBorder="0" applyAlignment="0" applyProtection="0"/>
    <xf numFmtId="184" fontId="71" fillId="0" borderId="0" applyFont="0" applyFill="0" applyBorder="0" applyAlignment="0" applyProtection="0"/>
    <xf numFmtId="3" fontId="75" fillId="0" borderId="0" applyFont="0" applyFill="0" applyBorder="0" applyAlignment="0" applyProtection="0"/>
    <xf numFmtId="3" fontId="10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173" fontId="75" fillId="0" borderId="0" applyFont="0" applyFill="0" applyBorder="0" applyAlignment="0" applyProtection="0"/>
    <xf numFmtId="173" fontId="103" fillId="0" borderId="0" applyFont="0" applyFill="0" applyBorder="0" applyAlignment="0" applyProtection="0"/>
    <xf numFmtId="174" fontId="76" fillId="0" borderId="0">
      <protection locked="0"/>
    </xf>
    <xf numFmtId="0" fontId="103" fillId="0" borderId="0" applyFont="0" applyFill="0" applyBorder="0" applyAlignment="0" applyProtection="0"/>
    <xf numFmtId="178" fontId="41" fillId="0" borderId="0" applyFont="0" applyFill="0" applyBorder="0" applyAlignment="0" applyProtection="0"/>
    <xf numFmtId="179" fontId="41" fillId="0" borderId="0" applyFont="0" applyFill="0" applyBorder="0" applyAlignment="0" applyProtection="0"/>
    <xf numFmtId="164" fontId="73" fillId="0" borderId="0" applyFont="0" applyFill="0" applyBorder="0" applyAlignment="0" applyProtection="0"/>
    <xf numFmtId="165" fontId="73" fillId="0" borderId="0" applyFont="0" applyFill="0" applyBorder="0" applyAlignment="0" applyProtection="0"/>
    <xf numFmtId="0" fontId="199" fillId="78" borderId="0" applyNumberFormat="0" applyBorder="0" applyAlignment="0" applyProtection="0"/>
    <xf numFmtId="0" fontId="89" fillId="7" borderId="0" applyNumberFormat="0" applyBorder="0" applyAlignment="0" applyProtection="0"/>
    <xf numFmtId="193" fontId="89" fillId="7" borderId="0" applyNumberFormat="0" applyBorder="0" applyAlignment="0" applyProtection="0"/>
    <xf numFmtId="191" fontId="89" fillId="7" borderId="0" applyNumberFormat="0" applyBorder="0" applyAlignment="0" applyProtection="0"/>
    <xf numFmtId="191" fontId="89" fillId="7" borderId="0" applyNumberFormat="0" applyBorder="0" applyAlignment="0" applyProtection="0"/>
    <xf numFmtId="0" fontId="200" fillId="16" borderId="24" applyNumberFormat="0" applyAlignment="0" applyProtection="0"/>
    <xf numFmtId="0" fontId="200" fillId="16" borderId="24" applyNumberFormat="0" applyAlignment="0" applyProtection="0"/>
    <xf numFmtId="0" fontId="105" fillId="0" borderId="5" applyAlignment="0"/>
    <xf numFmtId="0" fontId="111" fillId="0" borderId="6" applyAlignment="0"/>
    <xf numFmtId="0" fontId="111" fillId="0" borderId="6" applyAlignment="0"/>
    <xf numFmtId="0" fontId="111" fillId="0" borderId="6">
      <alignment vertical="top" wrapText="1"/>
    </xf>
    <xf numFmtId="0" fontId="99" fillId="57" borderId="0" applyNumberFormat="0" applyBorder="0" applyAlignment="0" applyProtection="0"/>
    <xf numFmtId="0" fontId="99" fillId="58" borderId="0" applyNumberFormat="0" applyBorder="0" applyAlignment="0" applyProtection="0"/>
    <xf numFmtId="0" fontId="99" fillId="59" borderId="0" applyNumberFormat="0" applyBorder="0" applyAlignment="0" applyProtection="0"/>
    <xf numFmtId="0" fontId="201" fillId="0" borderId="7" applyNumberFormat="0" applyFill="0" applyAlignment="0" applyProtection="0"/>
    <xf numFmtId="0" fontId="201" fillId="0" borderId="7" applyNumberFormat="0" applyFill="0" applyAlignment="0" applyProtection="0"/>
    <xf numFmtId="191" fontId="50" fillId="0" borderId="0" applyFont="0" applyFill="0" applyBorder="0" applyAlignment="0" applyProtection="0"/>
    <xf numFmtId="193" fontId="50" fillId="0" borderId="0" applyFont="0" applyFill="0" applyBorder="0" applyAlignment="0" applyProtection="0"/>
    <xf numFmtId="0" fontId="147" fillId="0" borderId="0" applyFont="0" applyFill="0" applyBorder="0" applyAlignment="0" applyProtection="0"/>
    <xf numFmtId="7" fontId="50" fillId="0" borderId="0" applyFont="0" applyFill="0" applyBorder="0" applyAlignment="0" applyProtection="0"/>
    <xf numFmtId="0" fontId="147"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47" fillId="0" borderId="0" applyFont="0" applyFill="0" applyBorder="0" applyAlignment="0" applyProtection="0"/>
    <xf numFmtId="0" fontId="50" fillId="0" borderId="0" applyFont="0" applyFill="0" applyBorder="0" applyAlignment="0" applyProtection="0"/>
    <xf numFmtId="0" fontId="71" fillId="0" borderId="0"/>
    <xf numFmtId="0" fontId="86" fillId="0" borderId="0"/>
    <xf numFmtId="0" fontId="83" fillId="0" borderId="0"/>
    <xf numFmtId="0" fontId="86" fillId="0" borderId="0"/>
    <xf numFmtId="185" fontId="202" fillId="0" borderId="0"/>
    <xf numFmtId="3" fontId="18" fillId="0" borderId="3" applyAlignment="0" applyProtection="0"/>
    <xf numFmtId="0" fontId="93" fillId="0" borderId="0" applyNumberFormat="0" applyFill="0" applyBorder="0" applyAlignment="0" applyProtection="0"/>
    <xf numFmtId="0" fontId="20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204" fillId="0" borderId="0" applyNumberFormat="0" applyFill="0" applyBorder="0" applyAlignment="0" applyProtection="0"/>
    <xf numFmtId="193" fontId="9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204" fillId="0" borderId="0" applyNumberFormat="0" applyFill="0" applyBorder="0" applyAlignment="0" applyProtection="0"/>
    <xf numFmtId="0" fontId="204" fillId="0" borderId="0" applyNumberFormat="0" applyFill="0" applyBorder="0" applyAlignment="0" applyProtection="0"/>
    <xf numFmtId="0" fontId="204" fillId="0" borderId="0" applyNumberFormat="0" applyFill="0" applyBorder="0" applyAlignment="0" applyProtection="0"/>
    <xf numFmtId="0" fontId="204" fillId="0" borderId="0" applyNumberFormat="0" applyFill="0" applyBorder="0" applyAlignment="0" applyProtection="0"/>
    <xf numFmtId="0" fontId="204" fillId="0" borderId="0" applyNumberFormat="0" applyFill="0" applyBorder="0" applyAlignment="0" applyProtection="0"/>
    <xf numFmtId="0" fontId="204" fillId="0" borderId="0" applyNumberFormat="0" applyFill="0" applyBorder="0" applyAlignment="0" applyProtection="0"/>
    <xf numFmtId="0" fontId="204" fillId="0" borderId="0" applyNumberFormat="0" applyFill="0" applyBorder="0" applyAlignment="0" applyProtection="0"/>
    <xf numFmtId="0" fontId="93" fillId="0" borderId="0" applyNumberFormat="0" applyFill="0" applyBorder="0" applyAlignment="0" applyProtection="0"/>
    <xf numFmtId="175" fontId="76" fillId="0" borderId="0">
      <protection locked="0"/>
    </xf>
    <xf numFmtId="2" fontId="103" fillId="0" borderId="0" applyFont="0" applyFill="0" applyBorder="0" applyAlignment="0" applyProtection="0"/>
    <xf numFmtId="4" fontId="50" fillId="0" borderId="0" applyNumberFormat="0"/>
    <xf numFmtId="0" fontId="89" fillId="12" borderId="0" applyNumberFormat="0" applyBorder="0" applyAlignment="0" applyProtection="0"/>
    <xf numFmtId="0" fontId="205" fillId="78" borderId="0" applyNumberFormat="0" applyBorder="0" applyAlignment="0" applyProtection="0"/>
    <xf numFmtId="0" fontId="205" fillId="78" borderId="0" applyNumberFormat="0" applyBorder="0" applyAlignment="0" applyProtection="0"/>
    <xf numFmtId="0" fontId="206" fillId="78" borderId="0" applyNumberFormat="0" applyBorder="0" applyAlignment="0" applyProtection="0"/>
    <xf numFmtId="0" fontId="206" fillId="78" borderId="0" applyNumberFormat="0" applyBorder="0" applyAlignment="0" applyProtection="0"/>
    <xf numFmtId="0" fontId="206" fillId="78" borderId="0" applyNumberFormat="0" applyBorder="0" applyAlignment="0" applyProtection="0"/>
    <xf numFmtId="0" fontId="206" fillId="78" borderId="0" applyNumberFormat="0" applyBorder="0" applyAlignment="0" applyProtection="0"/>
    <xf numFmtId="0" fontId="206" fillId="78" borderId="0" applyNumberFormat="0" applyBorder="0" applyAlignment="0" applyProtection="0"/>
    <xf numFmtId="0" fontId="125" fillId="7" borderId="0" applyNumberFormat="0" applyBorder="0" applyAlignment="0" applyProtection="0"/>
    <xf numFmtId="0" fontId="126" fillId="12" borderId="0" applyNumberFormat="0" applyBorder="0" applyAlignment="0" applyProtection="0"/>
    <xf numFmtId="0" fontId="126" fillId="12" borderId="0" applyNumberFormat="0" applyBorder="0" applyAlignment="0" applyProtection="0"/>
    <xf numFmtId="0" fontId="205" fillId="78" borderId="0" applyNumberFormat="0" applyBorder="0" applyAlignment="0" applyProtection="0"/>
    <xf numFmtId="0" fontId="205" fillId="78" borderId="0" applyNumberFormat="0" applyBorder="0" applyAlignment="0" applyProtection="0"/>
    <xf numFmtId="0" fontId="205" fillId="78" borderId="0" applyNumberFormat="0" applyBorder="0" applyAlignment="0" applyProtection="0"/>
    <xf numFmtId="0" fontId="205" fillId="78" borderId="0" applyNumberFormat="0" applyBorder="0" applyAlignment="0" applyProtection="0"/>
    <xf numFmtId="0" fontId="205" fillId="78" borderId="0" applyNumberFormat="0" applyBorder="0" applyAlignment="0" applyProtection="0"/>
    <xf numFmtId="0" fontId="205" fillId="78" borderId="0" applyNumberFormat="0" applyBorder="0" applyAlignment="0" applyProtection="0"/>
    <xf numFmtId="0" fontId="206" fillId="78" borderId="0" applyNumberFormat="0" applyBorder="0" applyAlignment="0" applyProtection="0"/>
    <xf numFmtId="0" fontId="205" fillId="78" borderId="0" applyNumberFormat="0" applyBorder="0" applyAlignment="0" applyProtection="0"/>
    <xf numFmtId="0" fontId="206" fillId="78" borderId="0" applyNumberFormat="0" applyBorder="0" applyAlignment="0" applyProtection="0"/>
    <xf numFmtId="0" fontId="206" fillId="78" borderId="0" applyNumberFormat="0" applyBorder="0" applyAlignment="0" applyProtection="0"/>
    <xf numFmtId="0" fontId="206" fillId="78" borderId="0" applyNumberFormat="0" applyBorder="0" applyAlignment="0" applyProtection="0"/>
    <xf numFmtId="0" fontId="206" fillId="78" borderId="0" applyNumberFormat="0" applyBorder="0" applyAlignment="0" applyProtection="0"/>
    <xf numFmtId="0" fontId="206" fillId="78" borderId="0" applyNumberFormat="0" applyBorder="0" applyAlignment="0" applyProtection="0"/>
    <xf numFmtId="0" fontId="206" fillId="78" borderId="0" applyNumberFormat="0" applyBorder="0" applyAlignment="0" applyProtection="0"/>
    <xf numFmtId="0" fontId="206" fillId="78" borderId="0" applyNumberFormat="0" applyBorder="0" applyAlignment="0" applyProtection="0"/>
    <xf numFmtId="0" fontId="126" fillId="12" borderId="0" applyNumberFormat="0" applyBorder="0" applyAlignment="0" applyProtection="0"/>
    <xf numFmtId="0" fontId="126" fillId="12" borderId="0" applyNumberFormat="0" applyBorder="0" applyAlignment="0" applyProtection="0"/>
    <xf numFmtId="0" fontId="126" fillId="12" borderId="0" applyNumberFormat="0" applyBorder="0" applyAlignment="0" applyProtection="0"/>
    <xf numFmtId="0" fontId="126" fillId="12" borderId="0" applyNumberFormat="0" applyBorder="0" applyAlignment="0" applyProtection="0"/>
    <xf numFmtId="0" fontId="126" fillId="12" borderId="0" applyNumberFormat="0" applyBorder="0" applyAlignment="0" applyProtection="0"/>
    <xf numFmtId="0" fontId="126" fillId="12" borderId="0" applyNumberFormat="0" applyBorder="0" applyAlignment="0" applyProtection="0"/>
    <xf numFmtId="0" fontId="126" fillId="12" borderId="0" applyNumberFormat="0" applyBorder="0" applyAlignment="0" applyProtection="0"/>
    <xf numFmtId="0" fontId="206" fillId="78" borderId="0" applyNumberFormat="0" applyBorder="0" applyAlignment="0" applyProtection="0"/>
    <xf numFmtId="0" fontId="205" fillId="78" borderId="0" applyNumberFormat="0" applyBorder="0" applyAlignment="0" applyProtection="0"/>
    <xf numFmtId="0" fontId="205" fillId="78" borderId="0" applyNumberFormat="0" applyBorder="0" applyAlignment="0" applyProtection="0"/>
    <xf numFmtId="0" fontId="205" fillId="78" borderId="0" applyNumberFormat="0" applyBorder="0" applyAlignment="0" applyProtection="0"/>
    <xf numFmtId="0" fontId="205" fillId="78" borderId="0" applyNumberFormat="0" applyBorder="0" applyAlignment="0" applyProtection="0"/>
    <xf numFmtId="0" fontId="205" fillId="78" borderId="0" applyNumberFormat="0" applyBorder="0" applyAlignment="0" applyProtection="0"/>
    <xf numFmtId="0" fontId="205" fillId="78" borderId="0" applyNumberFormat="0" applyBorder="0" applyAlignment="0" applyProtection="0"/>
    <xf numFmtId="0" fontId="205" fillId="78" borderId="0" applyNumberFormat="0" applyBorder="0" applyAlignment="0" applyProtection="0"/>
    <xf numFmtId="0" fontId="206" fillId="78" borderId="0" applyNumberFormat="0" applyBorder="0" applyAlignment="0" applyProtection="0"/>
    <xf numFmtId="0" fontId="205" fillId="78" borderId="0" applyNumberFormat="0" applyBorder="0" applyAlignment="0" applyProtection="0"/>
    <xf numFmtId="0" fontId="205" fillId="78" borderId="0" applyNumberFormat="0" applyBorder="0" applyAlignment="0" applyProtection="0"/>
    <xf numFmtId="0" fontId="205" fillId="78" borderId="0" applyNumberFormat="0" applyBorder="0" applyAlignment="0" applyProtection="0"/>
    <xf numFmtId="0" fontId="205" fillId="78" borderId="0" applyNumberFormat="0" applyBorder="0" applyAlignment="0" applyProtection="0"/>
    <xf numFmtId="0" fontId="205" fillId="78" borderId="0" applyNumberFormat="0" applyBorder="0" applyAlignment="0" applyProtection="0"/>
    <xf numFmtId="0" fontId="205" fillId="78" borderId="0" applyNumberFormat="0" applyBorder="0" applyAlignment="0" applyProtection="0"/>
    <xf numFmtId="0" fontId="205" fillId="78" borderId="0" applyNumberFormat="0" applyBorder="0" applyAlignment="0" applyProtection="0"/>
    <xf numFmtId="0" fontId="205" fillId="78" borderId="0" applyNumberFormat="0" applyBorder="0" applyAlignment="0" applyProtection="0"/>
    <xf numFmtId="0" fontId="205" fillId="78" borderId="0" applyNumberFormat="0" applyBorder="0" applyAlignment="0" applyProtection="0"/>
    <xf numFmtId="0" fontId="205" fillId="78" borderId="0" applyNumberFormat="0" applyBorder="0" applyAlignment="0" applyProtection="0"/>
    <xf numFmtId="0" fontId="205" fillId="78" borderId="0" applyNumberFormat="0" applyBorder="0" applyAlignment="0" applyProtection="0"/>
    <xf numFmtId="0" fontId="206" fillId="78" borderId="0" applyNumberFormat="0" applyBorder="0" applyAlignment="0" applyProtection="0"/>
    <xf numFmtId="0" fontId="205" fillId="78" borderId="0" applyNumberFormat="0" applyBorder="0" applyAlignment="0" applyProtection="0"/>
    <xf numFmtId="0" fontId="206" fillId="78" borderId="0" applyNumberFormat="0" applyBorder="0" applyAlignment="0" applyProtection="0"/>
    <xf numFmtId="0" fontId="206" fillId="78" borderId="0" applyNumberFormat="0" applyBorder="0" applyAlignment="0" applyProtection="0"/>
    <xf numFmtId="0" fontId="206" fillId="78" borderId="0" applyNumberFormat="0" applyBorder="0" applyAlignment="0" applyProtection="0"/>
    <xf numFmtId="0" fontId="205" fillId="78" borderId="0" applyNumberFormat="0" applyBorder="0" applyAlignment="0" applyProtection="0"/>
    <xf numFmtId="0" fontId="207" fillId="7" borderId="0" applyNumberFormat="0" applyBorder="0" applyAlignment="0" applyProtection="0"/>
    <xf numFmtId="0" fontId="207" fillId="7" borderId="0" applyNumberFormat="0" applyBorder="0" applyAlignment="0" applyProtection="0"/>
    <xf numFmtId="0" fontId="208" fillId="0" borderId="0">
      <alignment horizontal="center"/>
    </xf>
    <xf numFmtId="0" fontId="84" fillId="0" borderId="8" applyNumberFormat="0" applyFill="0" applyAlignment="0" applyProtection="0"/>
    <xf numFmtId="0" fontId="151" fillId="0" borderId="0" applyProtection="0">
      <alignment horizontal="left"/>
    </xf>
    <xf numFmtId="0" fontId="151" fillId="0" borderId="0" applyProtection="0">
      <alignment horizontal="left"/>
    </xf>
    <xf numFmtId="0" fontId="152"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NumberFormat="0" applyFill="0" applyAlignment="0" applyProtection="0"/>
    <xf numFmtId="0" fontId="151" fillId="0" borderId="0" applyNumberFormat="0" applyFill="0" applyAlignment="0" applyProtection="0"/>
    <xf numFmtId="0" fontId="151" fillId="0" borderId="0" applyProtection="0">
      <alignment horizontal="left"/>
    </xf>
    <xf numFmtId="0" fontId="151" fillId="0" borderId="0" applyNumberFormat="0" applyFill="0" applyAlignment="0" applyProtection="0"/>
    <xf numFmtId="0" fontId="151" fillId="0" borderId="0" applyNumberFormat="0" applyFill="0" applyAlignment="0" applyProtection="0"/>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NumberFormat="0" applyFill="0" applyAlignment="0" applyProtection="0"/>
    <xf numFmtId="0" fontId="151" fillId="0" borderId="0" applyNumberFormat="0" applyFill="0" applyAlignment="0" applyProtection="0"/>
    <xf numFmtId="0" fontId="127" fillId="0" borderId="8" applyNumberFormat="0" applyFill="0" applyAlignment="0" applyProtection="0"/>
    <xf numFmtId="0" fontId="84" fillId="0" borderId="0" applyProtection="0">
      <alignment horizontal="left"/>
    </xf>
    <xf numFmtId="0" fontId="84" fillId="0" borderId="0" applyProtection="0">
      <alignment horizontal="left"/>
    </xf>
    <xf numFmtId="0" fontId="84" fillId="0" borderId="0" applyProtection="0">
      <alignment horizontal="left"/>
    </xf>
    <xf numFmtId="0" fontId="84" fillId="0" borderId="0" applyProtection="0">
      <alignment horizontal="left"/>
    </xf>
    <xf numFmtId="0" fontId="84" fillId="0" borderId="0" applyProtection="0">
      <alignment horizontal="left"/>
    </xf>
    <xf numFmtId="0" fontId="84" fillId="0" borderId="0" applyProtection="0">
      <alignment horizontal="left"/>
    </xf>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193" fontId="84" fillId="0" borderId="8"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84" fillId="0" borderId="0" applyProtection="0">
      <alignment horizontal="left"/>
    </xf>
    <xf numFmtId="0" fontId="152" fillId="0" borderId="0" applyNumberFormat="0" applyFill="0" applyAlignment="0" applyProtection="0"/>
    <xf numFmtId="0" fontId="84" fillId="0" borderId="0" applyProtection="0">
      <alignment horizontal="left"/>
    </xf>
    <xf numFmtId="0" fontId="152" fillId="0" borderId="0" applyNumberFormat="0" applyFill="0" applyAlignment="0" applyProtection="0"/>
    <xf numFmtId="0" fontId="84" fillId="0" borderId="0" applyProtection="0">
      <alignment horizontal="left"/>
    </xf>
    <xf numFmtId="0" fontId="84" fillId="0" borderId="0" applyProtection="0">
      <alignment horizontal="left"/>
    </xf>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84" fillId="0" borderId="8" applyNumberFormat="0" applyFill="0" applyAlignment="0" applyProtection="0"/>
    <xf numFmtId="0" fontId="152" fillId="0" borderId="9" applyNumberFormat="0" applyFill="0" applyAlignment="0" applyProtection="0"/>
    <xf numFmtId="0" fontId="152" fillId="0" borderId="9"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Protection="0">
      <alignment horizontal="left"/>
    </xf>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1" fillId="0" borderId="0" applyProtection="0">
      <alignment horizontal="left"/>
    </xf>
    <xf numFmtId="0" fontId="152" fillId="0" borderId="0" applyNumberFormat="0" applyFill="0" applyAlignment="0" applyProtection="0"/>
    <xf numFmtId="0" fontId="151" fillId="0" borderId="0" applyProtection="0">
      <alignment horizontal="left"/>
    </xf>
    <xf numFmtId="0" fontId="151" fillId="0" borderId="0" applyProtection="0">
      <alignment horizontal="left"/>
    </xf>
    <xf numFmtId="0" fontId="152" fillId="0" borderId="0" applyNumberFormat="0" applyFill="0" applyAlignment="0" applyProtection="0"/>
    <xf numFmtId="0" fontId="151" fillId="0" borderId="0" applyProtection="0">
      <alignment horizontal="left"/>
    </xf>
    <xf numFmtId="0" fontId="152" fillId="0" borderId="0" applyNumberFormat="0" applyFill="0" applyAlignment="0" applyProtection="0"/>
    <xf numFmtId="0" fontId="152" fillId="0" borderId="0" applyNumberFormat="0" applyFill="0" applyAlignment="0" applyProtection="0"/>
    <xf numFmtId="0" fontId="151" fillId="0" borderId="0" applyProtection="0">
      <alignment horizontal="left"/>
    </xf>
    <xf numFmtId="0" fontId="152" fillId="0" borderId="0" applyNumberFormat="0" applyFill="0" applyAlignment="0" applyProtection="0"/>
    <xf numFmtId="0" fontId="152" fillId="0" borderId="0" applyNumberFormat="0" applyFill="0" applyAlignment="0" applyProtection="0"/>
    <xf numFmtId="0" fontId="151" fillId="0" borderId="0" applyProtection="0">
      <alignment horizontal="left"/>
    </xf>
    <xf numFmtId="0" fontId="151" fillId="0" borderId="0" applyProtection="0">
      <alignment horizontal="left"/>
    </xf>
    <xf numFmtId="0" fontId="152" fillId="0" borderId="0" applyNumberFormat="0" applyFill="0" applyAlignment="0" applyProtection="0"/>
    <xf numFmtId="0" fontId="151" fillId="0" borderId="0" applyProtection="0">
      <alignment horizontal="left"/>
    </xf>
    <xf numFmtId="0" fontId="152" fillId="0" borderId="0" applyNumberFormat="0" applyFill="0" applyAlignment="0" applyProtection="0"/>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2" fillId="0" borderId="0" applyNumberFormat="0" applyFill="0" applyAlignment="0" applyProtection="0"/>
    <xf numFmtId="0" fontId="151" fillId="0" borderId="0" applyProtection="0">
      <alignment horizontal="left"/>
    </xf>
    <xf numFmtId="0" fontId="151" fillId="0" borderId="0" applyProtection="0">
      <alignment horizontal="left"/>
    </xf>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1" fillId="0" borderId="0" applyProtection="0">
      <alignment horizontal="left"/>
    </xf>
    <xf numFmtId="0" fontId="151" fillId="0" borderId="0" applyProtection="0">
      <alignment horizontal="left"/>
    </xf>
    <xf numFmtId="0" fontId="152" fillId="0" borderId="0" applyNumberFormat="0" applyFill="0" applyAlignment="0" applyProtection="0"/>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2" fillId="0" borderId="0" applyNumberFormat="0" applyFill="0" applyAlignment="0" applyProtection="0"/>
    <xf numFmtId="0" fontId="151" fillId="0" borderId="0" applyProtection="0">
      <alignment horizontal="left"/>
    </xf>
    <xf numFmtId="0" fontId="151" fillId="0" borderId="0" applyProtection="0">
      <alignment horizontal="left"/>
    </xf>
    <xf numFmtId="0" fontId="152" fillId="0" borderId="0" applyNumberFormat="0" applyFill="0" applyAlignment="0" applyProtection="0"/>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1" fillId="0" borderId="0" applyProtection="0">
      <alignment horizontal="left"/>
    </xf>
    <xf numFmtId="0" fontId="152" fillId="0" borderId="0" applyNumberFormat="0" applyFill="0" applyAlignment="0" applyProtection="0"/>
    <xf numFmtId="0" fontId="151" fillId="0" borderId="0" applyProtection="0">
      <alignment horizontal="left"/>
    </xf>
    <xf numFmtId="0" fontId="151" fillId="0" borderId="0" applyProtection="0">
      <alignment horizontal="left"/>
    </xf>
    <xf numFmtId="0" fontId="152" fillId="0" borderId="0" applyNumberFormat="0" applyFill="0" applyAlignment="0" applyProtection="0"/>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2" fillId="0" borderId="0" applyNumberFormat="0" applyFill="0" applyAlignment="0" applyProtection="0"/>
    <xf numFmtId="0" fontId="152" fillId="0" borderId="0" applyNumberFormat="0" applyFill="0" applyAlignment="0" applyProtection="0"/>
    <xf numFmtId="0" fontId="151" fillId="0" borderId="0" applyProtection="0">
      <alignment horizontal="left"/>
    </xf>
    <xf numFmtId="0" fontId="151" fillId="0" borderId="0" applyProtection="0">
      <alignment horizontal="left"/>
    </xf>
    <xf numFmtId="0" fontId="152" fillId="0" borderId="0" applyNumberFormat="0" applyFill="0" applyAlignment="0" applyProtection="0"/>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1"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1" fillId="0" borderId="0" applyProtection="0">
      <alignment horizontal="left"/>
    </xf>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1" fillId="0" borderId="0" applyProtection="0">
      <alignment horizontal="left"/>
    </xf>
    <xf numFmtId="0" fontId="151" fillId="0" borderId="0" applyProtection="0">
      <alignment horizontal="left"/>
    </xf>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1" fillId="0" borderId="0" applyProtection="0">
      <alignment horizontal="left"/>
    </xf>
    <xf numFmtId="0" fontId="151"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1"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2" fillId="0" borderId="0" applyNumberFormat="0" applyFill="0" applyAlignment="0" applyProtection="0"/>
    <xf numFmtId="0" fontId="151" fillId="0" borderId="0" applyProtection="0">
      <alignment horizontal="left"/>
    </xf>
    <xf numFmtId="0" fontId="152" fillId="0" borderId="0" applyNumberFormat="0" applyFill="0" applyAlignment="0" applyProtection="0"/>
    <xf numFmtId="0" fontId="151" fillId="0" borderId="0" applyProtection="0">
      <alignment horizontal="left"/>
    </xf>
    <xf numFmtId="0" fontId="151" fillId="0" borderId="0" applyProtection="0">
      <alignment horizontal="left"/>
    </xf>
    <xf numFmtId="0" fontId="152" fillId="0" borderId="0" applyNumberFormat="0" applyFill="0" applyAlignment="0" applyProtection="0"/>
    <xf numFmtId="0" fontId="151" fillId="0" borderId="0" applyProtection="0">
      <alignment horizontal="left"/>
    </xf>
    <xf numFmtId="0" fontId="151" fillId="0" borderId="0" applyProtection="0">
      <alignment horizontal="left"/>
    </xf>
    <xf numFmtId="0" fontId="151" fillId="0" borderId="0" applyProtection="0">
      <alignment horizontal="left"/>
    </xf>
    <xf numFmtId="0" fontId="152" fillId="0" borderId="0" applyNumberFormat="0" applyFill="0" applyAlignment="0" applyProtection="0"/>
    <xf numFmtId="0" fontId="100" fillId="0" borderId="10" applyNumberFormat="0" applyFill="0" applyAlignment="0" applyProtection="0"/>
    <xf numFmtId="0" fontId="100" fillId="0" borderId="10" applyNumberFormat="0" applyFill="0" applyAlignment="0" applyProtection="0"/>
    <xf numFmtId="0" fontId="209" fillId="0" borderId="27" applyNumberFormat="0" applyFill="0" applyAlignment="0" applyProtection="0"/>
    <xf numFmtId="0" fontId="128" fillId="0" borderId="10" applyNumberFormat="0" applyFill="0" applyAlignment="0" applyProtection="0"/>
    <xf numFmtId="0" fontId="100" fillId="0" borderId="0" applyProtection="0">
      <alignment horizontal="left"/>
    </xf>
    <xf numFmtId="0" fontId="153" fillId="0" borderId="0" applyNumberFormat="0" applyFill="0" applyAlignment="0" applyProtection="0"/>
    <xf numFmtId="0" fontId="153" fillId="0" borderId="0" applyProtection="0">
      <alignment horizontal="left"/>
    </xf>
    <xf numFmtId="0" fontId="153" fillId="0" borderId="0" applyProtection="0">
      <alignment horizontal="left"/>
    </xf>
    <xf numFmtId="0" fontId="153" fillId="0" borderId="0" applyNumberFormat="0" applyFill="0" applyAlignment="0" applyProtection="0"/>
    <xf numFmtId="0" fontId="153" fillId="0" borderId="0" applyProtection="0">
      <alignment horizontal="left"/>
    </xf>
    <xf numFmtId="0" fontId="153" fillId="0" borderId="0" applyProtection="0">
      <alignment horizontal="left"/>
    </xf>
    <xf numFmtId="0" fontId="153" fillId="0" borderId="0" applyProtection="0">
      <alignment horizontal="left"/>
    </xf>
    <xf numFmtId="0" fontId="153" fillId="0" borderId="0" applyProtection="0">
      <alignment horizontal="left"/>
    </xf>
    <xf numFmtId="193" fontId="100" fillId="0" borderId="10" applyNumberFormat="0" applyFill="0" applyAlignment="0" applyProtection="0"/>
    <xf numFmtId="0" fontId="100" fillId="0" borderId="0" applyProtection="0">
      <alignment horizontal="left"/>
    </xf>
    <xf numFmtId="0" fontId="153" fillId="0" borderId="0" applyProtection="0">
      <alignment horizontal="left"/>
    </xf>
    <xf numFmtId="0" fontId="100" fillId="0" borderId="0" applyProtection="0">
      <alignment horizontal="left"/>
    </xf>
    <xf numFmtId="0" fontId="153" fillId="0" borderId="0" applyProtection="0">
      <alignment horizontal="left"/>
    </xf>
    <xf numFmtId="0" fontId="100" fillId="0" borderId="0" applyProtection="0">
      <alignment horizontal="left"/>
    </xf>
    <xf numFmtId="0" fontId="100" fillId="0" borderId="0" applyProtection="0">
      <alignment horizontal="left"/>
    </xf>
    <xf numFmtId="0" fontId="100" fillId="0" borderId="0" applyProtection="0">
      <alignment horizontal="left"/>
    </xf>
    <xf numFmtId="0" fontId="100" fillId="0" borderId="0" applyProtection="0">
      <alignment horizontal="left"/>
    </xf>
    <xf numFmtId="0" fontId="100" fillId="0" borderId="0" applyProtection="0">
      <alignment horizontal="left"/>
    </xf>
    <xf numFmtId="0" fontId="100" fillId="0" borderId="0" applyProtection="0">
      <alignment horizontal="left"/>
    </xf>
    <xf numFmtId="0" fontId="100" fillId="0" borderId="0" applyProtection="0">
      <alignment horizontal="left"/>
    </xf>
    <xf numFmtId="0" fontId="100" fillId="0" borderId="0" applyProtection="0">
      <alignment horizontal="left"/>
    </xf>
    <xf numFmtId="0" fontId="100" fillId="0" borderId="0" applyProtection="0">
      <alignment horizontal="left"/>
    </xf>
    <xf numFmtId="0" fontId="153" fillId="0" borderId="0" applyProtection="0">
      <alignment horizontal="left"/>
    </xf>
    <xf numFmtId="0" fontId="153" fillId="0" borderId="0" applyProtection="0">
      <alignment horizontal="left"/>
    </xf>
    <xf numFmtId="0" fontId="153" fillId="0" borderId="0" applyProtection="0">
      <alignment horizontal="left"/>
    </xf>
    <xf numFmtId="0" fontId="153" fillId="0" borderId="0" applyProtection="0">
      <alignment horizontal="left"/>
    </xf>
    <xf numFmtId="0" fontId="153" fillId="0" borderId="0" applyProtection="0">
      <alignment horizontal="left"/>
    </xf>
    <xf numFmtId="0" fontId="153" fillId="0" borderId="0" applyProtection="0">
      <alignment horizontal="left"/>
    </xf>
    <xf numFmtId="0" fontId="153" fillId="0" borderId="0" applyProtection="0">
      <alignment horizontal="left"/>
    </xf>
    <xf numFmtId="0" fontId="153" fillId="0" borderId="0" applyProtection="0">
      <alignment horizontal="left"/>
    </xf>
    <xf numFmtId="0" fontId="153" fillId="0" borderId="0" applyProtection="0">
      <alignment horizontal="left"/>
    </xf>
    <xf numFmtId="0" fontId="153" fillId="0" borderId="0" applyNumberFormat="0" applyFill="0" applyAlignment="0" applyProtection="0"/>
    <xf numFmtId="0" fontId="153" fillId="0" borderId="0" applyNumberFormat="0" applyFill="0" applyAlignment="0" applyProtection="0"/>
    <xf numFmtId="0" fontId="153" fillId="0" borderId="0" applyProtection="0">
      <alignment horizontal="left"/>
    </xf>
    <xf numFmtId="0" fontId="153" fillId="0" borderId="0" applyNumberFormat="0" applyFill="0" applyAlignment="0" applyProtection="0"/>
    <xf numFmtId="0" fontId="153" fillId="0" borderId="0" applyNumberFormat="0" applyFill="0" applyAlignment="0" applyProtection="0"/>
    <xf numFmtId="0" fontId="153" fillId="0" borderId="0" applyProtection="0">
      <alignment horizontal="left"/>
    </xf>
    <xf numFmtId="0" fontId="153" fillId="0" borderId="0" applyProtection="0">
      <alignment horizontal="left"/>
    </xf>
    <xf numFmtId="0" fontId="153" fillId="0" borderId="0" applyProtection="0">
      <alignment horizontal="left"/>
    </xf>
    <xf numFmtId="0" fontId="153" fillId="0" borderId="0" applyProtection="0">
      <alignment horizontal="left"/>
    </xf>
    <xf numFmtId="0" fontId="101" fillId="0" borderId="11" applyNumberFormat="0" applyFill="0" applyAlignment="0" applyProtection="0"/>
    <xf numFmtId="0" fontId="101" fillId="0" borderId="11" applyNumberFormat="0" applyFill="0" applyAlignment="0" applyProtection="0"/>
    <xf numFmtId="0" fontId="154" fillId="0" borderId="12" applyNumberFormat="0" applyFill="0" applyAlignment="0" applyProtection="0"/>
    <xf numFmtId="0" fontId="154" fillId="0" borderId="12" applyNumberFormat="0" applyFill="0" applyAlignment="0" applyProtection="0"/>
    <xf numFmtId="0" fontId="129" fillId="0" borderId="11" applyNumberFormat="0" applyFill="0" applyAlignment="0" applyProtection="0"/>
    <xf numFmtId="0" fontId="101" fillId="0" borderId="0" applyProtection="0">
      <alignment horizontal="left"/>
    </xf>
    <xf numFmtId="0" fontId="155" fillId="0" borderId="0" applyNumberFormat="0" applyFill="0" applyAlignment="0" applyProtection="0"/>
    <xf numFmtId="0" fontId="155" fillId="0" borderId="0" applyProtection="0">
      <alignment horizontal="left"/>
    </xf>
    <xf numFmtId="0" fontId="155" fillId="0" borderId="0" applyProtection="0">
      <alignment horizontal="left"/>
    </xf>
    <xf numFmtId="0" fontId="155" fillId="0" borderId="0" applyNumberFormat="0" applyFill="0" applyAlignment="0" applyProtection="0"/>
    <xf numFmtId="0" fontId="155" fillId="0" borderId="0" applyProtection="0">
      <alignment horizontal="left"/>
    </xf>
    <xf numFmtId="0" fontId="155" fillId="0" borderId="0" applyProtection="0">
      <alignment horizontal="left"/>
    </xf>
    <xf numFmtId="0" fontId="155" fillId="0" borderId="0" applyProtection="0">
      <alignment horizontal="left"/>
    </xf>
    <xf numFmtId="0" fontId="155" fillId="0" borderId="0" applyProtection="0">
      <alignment horizontal="left"/>
    </xf>
    <xf numFmtId="193" fontId="101" fillId="0" borderId="11" applyNumberFormat="0" applyFill="0" applyAlignment="0" applyProtection="0"/>
    <xf numFmtId="0" fontId="101" fillId="0" borderId="0" applyProtection="0">
      <alignment horizontal="left"/>
    </xf>
    <xf numFmtId="0" fontId="155" fillId="0" borderId="0" applyProtection="0">
      <alignment horizontal="left"/>
    </xf>
    <xf numFmtId="0" fontId="101" fillId="0" borderId="0" applyProtection="0">
      <alignment horizontal="left"/>
    </xf>
    <xf numFmtId="0" fontId="155" fillId="0" borderId="0" applyProtection="0">
      <alignment horizontal="left"/>
    </xf>
    <xf numFmtId="0" fontId="101" fillId="0" borderId="0" applyProtection="0">
      <alignment horizontal="left"/>
    </xf>
    <xf numFmtId="0" fontId="101" fillId="0" borderId="0" applyProtection="0">
      <alignment horizontal="left"/>
    </xf>
    <xf numFmtId="0" fontId="101" fillId="0" borderId="0" applyProtection="0">
      <alignment horizontal="left"/>
    </xf>
    <xf numFmtId="0" fontId="101" fillId="0" borderId="0" applyProtection="0">
      <alignment horizontal="left"/>
    </xf>
    <xf numFmtId="0" fontId="101" fillId="0" borderId="0" applyProtection="0">
      <alignment horizontal="left"/>
    </xf>
    <xf numFmtId="0" fontId="101" fillId="0" borderId="0" applyProtection="0">
      <alignment horizontal="left"/>
    </xf>
    <xf numFmtId="0" fontId="101" fillId="0" borderId="0" applyProtection="0">
      <alignment horizontal="left"/>
    </xf>
    <xf numFmtId="0" fontId="101" fillId="0" borderId="0" applyProtection="0">
      <alignment horizontal="left"/>
    </xf>
    <xf numFmtId="0" fontId="101" fillId="0" borderId="0" applyProtection="0">
      <alignment horizontal="left"/>
    </xf>
    <xf numFmtId="0" fontId="155" fillId="0" borderId="0" applyProtection="0">
      <alignment horizontal="left"/>
    </xf>
    <xf numFmtId="0" fontId="155" fillId="0" borderId="0" applyProtection="0">
      <alignment horizontal="left"/>
    </xf>
    <xf numFmtId="0" fontId="155" fillId="0" borderId="0" applyProtection="0">
      <alignment horizontal="left"/>
    </xf>
    <xf numFmtId="0" fontId="155" fillId="0" borderId="0" applyProtection="0">
      <alignment horizontal="left"/>
    </xf>
    <xf numFmtId="0" fontId="155" fillId="0" borderId="0" applyProtection="0">
      <alignment horizontal="left"/>
    </xf>
    <xf numFmtId="0" fontId="155" fillId="0" borderId="0" applyProtection="0">
      <alignment horizontal="left"/>
    </xf>
    <xf numFmtId="0" fontId="155" fillId="0" borderId="0" applyProtection="0">
      <alignment horizontal="left"/>
    </xf>
    <xf numFmtId="0" fontId="155" fillId="0" borderId="0" applyProtection="0">
      <alignment horizontal="left"/>
    </xf>
    <xf numFmtId="0" fontId="155" fillId="0" borderId="0" applyProtection="0">
      <alignment horizontal="left"/>
    </xf>
    <xf numFmtId="0" fontId="155" fillId="0" borderId="0" applyNumberFormat="0" applyFill="0" applyAlignment="0" applyProtection="0"/>
    <xf numFmtId="0" fontId="155" fillId="0" borderId="0" applyNumberFormat="0" applyFill="0" applyAlignment="0" applyProtection="0"/>
    <xf numFmtId="0" fontId="155" fillId="0" borderId="0" applyProtection="0">
      <alignment horizontal="left"/>
    </xf>
    <xf numFmtId="0" fontId="155" fillId="0" borderId="0" applyNumberFormat="0" applyFill="0" applyAlignment="0" applyProtection="0"/>
    <xf numFmtId="0" fontId="155" fillId="0" borderId="0" applyNumberFormat="0" applyFill="0" applyAlignment="0" applyProtection="0"/>
    <xf numFmtId="0" fontId="155" fillId="0" borderId="0" applyProtection="0">
      <alignment horizontal="left"/>
    </xf>
    <xf numFmtId="0" fontId="155" fillId="0" borderId="0" applyProtection="0">
      <alignment horizontal="left"/>
    </xf>
    <xf numFmtId="0" fontId="155" fillId="0" borderId="0" applyProtection="0">
      <alignment horizontal="left"/>
    </xf>
    <xf numFmtId="0" fontId="155" fillId="0" borderId="0" applyProtection="0">
      <alignment horizontal="left"/>
    </xf>
    <xf numFmtId="0" fontId="101"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Protection="0">
      <alignment horizontal="left"/>
    </xf>
    <xf numFmtId="0" fontId="156" fillId="0" borderId="0" applyProtection="0">
      <alignment horizontal="left"/>
    </xf>
    <xf numFmtId="0" fontId="156" fillId="0" borderId="0" applyProtection="0">
      <alignment horizontal="left"/>
    </xf>
    <xf numFmtId="0" fontId="156" fillId="0" borderId="0" applyProtection="0">
      <alignment horizontal="left"/>
    </xf>
    <xf numFmtId="0" fontId="156" fillId="0" borderId="0" applyProtection="0">
      <alignment horizontal="left"/>
    </xf>
    <xf numFmtId="0" fontId="156" fillId="0" borderId="0" applyProtection="0">
      <alignment horizontal="left"/>
    </xf>
    <xf numFmtId="0" fontId="156" fillId="0" borderId="0" applyProtection="0">
      <alignment horizontal="left"/>
    </xf>
    <xf numFmtId="0" fontId="156" fillId="0" borderId="0" applyProtection="0">
      <alignment horizontal="left"/>
    </xf>
    <xf numFmtId="0" fontId="156" fillId="0" borderId="0" applyProtection="0">
      <alignment horizontal="left"/>
    </xf>
    <xf numFmtId="0" fontId="156" fillId="0" borderId="0" applyProtection="0">
      <alignment horizontal="left"/>
    </xf>
    <xf numFmtId="0" fontId="101"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Protection="0">
      <alignment horizontal="left"/>
    </xf>
    <xf numFmtId="0" fontId="156" fillId="0" borderId="0" applyProtection="0">
      <alignment horizontal="left"/>
    </xf>
    <xf numFmtId="193" fontId="101" fillId="0" borderId="0" applyNumberFormat="0" applyFill="0" applyBorder="0" applyAlignment="0" applyProtection="0"/>
    <xf numFmtId="0" fontId="156" fillId="0" borderId="0" applyNumberFormat="0" applyFill="0" applyBorder="0" applyAlignment="0" applyProtection="0"/>
    <xf numFmtId="0" fontId="156" fillId="0" borderId="0" applyProtection="0">
      <alignment horizontal="left"/>
    </xf>
    <xf numFmtId="0" fontId="156" fillId="0" borderId="0" applyProtection="0">
      <alignment horizontal="left"/>
    </xf>
    <xf numFmtId="0" fontId="156" fillId="0" borderId="0" applyProtection="0">
      <alignment horizontal="left"/>
    </xf>
    <xf numFmtId="0" fontId="156" fillId="0" borderId="0" applyProtection="0">
      <alignment horizontal="left"/>
    </xf>
    <xf numFmtId="0" fontId="156" fillId="0" borderId="0" applyProtection="0">
      <alignment horizontal="left"/>
    </xf>
    <xf numFmtId="0" fontId="156" fillId="0" borderId="0" applyProtection="0">
      <alignment horizontal="left"/>
    </xf>
    <xf numFmtId="0" fontId="156" fillId="0" borderId="0" applyProtection="0">
      <alignment horizontal="left"/>
    </xf>
    <xf numFmtId="0" fontId="156" fillId="0" borderId="0" applyProtection="0">
      <alignment horizontal="left"/>
    </xf>
    <xf numFmtId="0" fontId="156" fillId="0" borderId="0" applyProtection="0">
      <alignment horizontal="left"/>
    </xf>
    <xf numFmtId="0" fontId="156" fillId="0" borderId="0" applyProtection="0">
      <alignment horizontal="left"/>
    </xf>
    <xf numFmtId="0" fontId="156" fillId="0" borderId="0" applyProtection="0">
      <alignment horizontal="left"/>
    </xf>
    <xf numFmtId="0" fontId="156" fillId="0" borderId="0" applyProtection="0">
      <alignment horizontal="left"/>
    </xf>
    <xf numFmtId="0" fontId="156" fillId="0" borderId="0" applyProtection="0">
      <alignment horizontal="left"/>
    </xf>
    <xf numFmtId="0" fontId="156" fillId="0" borderId="0" applyProtection="0">
      <alignment horizontal="left"/>
    </xf>
    <xf numFmtId="0" fontId="156"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156" fillId="0" borderId="0" applyProtection="0">
      <alignment horizontal="left"/>
    </xf>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Protection="0">
      <alignment horizontal="left"/>
    </xf>
    <xf numFmtId="0" fontId="156" fillId="0" borderId="0" applyProtection="0">
      <alignment horizontal="left"/>
    </xf>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Protection="0">
      <alignment horizontal="left"/>
    </xf>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Protection="0">
      <alignment horizontal="left"/>
    </xf>
    <xf numFmtId="0" fontId="156" fillId="0" borderId="0" applyNumberFormat="0" applyFill="0" applyBorder="0" applyAlignment="0" applyProtection="0"/>
    <xf numFmtId="0" fontId="156" fillId="0" borderId="0" applyProtection="0">
      <alignment horizontal="left"/>
    </xf>
    <xf numFmtId="0" fontId="156" fillId="0" borderId="0" applyProtection="0">
      <alignment horizontal="left"/>
    </xf>
    <xf numFmtId="0" fontId="156" fillId="0" borderId="0" applyNumberFormat="0" applyFill="0" applyBorder="0" applyAlignment="0" applyProtection="0"/>
    <xf numFmtId="0" fontId="156" fillId="0" borderId="0" applyProtection="0">
      <alignment horizontal="left"/>
    </xf>
    <xf numFmtId="0" fontId="156" fillId="0" borderId="0" applyProtection="0">
      <alignment horizontal="left"/>
    </xf>
    <xf numFmtId="0" fontId="156" fillId="0" borderId="0" applyProtection="0">
      <alignment horizontal="left"/>
    </xf>
    <xf numFmtId="0" fontId="156" fillId="0" borderId="0" applyNumberFormat="0" applyFill="0" applyBorder="0" applyAlignment="0" applyProtection="0"/>
    <xf numFmtId="0" fontId="156" fillId="0" borderId="0" applyProtection="0">
      <alignment horizontal="left"/>
    </xf>
    <xf numFmtId="0" fontId="156" fillId="0" borderId="0" applyProtection="0">
      <alignment horizontal="left"/>
    </xf>
    <xf numFmtId="0" fontId="156" fillId="0" borderId="0" applyNumberFormat="0" applyFill="0" applyBorder="0" applyAlignment="0" applyProtection="0"/>
    <xf numFmtId="0" fontId="156" fillId="0" borderId="0" applyNumberFormat="0" applyFill="0" applyBorder="0" applyAlignment="0" applyProtection="0"/>
    <xf numFmtId="176" fontId="77" fillId="0" borderId="0">
      <protection locked="0"/>
    </xf>
    <xf numFmtId="0" fontId="208" fillId="0" borderId="0">
      <alignment horizontal="center" textRotation="90"/>
    </xf>
    <xf numFmtId="176" fontId="77" fillId="0" borderId="0">
      <protection locked="0"/>
    </xf>
    <xf numFmtId="0" fontId="146"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210" fillId="0" borderId="0" applyNumberFormat="0" applyFill="0" applyBorder="0" applyAlignment="0" applyProtection="0"/>
    <xf numFmtId="0" fontId="210" fillId="0" borderId="0" applyNumberFormat="0" applyFill="0" applyBorder="0" applyAlignment="0" applyProtection="0"/>
    <xf numFmtId="0" fontId="16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211" fillId="0" borderId="0" applyNumberFormat="0" applyFill="0" applyBorder="0" applyAlignment="0" applyProtection="0"/>
    <xf numFmtId="0" fontId="212" fillId="0" borderId="0" applyNumberFormat="0" applyFill="0" applyBorder="0" applyAlignment="0" applyProtection="0"/>
    <xf numFmtId="0" fontId="162"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98" fillId="15" borderId="2" applyNumberFormat="0" applyAlignment="0" applyProtection="0"/>
    <xf numFmtId="3" fontId="115" fillId="79" borderId="25" applyProtection="0"/>
    <xf numFmtId="0" fontId="18" fillId="79" borderId="28" applyNumberFormat="0" applyAlignment="0" applyProtection="0"/>
    <xf numFmtId="0" fontId="115" fillId="79" borderId="28" applyNumberFormat="0" applyAlignment="0" applyProtection="0"/>
    <xf numFmtId="0" fontId="18" fillId="79" borderId="28" applyNumberFormat="0" applyAlignment="0" applyProtection="0"/>
    <xf numFmtId="0" fontId="18" fillId="79" borderId="28" applyNumberFormat="0" applyAlignment="0" applyProtection="0"/>
    <xf numFmtId="3" fontId="115" fillId="79" borderId="25" applyProtection="0"/>
    <xf numFmtId="3" fontId="115" fillId="79" borderId="25" applyProtection="0"/>
    <xf numFmtId="3" fontId="115" fillId="79" borderId="25" applyProtection="0"/>
    <xf numFmtId="0" fontId="115" fillId="79" borderId="28" applyNumberFormat="0" applyAlignment="0" applyProtection="0"/>
    <xf numFmtId="0" fontId="115" fillId="79" borderId="28" applyNumberFormat="0" applyAlignment="0" applyProtection="0"/>
    <xf numFmtId="3" fontId="115" fillId="79" borderId="25" applyProtection="0"/>
    <xf numFmtId="3" fontId="115" fillId="79" borderId="25" applyProtection="0"/>
    <xf numFmtId="0" fontId="115" fillId="79" borderId="28" applyNumberFormat="0" applyAlignment="0" applyProtection="0"/>
    <xf numFmtId="0" fontId="131" fillId="4" borderId="2" applyNumberFormat="0" applyAlignment="0" applyProtection="0"/>
    <xf numFmtId="3" fontId="18" fillId="54" borderId="3" applyProtection="0"/>
    <xf numFmtId="3" fontId="18" fillId="54" borderId="3" applyProtection="0"/>
    <xf numFmtId="3" fontId="18" fillId="54" borderId="3" applyProtection="0"/>
    <xf numFmtId="3" fontId="18" fillId="54" borderId="3" applyProtection="0"/>
    <xf numFmtId="3" fontId="18" fillId="54" borderId="3" applyProtection="0"/>
    <xf numFmtId="3" fontId="18" fillId="54" borderId="3"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8"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193" fontId="98" fillId="4" borderId="2" applyNumberFormat="0" applyAlignment="0" applyProtection="0"/>
    <xf numFmtId="0" fontId="115"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8"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15" fillId="79" borderId="28" applyNumberFormat="0" applyAlignment="0" applyProtection="0"/>
    <xf numFmtId="0" fontId="18"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8"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15" fillId="79" borderId="28" applyNumberFormat="0" applyAlignment="0" applyProtection="0"/>
    <xf numFmtId="0" fontId="18"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8" fillId="79" borderId="28" applyNumberFormat="0" applyAlignment="0" applyProtection="0"/>
    <xf numFmtId="0" fontId="115" fillId="79" borderId="28" applyNumberFormat="0" applyAlignment="0" applyProtection="0"/>
    <xf numFmtId="0" fontId="18"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15" fillId="79" borderId="28" applyNumberFormat="0" applyAlignment="0" applyProtection="0"/>
    <xf numFmtId="193" fontId="98" fillId="4" borderId="2" applyNumberFormat="0" applyAlignment="0" applyProtection="0"/>
    <xf numFmtId="0" fontId="115" fillId="79" borderId="28" applyNumberFormat="0" applyAlignment="0" applyProtection="0"/>
    <xf numFmtId="193" fontId="98" fillId="4" borderId="2" applyNumberFormat="0" applyAlignment="0" applyProtection="0"/>
    <xf numFmtId="0" fontId="115" fillId="79" borderId="28" applyNumberFormat="0" applyAlignment="0" applyProtection="0"/>
    <xf numFmtId="193" fontId="98" fillId="4" borderId="2" applyNumberFormat="0" applyAlignment="0" applyProtection="0"/>
    <xf numFmtId="0" fontId="115" fillId="79" borderId="28" applyNumberFormat="0" applyAlignment="0" applyProtection="0"/>
    <xf numFmtId="193" fontId="98" fillId="4" borderId="2" applyNumberFormat="0" applyAlignment="0" applyProtection="0"/>
    <xf numFmtId="0" fontId="115" fillId="79" borderId="28" applyNumberFormat="0" applyAlignment="0" applyProtection="0"/>
    <xf numFmtId="0" fontId="18" fillId="79" borderId="28" applyNumberFormat="0" applyAlignment="0" applyProtection="0"/>
    <xf numFmtId="0" fontId="115" fillId="79" borderId="28" applyNumberFormat="0" applyAlignment="0" applyProtection="0"/>
    <xf numFmtId="0" fontId="18"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8" fillId="79" borderId="28" applyNumberFormat="0" applyAlignment="0" applyProtection="0"/>
    <xf numFmtId="0" fontId="115" fillId="79" borderId="28" applyNumberFormat="0" applyAlignment="0" applyProtection="0"/>
    <xf numFmtId="193" fontId="98" fillId="4" borderId="2" applyNumberFormat="0" applyAlignment="0" applyProtection="0"/>
    <xf numFmtId="3" fontId="18" fillId="54" borderId="3" applyProtection="0"/>
    <xf numFmtId="0" fontId="18" fillId="79" borderId="28" applyNumberFormat="0" applyAlignment="0" applyProtection="0"/>
    <xf numFmtId="3" fontId="18" fillId="54" borderId="3" applyProtection="0"/>
    <xf numFmtId="193" fontId="98" fillId="4" borderId="2" applyNumberFormat="0" applyAlignment="0" applyProtection="0"/>
    <xf numFmtId="3" fontId="18" fillId="54" borderId="3" applyProtection="0"/>
    <xf numFmtId="193" fontId="98" fillId="4" borderId="2" applyNumberFormat="0" applyAlignment="0" applyProtection="0"/>
    <xf numFmtId="3" fontId="18" fillId="54" borderId="3"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213" fillId="80" borderId="24" applyNumberFormat="0" applyAlignment="0" applyProtection="0"/>
    <xf numFmtId="0" fontId="115" fillId="79" borderId="28" applyNumberFormat="0" applyAlignment="0" applyProtection="0"/>
    <xf numFmtId="0" fontId="98" fillId="4" borderId="2" applyNumberFormat="0" applyAlignment="0" applyProtection="0"/>
    <xf numFmtId="0" fontId="115" fillId="79" borderId="28" applyNumberFormat="0" applyAlignment="0" applyProtection="0"/>
    <xf numFmtId="0" fontId="98" fillId="4" borderId="2" applyNumberFormat="0" applyAlignment="0" applyProtection="0"/>
    <xf numFmtId="3" fontId="115" fillId="79" borderId="25" applyProtection="0"/>
    <xf numFmtId="0" fontId="18" fillId="79" borderId="28" applyNumberFormat="0" applyAlignment="0" applyProtection="0"/>
    <xf numFmtId="0" fontId="18" fillId="79" borderId="28" applyNumberFormat="0" applyAlignment="0" applyProtection="0"/>
    <xf numFmtId="0" fontId="98" fillId="4" borderId="2" applyNumberFormat="0" applyAlignment="0" applyProtection="0"/>
    <xf numFmtId="0" fontId="18" fillId="79" borderId="28" applyNumberFormat="0" applyAlignment="0" applyProtection="0"/>
    <xf numFmtId="3" fontId="115" fillId="79" borderId="25" applyProtection="0"/>
    <xf numFmtId="3" fontId="115" fillId="79" borderId="25" applyProtection="0"/>
    <xf numFmtId="0" fontId="18" fillId="79" borderId="28" applyNumberFormat="0" applyAlignment="0" applyProtection="0"/>
    <xf numFmtId="0" fontId="18" fillId="79" borderId="28" applyNumberFormat="0" applyAlignment="0" applyProtection="0"/>
    <xf numFmtId="3" fontId="115" fillId="79" borderId="25" applyProtection="0"/>
    <xf numFmtId="0" fontId="18" fillId="79" borderId="28" applyNumberFormat="0" applyAlignment="0" applyProtection="0"/>
    <xf numFmtId="3" fontId="115" fillId="79" borderId="25" applyProtection="0"/>
    <xf numFmtId="0" fontId="18" fillId="79" borderId="28" applyNumberFormat="0" applyAlignment="0" applyProtection="0"/>
    <xf numFmtId="3" fontId="115" fillId="79" borderId="25" applyProtection="0"/>
    <xf numFmtId="3" fontId="115" fillId="79" borderId="25" applyProtection="0"/>
    <xf numFmtId="3" fontId="115" fillId="79" borderId="25" applyProtection="0"/>
    <xf numFmtId="3" fontId="115" fillId="79" borderId="25" applyProtection="0"/>
    <xf numFmtId="3" fontId="115" fillId="79" borderId="25" applyProtection="0"/>
    <xf numFmtId="3" fontId="115" fillId="79" borderId="25" applyProtection="0"/>
    <xf numFmtId="3" fontId="115" fillId="79" borderId="25"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3" fontId="115" fillId="79" borderId="25" applyProtection="0"/>
    <xf numFmtId="3" fontId="115" fillId="79" borderId="25" applyProtection="0"/>
    <xf numFmtId="3" fontId="115" fillId="79" borderId="25" applyProtection="0"/>
    <xf numFmtId="3" fontId="115" fillId="79" borderId="25" applyProtection="0"/>
    <xf numFmtId="3" fontId="115" fillId="79" borderId="25" applyProtection="0"/>
    <xf numFmtId="3" fontId="115" fillId="79" borderId="25" applyProtection="0"/>
    <xf numFmtId="3" fontId="115" fillId="79" borderId="25"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3" fontId="115" fillId="79" borderId="25" applyProtection="0"/>
    <xf numFmtId="3" fontId="115" fillId="79" borderId="25" applyProtection="0"/>
    <xf numFmtId="3" fontId="115" fillId="79" borderId="25" applyProtection="0"/>
    <xf numFmtId="3" fontId="115" fillId="79" borderId="25" applyProtection="0"/>
    <xf numFmtId="3" fontId="115" fillId="79" borderId="25" applyProtection="0"/>
    <xf numFmtId="3" fontId="115" fillId="79" borderId="25" applyProtection="0"/>
    <xf numFmtId="3" fontId="115" fillId="79" borderId="25" applyProtection="0"/>
    <xf numFmtId="3" fontId="115" fillId="79" borderId="25" applyProtection="0"/>
    <xf numFmtId="0" fontId="18" fillId="79" borderId="28" applyNumberFormat="0" applyAlignment="0" applyProtection="0"/>
    <xf numFmtId="3" fontId="115" fillId="79" borderId="25" applyProtection="0"/>
    <xf numFmtId="3" fontId="115" fillId="79" borderId="25"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3" fontId="115" fillId="79" borderId="25" applyProtection="0"/>
    <xf numFmtId="0" fontId="18" fillId="79" borderId="28" applyNumberFormat="0" applyAlignment="0" applyProtection="0"/>
    <xf numFmtId="3" fontId="115" fillId="79" borderId="25" applyProtection="0"/>
    <xf numFmtId="3" fontId="115" fillId="79" borderId="25" applyProtection="0"/>
    <xf numFmtId="0" fontId="18" fillId="79" borderId="28" applyNumberFormat="0" applyAlignment="0" applyProtection="0"/>
    <xf numFmtId="3" fontId="115" fillId="79" borderId="25" applyProtection="0"/>
    <xf numFmtId="3" fontId="115" fillId="79" borderId="25" applyProtection="0"/>
    <xf numFmtId="3" fontId="115" fillId="79" borderId="25" applyProtection="0"/>
    <xf numFmtId="3" fontId="115" fillId="79" borderId="25" applyProtection="0"/>
    <xf numFmtId="3" fontId="115" fillId="79" borderId="25" applyProtection="0"/>
    <xf numFmtId="3" fontId="115" fillId="79" borderId="25" applyProtection="0"/>
    <xf numFmtId="0" fontId="115" fillId="79" borderId="28" applyNumberFormat="0" applyAlignment="0" applyProtection="0"/>
    <xf numFmtId="0" fontId="18" fillId="79" borderId="28" applyNumberFormat="0" applyAlignment="0" applyProtection="0"/>
    <xf numFmtId="0" fontId="115" fillId="79" borderId="28" applyNumberFormat="0" applyAlignment="0" applyProtection="0"/>
    <xf numFmtId="0" fontId="18"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8"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8"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3" fontId="115" fillId="79" borderId="25"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98" fillId="4" borderId="2" applyNumberFormat="0" applyAlignment="0" applyProtection="0"/>
    <xf numFmtId="3" fontId="115" fillId="79" borderId="25"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98" fillId="4" borderId="2" applyNumberFormat="0" applyAlignment="0" applyProtection="0"/>
    <xf numFmtId="0" fontId="115" fillId="79" borderId="28" applyNumberFormat="0" applyAlignment="0" applyProtection="0"/>
    <xf numFmtId="0" fontId="98" fillId="4" borderId="2" applyNumberFormat="0" applyAlignment="0" applyProtection="0"/>
    <xf numFmtId="0" fontId="18" fillId="79" borderId="28" applyNumberFormat="0" applyAlignment="0" applyProtection="0"/>
    <xf numFmtId="0" fontId="115" fillId="79" borderId="28" applyNumberFormat="0" applyAlignment="0" applyProtection="0"/>
    <xf numFmtId="0" fontId="18" fillId="79" borderId="28" applyNumberFormat="0" applyAlignment="0" applyProtection="0"/>
    <xf numFmtId="0" fontId="115"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15"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0" fontId="18" fillId="79" borderId="28" applyNumberFormat="0" applyAlignment="0" applyProtection="0"/>
    <xf numFmtId="3" fontId="115" fillId="79" borderId="25" applyProtection="0"/>
    <xf numFmtId="0" fontId="18" fillId="79" borderId="28" applyNumberFormat="0" applyAlignment="0" applyProtection="0"/>
    <xf numFmtId="3" fontId="115" fillId="79" borderId="25" applyProtection="0"/>
    <xf numFmtId="3" fontId="115" fillId="79" borderId="25" applyProtection="0"/>
    <xf numFmtId="0" fontId="98" fillId="4" borderId="2" applyNumberFormat="0" applyAlignment="0" applyProtection="0"/>
    <xf numFmtId="0" fontId="90" fillId="16" borderId="1" applyNumberFormat="0" applyAlignment="0" applyProtection="0"/>
    <xf numFmtId="191" fontId="90" fillId="16" borderId="1" applyNumberFormat="0" applyAlignment="0" applyProtection="0"/>
    <xf numFmtId="193" fontId="90" fillId="16" borderId="1" applyNumberFormat="0" applyAlignment="0" applyProtection="0"/>
    <xf numFmtId="191" fontId="90" fillId="16" borderId="1" applyNumberFormat="0" applyAlignment="0" applyProtection="0"/>
    <xf numFmtId="191" fontId="90" fillId="16" borderId="1" applyNumberFormat="0" applyAlignment="0" applyProtection="0"/>
    <xf numFmtId="191" fontId="90" fillId="16" borderId="1" applyNumberFormat="0" applyAlignment="0" applyProtection="0"/>
    <xf numFmtId="191" fontId="90" fillId="16" borderId="1" applyNumberFormat="0" applyAlignment="0" applyProtection="0"/>
    <xf numFmtId="191" fontId="90" fillId="16" borderId="1" applyNumberFormat="0" applyAlignment="0" applyProtection="0"/>
    <xf numFmtId="191" fontId="90" fillId="16" borderId="1" applyNumberFormat="0" applyAlignment="0" applyProtection="0"/>
    <xf numFmtId="191" fontId="90" fillId="16" borderId="1" applyNumberFormat="0" applyAlignment="0" applyProtection="0"/>
    <xf numFmtId="191" fontId="90" fillId="16" borderId="1" applyNumberFormat="0" applyAlignment="0" applyProtection="0"/>
    <xf numFmtId="193" fontId="90" fillId="16" borderId="1" applyNumberFormat="0" applyAlignment="0" applyProtection="0"/>
    <xf numFmtId="193" fontId="90" fillId="16" borderId="1" applyNumberFormat="0" applyAlignment="0" applyProtection="0"/>
    <xf numFmtId="193" fontId="90" fillId="16" borderId="1" applyNumberFormat="0" applyAlignment="0" applyProtection="0"/>
    <xf numFmtId="193" fontId="90" fillId="16" borderId="1" applyNumberFormat="0" applyAlignment="0" applyProtection="0"/>
    <xf numFmtId="193" fontId="90" fillId="16" borderId="1" applyNumberFormat="0" applyAlignment="0" applyProtection="0"/>
    <xf numFmtId="193" fontId="90" fillId="16" borderId="1" applyNumberFormat="0" applyAlignment="0" applyProtection="0"/>
    <xf numFmtId="193" fontId="90" fillId="16" borderId="1" applyNumberFormat="0" applyAlignment="0" applyProtection="0"/>
    <xf numFmtId="191" fontId="90" fillId="16" borderId="1" applyNumberFormat="0" applyAlignment="0" applyProtection="0"/>
    <xf numFmtId="191" fontId="90" fillId="16" borderId="1" applyNumberFormat="0" applyAlignment="0" applyProtection="0"/>
    <xf numFmtId="191" fontId="90" fillId="16" borderId="1" applyNumberFormat="0" applyAlignment="0" applyProtection="0"/>
    <xf numFmtId="191" fontId="90" fillId="16" borderId="1" applyNumberFormat="0" applyAlignment="0" applyProtection="0"/>
    <xf numFmtId="191" fontId="90" fillId="16" borderId="1" applyNumberFormat="0" applyAlignment="0" applyProtection="0"/>
    <xf numFmtId="191" fontId="90" fillId="16" borderId="1" applyNumberFormat="0" applyAlignment="0" applyProtection="0"/>
    <xf numFmtId="191" fontId="90" fillId="16" borderId="1" applyNumberFormat="0" applyAlignment="0" applyProtection="0"/>
    <xf numFmtId="0" fontId="214" fillId="2" borderId="23" applyNumberFormat="0" applyAlignment="0" applyProtection="0"/>
    <xf numFmtId="3" fontId="18" fillId="0" borderId="0"/>
    <xf numFmtId="0" fontId="94" fillId="0" borderId="13" applyNumberFormat="0" applyFill="0" applyAlignment="0" applyProtection="0"/>
    <xf numFmtId="0" fontId="215" fillId="0" borderId="29" applyNumberFormat="0" applyFill="0" applyAlignment="0" applyProtection="0"/>
    <xf numFmtId="0" fontId="132" fillId="0" borderId="13" applyNumberFormat="0" applyFill="0" applyAlignment="0" applyProtection="0"/>
    <xf numFmtId="0" fontId="133" fillId="0" borderId="14" applyNumberFormat="0" applyFill="0" applyAlignment="0" applyProtection="0"/>
    <xf numFmtId="0" fontId="216" fillId="0" borderId="30" applyNumberFormat="0" applyFill="0" applyAlignment="0" applyProtection="0"/>
    <xf numFmtId="193" fontId="94" fillId="0" borderId="13" applyNumberFormat="0" applyFill="0" applyAlignment="0" applyProtection="0"/>
    <xf numFmtId="0" fontId="133" fillId="0" borderId="14" applyNumberFormat="0" applyFill="0" applyAlignment="0" applyProtection="0"/>
    <xf numFmtId="0" fontId="133" fillId="0" borderId="14" applyNumberFormat="0" applyFill="0" applyAlignment="0" applyProtection="0"/>
    <xf numFmtId="0" fontId="133" fillId="0" borderId="14" applyNumberFormat="0" applyFill="0" applyAlignment="0" applyProtection="0"/>
    <xf numFmtId="0" fontId="133" fillId="0" borderId="14" applyNumberFormat="0" applyFill="0" applyAlignment="0" applyProtection="0"/>
    <xf numFmtId="0" fontId="133" fillId="0" borderId="14" applyNumberFormat="0" applyFill="0" applyAlignment="0" applyProtection="0"/>
    <xf numFmtId="0" fontId="133" fillId="0" borderId="14" applyNumberFormat="0" applyFill="0" applyAlignment="0" applyProtection="0"/>
    <xf numFmtId="0" fontId="133" fillId="0" borderId="14" applyNumberFormat="0" applyFill="0" applyAlignment="0" applyProtection="0"/>
    <xf numFmtId="0" fontId="133" fillId="0" borderId="14" applyNumberFormat="0" applyFill="0" applyAlignment="0" applyProtection="0"/>
    <xf numFmtId="0" fontId="216" fillId="0" borderId="30" applyNumberFormat="0" applyFill="0" applyAlignment="0" applyProtection="0"/>
    <xf numFmtId="0" fontId="216" fillId="0" borderId="30" applyNumberFormat="0" applyFill="0" applyAlignment="0" applyProtection="0"/>
    <xf numFmtId="0" fontId="216" fillId="0" borderId="30" applyNumberFormat="0" applyFill="0" applyAlignment="0" applyProtection="0"/>
    <xf numFmtId="0" fontId="216" fillId="0" borderId="30" applyNumberFormat="0" applyFill="0" applyAlignment="0" applyProtection="0"/>
    <xf numFmtId="0" fontId="216" fillId="0" borderId="30" applyNumberFormat="0" applyFill="0" applyAlignment="0" applyProtection="0"/>
    <xf numFmtId="0" fontId="216" fillId="0" borderId="30" applyNumberFormat="0" applyFill="0" applyAlignment="0" applyProtection="0"/>
    <xf numFmtId="0" fontId="216" fillId="0" borderId="30" applyNumberFormat="0" applyFill="0" applyAlignment="0" applyProtection="0"/>
    <xf numFmtId="0" fontId="94" fillId="0" borderId="13" applyNumberFormat="0" applyFill="0" applyAlignment="0" applyProtection="0"/>
    <xf numFmtId="0" fontId="84" fillId="0" borderId="8" applyNumberFormat="0" applyFill="0" applyAlignment="0" applyProtection="0"/>
    <xf numFmtId="0" fontId="84" fillId="0" borderId="8" applyNumberFormat="0" applyFill="0" applyAlignment="0" applyProtection="0"/>
    <xf numFmtId="193" fontId="84" fillId="0" borderId="8" applyNumberFormat="0" applyFill="0" applyAlignment="0" applyProtection="0"/>
    <xf numFmtId="191" fontId="84" fillId="0" borderId="8" applyNumberFormat="0" applyFill="0" applyAlignment="0" applyProtection="0"/>
    <xf numFmtId="191" fontId="84" fillId="0" borderId="8" applyNumberFormat="0" applyFill="0" applyAlignment="0" applyProtection="0"/>
    <xf numFmtId="0" fontId="152" fillId="0" borderId="9" applyNumberFormat="0" applyFill="0" applyAlignment="0" applyProtection="0"/>
    <xf numFmtId="0" fontId="152" fillId="0" borderId="9" applyNumberFormat="0" applyFill="0" applyAlignment="0" applyProtection="0"/>
    <xf numFmtId="0" fontId="100" fillId="0" borderId="10" applyNumberFormat="0" applyFill="0" applyAlignment="0" applyProtection="0"/>
    <xf numFmtId="193" fontId="100" fillId="0" borderId="10" applyNumberFormat="0" applyFill="0" applyAlignment="0" applyProtection="0"/>
    <xf numFmtId="191" fontId="100" fillId="0" borderId="10" applyNumberFormat="0" applyFill="0" applyAlignment="0" applyProtection="0"/>
    <xf numFmtId="191" fontId="100" fillId="0" borderId="10" applyNumberFormat="0" applyFill="0" applyAlignment="0" applyProtection="0"/>
    <xf numFmtId="0" fontId="209" fillId="0" borderId="27" applyNumberFormat="0" applyFill="0" applyAlignment="0" applyProtection="0"/>
    <xf numFmtId="0" fontId="101" fillId="0" borderId="11" applyNumberFormat="0" applyFill="0" applyAlignment="0" applyProtection="0"/>
    <xf numFmtId="193" fontId="101" fillId="0" borderId="11" applyNumberFormat="0" applyFill="0" applyAlignment="0" applyProtection="0"/>
    <xf numFmtId="191" fontId="101" fillId="0" borderId="11" applyNumberFormat="0" applyFill="0" applyAlignment="0" applyProtection="0"/>
    <xf numFmtId="191" fontId="101" fillId="0" borderId="11" applyNumberFormat="0" applyFill="0" applyAlignment="0" applyProtection="0"/>
    <xf numFmtId="0" fontId="154" fillId="0" borderId="12" applyNumberFormat="0" applyFill="0" applyAlignment="0" applyProtection="0"/>
    <xf numFmtId="0" fontId="154" fillId="0" borderId="12" applyNumberFormat="0" applyFill="0" applyAlignment="0" applyProtection="0"/>
    <xf numFmtId="0" fontId="101" fillId="0" borderId="0" applyNumberFormat="0" applyFill="0" applyBorder="0" applyAlignment="0" applyProtection="0"/>
    <xf numFmtId="193" fontId="101" fillId="0" borderId="0" applyNumberFormat="0" applyFill="0" applyBorder="0" applyAlignment="0" applyProtection="0"/>
    <xf numFmtId="191" fontId="101" fillId="0" borderId="0" applyNumberFormat="0" applyFill="0" applyBorder="0" applyAlignment="0" applyProtection="0"/>
    <xf numFmtId="191" fontId="101"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02" fillId="0" borderId="0" applyNumberFormat="0" applyFill="0" applyBorder="0" applyAlignment="0" applyProtection="0"/>
    <xf numFmtId="193" fontId="102" fillId="0" borderId="0" applyNumberFormat="0" applyFill="0" applyBorder="0" applyAlignment="0" applyProtection="0"/>
    <xf numFmtId="191" fontId="102" fillId="0" borderId="0" applyNumberFormat="0" applyFill="0" applyBorder="0" applyAlignment="0" applyProtection="0"/>
    <xf numFmtId="191" fontId="102" fillId="0" borderId="0" applyNumberFormat="0" applyFill="0" applyBorder="0" applyAlignment="0" applyProtection="0"/>
    <xf numFmtId="0" fontId="104" fillId="0" borderId="0" applyNumberFormat="0" applyFill="0" applyBorder="0" applyAlignment="0" applyProtection="0"/>
    <xf numFmtId="0" fontId="147" fillId="0" borderId="0"/>
    <xf numFmtId="0" fontId="71" fillId="0" borderId="0"/>
    <xf numFmtId="0" fontId="186" fillId="0" borderId="0"/>
    <xf numFmtId="0" fontId="186" fillId="0" borderId="0"/>
    <xf numFmtId="0" fontId="186" fillId="0" borderId="0"/>
    <xf numFmtId="0" fontId="50" fillId="0" borderId="0"/>
    <xf numFmtId="193" fontId="147" fillId="0" borderId="0"/>
    <xf numFmtId="0" fontId="50" fillId="0" borderId="0"/>
    <xf numFmtId="0" fontId="186" fillId="0" borderId="0"/>
    <xf numFmtId="0" fontId="186" fillId="0" borderId="0"/>
    <xf numFmtId="0" fontId="70" fillId="0" borderId="0"/>
    <xf numFmtId="0" fontId="70" fillId="0" borderId="0"/>
    <xf numFmtId="0" fontId="19" fillId="0" borderId="0"/>
    <xf numFmtId="193" fontId="186" fillId="0" borderId="0"/>
    <xf numFmtId="193" fontId="186" fillId="0" borderId="0"/>
    <xf numFmtId="0" fontId="70" fillId="0" borderId="0"/>
    <xf numFmtId="0" fontId="186" fillId="0" borderId="0"/>
    <xf numFmtId="0" fontId="71" fillId="0" borderId="0"/>
    <xf numFmtId="0" fontId="186" fillId="0" borderId="0"/>
    <xf numFmtId="0" fontId="186" fillId="0" borderId="0"/>
    <xf numFmtId="0" fontId="186" fillId="0" borderId="0"/>
    <xf numFmtId="0" fontId="186" fillId="0" borderId="0"/>
    <xf numFmtId="191" fontId="50" fillId="0" borderId="0"/>
    <xf numFmtId="0" fontId="217" fillId="0" borderId="0"/>
    <xf numFmtId="191" fontId="186" fillId="0" borderId="0"/>
    <xf numFmtId="191" fontId="186" fillId="0" borderId="0"/>
    <xf numFmtId="191" fontId="186" fillId="0" borderId="0"/>
    <xf numFmtId="191" fontId="186" fillId="0" borderId="0"/>
    <xf numFmtId="193" fontId="186" fillId="0" borderId="0"/>
    <xf numFmtId="193" fontId="186" fillId="0" borderId="0"/>
    <xf numFmtId="191" fontId="186" fillId="0" borderId="0"/>
    <xf numFmtId="191" fontId="186" fillId="0" borderId="0"/>
    <xf numFmtId="0" fontId="72" fillId="0" borderId="0"/>
    <xf numFmtId="0" fontId="218" fillId="0" borderId="0"/>
    <xf numFmtId="0" fontId="177" fillId="0" borderId="0"/>
    <xf numFmtId="0" fontId="48" fillId="0" borderId="0"/>
    <xf numFmtId="0" fontId="41" fillId="0" borderId="0"/>
    <xf numFmtId="0" fontId="50" fillId="0" borderId="0"/>
    <xf numFmtId="0" fontId="82" fillId="0" borderId="0" applyNumberFormat="0" applyFont="0" applyFill="0" applyBorder="0" applyAlignment="0" applyProtection="0">
      <alignment vertical="top"/>
    </xf>
    <xf numFmtId="0" fontId="48" fillId="0" borderId="0"/>
    <xf numFmtId="4" fontId="174" fillId="0" borderId="0"/>
    <xf numFmtId="0" fontId="217" fillId="0" borderId="0"/>
    <xf numFmtId="0" fontId="79" fillId="0" borderId="0"/>
    <xf numFmtId="0" fontId="186" fillId="0" borderId="0"/>
    <xf numFmtId="191" fontId="50" fillId="0" borderId="0"/>
    <xf numFmtId="0" fontId="70" fillId="0" borderId="0"/>
    <xf numFmtId="0" fontId="186" fillId="0" borderId="0"/>
    <xf numFmtId="0" fontId="186" fillId="0" borderId="0"/>
    <xf numFmtId="0" fontId="186" fillId="0" borderId="0"/>
    <xf numFmtId="0" fontId="186" fillId="0" borderId="0"/>
    <xf numFmtId="0" fontId="50" fillId="0" borderId="0"/>
    <xf numFmtId="0" fontId="50" fillId="0" borderId="0"/>
    <xf numFmtId="0" fontId="82" fillId="0" borderId="0" applyNumberFormat="0" applyFont="0" applyFill="0" applyBorder="0" applyAlignment="0" applyProtection="0">
      <alignment vertical="top"/>
    </xf>
    <xf numFmtId="0" fontId="79" fillId="0" borderId="0"/>
    <xf numFmtId="0" fontId="50" fillId="0" borderId="0"/>
    <xf numFmtId="0" fontId="50" fillId="0" borderId="0"/>
    <xf numFmtId="193" fontId="70" fillId="0" borderId="0"/>
    <xf numFmtId="0" fontId="70" fillId="0" borderId="0"/>
    <xf numFmtId="0" fontId="50" fillId="0" borderId="0"/>
    <xf numFmtId="0" fontId="70" fillId="0" borderId="0"/>
    <xf numFmtId="0" fontId="50" fillId="0" borderId="0"/>
    <xf numFmtId="191" fontId="50" fillId="0" borderId="0"/>
    <xf numFmtId="0" fontId="147" fillId="0" borderId="0"/>
    <xf numFmtId="0" fontId="160" fillId="0" borderId="0"/>
    <xf numFmtId="0" fontId="173" fillId="0" borderId="0"/>
    <xf numFmtId="0" fontId="185" fillId="0" borderId="0"/>
    <xf numFmtId="0" fontId="41" fillId="0" borderId="0"/>
    <xf numFmtId="191" fontId="186" fillId="0" borderId="0"/>
    <xf numFmtId="191" fontId="186" fillId="0" borderId="0"/>
    <xf numFmtId="0" fontId="186" fillId="0" borderId="0"/>
    <xf numFmtId="0" fontId="186" fillId="0" borderId="0"/>
    <xf numFmtId="0" fontId="48" fillId="0" borderId="0"/>
    <xf numFmtId="0" fontId="70" fillId="0" borderId="0"/>
    <xf numFmtId="0" fontId="70" fillId="0" borderId="0"/>
    <xf numFmtId="0" fontId="48" fillId="0" borderId="0"/>
    <xf numFmtId="0" fontId="48" fillId="0" borderId="0"/>
    <xf numFmtId="0" fontId="48" fillId="0" borderId="0"/>
    <xf numFmtId="0" fontId="50" fillId="0" borderId="0"/>
    <xf numFmtId="0" fontId="70" fillId="0" borderId="0"/>
    <xf numFmtId="0" fontId="219" fillId="0" borderId="0"/>
    <xf numFmtId="0" fontId="50" fillId="0" borderId="0"/>
    <xf numFmtId="0" fontId="186" fillId="0" borderId="0"/>
    <xf numFmtId="0" fontId="186" fillId="0" borderId="0"/>
    <xf numFmtId="191" fontId="186" fillId="0" borderId="0"/>
    <xf numFmtId="191" fontId="186" fillId="0" borderId="0"/>
    <xf numFmtId="191" fontId="186" fillId="0" borderId="0"/>
    <xf numFmtId="191" fontId="186" fillId="0" borderId="0"/>
    <xf numFmtId="191" fontId="186" fillId="0" borderId="0"/>
    <xf numFmtId="191" fontId="186" fillId="0" borderId="0"/>
    <xf numFmtId="191" fontId="186" fillId="0" borderId="0"/>
    <xf numFmtId="191" fontId="186" fillId="0" borderId="0"/>
    <xf numFmtId="191" fontId="186" fillId="0" borderId="0"/>
    <xf numFmtId="191" fontId="186" fillId="0" borderId="0"/>
    <xf numFmtId="0" fontId="186" fillId="0" borderId="0"/>
    <xf numFmtId="0" fontId="186" fillId="0" borderId="0"/>
    <xf numFmtId="0" fontId="50" fillId="0" borderId="0"/>
    <xf numFmtId="0" fontId="186" fillId="0" borderId="0"/>
    <xf numFmtId="0" fontId="174" fillId="0" borderId="0"/>
    <xf numFmtId="0" fontId="50" fillId="0" borderId="0"/>
    <xf numFmtId="0" fontId="48" fillId="0" borderId="0"/>
    <xf numFmtId="0" fontId="217" fillId="0" borderId="0"/>
    <xf numFmtId="0" fontId="70" fillId="0" borderId="0"/>
    <xf numFmtId="193" fontId="41" fillId="0" borderId="0"/>
    <xf numFmtId="0" fontId="186" fillId="0" borderId="0"/>
    <xf numFmtId="0" fontId="50" fillId="0" borderId="0"/>
    <xf numFmtId="0" fontId="41" fillId="0" borderId="0"/>
    <xf numFmtId="0" fontId="186" fillId="0" borderId="0"/>
    <xf numFmtId="0" fontId="50" fillId="0" borderId="0"/>
    <xf numFmtId="0" fontId="186" fillId="0" borderId="0"/>
    <xf numFmtId="0" fontId="158" fillId="0" borderId="0"/>
    <xf numFmtId="0" fontId="48" fillId="0" borderId="0"/>
    <xf numFmtId="0" fontId="174" fillId="0" borderId="0"/>
    <xf numFmtId="0" fontId="50" fillId="0" borderId="0"/>
    <xf numFmtId="0" fontId="186" fillId="0" borderId="0"/>
    <xf numFmtId="191" fontId="70" fillId="0" borderId="0"/>
    <xf numFmtId="0" fontId="186" fillId="0" borderId="0"/>
    <xf numFmtId="0" fontId="70" fillId="0" borderId="0"/>
    <xf numFmtId="0" fontId="71" fillId="0" borderId="0"/>
    <xf numFmtId="0" fontId="186" fillId="0" borderId="0"/>
    <xf numFmtId="0" fontId="186" fillId="0" borderId="0"/>
    <xf numFmtId="0" fontId="70" fillId="0" borderId="0"/>
    <xf numFmtId="0" fontId="41" fillId="0" borderId="0"/>
    <xf numFmtId="0" fontId="50" fillId="0" borderId="0"/>
    <xf numFmtId="0" fontId="48" fillId="0" borderId="0"/>
    <xf numFmtId="0" fontId="108" fillId="0" borderId="0"/>
    <xf numFmtId="0" fontId="108" fillId="0" borderId="0"/>
    <xf numFmtId="0" fontId="108" fillId="0" borderId="0"/>
    <xf numFmtId="0" fontId="113" fillId="0" borderId="0">
      <alignment vertical="top"/>
    </xf>
    <xf numFmtId="0" fontId="70" fillId="0" borderId="0"/>
    <xf numFmtId="0" fontId="186" fillId="0" borderId="0"/>
    <xf numFmtId="0" fontId="186" fillId="0" borderId="0"/>
    <xf numFmtId="0" fontId="7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0" fillId="0" borderId="0"/>
    <xf numFmtId="0" fontId="50" fillId="0" borderId="0"/>
    <xf numFmtId="191" fontId="50" fillId="0" borderId="0"/>
    <xf numFmtId="193" fontId="50" fillId="0" borderId="0"/>
    <xf numFmtId="0" fontId="69" fillId="0" borderId="0"/>
    <xf numFmtId="0" fontId="220" fillId="0" borderId="0" applyNumberFormat="0" applyBorder="0" applyProtection="0"/>
    <xf numFmtId="0" fontId="70" fillId="0" borderId="0"/>
    <xf numFmtId="0" fontId="72" fillId="0" borderId="0"/>
    <xf numFmtId="0" fontId="50" fillId="0" borderId="0"/>
    <xf numFmtId="0" fontId="69" fillId="0" borderId="0"/>
    <xf numFmtId="0" fontId="220" fillId="0" borderId="0" applyNumberFormat="0" applyBorder="0" applyProtection="0"/>
    <xf numFmtId="0" fontId="220" fillId="0" borderId="0" applyNumberFormat="0" applyBorder="0" applyProtection="0"/>
    <xf numFmtId="0" fontId="71" fillId="0" borderId="0"/>
    <xf numFmtId="0" fontId="113" fillId="0" borderId="0"/>
    <xf numFmtId="0" fontId="186" fillId="0" borderId="0"/>
    <xf numFmtId="0" fontId="70" fillId="0" borderId="0"/>
    <xf numFmtId="0" fontId="221" fillId="0" borderId="0"/>
    <xf numFmtId="0" fontId="50" fillId="0" borderId="0"/>
    <xf numFmtId="0" fontId="50" fillId="0" borderId="0"/>
    <xf numFmtId="0" fontId="50" fillId="0" borderId="0"/>
    <xf numFmtId="0" fontId="50" fillId="0" borderId="0"/>
    <xf numFmtId="0" fontId="186" fillId="0" borderId="0"/>
    <xf numFmtId="0" fontId="186" fillId="0" borderId="0"/>
    <xf numFmtId="0" fontId="50" fillId="0" borderId="0"/>
    <xf numFmtId="0" fontId="186" fillId="0" borderId="0"/>
    <xf numFmtId="0" fontId="186" fillId="0" borderId="0"/>
    <xf numFmtId="0" fontId="50" fillId="0" borderId="0"/>
    <xf numFmtId="0" fontId="186" fillId="0" borderId="0"/>
    <xf numFmtId="0" fontId="186" fillId="0" borderId="0"/>
    <xf numFmtId="0" fontId="186" fillId="0" borderId="0"/>
    <xf numFmtId="0" fontId="186" fillId="0" borderId="0"/>
    <xf numFmtId="0" fontId="222" fillId="0" borderId="0"/>
    <xf numFmtId="0" fontId="186" fillId="0" borderId="0"/>
    <xf numFmtId="0" fontId="186" fillId="0" borderId="0"/>
    <xf numFmtId="0" fontId="70" fillId="0" borderId="0"/>
    <xf numFmtId="0" fontId="217" fillId="0" borderId="0"/>
    <xf numFmtId="0" fontId="50" fillId="0" borderId="0"/>
    <xf numFmtId="0" fontId="70" fillId="0" borderId="0"/>
    <xf numFmtId="0" fontId="186" fillId="0" borderId="0"/>
    <xf numFmtId="0" fontId="186" fillId="0" borderId="0"/>
    <xf numFmtId="0" fontId="71" fillId="0" borderId="0"/>
    <xf numFmtId="0" fontId="106" fillId="0" borderId="0"/>
    <xf numFmtId="0" fontId="69" fillId="0" borderId="0"/>
    <xf numFmtId="0" fontId="223" fillId="0" borderId="0"/>
    <xf numFmtId="0" fontId="71" fillId="0" borderId="0"/>
    <xf numFmtId="0" fontId="186" fillId="0" borderId="0"/>
    <xf numFmtId="0" fontId="186" fillId="0" borderId="0"/>
    <xf numFmtId="0" fontId="217" fillId="0" borderId="0"/>
    <xf numFmtId="0" fontId="186" fillId="0" borderId="0"/>
    <xf numFmtId="0" fontId="186" fillId="0" borderId="0"/>
    <xf numFmtId="0" fontId="186" fillId="0" borderId="0"/>
    <xf numFmtId="0" fontId="72" fillId="0" borderId="0"/>
    <xf numFmtId="0" fontId="48" fillId="0" borderId="0"/>
    <xf numFmtId="0" fontId="50" fillId="0" borderId="0"/>
    <xf numFmtId="0" fontId="72" fillId="0" borderId="0"/>
    <xf numFmtId="0" fontId="48" fillId="0" borderId="0"/>
    <xf numFmtId="0" fontId="217" fillId="0" borderId="0"/>
    <xf numFmtId="0" fontId="48" fillId="0" borderId="0"/>
    <xf numFmtId="0" fontId="217" fillId="0" borderId="0"/>
    <xf numFmtId="0" fontId="48" fillId="0" borderId="0"/>
    <xf numFmtId="0" fontId="72" fillId="0" borderId="0"/>
    <xf numFmtId="0" fontId="48" fillId="0" borderId="0"/>
    <xf numFmtId="0" fontId="217" fillId="0" borderId="0"/>
    <xf numFmtId="0" fontId="50" fillId="0" borderId="0"/>
    <xf numFmtId="193" fontId="71" fillId="0" borderId="0"/>
    <xf numFmtId="0" fontId="70" fillId="0" borderId="0"/>
    <xf numFmtId="0" fontId="19" fillId="0" borderId="0"/>
    <xf numFmtId="0" fontId="186" fillId="0" borderId="0"/>
    <xf numFmtId="0" fontId="186" fillId="0" borderId="0"/>
    <xf numFmtId="0" fontId="223" fillId="0" borderId="0"/>
    <xf numFmtId="0" fontId="217" fillId="0" borderId="0"/>
    <xf numFmtId="0" fontId="217" fillId="0" borderId="0"/>
    <xf numFmtId="0" fontId="174" fillId="0" borderId="0"/>
    <xf numFmtId="0" fontId="48" fillId="0" borderId="0"/>
    <xf numFmtId="0" fontId="217" fillId="0" borderId="0"/>
    <xf numFmtId="0" fontId="72" fillId="0" borderId="0"/>
    <xf numFmtId="0" fontId="217" fillId="0" borderId="0"/>
    <xf numFmtId="0" fontId="72" fillId="0" borderId="0"/>
    <xf numFmtId="171" fontId="68" fillId="0" borderId="0"/>
    <xf numFmtId="0" fontId="72" fillId="0" borderId="0"/>
    <xf numFmtId="0" fontId="72" fillId="0" borderId="0"/>
    <xf numFmtId="0" fontId="50" fillId="0" borderId="0"/>
    <xf numFmtId="0" fontId="224" fillId="0" borderId="0"/>
    <xf numFmtId="0" fontId="70" fillId="0" borderId="0"/>
    <xf numFmtId="0" fontId="70" fillId="0" borderId="0"/>
    <xf numFmtId="0" fontId="186" fillId="0" borderId="0"/>
    <xf numFmtId="0" fontId="50" fillId="0" borderId="0"/>
    <xf numFmtId="193" fontId="186" fillId="0" borderId="0"/>
    <xf numFmtId="193" fontId="186" fillId="0" borderId="0"/>
    <xf numFmtId="0" fontId="186" fillId="0" borderId="0"/>
    <xf numFmtId="0" fontId="186" fillId="0" borderId="0"/>
    <xf numFmtId="0" fontId="71" fillId="0" borderId="0"/>
    <xf numFmtId="0" fontId="186" fillId="0" borderId="0"/>
    <xf numFmtId="193" fontId="50" fillId="0" borderId="0"/>
    <xf numFmtId="0" fontId="186" fillId="0" borderId="0"/>
    <xf numFmtId="0" fontId="50" fillId="0" borderId="0"/>
    <xf numFmtId="0" fontId="186" fillId="0" borderId="0"/>
    <xf numFmtId="0" fontId="50" fillId="0" borderId="0"/>
    <xf numFmtId="0" fontId="83" fillId="0" borderId="0"/>
    <xf numFmtId="0" fontId="91" fillId="61" borderId="0" applyNumberFormat="0" applyBorder="0" applyAlignment="0" applyProtection="0"/>
    <xf numFmtId="0" fontId="225" fillId="81" borderId="0" applyNumberFormat="0" applyBorder="0" applyAlignment="0" applyProtection="0"/>
    <xf numFmtId="0" fontId="134" fillId="19" borderId="0" applyNumberFormat="0" applyBorder="0" applyAlignment="0" applyProtection="0"/>
    <xf numFmtId="0" fontId="135" fillId="61" borderId="0" applyNumberFormat="0" applyBorder="0" applyAlignment="0" applyProtection="0"/>
    <xf numFmtId="0" fontId="226" fillId="81" borderId="0" applyNumberFormat="0" applyBorder="0" applyAlignment="0" applyProtection="0"/>
    <xf numFmtId="193" fontId="91" fillId="19" borderId="0" applyNumberFormat="0" applyBorder="0" applyAlignment="0" applyProtection="0"/>
    <xf numFmtId="0" fontId="166" fillId="81" borderId="0" applyNumberFormat="0" applyBorder="0" applyAlignment="0" applyProtection="0"/>
    <xf numFmtId="0" fontId="135" fillId="61" borderId="0" applyNumberFormat="0" applyBorder="0" applyAlignment="0" applyProtection="0"/>
    <xf numFmtId="0" fontId="135" fillId="61" borderId="0" applyNumberFormat="0" applyBorder="0" applyAlignment="0" applyProtection="0"/>
    <xf numFmtId="0" fontId="135" fillId="61" borderId="0" applyNumberFormat="0" applyBorder="0" applyAlignment="0" applyProtection="0"/>
    <xf numFmtId="0" fontId="135" fillId="61" borderId="0" applyNumberFormat="0" applyBorder="0" applyAlignment="0" applyProtection="0"/>
    <xf numFmtId="0" fontId="135" fillId="61" borderId="0" applyNumberFormat="0" applyBorder="0" applyAlignment="0" applyProtection="0"/>
    <xf numFmtId="0" fontId="135" fillId="61" borderId="0" applyNumberFormat="0" applyBorder="0" applyAlignment="0" applyProtection="0"/>
    <xf numFmtId="0" fontId="135" fillId="61" borderId="0" applyNumberFormat="0" applyBorder="0" applyAlignment="0" applyProtection="0"/>
    <xf numFmtId="0" fontId="135" fillId="61" borderId="0" applyNumberFormat="0" applyBorder="0" applyAlignment="0" applyProtection="0"/>
    <xf numFmtId="0" fontId="226" fillId="81" borderId="0" applyNumberFormat="0" applyBorder="0" applyAlignment="0" applyProtection="0"/>
    <xf numFmtId="0" fontId="166" fillId="81" borderId="0" applyNumberFormat="0" applyBorder="0" applyAlignment="0" applyProtection="0"/>
    <xf numFmtId="0" fontId="226" fillId="81" borderId="0" applyNumberFormat="0" applyBorder="0" applyAlignment="0" applyProtection="0"/>
    <xf numFmtId="0" fontId="226" fillId="81" borderId="0" applyNumberFormat="0" applyBorder="0" applyAlignment="0" applyProtection="0"/>
    <xf numFmtId="0" fontId="226" fillId="81" borderId="0" applyNumberFormat="0" applyBorder="0" applyAlignment="0" applyProtection="0"/>
    <xf numFmtId="0" fontId="226" fillId="81" borderId="0" applyNumberFormat="0" applyBorder="0" applyAlignment="0" applyProtection="0"/>
    <xf numFmtId="0" fontId="226" fillId="81" borderId="0" applyNumberFormat="0" applyBorder="0" applyAlignment="0" applyProtection="0"/>
    <xf numFmtId="0" fontId="226" fillId="81"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193" fontId="91" fillId="19" borderId="0" applyNumberFormat="0" applyBorder="0" applyAlignment="0" applyProtection="0"/>
    <xf numFmtId="191" fontId="91" fillId="19" borderId="0" applyNumberFormat="0" applyBorder="0" applyAlignment="0" applyProtection="0"/>
    <xf numFmtId="191" fontId="91" fillId="19" borderId="0" applyNumberFormat="0" applyBorder="0" applyAlignment="0" applyProtection="0"/>
    <xf numFmtId="0" fontId="225" fillId="81" borderId="0" applyNumberFormat="0" applyBorder="0" applyAlignment="0" applyProtection="0"/>
    <xf numFmtId="0" fontId="227" fillId="0" borderId="0"/>
    <xf numFmtId="0" fontId="50" fillId="0" borderId="0"/>
    <xf numFmtId="0" fontId="148" fillId="0" borderId="0"/>
    <xf numFmtId="0" fontId="228" fillId="0" borderId="0"/>
    <xf numFmtId="0" fontId="227" fillId="0" borderId="0"/>
    <xf numFmtId="0" fontId="228" fillId="0" borderId="0"/>
    <xf numFmtId="0" fontId="113" fillId="0" borderId="0"/>
    <xf numFmtId="0" fontId="69" fillId="0" borderId="0"/>
    <xf numFmtId="0" fontId="228" fillId="0" borderId="0"/>
    <xf numFmtId="0" fontId="69" fillId="0" borderId="0"/>
    <xf numFmtId="0" fontId="227" fillId="0" borderId="0"/>
    <xf numFmtId="0" fontId="227" fillId="0" borderId="0"/>
    <xf numFmtId="0" fontId="227" fillId="0" borderId="0"/>
    <xf numFmtId="0" fontId="227" fillId="0" borderId="0"/>
    <xf numFmtId="0" fontId="71" fillId="0" borderId="0"/>
    <xf numFmtId="0" fontId="227" fillId="0" borderId="0"/>
    <xf numFmtId="0" fontId="227" fillId="0" borderId="0"/>
    <xf numFmtId="0" fontId="80" fillId="0" borderId="0" applyAlignment="0">
      <alignment vertical="top" wrapText="1"/>
      <protection locked="0"/>
    </xf>
    <xf numFmtId="0" fontId="136" fillId="0" borderId="0"/>
    <xf numFmtId="0" fontId="136" fillId="0" borderId="0"/>
    <xf numFmtId="0" fontId="136" fillId="0" borderId="0"/>
    <xf numFmtId="0" fontId="136" fillId="0" borderId="0"/>
    <xf numFmtId="0" fontId="136" fillId="0" borderId="0"/>
    <xf numFmtId="0" fontId="136" fillId="0" borderId="0"/>
    <xf numFmtId="0" fontId="227" fillId="0" borderId="0"/>
    <xf numFmtId="0" fontId="227" fillId="0" borderId="0"/>
    <xf numFmtId="0" fontId="227" fillId="0" borderId="0"/>
    <xf numFmtId="0" fontId="227" fillId="0" borderId="0"/>
    <xf numFmtId="0" fontId="71" fillId="0" borderId="0"/>
    <xf numFmtId="0" fontId="227" fillId="0" borderId="0"/>
    <xf numFmtId="0" fontId="41" fillId="0" borderId="0"/>
    <xf numFmtId="0" fontId="50" fillId="0" borderId="0"/>
    <xf numFmtId="0" fontId="82" fillId="0" borderId="0"/>
    <xf numFmtId="0" fontId="163" fillId="0" borderId="0"/>
    <xf numFmtId="1" fontId="87" fillId="0" borderId="0"/>
    <xf numFmtId="0" fontId="228" fillId="0" borderId="0"/>
    <xf numFmtId="0" fontId="41" fillId="0" borderId="0"/>
    <xf numFmtId="193" fontId="50" fillId="0" borderId="0"/>
    <xf numFmtId="0" fontId="227" fillId="0" borderId="0"/>
    <xf numFmtId="0" fontId="228" fillId="0" borderId="0"/>
    <xf numFmtId="0" fontId="227" fillId="0" borderId="0"/>
    <xf numFmtId="0" fontId="228" fillId="0" borderId="0"/>
    <xf numFmtId="0" fontId="227" fillId="0" borderId="0"/>
    <xf numFmtId="0" fontId="228"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8" fillId="0" borderId="0"/>
    <xf numFmtId="0" fontId="228" fillId="0" borderId="0"/>
    <xf numFmtId="0" fontId="228" fillId="0" borderId="0"/>
    <xf numFmtId="0" fontId="228" fillId="0" borderId="0"/>
    <xf numFmtId="0" fontId="228" fillId="0" borderId="0"/>
    <xf numFmtId="0" fontId="228"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8" fillId="0" borderId="0"/>
    <xf numFmtId="0" fontId="228" fillId="0" borderId="0"/>
    <xf numFmtId="0" fontId="228" fillId="0" borderId="0"/>
    <xf numFmtId="0" fontId="228" fillId="0" borderId="0"/>
    <xf numFmtId="0" fontId="228" fillId="0" borderId="0"/>
    <xf numFmtId="0" fontId="228" fillId="0" borderId="0"/>
    <xf numFmtId="0" fontId="228"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8" fillId="0" borderId="0"/>
    <xf numFmtId="0" fontId="227" fillId="0" borderId="0"/>
    <xf numFmtId="0" fontId="227" fillId="0" borderId="0"/>
    <xf numFmtId="0" fontId="228" fillId="0" borderId="0"/>
    <xf numFmtId="0" fontId="228" fillId="0" borderId="0"/>
    <xf numFmtId="0" fontId="228" fillId="0" borderId="0"/>
    <xf numFmtId="0" fontId="228" fillId="0" borderId="0"/>
    <xf numFmtId="0" fontId="228" fillId="0" borderId="0"/>
    <xf numFmtId="0" fontId="228" fillId="0" borderId="0"/>
    <xf numFmtId="0" fontId="227" fillId="0" borderId="0"/>
    <xf numFmtId="0" fontId="228" fillId="0" borderId="0"/>
    <xf numFmtId="0" fontId="227" fillId="0" borderId="0"/>
    <xf numFmtId="0" fontId="227" fillId="0" borderId="0"/>
    <xf numFmtId="0" fontId="137" fillId="0" borderId="0"/>
    <xf numFmtId="0" fontId="228"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8" fillId="0" borderId="0"/>
    <xf numFmtId="0" fontId="228" fillId="0" borderId="0"/>
    <xf numFmtId="0" fontId="228" fillId="0" borderId="0"/>
    <xf numFmtId="0" fontId="228" fillId="0" borderId="0"/>
    <xf numFmtId="0" fontId="228" fillId="0" borderId="0"/>
    <xf numFmtId="0" fontId="228" fillId="0" borderId="0"/>
    <xf numFmtId="0" fontId="50" fillId="0" borderId="0"/>
    <xf numFmtId="0" fontId="229" fillId="0" borderId="0"/>
    <xf numFmtId="0" fontId="50" fillId="0" borderId="0"/>
    <xf numFmtId="0" fontId="48" fillId="0" borderId="0"/>
    <xf numFmtId="0" fontId="80" fillId="0" borderId="0" applyAlignment="0">
      <alignment vertical="top" wrapText="1"/>
      <protection locked="0"/>
    </xf>
    <xf numFmtId="0" fontId="186" fillId="0" borderId="0"/>
    <xf numFmtId="0" fontId="227" fillId="0" borderId="0"/>
    <xf numFmtId="0" fontId="230" fillId="0" borderId="0"/>
    <xf numFmtId="0" fontId="137" fillId="0" borderId="0"/>
    <xf numFmtId="0" fontId="230" fillId="0" borderId="0"/>
    <xf numFmtId="193" fontId="41" fillId="0" borderId="0"/>
    <xf numFmtId="0" fontId="137" fillId="0" borderId="0"/>
    <xf numFmtId="0" fontId="159" fillId="0" borderId="0"/>
    <xf numFmtId="0" fontId="147" fillId="0" borderId="0"/>
    <xf numFmtId="0" fontId="227" fillId="0" borderId="0"/>
    <xf numFmtId="0" fontId="230" fillId="0" borderId="0"/>
    <xf numFmtId="0" fontId="227" fillId="0" borderId="0"/>
    <xf numFmtId="191" fontId="50" fillId="0" borderId="0"/>
    <xf numFmtId="0" fontId="227" fillId="0" borderId="0"/>
    <xf numFmtId="0" fontId="228" fillId="0" borderId="0"/>
    <xf numFmtId="0" fontId="227" fillId="0" borderId="0"/>
    <xf numFmtId="0" fontId="228" fillId="0" borderId="0"/>
    <xf numFmtId="0" fontId="227" fillId="0" borderId="0"/>
    <xf numFmtId="0" fontId="227" fillId="0" borderId="0"/>
    <xf numFmtId="0" fontId="228" fillId="0" borderId="0"/>
    <xf numFmtId="0" fontId="227" fillId="0" borderId="0"/>
    <xf numFmtId="0" fontId="136" fillId="0" borderId="0"/>
    <xf numFmtId="0" fontId="228" fillId="0" borderId="0"/>
    <xf numFmtId="0" fontId="136" fillId="0" borderId="0"/>
    <xf numFmtId="0" fontId="136" fillId="0" borderId="0"/>
    <xf numFmtId="0" fontId="136" fillId="0" borderId="0"/>
    <xf numFmtId="0" fontId="50" fillId="0" borderId="0"/>
    <xf numFmtId="0" fontId="50" fillId="0" borderId="0"/>
    <xf numFmtId="0" fontId="115" fillId="0" borderId="0"/>
    <xf numFmtId="0" fontId="186" fillId="0" borderId="0"/>
    <xf numFmtId="0" fontId="186" fillId="0" borderId="0"/>
    <xf numFmtId="0" fontId="50" fillId="0" borderId="0"/>
    <xf numFmtId="0" fontId="41" fillId="0" borderId="0"/>
    <xf numFmtId="0" fontId="228" fillId="0" borderId="0"/>
    <xf numFmtId="0" fontId="230" fillId="0" borderId="0"/>
    <xf numFmtId="0" fontId="186" fillId="0" borderId="0"/>
    <xf numFmtId="0" fontId="186" fillId="0" borderId="0"/>
    <xf numFmtId="0" fontId="50" fillId="0" borderId="0"/>
    <xf numFmtId="0" fontId="230" fillId="0" borderId="0"/>
    <xf numFmtId="0" fontId="70" fillId="0" borderId="0"/>
    <xf numFmtId="0" fontId="50" fillId="0" borderId="0"/>
    <xf numFmtId="0" fontId="69" fillId="0" borderId="0"/>
    <xf numFmtId="0" fontId="71" fillId="0" borderId="0"/>
    <xf numFmtId="0" fontId="69" fillId="0" borderId="0"/>
    <xf numFmtId="0" fontId="186" fillId="0" borderId="0"/>
    <xf numFmtId="0" fontId="186" fillId="0" borderId="0"/>
    <xf numFmtId="0" fontId="217" fillId="0" borderId="0"/>
    <xf numFmtId="0" fontId="186" fillId="0" borderId="0"/>
    <xf numFmtId="0" fontId="186" fillId="0" borderId="0"/>
    <xf numFmtId="0" fontId="186" fillId="0" borderId="0"/>
    <xf numFmtId="0" fontId="186" fillId="0" borderId="0"/>
    <xf numFmtId="0" fontId="186" fillId="0" borderId="0"/>
    <xf numFmtId="0" fontId="230" fillId="0" borderId="0"/>
    <xf numFmtId="0" fontId="186" fillId="0" borderId="0"/>
    <xf numFmtId="0" fontId="186" fillId="0" borderId="0"/>
    <xf numFmtId="0" fontId="217" fillId="0" borderId="0"/>
    <xf numFmtId="0" fontId="186" fillId="0" borderId="0"/>
    <xf numFmtId="0" fontId="71" fillId="0" borderId="0"/>
    <xf numFmtId="0" fontId="71" fillId="0" borderId="0"/>
    <xf numFmtId="0" fontId="228" fillId="0" borderId="0"/>
    <xf numFmtId="0" fontId="228" fillId="0" borderId="0"/>
    <xf numFmtId="0" fontId="227" fillId="0" borderId="0"/>
    <xf numFmtId="0" fontId="230" fillId="0" borderId="0"/>
    <xf numFmtId="0" fontId="186" fillId="0" borderId="0"/>
    <xf numFmtId="0" fontId="186" fillId="0" borderId="0"/>
    <xf numFmtId="0" fontId="50" fillId="0" borderId="0"/>
    <xf numFmtId="0" fontId="71" fillId="0" borderId="0"/>
    <xf numFmtId="0" fontId="69" fillId="0" borderId="0"/>
    <xf numFmtId="0" fontId="228" fillId="0" borderId="0"/>
    <xf numFmtId="0" fontId="227" fillId="0" borderId="0"/>
    <xf numFmtId="0" fontId="50" fillId="0" borderId="0"/>
    <xf numFmtId="0" fontId="227" fillId="0" borderId="0"/>
    <xf numFmtId="0" fontId="228" fillId="0" borderId="0"/>
    <xf numFmtId="0" fontId="228" fillId="0" borderId="0"/>
    <xf numFmtId="0" fontId="227" fillId="0" borderId="0"/>
    <xf numFmtId="0" fontId="228" fillId="0" borderId="0"/>
    <xf numFmtId="0" fontId="227" fillId="0" borderId="0"/>
    <xf numFmtId="0" fontId="228"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8" fillId="0" borderId="0"/>
    <xf numFmtId="0" fontId="228" fillId="0" borderId="0"/>
    <xf numFmtId="0" fontId="228" fillId="0" borderId="0"/>
    <xf numFmtId="0" fontId="228" fillId="0" borderId="0"/>
    <xf numFmtId="0" fontId="228" fillId="0" borderId="0"/>
    <xf numFmtId="0" fontId="228"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8" fillId="0" borderId="0"/>
    <xf numFmtId="0" fontId="228" fillId="0" borderId="0"/>
    <xf numFmtId="0" fontId="228" fillId="0" borderId="0"/>
    <xf numFmtId="0" fontId="228" fillId="0" borderId="0"/>
    <xf numFmtId="0" fontId="228" fillId="0" borderId="0"/>
    <xf numFmtId="0" fontId="228" fillId="0" borderId="0"/>
    <xf numFmtId="0" fontId="228"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8" fillId="0" borderId="0"/>
    <xf numFmtId="0" fontId="227" fillId="0" borderId="0"/>
    <xf numFmtId="0" fontId="227" fillId="0" borderId="0"/>
    <xf numFmtId="0" fontId="228" fillId="0" borderId="0"/>
    <xf numFmtId="0" fontId="228" fillId="0" borderId="0"/>
    <xf numFmtId="0" fontId="228" fillId="0" borderId="0"/>
    <xf numFmtId="0" fontId="228" fillId="0" borderId="0"/>
    <xf numFmtId="0" fontId="228" fillId="0" borderId="0"/>
    <xf numFmtId="0" fontId="228" fillId="0" borderId="0"/>
    <xf numFmtId="0" fontId="227" fillId="0" borderId="0"/>
    <xf numFmtId="0" fontId="228" fillId="0" borderId="0"/>
    <xf numFmtId="0" fontId="227" fillId="0" borderId="0"/>
    <xf numFmtId="0" fontId="227" fillId="0" borderId="0"/>
    <xf numFmtId="0" fontId="228"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8" fillId="0" borderId="0"/>
    <xf numFmtId="0" fontId="227" fillId="0" borderId="0"/>
    <xf numFmtId="0" fontId="228" fillId="0" borderId="0"/>
    <xf numFmtId="0" fontId="227" fillId="0" borderId="0"/>
    <xf numFmtId="0" fontId="227" fillId="0" borderId="0"/>
    <xf numFmtId="0" fontId="228" fillId="0" borderId="0"/>
    <xf numFmtId="0" fontId="227" fillId="0" borderId="0"/>
    <xf numFmtId="0" fontId="227" fillId="0" borderId="0"/>
    <xf numFmtId="0" fontId="228" fillId="0" borderId="0"/>
    <xf numFmtId="0" fontId="227" fillId="0" borderId="0"/>
    <xf numFmtId="0" fontId="227" fillId="0" borderId="0"/>
    <xf numFmtId="0" fontId="228" fillId="0" borderId="0"/>
    <xf numFmtId="0" fontId="228" fillId="0" borderId="0"/>
    <xf numFmtId="0" fontId="228" fillId="0" borderId="0"/>
    <xf numFmtId="0" fontId="228" fillId="0" borderId="0"/>
    <xf numFmtId="0" fontId="71" fillId="0" borderId="0"/>
    <xf numFmtId="0" fontId="227" fillId="0" borderId="0"/>
    <xf numFmtId="0" fontId="108" fillId="0" borderId="0"/>
    <xf numFmtId="0" fontId="41" fillId="0" borderId="0"/>
    <xf numFmtId="0" fontId="228" fillId="0" borderId="0"/>
    <xf numFmtId="0" fontId="228" fillId="0" borderId="0"/>
    <xf numFmtId="0" fontId="228" fillId="0" borderId="0"/>
    <xf numFmtId="0" fontId="228" fillId="0" borderId="0"/>
    <xf numFmtId="0" fontId="228" fillId="0" borderId="0"/>
    <xf numFmtId="0" fontId="228" fillId="0" borderId="0"/>
    <xf numFmtId="0" fontId="228" fillId="0" borderId="0"/>
    <xf numFmtId="0" fontId="186" fillId="0" borderId="0"/>
    <xf numFmtId="0" fontId="186" fillId="0" borderId="0"/>
    <xf numFmtId="0" fontId="227" fillId="0" borderId="0"/>
    <xf numFmtId="0" fontId="147" fillId="0" borderId="0"/>
    <xf numFmtId="0" fontId="228" fillId="0" borderId="0"/>
    <xf numFmtId="0" fontId="228" fillId="0" borderId="0"/>
    <xf numFmtId="0" fontId="228" fillId="0" borderId="0"/>
    <xf numFmtId="0" fontId="228" fillId="0" borderId="0"/>
    <xf numFmtId="0" fontId="228" fillId="0" borderId="0"/>
    <xf numFmtId="0" fontId="228" fillId="0" borderId="0"/>
    <xf numFmtId="0" fontId="228" fillId="0" borderId="0"/>
    <xf numFmtId="0" fontId="186" fillId="0" borderId="0"/>
    <xf numFmtId="0" fontId="186" fillId="0" borderId="0"/>
    <xf numFmtId="0" fontId="227" fillId="0" borderId="0"/>
    <xf numFmtId="0" fontId="113" fillId="0" borderId="0"/>
    <xf numFmtId="0" fontId="148" fillId="0" borderId="0"/>
    <xf numFmtId="0" fontId="50" fillId="0" borderId="0"/>
    <xf numFmtId="0" fontId="228" fillId="0" borderId="0"/>
    <xf numFmtId="0" fontId="227" fillId="0" borderId="0"/>
    <xf numFmtId="0" fontId="228" fillId="0" borderId="0"/>
    <xf numFmtId="0" fontId="227" fillId="0" borderId="0"/>
    <xf numFmtId="0" fontId="228" fillId="0" borderId="0"/>
    <xf numFmtId="0" fontId="228" fillId="0" borderId="0"/>
    <xf numFmtId="0" fontId="228" fillId="0" borderId="0"/>
    <xf numFmtId="0" fontId="228" fillId="0" borderId="0"/>
    <xf numFmtId="0" fontId="228" fillId="0" borderId="0"/>
    <xf numFmtId="0" fontId="228" fillId="0" borderId="0"/>
    <xf numFmtId="0" fontId="228"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8" fillId="0" borderId="0"/>
    <xf numFmtId="0" fontId="228" fillId="0" borderId="0"/>
    <xf numFmtId="0" fontId="228" fillId="0" borderId="0"/>
    <xf numFmtId="0" fontId="228" fillId="0" borderId="0"/>
    <xf numFmtId="0" fontId="228" fillId="0" borderId="0"/>
    <xf numFmtId="0" fontId="228" fillId="0" borderId="0"/>
    <xf numFmtId="0" fontId="228"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7" fillId="0" borderId="0"/>
    <xf numFmtId="0" fontId="228" fillId="0" borderId="0"/>
    <xf numFmtId="0" fontId="228" fillId="0" borderId="0"/>
    <xf numFmtId="0" fontId="228" fillId="0" borderId="0"/>
    <xf numFmtId="0" fontId="228" fillId="0" borderId="0"/>
    <xf numFmtId="0" fontId="228" fillId="0" borderId="0"/>
    <xf numFmtId="0" fontId="228" fillId="0" borderId="0"/>
    <xf numFmtId="0" fontId="228" fillId="0" borderId="0"/>
    <xf numFmtId="0" fontId="228" fillId="0" borderId="0"/>
    <xf numFmtId="0" fontId="227" fillId="0" borderId="0"/>
    <xf numFmtId="0" fontId="228" fillId="0" borderId="0"/>
    <xf numFmtId="0" fontId="227" fillId="0" borderId="0"/>
    <xf numFmtId="0" fontId="227" fillId="0" borderId="0"/>
    <xf numFmtId="0" fontId="50" fillId="0" borderId="0"/>
    <xf numFmtId="0" fontId="82" fillId="0" borderId="0"/>
    <xf numFmtId="0" fontId="18" fillId="0" borderId="0"/>
    <xf numFmtId="0" fontId="18" fillId="0" borderId="0"/>
    <xf numFmtId="0" fontId="19" fillId="0" borderId="0"/>
    <xf numFmtId="0" fontId="50" fillId="0" borderId="0"/>
    <xf numFmtId="0" fontId="138" fillId="0" borderId="0"/>
    <xf numFmtId="0" fontId="73" fillId="0" borderId="0"/>
    <xf numFmtId="0" fontId="71" fillId="62" borderId="15" applyNumberFormat="0" applyAlignment="0" applyProtection="0"/>
    <xf numFmtId="0" fontId="50" fillId="6" borderId="15" applyNumberFormat="0" applyFont="0" applyAlignment="0" applyProtection="0"/>
    <xf numFmtId="0" fontId="41" fillId="6" borderId="15" applyNumberFormat="0" applyFont="0" applyAlignment="0" applyProtection="0"/>
    <xf numFmtId="193" fontId="50" fillId="6" borderId="15" applyNumberFormat="0" applyFont="0" applyAlignment="0" applyProtection="0"/>
    <xf numFmtId="193" fontId="50" fillId="6" borderId="15" applyNumberFormat="0" applyFont="0" applyAlignment="0" applyProtection="0"/>
    <xf numFmtId="193" fontId="50" fillId="6" borderId="15" applyNumberFormat="0" applyFont="0" applyAlignment="0" applyProtection="0"/>
    <xf numFmtId="193" fontId="50" fillId="6" borderId="15" applyNumberFormat="0" applyFont="0" applyAlignment="0" applyProtection="0"/>
    <xf numFmtId="193" fontId="50" fillId="6" borderId="15" applyNumberFormat="0" applyFont="0" applyAlignment="0" applyProtection="0"/>
    <xf numFmtId="193" fontId="50" fillId="6" borderId="15" applyNumberFormat="0" applyFont="0" applyAlignment="0" applyProtection="0"/>
    <xf numFmtId="193" fontId="50" fillId="6" borderId="15" applyNumberFormat="0" applyFont="0" applyAlignment="0" applyProtection="0"/>
    <xf numFmtId="193" fontId="50" fillId="6" borderId="15" applyNumberFormat="0" applyFont="0" applyAlignment="0" applyProtection="0"/>
    <xf numFmtId="0" fontId="50" fillId="6" borderId="15" applyNumberFormat="0" applyFont="0" applyAlignment="0" applyProtection="0"/>
    <xf numFmtId="0" fontId="50" fillId="6" borderId="15" applyNumberFormat="0" applyFont="0" applyAlignment="0" applyProtection="0"/>
    <xf numFmtId="0" fontId="50" fillId="6" borderId="15" applyNumberFormat="0" applyFont="0" applyAlignment="0" applyProtection="0"/>
    <xf numFmtId="0" fontId="50" fillId="6" borderId="15" applyNumberFormat="0" applyFont="0" applyAlignment="0" applyProtection="0"/>
    <xf numFmtId="0" fontId="50" fillId="6" borderId="15" applyNumberFormat="0" applyFont="0" applyAlignment="0" applyProtection="0"/>
    <xf numFmtId="0" fontId="50" fillId="6" borderId="15" applyNumberFormat="0" applyFont="0" applyAlignment="0" applyProtection="0"/>
    <xf numFmtId="0" fontId="50" fillId="6" borderId="15" applyNumberFormat="0" applyFont="0" applyAlignment="0" applyProtection="0"/>
    <xf numFmtId="0" fontId="167" fillId="82" borderId="31" applyNumberFormat="0" applyFont="0" applyAlignment="0" applyProtection="0"/>
    <xf numFmtId="0" fontId="167" fillId="82" borderId="31" applyNumberFormat="0" applyFont="0" applyAlignment="0" applyProtection="0"/>
    <xf numFmtId="193" fontId="50" fillId="0" borderId="0"/>
    <xf numFmtId="9" fontId="48" fillId="0" borderId="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83" fillId="0" borderId="0" applyFont="0" applyFill="0" applyBorder="0" applyAlignment="0" applyProtection="0"/>
    <xf numFmtId="9" fontId="48" fillId="0" borderId="0" applyFill="0" applyBorder="0" applyAlignment="0" applyProtection="0"/>
    <xf numFmtId="9" fontId="150" fillId="0" borderId="0" applyFont="0" applyFill="0" applyBorder="0" applyAlignment="0" applyProtection="0"/>
    <xf numFmtId="9" fontId="50" fillId="0" borderId="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50" fillId="0" borderId="0" applyFont="0" applyFill="0" applyBorder="0" applyAlignment="0" applyProtection="0"/>
    <xf numFmtId="182" fontId="48" fillId="0" borderId="0" applyFill="0" applyBorder="0" applyAlignment="0" applyProtection="0"/>
    <xf numFmtId="9" fontId="70" fillId="0" borderId="0" applyFont="0" applyFill="0" applyBorder="0" applyAlignment="0" applyProtection="0"/>
    <xf numFmtId="9" fontId="50" fillId="0" borderId="0" applyFill="0" applyBorder="0" applyAlignment="0" applyProtection="0"/>
    <xf numFmtId="9" fontId="70"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48" fillId="0" borderId="0" applyFill="0" applyBorder="0" applyAlignment="0" applyProtection="0"/>
    <xf numFmtId="9" fontId="50" fillId="0" borderId="0" applyFont="0" applyFill="0" applyBorder="0" applyAlignment="0" applyProtection="0"/>
    <xf numFmtId="9" fontId="71" fillId="0" borderId="0" applyFont="0" applyFill="0" applyBorder="0" applyAlignment="0" applyProtection="0"/>
    <xf numFmtId="9" fontId="161" fillId="0" borderId="0" applyFont="0" applyFill="0" applyBorder="0" applyAlignment="0" applyProtection="0"/>
    <xf numFmtId="9" fontId="71" fillId="0" borderId="0" applyFont="0" applyFill="0" applyBorder="0" applyAlignment="0" applyProtection="0"/>
    <xf numFmtId="9" fontId="184" fillId="0" borderId="0" applyFont="0" applyFill="0" applyBorder="0" applyAlignment="0" applyProtection="0"/>
    <xf numFmtId="9" fontId="178"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41" fillId="0" borderId="0" applyFont="0" applyFill="0" applyBorder="0" applyAlignment="0" applyProtection="0"/>
    <xf numFmtId="9" fontId="70" fillId="0" borderId="0" applyFont="0" applyFill="0" applyBorder="0" applyAlignment="0" applyProtection="0"/>
    <xf numFmtId="9" fontId="50"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83"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71" fillId="0" borderId="0" applyFont="0" applyFill="0" applyBorder="0" applyAlignment="0" applyProtection="0"/>
    <xf numFmtId="9" fontId="83" fillId="0" borderId="0" applyFont="0" applyFill="0" applyBorder="0" applyAlignment="0" applyProtection="0"/>
    <xf numFmtId="9" fontId="50" fillId="0" borderId="0" applyFont="0" applyFill="0" applyBorder="0" applyAlignment="0" applyProtection="0"/>
    <xf numFmtId="9" fontId="71" fillId="0" borderId="0" applyFont="0" applyFill="0" applyBorder="0" applyAlignment="0" applyProtection="0"/>
    <xf numFmtId="9" fontId="149" fillId="0" borderId="0" applyFont="0" applyFill="0" applyBorder="0" applyAlignment="0" applyProtection="0"/>
    <xf numFmtId="9" fontId="83"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50" fillId="6" borderId="15" applyNumberFormat="0" applyFont="0" applyAlignment="0" applyProtection="0"/>
    <xf numFmtId="191" fontId="70" fillId="6" borderId="15" applyNumberFormat="0" applyFont="0" applyAlignment="0" applyProtection="0"/>
    <xf numFmtId="0" fontId="50" fillId="6" borderId="15" applyNumberFormat="0" applyFont="0" applyAlignment="0" applyProtection="0"/>
    <xf numFmtId="0" fontId="106" fillId="6" borderId="15" applyNumberFormat="0" applyFont="0" applyAlignment="0" applyProtection="0"/>
    <xf numFmtId="193" fontId="70" fillId="6" borderId="15" applyNumberFormat="0" applyFont="0" applyAlignment="0" applyProtection="0"/>
    <xf numFmtId="191" fontId="70" fillId="6" borderId="15" applyNumberFormat="0" applyFont="0" applyAlignment="0" applyProtection="0"/>
    <xf numFmtId="191" fontId="70" fillId="6" borderId="15" applyNumberFormat="0" applyFont="0" applyAlignment="0" applyProtection="0"/>
    <xf numFmtId="191" fontId="70" fillId="6" borderId="15" applyNumberFormat="0" applyFont="0" applyAlignment="0" applyProtection="0"/>
    <xf numFmtId="191" fontId="70" fillId="6" borderId="15" applyNumberFormat="0" applyFont="0" applyAlignment="0" applyProtection="0"/>
    <xf numFmtId="191" fontId="70" fillId="6" borderId="15" applyNumberFormat="0" applyFont="0" applyAlignment="0" applyProtection="0"/>
    <xf numFmtId="191" fontId="70" fillId="6" borderId="15" applyNumberFormat="0" applyFont="0" applyAlignment="0" applyProtection="0"/>
    <xf numFmtId="191" fontId="70" fillId="6" borderId="15" applyNumberFormat="0" applyFont="0" applyAlignment="0" applyProtection="0"/>
    <xf numFmtId="191" fontId="70" fillId="6" borderId="15" applyNumberFormat="0" applyFont="0" applyAlignment="0" applyProtection="0"/>
    <xf numFmtId="193" fontId="70" fillId="6" borderId="15" applyNumberFormat="0" applyFont="0" applyAlignment="0" applyProtection="0"/>
    <xf numFmtId="193" fontId="70" fillId="6" borderId="15" applyNumberFormat="0" applyFont="0" applyAlignment="0" applyProtection="0"/>
    <xf numFmtId="193" fontId="70" fillId="6" borderId="15" applyNumberFormat="0" applyFont="0" applyAlignment="0" applyProtection="0"/>
    <xf numFmtId="193" fontId="70" fillId="6" borderId="15" applyNumberFormat="0" applyFont="0" applyAlignment="0" applyProtection="0"/>
    <xf numFmtId="193" fontId="70" fillId="6" borderId="15" applyNumberFormat="0" applyFont="0" applyAlignment="0" applyProtection="0"/>
    <xf numFmtId="193" fontId="70" fillId="6" borderId="15" applyNumberFormat="0" applyFont="0" applyAlignment="0" applyProtection="0"/>
    <xf numFmtId="193" fontId="70" fillId="6" borderId="15" applyNumberFormat="0" applyFont="0" applyAlignment="0" applyProtection="0"/>
    <xf numFmtId="191" fontId="70" fillId="6" borderId="15" applyNumberFormat="0" applyFont="0" applyAlignment="0" applyProtection="0"/>
    <xf numFmtId="191" fontId="70" fillId="6" borderId="15" applyNumberFormat="0" applyFont="0" applyAlignment="0" applyProtection="0"/>
    <xf numFmtId="191" fontId="70" fillId="6" borderId="15" applyNumberFormat="0" applyFont="0" applyAlignment="0" applyProtection="0"/>
    <xf numFmtId="191" fontId="70" fillId="6" borderId="15" applyNumberFormat="0" applyFont="0" applyAlignment="0" applyProtection="0"/>
    <xf numFmtId="191" fontId="70" fillId="6" borderId="15" applyNumberFormat="0" applyFont="0" applyAlignment="0" applyProtection="0"/>
    <xf numFmtId="191" fontId="70" fillId="6" borderId="15" applyNumberFormat="0" applyFont="0" applyAlignment="0" applyProtection="0"/>
    <xf numFmtId="191" fontId="70" fillId="6" borderId="15" applyNumberFormat="0" applyFont="0" applyAlignment="0" applyProtection="0"/>
    <xf numFmtId="0" fontId="71" fillId="82" borderId="31" applyNumberFormat="0" applyFont="0" applyAlignment="0" applyProtection="0"/>
    <xf numFmtId="0" fontId="71" fillId="82" borderId="31" applyNumberFormat="0" applyFont="0" applyAlignment="0" applyProtection="0"/>
    <xf numFmtId="0" fontId="231" fillId="0" borderId="0" applyNumberFormat="0" applyFill="0" applyBorder="0" applyAlignment="0" applyProtection="0"/>
    <xf numFmtId="0" fontId="92" fillId="0" borderId="0" applyNumberFormat="0" applyFill="0" applyBorder="0" applyAlignment="0" applyProtection="0"/>
    <xf numFmtId="193" fontId="92" fillId="0" borderId="0" applyNumberFormat="0" applyFill="0" applyBorder="0" applyAlignment="0" applyProtection="0"/>
    <xf numFmtId="191" fontId="92" fillId="0" borderId="0" applyNumberFormat="0" applyFill="0" applyBorder="0" applyAlignment="0" applyProtection="0"/>
    <xf numFmtId="191" fontId="92" fillId="0" borderId="0" applyNumberFormat="0" applyFill="0" applyBorder="0" applyAlignment="0" applyProtection="0"/>
    <xf numFmtId="0" fontId="90" fillId="54" borderId="1" applyNumberFormat="0" applyAlignment="0" applyProtection="0"/>
    <xf numFmtId="0" fontId="139" fillId="16" borderId="1" applyNumberFormat="0" applyAlignment="0" applyProtection="0"/>
    <xf numFmtId="0" fontId="140" fillId="54" borderId="1" applyNumberFormat="0" applyAlignment="0" applyProtection="0"/>
    <xf numFmtId="0" fontId="232" fillId="2" borderId="23" applyNumberFormat="0" applyAlignment="0" applyProtection="0"/>
    <xf numFmtId="0" fontId="140" fillId="54" borderId="1" applyNumberFormat="0" applyAlignment="0" applyProtection="0"/>
    <xf numFmtId="0" fontId="140" fillId="54" borderId="1" applyNumberFormat="0" applyAlignment="0" applyProtection="0"/>
    <xf numFmtId="0" fontId="140" fillId="54" borderId="1" applyNumberFormat="0" applyAlignment="0" applyProtection="0"/>
    <xf numFmtId="0" fontId="140" fillId="54" borderId="1" applyNumberFormat="0" applyAlignment="0" applyProtection="0"/>
    <xf numFmtId="0" fontId="140" fillId="54" borderId="1" applyNumberFormat="0" applyAlignment="0" applyProtection="0"/>
    <xf numFmtId="0" fontId="140" fillId="54" borderId="1" applyNumberFormat="0" applyAlignment="0" applyProtection="0"/>
    <xf numFmtId="0" fontId="140" fillId="54" borderId="1" applyNumberFormat="0" applyAlignment="0" applyProtection="0"/>
    <xf numFmtId="0" fontId="140" fillId="54" borderId="1" applyNumberFormat="0" applyAlignment="0" applyProtection="0"/>
    <xf numFmtId="0" fontId="232" fillId="2" borderId="23" applyNumberFormat="0" applyAlignment="0" applyProtection="0"/>
    <xf numFmtId="0" fontId="232" fillId="2" borderId="23" applyNumberFormat="0" applyAlignment="0" applyProtection="0"/>
    <xf numFmtId="0" fontId="232" fillId="2" borderId="23" applyNumberFormat="0" applyAlignment="0" applyProtection="0"/>
    <xf numFmtId="0" fontId="232" fillId="2" borderId="23" applyNumberFormat="0" applyAlignment="0" applyProtection="0"/>
    <xf numFmtId="0" fontId="232" fillId="2" borderId="23" applyNumberFormat="0" applyAlignment="0" applyProtection="0"/>
    <xf numFmtId="0" fontId="232" fillId="2" borderId="23" applyNumberFormat="0" applyAlignment="0" applyProtection="0"/>
    <xf numFmtId="0" fontId="232" fillId="2" borderId="23" applyNumberFormat="0" applyAlignment="0" applyProtection="0"/>
    <xf numFmtId="9" fontId="136" fillId="0" borderId="0" applyFont="0" applyFill="0" applyBorder="0" applyAlignment="0" applyProtection="0"/>
    <xf numFmtId="9" fontId="70" fillId="0" borderId="0" applyFont="0" applyFill="0" applyBorder="0" applyAlignment="0" applyProtection="0"/>
    <xf numFmtId="9" fontId="147" fillId="0" borderId="0" applyFont="0" applyFill="0" applyBorder="0" applyAlignment="0" applyProtection="0"/>
    <xf numFmtId="9" fontId="136" fillId="0" borderId="0" applyFont="0" applyFill="0" applyBorder="0" applyAlignment="0" applyProtection="0"/>
    <xf numFmtId="9" fontId="147"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63" fillId="0" borderId="0" applyFont="0" applyFill="0" applyBorder="0" applyAlignment="0" applyProtection="0"/>
    <xf numFmtId="9" fontId="113" fillId="0" borderId="0" applyFont="0" applyFill="0" applyBorder="0" applyAlignment="0" applyProtection="0"/>
    <xf numFmtId="9" fontId="164" fillId="0" borderId="0" applyFont="0" applyFill="0" applyBorder="0" applyAlignment="0" applyProtection="0"/>
    <xf numFmtId="0" fontId="203" fillId="0" borderId="0" applyNumberFormat="0" applyFill="0" applyBorder="0" applyAlignment="0" applyProtection="0"/>
    <xf numFmtId="0" fontId="93" fillId="0" borderId="0" applyNumberFormat="0" applyFill="0" applyBorder="0" applyAlignment="0" applyProtection="0"/>
    <xf numFmtId="193" fontId="93" fillId="0" borderId="0" applyNumberFormat="0" applyFill="0" applyBorder="0" applyAlignment="0" applyProtection="0"/>
    <xf numFmtId="191" fontId="93" fillId="0" borderId="0" applyNumberFormat="0" applyFill="0" applyBorder="0" applyAlignment="0" applyProtection="0"/>
    <xf numFmtId="191" fontId="93" fillId="0" borderId="0" applyNumberFormat="0" applyFill="0" applyBorder="0" applyAlignment="0" applyProtection="0"/>
    <xf numFmtId="4" fontId="110" fillId="0" borderId="0">
      <alignment vertical="top"/>
      <protection hidden="1"/>
    </xf>
    <xf numFmtId="0" fontId="107" fillId="0" borderId="0" applyProtection="0">
      <alignment horizontal="left" vertical="justify" wrapText="1"/>
    </xf>
    <xf numFmtId="0" fontId="88" fillId="39" borderId="0" applyNumberFormat="0" applyBorder="0" applyAlignment="0" applyProtection="0"/>
    <xf numFmtId="193" fontId="88" fillId="39" borderId="0" applyNumberFormat="0" applyBorder="0" applyAlignment="0" applyProtection="0"/>
    <xf numFmtId="191" fontId="88" fillId="39" borderId="0" applyNumberFormat="0" applyBorder="0" applyAlignment="0" applyProtection="0"/>
    <xf numFmtId="191" fontId="88" fillId="39" borderId="0" applyNumberFormat="0" applyBorder="0" applyAlignment="0" applyProtection="0"/>
    <xf numFmtId="0" fontId="188" fillId="26" borderId="0" applyNumberFormat="0" applyBorder="0" applyAlignment="0" applyProtection="0"/>
    <xf numFmtId="0" fontId="188" fillId="72" borderId="0" applyNumberFormat="0" applyBorder="0" applyAlignment="0" applyProtection="0"/>
    <xf numFmtId="0" fontId="88" fillId="45" borderId="0" applyNumberFormat="0" applyBorder="0" applyAlignment="0" applyProtection="0"/>
    <xf numFmtId="193" fontId="88" fillId="45" borderId="0" applyNumberFormat="0" applyBorder="0" applyAlignment="0" applyProtection="0"/>
    <xf numFmtId="191" fontId="88" fillId="45" borderId="0" applyNumberFormat="0" applyBorder="0" applyAlignment="0" applyProtection="0"/>
    <xf numFmtId="191" fontId="88" fillId="45" borderId="0" applyNumberFormat="0" applyBorder="0" applyAlignment="0" applyProtection="0"/>
    <xf numFmtId="0" fontId="188" fillId="73" borderId="0" applyNumberFormat="0" applyBorder="0" applyAlignment="0" applyProtection="0"/>
    <xf numFmtId="0" fontId="88" fillId="48" borderId="0" applyNumberFormat="0" applyBorder="0" applyAlignment="0" applyProtection="0"/>
    <xf numFmtId="193" fontId="88" fillId="48" borderId="0" applyNumberFormat="0" applyBorder="0" applyAlignment="0" applyProtection="0"/>
    <xf numFmtId="191" fontId="88" fillId="48" borderId="0" applyNumberFormat="0" applyBorder="0" applyAlignment="0" applyProtection="0"/>
    <xf numFmtId="191" fontId="88" fillId="48" borderId="0" applyNumberFormat="0" applyBorder="0" applyAlignment="0" applyProtection="0"/>
    <xf numFmtId="0" fontId="88" fillId="28" borderId="0" applyNumberFormat="0" applyBorder="0" applyAlignment="0" applyProtection="0"/>
    <xf numFmtId="193" fontId="88" fillId="28" borderId="0" applyNumberFormat="0" applyBorder="0" applyAlignment="0" applyProtection="0"/>
    <xf numFmtId="191" fontId="88" fillId="28" borderId="0" applyNumberFormat="0" applyBorder="0" applyAlignment="0" applyProtection="0"/>
    <xf numFmtId="191" fontId="88" fillId="28" borderId="0" applyNumberFormat="0" applyBorder="0" applyAlignment="0" applyProtection="0"/>
    <xf numFmtId="0" fontId="188" fillId="49" borderId="0" applyNumberFormat="0" applyBorder="0" applyAlignment="0" applyProtection="0"/>
    <xf numFmtId="0" fontId="188" fillId="74" borderId="0" applyNumberFormat="0" applyBorder="0" applyAlignment="0" applyProtection="0"/>
    <xf numFmtId="0" fontId="88" fillId="26" borderId="0" applyNumberFormat="0" applyBorder="0" applyAlignment="0" applyProtection="0"/>
    <xf numFmtId="193" fontId="88" fillId="26" borderId="0" applyNumberFormat="0" applyBorder="0" applyAlignment="0" applyProtection="0"/>
    <xf numFmtId="191" fontId="88" fillId="26" borderId="0" applyNumberFormat="0" applyBorder="0" applyAlignment="0" applyProtection="0"/>
    <xf numFmtId="191" fontId="88" fillId="26" borderId="0" applyNumberFormat="0" applyBorder="0" applyAlignment="0" applyProtection="0"/>
    <xf numFmtId="0" fontId="188" fillId="75" borderId="0" applyNumberFormat="0" applyBorder="0" applyAlignment="0" applyProtection="0"/>
    <xf numFmtId="0" fontId="88" fillId="53" borderId="0" applyNumberFormat="0" applyBorder="0" applyAlignment="0" applyProtection="0"/>
    <xf numFmtId="193" fontId="88" fillId="53" borderId="0" applyNumberFormat="0" applyBorder="0" applyAlignment="0" applyProtection="0"/>
    <xf numFmtId="191" fontId="88" fillId="53" borderId="0" applyNumberFormat="0" applyBorder="0" applyAlignment="0" applyProtection="0"/>
    <xf numFmtId="191" fontId="88" fillId="53" borderId="0" applyNumberFormat="0" applyBorder="0" applyAlignment="0" applyProtection="0"/>
    <xf numFmtId="0" fontId="215" fillId="0" borderId="29" applyNumberFormat="0" applyFill="0" applyAlignment="0" applyProtection="0"/>
    <xf numFmtId="0" fontId="94" fillId="0" borderId="13" applyNumberFormat="0" applyFill="0" applyAlignment="0" applyProtection="0"/>
    <xf numFmtId="193" fontId="94" fillId="0" borderId="13" applyNumberFormat="0" applyFill="0" applyAlignment="0" applyProtection="0"/>
    <xf numFmtId="191" fontId="94" fillId="0" borderId="13" applyNumberFormat="0" applyFill="0" applyAlignment="0" applyProtection="0"/>
    <xf numFmtId="191" fontId="94" fillId="0" borderId="13" applyNumberFormat="0" applyFill="0" applyAlignment="0" applyProtection="0"/>
    <xf numFmtId="0" fontId="197" fillId="77" borderId="26" applyNumberFormat="0" applyAlignment="0" applyProtection="0"/>
    <xf numFmtId="0" fontId="95" fillId="56" borderId="4" applyNumberFormat="0" applyAlignment="0" applyProtection="0"/>
    <xf numFmtId="193" fontId="95" fillId="56" borderId="4" applyNumberFormat="0" applyAlignment="0" applyProtection="0"/>
    <xf numFmtId="191" fontId="95" fillId="56" borderId="4" applyNumberFormat="0" applyAlignment="0" applyProtection="0"/>
    <xf numFmtId="191" fontId="95" fillId="56" borderId="4" applyNumberFormat="0" applyAlignment="0" applyProtection="0"/>
    <xf numFmtId="0" fontId="19" fillId="0" borderId="0"/>
    <xf numFmtId="49" fontId="114" fillId="60" borderId="16">
      <alignment horizontal="center" vertical="top" wrapText="1"/>
    </xf>
    <xf numFmtId="0" fontId="96" fillId="16" borderId="2" applyNumberFormat="0" applyAlignment="0" applyProtection="0"/>
    <xf numFmtId="191" fontId="96" fillId="16" borderId="2" applyNumberFormat="0" applyAlignment="0" applyProtection="0"/>
    <xf numFmtId="193" fontId="96" fillId="16" borderId="2" applyNumberFormat="0" applyAlignment="0" applyProtection="0"/>
    <xf numFmtId="191" fontId="96" fillId="16" borderId="2" applyNumberFormat="0" applyAlignment="0" applyProtection="0"/>
    <xf numFmtId="191" fontId="96" fillId="16" borderId="2" applyNumberFormat="0" applyAlignment="0" applyProtection="0"/>
    <xf numFmtId="191" fontId="96" fillId="16" borderId="2" applyNumberFormat="0" applyAlignment="0" applyProtection="0"/>
    <xf numFmtId="191" fontId="96" fillId="16" borderId="2" applyNumberFormat="0" applyAlignment="0" applyProtection="0"/>
    <xf numFmtId="191" fontId="96" fillId="16" borderId="2" applyNumberFormat="0" applyAlignment="0" applyProtection="0"/>
    <xf numFmtId="191" fontId="96" fillId="16" borderId="2" applyNumberFormat="0" applyAlignment="0" applyProtection="0"/>
    <xf numFmtId="191" fontId="96" fillId="16" borderId="2" applyNumberFormat="0" applyAlignment="0" applyProtection="0"/>
    <xf numFmtId="191" fontId="96" fillId="16" borderId="2" applyNumberFormat="0" applyAlignment="0" applyProtection="0"/>
    <xf numFmtId="193" fontId="96" fillId="16" borderId="2" applyNumberFormat="0" applyAlignment="0" applyProtection="0"/>
    <xf numFmtId="193" fontId="96" fillId="16" borderId="2" applyNumberFormat="0" applyAlignment="0" applyProtection="0"/>
    <xf numFmtId="193" fontId="96" fillId="16" borderId="2" applyNumberFormat="0" applyAlignment="0" applyProtection="0"/>
    <xf numFmtId="193" fontId="96" fillId="16" borderId="2" applyNumberFormat="0" applyAlignment="0" applyProtection="0"/>
    <xf numFmtId="193" fontId="96" fillId="16" borderId="2" applyNumberFormat="0" applyAlignment="0" applyProtection="0"/>
    <xf numFmtId="193" fontId="96" fillId="16" borderId="2" applyNumberFormat="0" applyAlignment="0" applyProtection="0"/>
    <xf numFmtId="193" fontId="96" fillId="16" borderId="2" applyNumberFormat="0" applyAlignment="0" applyProtection="0"/>
    <xf numFmtId="191" fontId="96" fillId="16" borderId="2" applyNumberFormat="0" applyAlignment="0" applyProtection="0"/>
    <xf numFmtId="191" fontId="96" fillId="16" borderId="2" applyNumberFormat="0" applyAlignment="0" applyProtection="0"/>
    <xf numFmtId="191" fontId="96" fillId="16" borderId="2" applyNumberFormat="0" applyAlignment="0" applyProtection="0"/>
    <xf numFmtId="191" fontId="96" fillId="16" borderId="2" applyNumberFormat="0" applyAlignment="0" applyProtection="0"/>
    <xf numFmtId="191" fontId="96" fillId="16" borderId="2" applyNumberFormat="0" applyAlignment="0" applyProtection="0"/>
    <xf numFmtId="191" fontId="96" fillId="16" borderId="2" applyNumberFormat="0" applyAlignment="0" applyProtection="0"/>
    <xf numFmtId="191" fontId="96" fillId="16" borderId="2" applyNumberFormat="0" applyAlignment="0" applyProtection="0"/>
    <xf numFmtId="0" fontId="196" fillId="2" borderId="24" applyNumberFormat="0" applyAlignment="0" applyProtection="0"/>
    <xf numFmtId="0" fontId="233" fillId="0" borderId="0"/>
    <xf numFmtId="186" fontId="233" fillId="0" borderId="0"/>
    <xf numFmtId="0" fontId="175" fillId="2" borderId="0">
      <alignment horizontal="left"/>
    </xf>
    <xf numFmtId="0" fontId="175" fillId="2" borderId="0">
      <alignment horizontal="right"/>
    </xf>
    <xf numFmtId="0" fontId="182" fillId="2" borderId="0">
      <alignment horizontal="left" vertical="top"/>
    </xf>
    <xf numFmtId="0" fontId="176" fillId="16" borderId="0">
      <alignment horizontal="left" vertical="center"/>
    </xf>
    <xf numFmtId="0" fontId="176" fillId="16" borderId="0">
      <alignment horizontal="left" vertical="center"/>
    </xf>
    <xf numFmtId="0" fontId="176" fillId="16" borderId="0">
      <alignment horizontal="right" vertical="center"/>
    </xf>
    <xf numFmtId="0" fontId="175" fillId="2" borderId="0">
      <alignment horizontal="left" vertical="top"/>
    </xf>
    <xf numFmtId="0" fontId="175" fillId="2" borderId="0">
      <alignment horizontal="right" vertical="top"/>
    </xf>
    <xf numFmtId="0" fontId="183" fillId="2" borderId="0">
      <alignment horizontal="left" vertical="top"/>
    </xf>
    <xf numFmtId="0" fontId="179" fillId="2" borderId="0">
      <alignment horizontal="left" vertical="center" textRotation="90"/>
    </xf>
    <xf numFmtId="0" fontId="175" fillId="2" borderId="0">
      <alignment horizontal="left" vertical="top"/>
    </xf>
    <xf numFmtId="0" fontId="176" fillId="2" borderId="0">
      <alignment horizontal="right" vertical="top"/>
    </xf>
    <xf numFmtId="0" fontId="175" fillId="2" borderId="0">
      <alignment horizontal="left"/>
    </xf>
    <xf numFmtId="0" fontId="175" fillId="2" borderId="0">
      <alignment horizontal="left" vertical="top"/>
    </xf>
    <xf numFmtId="0" fontId="175" fillId="2" borderId="0">
      <alignment horizontal="left" vertical="top"/>
    </xf>
    <xf numFmtId="0" fontId="179" fillId="2" borderId="0">
      <alignment horizontal="left" vertical="top"/>
    </xf>
    <xf numFmtId="0" fontId="180" fillId="2" borderId="0">
      <alignment horizontal="left" vertical="top"/>
    </xf>
    <xf numFmtId="0" fontId="179" fillId="2" borderId="0">
      <alignment horizontal="left" vertical="top"/>
    </xf>
    <xf numFmtId="0" fontId="176" fillId="2" borderId="0">
      <alignment horizontal="left"/>
    </xf>
    <xf numFmtId="0" fontId="181" fillId="2" borderId="0">
      <alignment horizontal="left" vertical="top"/>
    </xf>
    <xf numFmtId="0" fontId="234" fillId="5" borderId="0" applyNumberFormat="0" applyBorder="0" applyAlignment="0" applyProtection="0"/>
    <xf numFmtId="0" fontId="234" fillId="5" borderId="0" applyNumberFormat="0" applyBorder="0" applyAlignment="0" applyProtection="0"/>
    <xf numFmtId="0" fontId="104" fillId="0" borderId="0" applyNumberFormat="0" applyFill="0" applyBorder="0" applyAlignment="0" applyProtection="0"/>
    <xf numFmtId="0" fontId="195" fillId="76" borderId="0" applyNumberFormat="0" applyBorder="0" applyAlignment="0" applyProtection="0"/>
    <xf numFmtId="0" fontId="97" fillId="5" borderId="0" applyNumberFormat="0" applyBorder="0" applyAlignment="0" applyProtection="0"/>
    <xf numFmtId="193" fontId="97" fillId="5" borderId="0" applyNumberFormat="0" applyBorder="0" applyAlignment="0" applyProtection="0"/>
    <xf numFmtId="191" fontId="97" fillId="5" borderId="0" applyNumberFormat="0" applyBorder="0" applyAlignment="0" applyProtection="0"/>
    <xf numFmtId="191" fontId="97" fillId="5" borderId="0" applyNumberFormat="0" applyBorder="0" applyAlignment="0" applyProtection="0"/>
    <xf numFmtId="193" fontId="195" fillId="76" borderId="0" applyNumberFormat="0" applyBorder="0" applyAlignment="0" applyProtection="0"/>
    <xf numFmtId="0" fontId="81" fillId="0" borderId="0"/>
    <xf numFmtId="193" fontId="48" fillId="0" borderId="0"/>
    <xf numFmtId="0" fontId="48" fillId="0" borderId="0"/>
    <xf numFmtId="0" fontId="70" fillId="0" borderId="0"/>
    <xf numFmtId="0" fontId="81" fillId="0" borderId="0"/>
    <xf numFmtId="0" fontId="157" fillId="83" borderId="0" applyAlignment="0">
      <alignment horizontal="justify" vertical="top" wrapText="1"/>
    </xf>
    <xf numFmtId="0" fontId="50" fillId="0" borderId="0"/>
    <xf numFmtId="0" fontId="187" fillId="0" borderId="0"/>
    <xf numFmtId="0" fontId="187" fillId="0" borderId="0"/>
    <xf numFmtId="0" fontId="187" fillId="0" borderId="0"/>
    <xf numFmtId="0" fontId="187" fillId="0" borderId="0"/>
    <xf numFmtId="0" fontId="217" fillId="0" borderId="0"/>
    <xf numFmtId="0" fontId="106" fillId="0" borderId="0"/>
    <xf numFmtId="0" fontId="81" fillId="0" borderId="0"/>
    <xf numFmtId="0" fontId="48" fillId="0" borderId="0"/>
    <xf numFmtId="0" fontId="102" fillId="0" borderId="0" applyNumberFormat="0" applyFill="0" applyBorder="0" applyAlignment="0" applyProtection="0"/>
    <xf numFmtId="0" fontId="102" fillId="0" borderId="0" applyNumberFormat="0" applyFill="0" applyBorder="0" applyAlignment="0" applyProtection="0"/>
    <xf numFmtId="0" fontId="99" fillId="0" borderId="7" applyNumberFormat="0" applyFill="0" applyAlignment="0" applyProtection="0"/>
    <xf numFmtId="0" fontId="235" fillId="0" borderId="17" applyFill="0" applyAlignment="0" applyProtection="0"/>
    <xf numFmtId="0" fontId="235" fillId="0" borderId="17" applyFill="0" applyAlignment="0" applyProtection="0"/>
    <xf numFmtId="0" fontId="236" fillId="0" borderId="17" applyNumberFormat="0" applyFill="0" applyAlignment="0" applyProtection="0"/>
    <xf numFmtId="0" fontId="236" fillId="0" borderId="17" applyNumberFormat="0" applyFill="0" applyAlignment="0" applyProtection="0"/>
    <xf numFmtId="0" fontId="236" fillId="0" borderId="17" applyNumberFormat="0" applyFill="0" applyAlignment="0" applyProtection="0"/>
    <xf numFmtId="0" fontId="236" fillId="0" borderId="17" applyNumberFormat="0" applyFill="0" applyAlignment="0" applyProtection="0"/>
    <xf numFmtId="0" fontId="236" fillId="0" borderId="17" applyNumberFormat="0" applyFill="0" applyAlignment="0" applyProtection="0"/>
    <xf numFmtId="0" fontId="237" fillId="0" borderId="17" applyNumberFormat="0" applyFill="0" applyAlignment="0" applyProtection="0"/>
    <xf numFmtId="0" fontId="141" fillId="0" borderId="7" applyNumberFormat="0" applyFill="0" applyAlignment="0" applyProtection="0"/>
    <xf numFmtId="0" fontId="142" fillId="0" borderId="7" applyNumberFormat="0" applyFill="0" applyAlignment="0" applyProtection="0"/>
    <xf numFmtId="0" fontId="142" fillId="0" borderId="7" applyNumberFormat="0" applyFill="0" applyAlignment="0" applyProtection="0"/>
    <xf numFmtId="0" fontId="235" fillId="0" borderId="17" applyFill="0" applyAlignment="0" applyProtection="0"/>
    <xf numFmtId="0" fontId="235" fillId="0" borderId="17" applyFill="0" applyAlignment="0" applyProtection="0"/>
    <xf numFmtId="0" fontId="235" fillId="0" borderId="17" applyFill="0" applyAlignment="0" applyProtection="0"/>
    <xf numFmtId="0" fontId="235" fillId="0" borderId="17" applyFill="0" applyAlignment="0" applyProtection="0"/>
    <xf numFmtId="0" fontId="235" fillId="0" borderId="17" applyFill="0" applyAlignment="0" applyProtection="0"/>
    <xf numFmtId="0" fontId="235" fillId="0" borderId="17" applyFill="0" applyAlignment="0" applyProtection="0"/>
    <xf numFmtId="0" fontId="236" fillId="0" borderId="17" applyNumberFormat="0" applyFill="0" applyAlignment="0" applyProtection="0"/>
    <xf numFmtId="193" fontId="99" fillId="0" borderId="7" applyNumberFormat="0" applyFill="0" applyAlignment="0" applyProtection="0"/>
    <xf numFmtId="0" fontId="235" fillId="0" borderId="17" applyFill="0" applyAlignment="0" applyProtection="0"/>
    <xf numFmtId="0" fontId="236" fillId="0" borderId="17" applyNumberFormat="0" applyFill="0" applyAlignment="0" applyProtection="0"/>
    <xf numFmtId="0" fontId="236" fillId="0" borderId="17" applyNumberFormat="0" applyFill="0" applyAlignment="0" applyProtection="0"/>
    <xf numFmtId="0" fontId="236" fillId="0" borderId="17" applyNumberFormat="0" applyFill="0" applyAlignment="0" applyProtection="0"/>
    <xf numFmtId="0" fontId="236" fillId="0" borderId="17" applyNumberFormat="0" applyFill="0" applyAlignment="0" applyProtection="0"/>
    <xf numFmtId="0" fontId="236" fillId="0" borderId="17" applyNumberFormat="0" applyFill="0" applyAlignment="0" applyProtection="0"/>
    <xf numFmtId="0" fontId="236" fillId="0" borderId="17" applyNumberFormat="0" applyFill="0" applyAlignment="0" applyProtection="0"/>
    <xf numFmtId="0" fontId="236" fillId="0" borderId="17" applyNumberFormat="0" applyFill="0" applyAlignment="0" applyProtection="0"/>
    <xf numFmtId="193" fontId="99" fillId="0" borderId="7" applyNumberFormat="0" applyFill="0" applyAlignment="0" applyProtection="0"/>
    <xf numFmtId="0" fontId="142" fillId="0" borderId="7" applyNumberFormat="0" applyFill="0" applyAlignment="0" applyProtection="0"/>
    <xf numFmtId="193" fontId="99" fillId="0" borderId="7" applyNumberFormat="0" applyFill="0" applyAlignment="0" applyProtection="0"/>
    <xf numFmtId="0" fontId="142" fillId="0" borderId="7" applyNumberFormat="0" applyFill="0" applyAlignment="0" applyProtection="0"/>
    <xf numFmtId="193" fontId="99" fillId="0" borderId="7" applyNumberFormat="0" applyFill="0" applyAlignment="0" applyProtection="0"/>
    <xf numFmtId="0" fontId="142" fillId="0" borderId="7" applyNumberFormat="0" applyFill="0" applyAlignment="0" applyProtection="0"/>
    <xf numFmtId="193" fontId="99" fillId="0" borderId="7" applyNumberFormat="0" applyFill="0" applyAlignment="0" applyProtection="0"/>
    <xf numFmtId="0" fontId="142" fillId="0" borderId="7" applyNumberFormat="0" applyFill="0" applyAlignment="0" applyProtection="0"/>
    <xf numFmtId="193" fontId="99" fillId="0" borderId="7" applyNumberFormat="0" applyFill="0" applyAlignment="0" applyProtection="0"/>
    <xf numFmtId="0" fontId="142" fillId="0" borderId="7" applyNumberFormat="0" applyFill="0" applyAlignment="0" applyProtection="0"/>
    <xf numFmtId="193" fontId="99" fillId="0" borderId="7" applyNumberFormat="0" applyFill="0" applyAlignment="0" applyProtection="0"/>
    <xf numFmtId="0" fontId="142" fillId="0" borderId="7" applyNumberFormat="0" applyFill="0" applyAlignment="0" applyProtection="0"/>
    <xf numFmtId="193" fontId="99" fillId="0" borderId="7" applyNumberFormat="0" applyFill="0" applyAlignment="0" applyProtection="0"/>
    <xf numFmtId="0" fontId="142" fillId="0" borderId="7" applyNumberFormat="0" applyFill="0" applyAlignment="0" applyProtection="0"/>
    <xf numFmtId="0" fontId="236" fillId="0" borderId="17" applyNumberFormat="0" applyFill="0" applyAlignment="0" applyProtection="0"/>
    <xf numFmtId="0" fontId="235" fillId="0" borderId="17" applyFill="0" applyAlignment="0" applyProtection="0"/>
    <xf numFmtId="0" fontId="235" fillId="0" borderId="17" applyFill="0" applyAlignment="0" applyProtection="0"/>
    <xf numFmtId="0" fontId="235" fillId="0" borderId="17" applyFill="0" applyAlignment="0" applyProtection="0"/>
    <xf numFmtId="0" fontId="235" fillId="0" borderId="17" applyFill="0" applyAlignment="0" applyProtection="0"/>
    <xf numFmtId="0" fontId="235" fillId="0" borderId="17" applyFill="0" applyAlignment="0" applyProtection="0"/>
    <xf numFmtId="0" fontId="235" fillId="0" borderId="17" applyFill="0" applyAlignment="0" applyProtection="0"/>
    <xf numFmtId="0" fontId="235" fillId="0" borderId="17" applyFill="0" applyAlignment="0" applyProtection="0"/>
    <xf numFmtId="0" fontId="99" fillId="0" borderId="7" applyNumberFormat="0" applyFill="0" applyAlignment="0" applyProtection="0"/>
    <xf numFmtId="0" fontId="236" fillId="0" borderId="17" applyNumberFormat="0" applyFill="0" applyAlignment="0" applyProtection="0"/>
    <xf numFmtId="0" fontId="235" fillId="0" borderId="17" applyFill="0" applyAlignment="0" applyProtection="0"/>
    <xf numFmtId="0" fontId="235" fillId="0" borderId="17" applyFill="0" applyAlignment="0" applyProtection="0"/>
    <xf numFmtId="0" fontId="235" fillId="0" borderId="17" applyFill="0" applyAlignment="0" applyProtection="0"/>
    <xf numFmtId="0" fontId="235" fillId="0" borderId="17" applyFill="0" applyAlignment="0" applyProtection="0"/>
    <xf numFmtId="0" fontId="235" fillId="0" borderId="17" applyFill="0" applyAlignment="0" applyProtection="0"/>
    <xf numFmtId="0" fontId="235" fillId="0" borderId="17" applyFill="0" applyAlignment="0" applyProtection="0"/>
    <xf numFmtId="0" fontId="235" fillId="0" borderId="17" applyFill="0" applyAlignment="0" applyProtection="0"/>
    <xf numFmtId="0" fontId="99" fillId="0" borderId="7" applyNumberFormat="0" applyFill="0" applyAlignment="0" applyProtection="0"/>
    <xf numFmtId="0" fontId="235" fillId="0" borderId="17" applyFill="0" applyAlignment="0" applyProtection="0"/>
    <xf numFmtId="0" fontId="235" fillId="0" borderId="17" applyFill="0" applyAlignment="0" applyProtection="0"/>
    <xf numFmtId="0" fontId="99" fillId="0" borderId="7" applyNumberFormat="0" applyFill="0" applyAlignment="0" applyProtection="0"/>
    <xf numFmtId="0" fontId="235" fillId="0" borderId="17" applyFill="0" applyAlignment="0" applyProtection="0"/>
    <xf numFmtId="0" fontId="99" fillId="0" borderId="7" applyNumberFormat="0" applyFill="0" applyAlignment="0" applyProtection="0"/>
    <xf numFmtId="0" fontId="235" fillId="0" borderId="17" applyFill="0" applyAlignment="0" applyProtection="0"/>
    <xf numFmtId="0" fontId="236" fillId="0" borderId="17" applyNumberFormat="0" applyFill="0" applyAlignment="0" applyProtection="0"/>
    <xf numFmtId="0" fontId="235" fillId="0" borderId="17" applyFill="0" applyAlignment="0" applyProtection="0"/>
    <xf numFmtId="0" fontId="236" fillId="0" borderId="17" applyNumberFormat="0" applyFill="0" applyAlignment="0" applyProtection="0"/>
    <xf numFmtId="0" fontId="236" fillId="0" borderId="17" applyNumberFormat="0" applyFill="0" applyAlignment="0" applyProtection="0"/>
    <xf numFmtId="0" fontId="99" fillId="0" borderId="7" applyNumberFormat="0" applyFill="0" applyAlignment="0" applyProtection="0"/>
    <xf numFmtId="0" fontId="236" fillId="0" borderId="17" applyNumberFormat="0" applyFill="0" applyAlignment="0" applyProtection="0"/>
    <xf numFmtId="0" fontId="99" fillId="0" borderId="7" applyNumberFormat="0" applyFill="0" applyAlignment="0" applyProtection="0"/>
    <xf numFmtId="0" fontId="235" fillId="0" borderId="17" applyFill="0" applyAlignment="0" applyProtection="0"/>
    <xf numFmtId="0" fontId="99" fillId="0" borderId="7" applyNumberFormat="0" applyFill="0" applyAlignment="0" applyProtection="0"/>
    <xf numFmtId="0" fontId="168" fillId="0" borderId="8" applyNumberFormat="0" applyFill="0" applyAlignment="0" applyProtection="0"/>
    <xf numFmtId="0" fontId="168" fillId="0" borderId="8" applyNumberFormat="0" applyFill="0" applyAlignment="0" applyProtection="0"/>
    <xf numFmtId="0" fontId="169" fillId="0" borderId="10" applyNumberFormat="0" applyFill="0" applyAlignment="0" applyProtection="0"/>
    <xf numFmtId="0" fontId="169" fillId="0" borderId="10" applyNumberFormat="0" applyFill="0" applyAlignment="0" applyProtection="0"/>
    <xf numFmtId="0" fontId="170" fillId="0" borderId="11" applyNumberFormat="0" applyFill="0" applyAlignment="0" applyProtection="0"/>
    <xf numFmtId="0" fontId="170" fillId="0" borderId="11" applyNumberFormat="0" applyFill="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187" fontId="238" fillId="0" borderId="0"/>
    <xf numFmtId="188" fontId="238" fillId="0" borderId="0"/>
    <xf numFmtId="187" fontId="238" fillId="0" borderId="0"/>
    <xf numFmtId="194" fontId="50" fillId="0" borderId="0" applyFont="0" applyFill="0" applyBorder="0" applyAlignment="0" applyProtection="0"/>
    <xf numFmtId="169" fontId="48" fillId="0" borderId="0" applyFill="0" applyBorder="0" applyAlignment="0" applyProtection="0"/>
    <xf numFmtId="177" fontId="82" fillId="0" borderId="0" applyFont="0" applyFill="0" applyBorder="0" applyAlignment="0" applyProtection="0"/>
    <xf numFmtId="169" fontId="48" fillId="0" borderId="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81" fontId="71" fillId="0" borderId="0" applyFill="0" applyBorder="0" applyAlignment="0" applyProtection="0"/>
    <xf numFmtId="169" fontId="48" fillId="0" borderId="0" applyFill="0" applyBorder="0" applyAlignment="0" applyProtection="0"/>
    <xf numFmtId="166" fontId="70" fillId="0" borderId="0" applyFont="0" applyFill="0" applyBorder="0" applyAlignment="0" applyProtection="0"/>
    <xf numFmtId="166" fontId="70" fillId="0" borderId="0" applyFont="0" applyFill="0" applyBorder="0" applyAlignment="0" applyProtection="0"/>
    <xf numFmtId="169" fontId="50" fillId="0" borderId="0" applyFill="0" applyBorder="0" applyAlignment="0" applyProtection="0"/>
    <xf numFmtId="166" fontId="79" fillId="0" borderId="0" applyFont="0" applyFill="0" applyBorder="0" applyAlignment="0" applyProtection="0"/>
    <xf numFmtId="166" fontId="70" fillId="0" borderId="0" applyFont="0" applyFill="0" applyBorder="0" applyAlignment="0" applyProtection="0"/>
    <xf numFmtId="169" fontId="48" fillId="0" borderId="0" applyFill="0" applyBorder="0" applyAlignment="0" applyProtection="0"/>
    <xf numFmtId="166" fontId="41"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83" fontId="11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190" fontId="69"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78" fillId="0" borderId="0" applyFont="0" applyFill="0" applyBorder="0" applyAlignment="0" applyProtection="0"/>
    <xf numFmtId="166" fontId="50" fillId="0" borderId="0" applyFont="0" applyFill="0" applyBorder="0" applyAlignment="0" applyProtection="0"/>
    <xf numFmtId="44" fontId="161" fillId="0" borderId="0" applyFont="0" applyFill="0" applyBorder="0" applyAlignment="0" applyProtection="0"/>
    <xf numFmtId="44" fontId="16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84"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78" fillId="0" borderId="0" applyFont="0" applyFill="0" applyBorder="0" applyAlignment="0" applyProtection="0"/>
    <xf numFmtId="44" fontId="71" fillId="0" borderId="0" applyFont="0" applyFill="0" applyBorder="0" applyAlignment="0" applyProtection="0"/>
    <xf numFmtId="44" fontId="178"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190"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9" fontId="48" fillId="0" borderId="0" applyFill="0" applyBorder="0" applyAlignment="0" applyProtection="0"/>
    <xf numFmtId="169" fontId="48" fillId="0" borderId="0" applyFill="0" applyBorder="0" applyAlignment="0" applyProtection="0"/>
    <xf numFmtId="169" fontId="48" fillId="0" borderId="0" applyFill="0" applyBorder="0" applyAlignment="0" applyProtection="0"/>
    <xf numFmtId="0" fontId="143" fillId="16" borderId="0">
      <alignment horizontal="center"/>
    </xf>
    <xf numFmtId="167" fontId="70" fillId="0" borderId="0" applyFont="0" applyFill="0" applyBorder="0" applyAlignment="0" applyProtection="0"/>
    <xf numFmtId="172" fontId="71" fillId="0" borderId="0" applyFill="0" applyBorder="0" applyAlignment="0" applyProtection="0"/>
    <xf numFmtId="167" fontId="79" fillId="0" borderId="0" applyFont="0" applyFill="0" applyBorder="0" applyAlignment="0" applyProtection="0"/>
    <xf numFmtId="180" fontId="41" fillId="0" borderId="0" applyFill="0" applyBorder="0" applyAlignment="0" applyProtection="0"/>
    <xf numFmtId="167" fontId="50" fillId="0" borderId="0" applyFont="0" applyFill="0" applyBorder="0" applyAlignment="0" applyProtection="0"/>
    <xf numFmtId="167" fontId="71" fillId="0" borderId="0" applyFont="0" applyFill="0" applyBorder="0" applyAlignment="0" applyProtection="0"/>
    <xf numFmtId="167" fontId="50" fillId="0" borderId="0" applyFont="0" applyFill="0" applyBorder="0" applyAlignment="0" applyProtection="0"/>
    <xf numFmtId="165" fontId="71" fillId="0" borderId="0" applyFont="0" applyFill="0" applyBorder="0" applyAlignment="0" applyProtection="0"/>
    <xf numFmtId="165" fontId="71"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7" fontId="71"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40" fontId="113" fillId="0" borderId="0" applyFont="0" applyFill="0" applyBorder="0" applyAlignment="0" applyProtection="0"/>
    <xf numFmtId="165" fontId="71" fillId="0" borderId="0" applyFont="0" applyFill="0" applyBorder="0" applyAlignment="0" applyProtection="0"/>
    <xf numFmtId="165" fontId="71" fillId="0" borderId="0" applyFont="0" applyFill="0" applyBorder="0" applyAlignment="0" applyProtection="0"/>
    <xf numFmtId="167" fontId="79" fillId="0" borderId="0" applyFont="0" applyFill="0" applyBorder="0" applyAlignment="0" applyProtection="0"/>
    <xf numFmtId="167" fontId="70" fillId="0" borderId="0" applyFont="0" applyFill="0" applyBorder="0" applyAlignment="0" applyProtection="0"/>
    <xf numFmtId="165" fontId="71" fillId="0" borderId="0" applyFont="0" applyFill="0" applyBorder="0" applyAlignment="0" applyProtection="0"/>
    <xf numFmtId="165" fontId="71" fillId="0" borderId="0" applyFont="0" applyFill="0" applyBorder="0" applyAlignment="0" applyProtection="0"/>
    <xf numFmtId="165" fontId="71" fillId="0" borderId="0" applyFont="0" applyFill="0" applyBorder="0" applyAlignment="0" applyProtection="0"/>
    <xf numFmtId="165" fontId="71"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7" fontId="50" fillId="0" borderId="0" applyFill="0" applyBorder="0" applyAlignment="0" applyProtection="0"/>
    <xf numFmtId="165" fontId="150" fillId="0" borderId="0" applyFont="0" applyFill="0" applyBorder="0" applyAlignment="0" applyProtection="0"/>
    <xf numFmtId="167" fontId="70" fillId="0" borderId="0" applyFont="0" applyFill="0" applyBorder="0" applyAlignment="0" applyProtection="0"/>
    <xf numFmtId="189" fontId="50" fillId="0" borderId="0" applyFont="0" applyFill="0" applyBorder="0" applyAlignment="0" applyProtection="0"/>
    <xf numFmtId="167" fontId="69" fillId="0" borderId="0" applyFont="0" applyFill="0" applyBorder="0" applyAlignment="0" applyProtection="0"/>
    <xf numFmtId="165" fontId="71" fillId="0" borderId="0" applyFont="0" applyFill="0" applyBorder="0" applyAlignment="0" applyProtection="0"/>
    <xf numFmtId="165" fontId="161" fillId="0" borderId="0" applyFont="0" applyFill="0" applyBorder="0" applyAlignment="0" applyProtection="0"/>
    <xf numFmtId="165" fontId="71" fillId="0" borderId="0" applyFont="0" applyFill="0" applyBorder="0" applyAlignment="0" applyProtection="0"/>
    <xf numFmtId="165" fontId="71" fillId="0" borderId="0" applyFont="0" applyFill="0" applyBorder="0" applyAlignment="0" applyProtection="0"/>
    <xf numFmtId="165" fontId="184" fillId="0" borderId="0" applyFont="0" applyFill="0" applyBorder="0" applyAlignment="0" applyProtection="0"/>
    <xf numFmtId="165" fontId="71" fillId="0" borderId="0" applyFont="0" applyFill="0" applyBorder="0" applyAlignment="0" applyProtection="0"/>
    <xf numFmtId="165" fontId="178"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71" fillId="0" borderId="0" applyFont="0" applyFill="0" applyBorder="0" applyAlignment="0" applyProtection="0"/>
    <xf numFmtId="165" fontId="71" fillId="0" borderId="0" applyFont="0" applyFill="0" applyBorder="0" applyAlignment="0" applyProtection="0"/>
    <xf numFmtId="165" fontId="83" fillId="0" borderId="0" applyFont="0" applyFill="0" applyBorder="0" applyAlignment="0" applyProtection="0"/>
    <xf numFmtId="165" fontId="83" fillId="0" borderId="0" applyFont="0" applyFill="0" applyBorder="0" applyAlignment="0" applyProtection="0"/>
    <xf numFmtId="180" fontId="70" fillId="0" borderId="0" applyFont="0" applyFill="0" applyAlignment="0" applyProtection="0"/>
    <xf numFmtId="0" fontId="172" fillId="0" borderId="13" applyNumberFormat="0" applyFill="0" applyAlignment="0" applyProtection="0"/>
    <xf numFmtId="0" fontId="172" fillId="0" borderId="13" applyNumberFormat="0" applyFill="0" applyAlignment="0" applyProtection="0"/>
    <xf numFmtId="0" fontId="213" fillId="80" borderId="24" applyNumberFormat="0" applyAlignment="0" applyProtection="0"/>
    <xf numFmtId="0" fontId="98" fillId="4" borderId="2" applyNumberFormat="0" applyAlignment="0" applyProtection="0"/>
    <xf numFmtId="191" fontId="98" fillId="4" borderId="2" applyNumberFormat="0" applyAlignment="0" applyProtection="0"/>
    <xf numFmtId="193" fontId="98" fillId="4" borderId="2" applyNumberFormat="0" applyAlignment="0" applyProtection="0"/>
    <xf numFmtId="191" fontId="98" fillId="4" borderId="2" applyNumberFormat="0" applyAlignment="0" applyProtection="0"/>
    <xf numFmtId="191" fontId="98" fillId="4" borderId="2" applyNumberFormat="0" applyAlignment="0" applyProtection="0"/>
    <xf numFmtId="191" fontId="98" fillId="4" borderId="2" applyNumberFormat="0" applyAlignment="0" applyProtection="0"/>
    <xf numFmtId="191" fontId="98" fillId="4" borderId="2" applyNumberFormat="0" applyAlignment="0" applyProtection="0"/>
    <xf numFmtId="191" fontId="98" fillId="4" borderId="2" applyNumberFormat="0" applyAlignment="0" applyProtection="0"/>
    <xf numFmtId="191" fontId="98" fillId="4" borderId="2" applyNumberFormat="0" applyAlignment="0" applyProtection="0"/>
    <xf numFmtId="191" fontId="98" fillId="4" borderId="2" applyNumberFormat="0" applyAlignment="0" applyProtection="0"/>
    <xf numFmtId="191" fontId="98" fillId="4" borderId="2" applyNumberFormat="0" applyAlignment="0" applyProtection="0"/>
    <xf numFmtId="193" fontId="98" fillId="4" borderId="2" applyNumberFormat="0" applyAlignment="0" applyProtection="0"/>
    <xf numFmtId="193" fontId="98" fillId="4" borderId="2" applyNumberFormat="0" applyAlignment="0" applyProtection="0"/>
    <xf numFmtId="193" fontId="98" fillId="4" borderId="2" applyNumberFormat="0" applyAlignment="0" applyProtection="0"/>
    <xf numFmtId="193" fontId="98" fillId="4" borderId="2" applyNumberFormat="0" applyAlignment="0" applyProtection="0"/>
    <xf numFmtId="193" fontId="98" fillId="4" borderId="2" applyNumberFormat="0" applyAlignment="0" applyProtection="0"/>
    <xf numFmtId="193" fontId="98" fillId="4" borderId="2" applyNumberFormat="0" applyAlignment="0" applyProtection="0"/>
    <xf numFmtId="193" fontId="98" fillId="4" borderId="2" applyNumberFormat="0" applyAlignment="0" applyProtection="0"/>
    <xf numFmtId="191" fontId="98" fillId="4" borderId="2" applyNumberFormat="0" applyAlignment="0" applyProtection="0"/>
    <xf numFmtId="191" fontId="98" fillId="4" borderId="2" applyNumberFormat="0" applyAlignment="0" applyProtection="0"/>
    <xf numFmtId="191" fontId="98" fillId="4" borderId="2" applyNumberFormat="0" applyAlignment="0" applyProtection="0"/>
    <xf numFmtId="191" fontId="98" fillId="4" borderId="2" applyNumberFormat="0" applyAlignment="0" applyProtection="0"/>
    <xf numFmtId="191" fontId="98" fillId="4" borderId="2" applyNumberFormat="0" applyAlignment="0" applyProtection="0"/>
    <xf numFmtId="191" fontId="98" fillId="4" borderId="2" applyNumberFormat="0" applyAlignment="0" applyProtection="0"/>
    <xf numFmtId="191" fontId="98" fillId="4" borderId="2" applyNumberFormat="0" applyAlignment="0" applyProtection="0"/>
    <xf numFmtId="0" fontId="99" fillId="0" borderId="7" applyNumberFormat="0" applyFill="0" applyAlignment="0" applyProtection="0"/>
    <xf numFmtId="191" fontId="99" fillId="0" borderId="7" applyNumberFormat="0" applyFill="0" applyAlignment="0" applyProtection="0"/>
    <xf numFmtId="193" fontId="99" fillId="0" borderId="7" applyNumberFormat="0" applyFill="0" applyAlignment="0" applyProtection="0"/>
    <xf numFmtId="191" fontId="99" fillId="0" borderId="7" applyNumberFormat="0" applyFill="0" applyAlignment="0" applyProtection="0"/>
    <xf numFmtId="191" fontId="99" fillId="0" borderId="7" applyNumberFormat="0" applyFill="0" applyAlignment="0" applyProtection="0"/>
    <xf numFmtId="191" fontId="99" fillId="0" borderId="7" applyNumberFormat="0" applyFill="0" applyAlignment="0" applyProtection="0"/>
    <xf numFmtId="191" fontId="99" fillId="0" borderId="7" applyNumberFormat="0" applyFill="0" applyAlignment="0" applyProtection="0"/>
    <xf numFmtId="191" fontId="99" fillId="0" borderId="7" applyNumberFormat="0" applyFill="0" applyAlignment="0" applyProtection="0"/>
    <xf numFmtId="191" fontId="99" fillId="0" borderId="7" applyNumberFormat="0" applyFill="0" applyAlignment="0" applyProtection="0"/>
    <xf numFmtId="191" fontId="99" fillId="0" borderId="7" applyNumberFormat="0" applyFill="0" applyAlignment="0" applyProtection="0"/>
    <xf numFmtId="191" fontId="99" fillId="0" borderId="7" applyNumberFormat="0" applyFill="0" applyAlignment="0" applyProtection="0"/>
    <xf numFmtId="193" fontId="99" fillId="0" borderId="7" applyNumberFormat="0" applyFill="0" applyAlignment="0" applyProtection="0"/>
    <xf numFmtId="193" fontId="99" fillId="0" borderId="7" applyNumberFormat="0" applyFill="0" applyAlignment="0" applyProtection="0"/>
    <xf numFmtId="193" fontId="99" fillId="0" borderId="7" applyNumberFormat="0" applyFill="0" applyAlignment="0" applyProtection="0"/>
    <xf numFmtId="193" fontId="99" fillId="0" borderId="7" applyNumberFormat="0" applyFill="0" applyAlignment="0" applyProtection="0"/>
    <xf numFmtId="193" fontId="99" fillId="0" borderId="7" applyNumberFormat="0" applyFill="0" applyAlignment="0" applyProtection="0"/>
    <xf numFmtId="193" fontId="99" fillId="0" borderId="7" applyNumberFormat="0" applyFill="0" applyAlignment="0" applyProtection="0"/>
    <xf numFmtId="193" fontId="99" fillId="0" borderId="7" applyNumberFormat="0" applyFill="0" applyAlignment="0" applyProtection="0"/>
    <xf numFmtId="191" fontId="99" fillId="0" borderId="7" applyNumberFormat="0" applyFill="0" applyAlignment="0" applyProtection="0"/>
    <xf numFmtId="191" fontId="99" fillId="0" borderId="7" applyNumberFormat="0" applyFill="0" applyAlignment="0" applyProtection="0"/>
    <xf numFmtId="191" fontId="99" fillId="0" borderId="7" applyNumberFormat="0" applyFill="0" applyAlignment="0" applyProtection="0"/>
    <xf numFmtId="191" fontId="99" fillId="0" borderId="7" applyNumberFormat="0" applyFill="0" applyAlignment="0" applyProtection="0"/>
    <xf numFmtId="191" fontId="99" fillId="0" borderId="7" applyNumberFormat="0" applyFill="0" applyAlignment="0" applyProtection="0"/>
    <xf numFmtId="191" fontId="99" fillId="0" borderId="7" applyNumberFormat="0" applyFill="0" applyAlignment="0" applyProtection="0"/>
    <xf numFmtId="191" fontId="99" fillId="0" borderId="7" applyNumberFormat="0" applyFill="0" applyAlignment="0" applyProtection="0"/>
    <xf numFmtId="0" fontId="237" fillId="0" borderId="17" applyNumberFormat="0" applyFill="0" applyAlignment="0" applyProtection="0"/>
    <xf numFmtId="178" fontId="73" fillId="0" borderId="0" applyFont="0" applyFill="0" applyBorder="0" applyAlignment="0" applyProtection="0"/>
    <xf numFmtId="195" fontId="137" fillId="0" borderId="0" applyFont="0" applyFill="0" applyBorder="0" applyAlignment="0" applyProtection="0"/>
    <xf numFmtId="0" fontId="92"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239"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40" fillId="16" borderId="26" applyNumberFormat="0" applyAlignment="0" applyProtection="0"/>
    <xf numFmtId="0" fontId="240" fillId="16" borderId="26" applyNumberFormat="0" applyAlignment="0" applyProtection="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5" fillId="0" borderId="0"/>
    <xf numFmtId="0" fontId="15" fillId="2" borderId="0" applyNumberFormat="0" applyBorder="0" applyAlignment="0" applyProtection="0"/>
    <xf numFmtId="0" fontId="15" fillId="2"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67" borderId="0" applyNumberFormat="0" applyBorder="0" applyAlignment="0" applyProtection="0"/>
    <xf numFmtId="0" fontId="15" fillId="67" borderId="0" applyNumberFormat="0" applyBorder="0" applyAlignment="0" applyProtection="0"/>
    <xf numFmtId="0" fontId="15" fillId="67" borderId="0" applyNumberFormat="0" applyBorder="0" applyAlignment="0" applyProtection="0"/>
    <xf numFmtId="0" fontId="15" fillId="67"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0" borderId="0"/>
    <xf numFmtId="0" fontId="15" fillId="0" borderId="0"/>
    <xf numFmtId="0" fontId="15" fillId="0" borderId="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5" fillId="0" borderId="0"/>
    <xf numFmtId="0" fontId="15" fillId="0" borderId="0"/>
    <xf numFmtId="0" fontId="15" fillId="0" borderId="0"/>
    <xf numFmtId="193" fontId="15" fillId="0" borderId="0"/>
    <xf numFmtId="193" fontId="15" fillId="0" borderId="0"/>
    <xf numFmtId="0" fontId="15" fillId="0" borderId="0"/>
    <xf numFmtId="0" fontId="15" fillId="0" borderId="0"/>
    <xf numFmtId="0" fontId="15" fillId="0" borderId="0"/>
    <xf numFmtId="0" fontId="15" fillId="0" borderId="0"/>
    <xf numFmtId="0" fontId="15" fillId="0" borderId="0"/>
    <xf numFmtId="191" fontId="15" fillId="0" borderId="0"/>
    <xf numFmtId="191" fontId="15" fillId="0" borderId="0"/>
    <xf numFmtId="191" fontId="15" fillId="0" borderId="0"/>
    <xf numFmtId="191" fontId="15" fillId="0" borderId="0"/>
    <xf numFmtId="193" fontId="15" fillId="0" borderId="0"/>
    <xf numFmtId="193" fontId="15" fillId="0" borderId="0"/>
    <xf numFmtId="191" fontId="15" fillId="0" borderId="0"/>
    <xf numFmtId="191" fontId="15" fillId="0" borderId="0"/>
    <xf numFmtId="0" fontId="15" fillId="0" borderId="0"/>
    <xf numFmtId="0" fontId="15" fillId="0" borderId="0"/>
    <xf numFmtId="0" fontId="15" fillId="0" borderId="0"/>
    <xf numFmtId="0" fontId="15" fillId="0" borderId="0"/>
    <xf numFmtId="0" fontId="15" fillId="0" borderId="0"/>
    <xf numFmtId="191" fontId="15" fillId="0" borderId="0"/>
    <xf numFmtId="191" fontId="15" fillId="0" borderId="0"/>
    <xf numFmtId="0" fontId="15" fillId="0" borderId="0"/>
    <xf numFmtId="0" fontId="15" fillId="0" borderId="0"/>
    <xf numFmtId="0" fontId="15" fillId="0" borderId="0"/>
    <xf numFmtId="0" fontId="15" fillId="0" borderId="0"/>
    <xf numFmtId="191" fontId="15" fillId="0" borderId="0"/>
    <xf numFmtId="191" fontId="15" fillId="0" borderId="0"/>
    <xf numFmtId="191" fontId="15" fillId="0" borderId="0"/>
    <xf numFmtId="191" fontId="15" fillId="0" borderId="0"/>
    <xf numFmtId="191" fontId="15" fillId="0" borderId="0"/>
    <xf numFmtId="191" fontId="15" fillId="0" borderId="0"/>
    <xf numFmtId="191" fontId="15" fillId="0" borderId="0"/>
    <xf numFmtId="191" fontId="15" fillId="0" borderId="0"/>
    <xf numFmtId="191" fontId="15" fillId="0" borderId="0"/>
    <xf numFmtId="191"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93" fontId="15" fillId="0" borderId="0"/>
    <xf numFmtId="193" fontId="15" fillId="0" borderId="0"/>
    <xf numFmtId="0" fontId="15" fillId="0" borderId="0"/>
    <xf numFmtId="0" fontId="15" fillId="0" borderId="0"/>
    <xf numFmtId="0" fontId="15" fillId="0" borderId="0"/>
    <xf numFmtId="0" fontId="15" fillId="0" borderId="0"/>
    <xf numFmtId="7" fontId="50" fillId="0" borderId="0" applyFont="0" applyFill="0" applyBorder="0" applyAlignment="0" applyProtection="0"/>
    <xf numFmtId="7"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5"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5"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71"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83" fillId="0" borderId="0"/>
    <xf numFmtId="0" fontId="83"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71"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7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4" fillId="0" borderId="0"/>
    <xf numFmtId="165"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44" fontId="14" fillId="0" borderId="0" applyFont="0" applyFill="0" applyBorder="0" applyAlignment="0" applyProtection="0"/>
    <xf numFmtId="44"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4"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4"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4"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9"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14" fillId="0" borderId="0" applyFont="0" applyFill="0" applyBorder="0" applyAlignment="0" applyProtection="0"/>
    <xf numFmtId="165" fontId="14" fillId="0" borderId="0" applyFont="0" applyFill="0" applyBorder="0" applyAlignment="0" applyProtection="0"/>
    <xf numFmtId="0" fontId="14" fillId="0" borderId="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0" borderId="0"/>
    <xf numFmtId="0" fontId="14" fillId="4" borderId="0" applyNumberFormat="0" applyBorder="0" applyAlignment="0" applyProtection="0"/>
    <xf numFmtId="0" fontId="14" fillId="0" borderId="0"/>
    <xf numFmtId="0" fontId="14" fillId="6" borderId="0" applyNumberFormat="0" applyBorder="0" applyAlignment="0" applyProtection="0"/>
    <xf numFmtId="0" fontId="14" fillId="0" borderId="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4"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4"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4"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4" fillId="0" borderId="0"/>
    <xf numFmtId="165"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44" fontId="14" fillId="0" borderId="0" applyFont="0" applyFill="0" applyBorder="0" applyAlignment="0" applyProtection="0"/>
    <xf numFmtId="44"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4"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4"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4"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9"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14" fillId="0" borderId="0" applyFont="0" applyFill="0" applyBorder="0" applyAlignment="0" applyProtection="0"/>
    <xf numFmtId="165" fontId="14" fillId="0" borderId="0" applyFont="0" applyFill="0" applyBorder="0" applyAlignment="0" applyProtection="0"/>
    <xf numFmtId="0" fontId="14" fillId="0" borderId="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0" borderId="0"/>
    <xf numFmtId="0" fontId="14" fillId="4" borderId="0" applyNumberFormat="0" applyBorder="0" applyAlignment="0" applyProtection="0"/>
    <xf numFmtId="0" fontId="14" fillId="0" borderId="0"/>
    <xf numFmtId="0" fontId="14" fillId="6" borderId="0" applyNumberFormat="0" applyBorder="0" applyAlignment="0" applyProtection="0"/>
    <xf numFmtId="0" fontId="14" fillId="0" borderId="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4"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4"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4" fillId="0" borderId="0" applyFont="0" applyFill="0" applyBorder="0" applyAlignment="0" applyProtection="0"/>
    <xf numFmtId="0" fontId="217" fillId="0" borderId="0"/>
    <xf numFmtId="0" fontId="217" fillId="0" borderId="0"/>
    <xf numFmtId="0" fontId="217" fillId="0" borderId="0"/>
    <xf numFmtId="0" fontId="217" fillId="0" borderId="0"/>
    <xf numFmtId="0" fontId="2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4"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165" fontId="14"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4"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4"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4"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4" fillId="0" borderId="0"/>
    <xf numFmtId="165"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44" fontId="14" fillId="0" borderId="0" applyFont="0" applyFill="0" applyBorder="0" applyAlignment="0" applyProtection="0"/>
    <xf numFmtId="44"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4"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4"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4"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9"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14" fillId="0" borderId="0" applyFont="0" applyFill="0" applyBorder="0" applyAlignment="0" applyProtection="0"/>
    <xf numFmtId="165" fontId="14" fillId="0" borderId="0" applyFont="0" applyFill="0" applyBorder="0" applyAlignment="0" applyProtection="0"/>
    <xf numFmtId="0" fontId="14" fillId="0" borderId="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0" borderId="0"/>
    <xf numFmtId="0" fontId="14" fillId="4" borderId="0" applyNumberFormat="0" applyBorder="0" applyAlignment="0" applyProtection="0"/>
    <xf numFmtId="0" fontId="14" fillId="0" borderId="0"/>
    <xf numFmtId="0" fontId="14" fillId="6" borderId="0" applyNumberFormat="0" applyBorder="0" applyAlignment="0" applyProtection="0"/>
    <xf numFmtId="0" fontId="14" fillId="0" borderId="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4"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4"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4"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4" fillId="0" borderId="0"/>
    <xf numFmtId="165"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44" fontId="14" fillId="0" borderId="0" applyFont="0" applyFill="0" applyBorder="0" applyAlignment="0" applyProtection="0"/>
    <xf numFmtId="44"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4"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4"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4"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9"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14" fillId="0" borderId="0" applyFont="0" applyFill="0" applyBorder="0" applyAlignment="0" applyProtection="0"/>
    <xf numFmtId="165" fontId="14" fillId="0" borderId="0" applyFont="0" applyFill="0" applyBorder="0" applyAlignment="0" applyProtection="0"/>
    <xf numFmtId="0" fontId="14" fillId="0" borderId="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0" borderId="0"/>
    <xf numFmtId="0" fontId="14" fillId="4" borderId="0" applyNumberFormat="0" applyBorder="0" applyAlignment="0" applyProtection="0"/>
    <xf numFmtId="0" fontId="14" fillId="0" borderId="0"/>
    <xf numFmtId="0" fontId="14" fillId="6" borderId="0" applyNumberFormat="0" applyBorder="0" applyAlignment="0" applyProtection="0"/>
    <xf numFmtId="0" fontId="14" fillId="0" borderId="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4"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4"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4" fillId="0" borderId="0" applyFont="0" applyFill="0" applyBorder="0" applyAlignment="0" applyProtection="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44" fontId="217" fillId="0" borderId="0" applyFont="0" applyFill="0" applyBorder="0" applyAlignment="0" applyProtection="0"/>
    <xf numFmtId="0" fontId="217" fillId="0" borderId="0"/>
    <xf numFmtId="44" fontId="217" fillId="0" borderId="0" applyFont="0" applyFill="0" applyBorder="0" applyAlignment="0" applyProtection="0"/>
    <xf numFmtId="0" fontId="217" fillId="0" borderId="0"/>
    <xf numFmtId="44" fontId="217" fillId="0" borderId="0" applyFont="0" applyFill="0" applyBorder="0" applyAlignment="0" applyProtection="0"/>
    <xf numFmtId="0" fontId="217" fillId="0" borderId="0"/>
    <xf numFmtId="0" fontId="217" fillId="0" borderId="0"/>
    <xf numFmtId="0" fontId="217" fillId="0" borderId="0"/>
    <xf numFmtId="0" fontId="246" fillId="0" borderId="0"/>
    <xf numFmtId="0" fontId="14" fillId="0" borderId="0"/>
    <xf numFmtId="0" fontId="217" fillId="0" borderId="0"/>
    <xf numFmtId="0" fontId="217" fillId="0" borderId="0"/>
    <xf numFmtId="0" fontId="14" fillId="0" borderId="0"/>
    <xf numFmtId="0" fontId="14" fillId="0" borderId="0"/>
    <xf numFmtId="0" fontId="14" fillId="0" borderId="0"/>
    <xf numFmtId="0" fontId="14" fillId="0" borderId="0"/>
    <xf numFmtId="7" fontId="50" fillId="0" borderId="0" applyFont="0" applyFill="0" applyBorder="0" applyAlignment="0" applyProtection="0"/>
    <xf numFmtId="0" fontId="14" fillId="0" borderId="0"/>
    <xf numFmtId="0" fontId="14" fillId="0" borderId="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4" fillId="0" borderId="0"/>
    <xf numFmtId="165"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44" fontId="14" fillId="0" borderId="0" applyFont="0" applyFill="0" applyBorder="0" applyAlignment="0" applyProtection="0"/>
    <xf numFmtId="44" fontId="14" fillId="0" borderId="0" applyFont="0" applyFill="0" applyBorder="0" applyAlignment="0" applyProtection="0"/>
    <xf numFmtId="0" fontId="14" fillId="0" borderId="0"/>
    <xf numFmtId="44" fontId="14" fillId="0" borderId="0" applyFont="0" applyFill="0" applyBorder="0" applyAlignment="0" applyProtection="0"/>
    <xf numFmtId="0" fontId="14" fillId="0" borderId="0"/>
    <xf numFmtId="44" fontId="14"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4"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4"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4"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9"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14" fillId="0" borderId="0" applyFont="0" applyFill="0" applyBorder="0" applyAlignment="0" applyProtection="0"/>
    <xf numFmtId="165" fontId="14" fillId="0" borderId="0" applyFont="0" applyFill="0" applyBorder="0" applyAlignment="0" applyProtection="0"/>
    <xf numFmtId="0" fontId="14" fillId="0" borderId="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0" borderId="0"/>
    <xf numFmtId="0" fontId="14" fillId="4" borderId="0" applyNumberFormat="0" applyBorder="0" applyAlignment="0" applyProtection="0"/>
    <xf numFmtId="0" fontId="14" fillId="0" borderId="0"/>
    <xf numFmtId="0" fontId="14" fillId="6" borderId="0" applyNumberFormat="0" applyBorder="0" applyAlignment="0" applyProtection="0"/>
    <xf numFmtId="0" fontId="14" fillId="0" borderId="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4"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4"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3" fontId="14" fillId="0" borderId="0"/>
    <xf numFmtId="193"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191"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93" fontId="14" fillId="0" borderId="0"/>
    <xf numFmtId="193"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4" fillId="0" borderId="0" applyFont="0" applyFill="0" applyBorder="0" applyAlignment="0" applyProtection="0"/>
    <xf numFmtId="0" fontId="13" fillId="0" borderId="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3" fillId="0" borderId="0"/>
    <xf numFmtId="165"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9"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0" fontId="13" fillId="0" borderId="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0" borderId="0"/>
    <xf numFmtId="0" fontId="13" fillId="4" borderId="0" applyNumberFormat="0" applyBorder="0" applyAlignment="0" applyProtection="0"/>
    <xf numFmtId="0" fontId="13" fillId="0" borderId="0"/>
    <xf numFmtId="0" fontId="13" fillId="6" borderId="0" applyNumberFormat="0" applyBorder="0" applyAlignment="0" applyProtection="0"/>
    <xf numFmtId="0" fontId="13" fillId="0" borderId="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3" fillId="0" borderId="0"/>
    <xf numFmtId="165"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9"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0" fontId="13" fillId="0" borderId="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0" borderId="0"/>
    <xf numFmtId="0" fontId="13" fillId="4" borderId="0" applyNumberFormat="0" applyBorder="0" applyAlignment="0" applyProtection="0"/>
    <xf numFmtId="0" fontId="13" fillId="0" borderId="0"/>
    <xf numFmtId="0" fontId="13" fillId="6" borderId="0" applyNumberFormat="0" applyBorder="0" applyAlignment="0" applyProtection="0"/>
    <xf numFmtId="0" fontId="13" fillId="0" borderId="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65" fontId="13"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3" fillId="0" borderId="0"/>
    <xf numFmtId="165"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9"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0" fontId="13" fillId="0" borderId="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0" borderId="0"/>
    <xf numFmtId="0" fontId="13" fillId="4" borderId="0" applyNumberFormat="0" applyBorder="0" applyAlignment="0" applyProtection="0"/>
    <xf numFmtId="0" fontId="13" fillId="0" borderId="0"/>
    <xf numFmtId="0" fontId="13" fillId="6" borderId="0" applyNumberFormat="0" applyBorder="0" applyAlignment="0" applyProtection="0"/>
    <xf numFmtId="0" fontId="13" fillId="0" borderId="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3" fillId="0" borderId="0"/>
    <xf numFmtId="165"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9"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0" fontId="13" fillId="0" borderId="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0" borderId="0"/>
    <xf numFmtId="0" fontId="13" fillId="4" borderId="0" applyNumberFormat="0" applyBorder="0" applyAlignment="0" applyProtection="0"/>
    <xf numFmtId="0" fontId="13" fillId="0" borderId="0"/>
    <xf numFmtId="0" fontId="13" fillId="6" borderId="0" applyNumberFormat="0" applyBorder="0" applyAlignment="0" applyProtection="0"/>
    <xf numFmtId="0" fontId="13" fillId="0" borderId="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44" fontId="217" fillId="0" borderId="0" applyFont="0" applyFill="0" applyBorder="0" applyAlignment="0" applyProtection="0"/>
    <xf numFmtId="44" fontId="217" fillId="0" borderId="0" applyFont="0" applyFill="0" applyBorder="0" applyAlignment="0" applyProtection="0"/>
    <xf numFmtId="44" fontId="217"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7" fontId="50" fillId="0" borderId="0" applyFont="0" applyFill="0" applyBorder="0" applyAlignment="0" applyProtection="0"/>
    <xf numFmtId="0" fontId="13" fillId="0" borderId="0"/>
    <xf numFmtId="0" fontId="13" fillId="0" borderId="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3" fillId="0" borderId="0"/>
    <xf numFmtId="165"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9"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0" fontId="13" fillId="0" borderId="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0" borderId="0"/>
    <xf numFmtId="0" fontId="13" fillId="4" borderId="0" applyNumberFormat="0" applyBorder="0" applyAlignment="0" applyProtection="0"/>
    <xf numFmtId="0" fontId="13" fillId="0" borderId="0"/>
    <xf numFmtId="0" fontId="13" fillId="6" borderId="0" applyNumberFormat="0" applyBorder="0" applyAlignment="0" applyProtection="0"/>
    <xf numFmtId="0" fontId="13" fillId="0" borderId="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3" fillId="0" borderId="0"/>
    <xf numFmtId="165"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9"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0" fontId="13" fillId="0" borderId="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0" borderId="0"/>
    <xf numFmtId="0" fontId="13" fillId="4" borderId="0" applyNumberFormat="0" applyBorder="0" applyAlignment="0" applyProtection="0"/>
    <xf numFmtId="0" fontId="13" fillId="0" borderId="0"/>
    <xf numFmtId="0" fontId="13" fillId="6" borderId="0" applyNumberFormat="0" applyBorder="0" applyAlignment="0" applyProtection="0"/>
    <xf numFmtId="0" fontId="13" fillId="0" borderId="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3" fillId="0" borderId="0"/>
    <xf numFmtId="165"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44" fontId="13" fillId="0" borderId="0" applyFont="0" applyFill="0" applyBorder="0" applyAlignment="0" applyProtection="0"/>
    <xf numFmtId="44" fontId="13" fillId="0" borderId="0" applyFont="0" applyFill="0" applyBorder="0" applyAlignment="0" applyProtection="0"/>
    <xf numFmtId="0" fontId="13" fillId="0" borderId="0"/>
    <xf numFmtId="44" fontId="13" fillId="0" borderId="0" applyFont="0" applyFill="0" applyBorder="0" applyAlignment="0" applyProtection="0"/>
    <xf numFmtId="0" fontId="13" fillId="0" borderId="0"/>
    <xf numFmtId="44"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9"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13" fillId="0" borderId="0" applyFont="0" applyFill="0" applyBorder="0" applyAlignment="0" applyProtection="0"/>
    <xf numFmtId="165" fontId="13" fillId="0" borderId="0" applyFont="0" applyFill="0" applyBorder="0" applyAlignment="0" applyProtection="0"/>
    <xf numFmtId="0" fontId="13" fillId="0" borderId="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0" borderId="0"/>
    <xf numFmtId="0" fontId="13" fillId="4" borderId="0" applyNumberFormat="0" applyBorder="0" applyAlignment="0" applyProtection="0"/>
    <xf numFmtId="0" fontId="13" fillId="0" borderId="0"/>
    <xf numFmtId="0" fontId="13" fillId="6" borderId="0" applyNumberFormat="0" applyBorder="0" applyAlignment="0" applyProtection="0"/>
    <xf numFmtId="0" fontId="13" fillId="0" borderId="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3" fontId="13" fillId="0" borderId="0"/>
    <xf numFmtId="193"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19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3" fontId="13" fillId="0" borderId="0"/>
    <xf numFmtId="19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3"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3"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2" fillId="0" borderId="0"/>
    <xf numFmtId="165"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9"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12" fillId="0" borderId="0" applyFont="0" applyFill="0" applyBorder="0" applyAlignment="0" applyProtection="0"/>
    <xf numFmtId="165" fontId="12" fillId="0" borderId="0" applyFont="0" applyFill="0" applyBorder="0" applyAlignment="0" applyProtection="0"/>
    <xf numFmtId="0" fontId="12" fillId="0" borderId="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0" borderId="0"/>
    <xf numFmtId="0" fontId="12" fillId="4" borderId="0" applyNumberFormat="0" applyBorder="0" applyAlignment="0" applyProtection="0"/>
    <xf numFmtId="0" fontId="12" fillId="0" borderId="0"/>
    <xf numFmtId="0" fontId="12" fillId="6" borderId="0" applyNumberFormat="0" applyBorder="0" applyAlignment="0" applyProtection="0"/>
    <xf numFmtId="0" fontId="12" fillId="0" borderId="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2" fillId="0" borderId="0"/>
    <xf numFmtId="165"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9"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12" fillId="0" borderId="0" applyFont="0" applyFill="0" applyBorder="0" applyAlignment="0" applyProtection="0"/>
    <xf numFmtId="165" fontId="12" fillId="0" borderId="0" applyFont="0" applyFill="0" applyBorder="0" applyAlignment="0" applyProtection="0"/>
    <xf numFmtId="0" fontId="12" fillId="0" borderId="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0" borderId="0"/>
    <xf numFmtId="0" fontId="12" fillId="4" borderId="0" applyNumberFormat="0" applyBorder="0" applyAlignment="0" applyProtection="0"/>
    <xf numFmtId="0" fontId="12" fillId="0" borderId="0"/>
    <xf numFmtId="0" fontId="12" fillId="6" borderId="0" applyNumberFormat="0" applyBorder="0" applyAlignment="0" applyProtection="0"/>
    <xf numFmtId="0" fontId="12" fillId="0" borderId="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165" fontId="12"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2" fillId="0" borderId="0"/>
    <xf numFmtId="165"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9"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12" fillId="0" borderId="0" applyFont="0" applyFill="0" applyBorder="0" applyAlignment="0" applyProtection="0"/>
    <xf numFmtId="165" fontId="12" fillId="0" borderId="0" applyFont="0" applyFill="0" applyBorder="0" applyAlignment="0" applyProtection="0"/>
    <xf numFmtId="0" fontId="12" fillId="0" borderId="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0" borderId="0"/>
    <xf numFmtId="0" fontId="12" fillId="4" borderId="0" applyNumberFormat="0" applyBorder="0" applyAlignment="0" applyProtection="0"/>
    <xf numFmtId="0" fontId="12" fillId="0" borderId="0"/>
    <xf numFmtId="0" fontId="12" fillId="6" borderId="0" applyNumberFormat="0" applyBorder="0" applyAlignment="0" applyProtection="0"/>
    <xf numFmtId="0" fontId="12" fillId="0" borderId="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2" fillId="0" borderId="0"/>
    <xf numFmtId="165"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9"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12" fillId="0" borderId="0" applyFont="0" applyFill="0" applyBorder="0" applyAlignment="0" applyProtection="0"/>
    <xf numFmtId="165" fontId="12" fillId="0" borderId="0" applyFont="0" applyFill="0" applyBorder="0" applyAlignment="0" applyProtection="0"/>
    <xf numFmtId="0" fontId="12" fillId="0" borderId="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0" borderId="0"/>
    <xf numFmtId="0" fontId="12" fillId="4" borderId="0" applyNumberFormat="0" applyBorder="0" applyAlignment="0" applyProtection="0"/>
    <xf numFmtId="0" fontId="12" fillId="0" borderId="0"/>
    <xf numFmtId="0" fontId="12" fillId="6" borderId="0" applyNumberFormat="0" applyBorder="0" applyAlignment="0" applyProtection="0"/>
    <xf numFmtId="0" fontId="12" fillId="0" borderId="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44" fontId="217" fillId="0" borderId="0" applyFont="0" applyFill="0" applyBorder="0" applyAlignment="0" applyProtection="0"/>
    <xf numFmtId="44" fontId="217" fillId="0" borderId="0" applyFont="0" applyFill="0" applyBorder="0" applyAlignment="0" applyProtection="0"/>
    <xf numFmtId="44" fontId="217"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7" fontId="50" fillId="0" borderId="0" applyFont="0" applyFill="0" applyBorder="0" applyAlignment="0" applyProtection="0"/>
    <xf numFmtId="0" fontId="12" fillId="0" borderId="0"/>
    <xf numFmtId="0" fontId="12" fillId="0" borderId="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2" fillId="0" borderId="0"/>
    <xf numFmtId="165"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9"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12" fillId="0" borderId="0" applyFont="0" applyFill="0" applyBorder="0" applyAlignment="0" applyProtection="0"/>
    <xf numFmtId="165" fontId="12" fillId="0" borderId="0" applyFont="0" applyFill="0" applyBorder="0" applyAlignment="0" applyProtection="0"/>
    <xf numFmtId="0" fontId="12" fillId="0" borderId="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0" borderId="0"/>
    <xf numFmtId="0" fontId="12" fillId="4" borderId="0" applyNumberFormat="0" applyBorder="0" applyAlignment="0" applyProtection="0"/>
    <xf numFmtId="0" fontId="12" fillId="0" borderId="0"/>
    <xf numFmtId="0" fontId="12" fillId="6" borderId="0" applyNumberFormat="0" applyBorder="0" applyAlignment="0" applyProtection="0"/>
    <xf numFmtId="0" fontId="12" fillId="0" borderId="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2" fillId="0" borderId="0"/>
    <xf numFmtId="165"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9"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12" fillId="0" borderId="0" applyFont="0" applyFill="0" applyBorder="0" applyAlignment="0" applyProtection="0"/>
    <xf numFmtId="165" fontId="12" fillId="0" borderId="0" applyFont="0" applyFill="0" applyBorder="0" applyAlignment="0" applyProtection="0"/>
    <xf numFmtId="0" fontId="12" fillId="0" borderId="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0" borderId="0"/>
    <xf numFmtId="0" fontId="12" fillId="4" borderId="0" applyNumberFormat="0" applyBorder="0" applyAlignment="0" applyProtection="0"/>
    <xf numFmtId="0" fontId="12" fillId="0" borderId="0"/>
    <xf numFmtId="0" fontId="12" fillId="6" borderId="0" applyNumberFormat="0" applyBorder="0" applyAlignment="0" applyProtection="0"/>
    <xf numFmtId="0" fontId="12" fillId="0" borderId="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2" fillId="0" borderId="0"/>
    <xf numFmtId="165"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9"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12" fillId="0" borderId="0" applyFont="0" applyFill="0" applyBorder="0" applyAlignment="0" applyProtection="0"/>
    <xf numFmtId="165" fontId="12" fillId="0" borderId="0" applyFont="0" applyFill="0" applyBorder="0" applyAlignment="0" applyProtection="0"/>
    <xf numFmtId="0" fontId="12" fillId="0" borderId="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0" borderId="0"/>
    <xf numFmtId="0" fontId="12" fillId="4" borderId="0" applyNumberFormat="0" applyBorder="0" applyAlignment="0" applyProtection="0"/>
    <xf numFmtId="0" fontId="12" fillId="0" borderId="0"/>
    <xf numFmtId="0" fontId="12" fillId="6" borderId="0" applyNumberFormat="0" applyBorder="0" applyAlignment="0" applyProtection="0"/>
    <xf numFmtId="0" fontId="12" fillId="0" borderId="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3" fontId="12" fillId="0" borderId="0"/>
    <xf numFmtId="193"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19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3" fontId="12" fillId="0" borderId="0"/>
    <xf numFmtId="19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2" fillId="0" borderId="0" applyFont="0" applyFill="0" applyBorder="0" applyAlignment="0" applyProtection="0"/>
    <xf numFmtId="0" fontId="11" fillId="0" borderId="0"/>
    <xf numFmtId="0" fontId="11" fillId="2"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3" fontId="11" fillId="0" borderId="0"/>
    <xf numFmtId="193"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2"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3" fontId="11" fillId="0" borderId="0"/>
    <xf numFmtId="193"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2"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3" fontId="11" fillId="0" borderId="0"/>
    <xf numFmtId="193"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3" fontId="11" fillId="0" borderId="0"/>
    <xf numFmtId="193"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1" fillId="0" borderId="0"/>
    <xf numFmtId="165"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3" fontId="11" fillId="0" borderId="0"/>
    <xf numFmtId="193"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1"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3" fontId="11" fillId="0" borderId="0"/>
    <xf numFmtId="193"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1"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9" fontId="1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3" fontId="11" fillId="0" borderId="0"/>
    <xf numFmtId="193"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11" fillId="0" borderId="0" applyFont="0" applyFill="0" applyBorder="0" applyAlignment="0" applyProtection="0"/>
    <xf numFmtId="165" fontId="11" fillId="0" borderId="0" applyFont="0" applyFill="0" applyBorder="0" applyAlignment="0" applyProtection="0"/>
    <xf numFmtId="0" fontId="11" fillId="0" borderId="0"/>
    <xf numFmtId="0" fontId="11" fillId="2"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0" borderId="0"/>
    <xf numFmtId="0" fontId="11" fillId="4" borderId="0" applyNumberFormat="0" applyBorder="0" applyAlignment="0" applyProtection="0"/>
    <xf numFmtId="0" fontId="11" fillId="0" borderId="0"/>
    <xf numFmtId="0" fontId="11" fillId="6" borderId="0" applyNumberFormat="0" applyBorder="0" applyAlignment="0" applyProtection="0"/>
    <xf numFmtId="0" fontId="11" fillId="0" borderId="0"/>
    <xf numFmtId="0" fontId="11" fillId="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3" fontId="11" fillId="0" borderId="0"/>
    <xf numFmtId="193"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1"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3" fontId="11" fillId="0" borderId="0"/>
    <xf numFmtId="193"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1"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3" fontId="11" fillId="0" borderId="0"/>
    <xf numFmtId="193"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1"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3" fontId="11" fillId="0" borderId="0"/>
    <xf numFmtId="193"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2"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3" fontId="11" fillId="0" borderId="0"/>
    <xf numFmtId="193"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2"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3" fontId="11" fillId="0" borderId="0"/>
    <xf numFmtId="193"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3" fontId="11" fillId="0" borderId="0"/>
    <xf numFmtId="193"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1" fillId="0" borderId="0"/>
    <xf numFmtId="165"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44" fontId="11"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3" fontId="11" fillId="0" borderId="0"/>
    <xf numFmtId="193"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1"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3" fontId="11" fillId="0" borderId="0"/>
    <xf numFmtId="193"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1"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9" fontId="1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3" fontId="11" fillId="0" borderId="0"/>
    <xf numFmtId="193"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11" fillId="0" borderId="0" applyFont="0" applyFill="0" applyBorder="0" applyAlignment="0" applyProtection="0"/>
    <xf numFmtId="165" fontId="11" fillId="0" borderId="0" applyFont="0" applyFill="0" applyBorder="0" applyAlignment="0" applyProtection="0"/>
    <xf numFmtId="0" fontId="11" fillId="0" borderId="0"/>
    <xf numFmtId="0" fontId="11" fillId="2"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0" borderId="0"/>
    <xf numFmtId="0" fontId="11" fillId="4" borderId="0" applyNumberFormat="0" applyBorder="0" applyAlignment="0" applyProtection="0"/>
    <xf numFmtId="0" fontId="11" fillId="0" borderId="0"/>
    <xf numFmtId="0" fontId="11" fillId="6" borderId="0" applyNumberFormat="0" applyBorder="0" applyAlignment="0" applyProtection="0"/>
    <xf numFmtId="0" fontId="11" fillId="0" borderId="0"/>
    <xf numFmtId="0" fontId="11" fillId="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3" fontId="11" fillId="0" borderId="0"/>
    <xf numFmtId="193"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1"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3" fontId="11" fillId="0" borderId="0"/>
    <xf numFmtId="193"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1"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3" fontId="11" fillId="0" borderId="0"/>
    <xf numFmtId="193"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2"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3" fontId="11" fillId="0" borderId="0"/>
    <xf numFmtId="193"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1"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165" fontId="11" fillId="0" borderId="0" applyFont="0" applyFill="0" applyBorder="0" applyAlignment="0" applyProtection="0"/>
    <xf numFmtId="44" fontId="1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3" fontId="11" fillId="0" borderId="0"/>
    <xf numFmtId="193"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3" fontId="11" fillId="0" borderId="0"/>
    <xf numFmtId="193"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1"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65"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1" fillId="6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6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3" fontId="11" fillId="0" borderId="0"/>
    <xf numFmtId="193"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191"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3" fontId="11" fillId="0" borderId="0"/>
    <xf numFmtId="19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1"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67" borderId="0" applyNumberFormat="0" applyBorder="0" applyAlignment="0" applyProtection="0"/>
    <xf numFmtId="0" fontId="10" fillId="67" borderId="0" applyNumberFormat="0" applyBorder="0" applyAlignment="0" applyProtection="0"/>
    <xf numFmtId="0" fontId="10" fillId="67" borderId="0" applyNumberFormat="0" applyBorder="0" applyAlignment="0" applyProtection="0"/>
    <xf numFmtId="0" fontId="10" fillId="67"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68" borderId="0" applyNumberFormat="0" applyBorder="0" applyAlignment="0" applyProtection="0"/>
    <xf numFmtId="0" fontId="10" fillId="68" borderId="0" applyNumberFormat="0" applyBorder="0" applyAlignment="0" applyProtection="0"/>
    <xf numFmtId="0" fontId="10" fillId="69" borderId="0" applyNumberFormat="0" applyBorder="0" applyAlignment="0" applyProtection="0"/>
    <xf numFmtId="0" fontId="10" fillId="69"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93" fontId="10" fillId="0" borderId="0"/>
    <xf numFmtId="193" fontId="10" fillId="0" borderId="0"/>
    <xf numFmtId="0" fontId="10" fillId="0" borderId="0"/>
    <xf numFmtId="0" fontId="10" fillId="0" borderId="0"/>
    <xf numFmtId="0" fontId="10" fillId="0" borderId="0"/>
    <xf numFmtId="0" fontId="10" fillId="0" borderId="0"/>
    <xf numFmtId="0" fontId="10" fillId="0" borderId="0"/>
    <xf numFmtId="191" fontId="10" fillId="0" borderId="0"/>
    <xf numFmtId="191" fontId="10" fillId="0" borderId="0"/>
    <xf numFmtId="191" fontId="10" fillId="0" borderId="0"/>
    <xf numFmtId="191" fontId="10" fillId="0" borderId="0"/>
    <xf numFmtId="193" fontId="10" fillId="0" borderId="0"/>
    <xf numFmtId="193" fontId="10" fillId="0" borderId="0"/>
    <xf numFmtId="191" fontId="10" fillId="0" borderId="0"/>
    <xf numFmtId="191" fontId="10" fillId="0" borderId="0"/>
    <xf numFmtId="0" fontId="10" fillId="0" borderId="0"/>
    <xf numFmtId="0" fontId="10" fillId="0" borderId="0"/>
    <xf numFmtId="0" fontId="10" fillId="0" borderId="0"/>
    <xf numFmtId="0" fontId="10" fillId="0" borderId="0"/>
    <xf numFmtId="0" fontId="10" fillId="0" borderId="0"/>
    <xf numFmtId="0" fontId="247" fillId="0" borderId="0"/>
    <xf numFmtId="191" fontId="10" fillId="0" borderId="0"/>
    <xf numFmtId="191" fontId="10" fillId="0" borderId="0"/>
    <xf numFmtId="0" fontId="10" fillId="0" borderId="0"/>
    <xf numFmtId="0" fontId="10" fillId="0" borderId="0"/>
    <xf numFmtId="0" fontId="10" fillId="0" borderId="0"/>
    <xf numFmtId="0" fontId="10" fillId="0" borderId="0"/>
    <xf numFmtId="191" fontId="10" fillId="0" borderId="0"/>
    <xf numFmtId="191" fontId="10" fillId="0" borderId="0"/>
    <xf numFmtId="191" fontId="10" fillId="0" borderId="0"/>
    <xf numFmtId="191" fontId="10" fillId="0" borderId="0"/>
    <xf numFmtId="191" fontId="10" fillId="0" borderId="0"/>
    <xf numFmtId="191" fontId="10" fillId="0" borderId="0"/>
    <xf numFmtId="191" fontId="10" fillId="0" borderId="0"/>
    <xf numFmtId="191" fontId="10" fillId="0" borderId="0"/>
    <xf numFmtId="191" fontId="10" fillId="0" borderId="0"/>
    <xf numFmtId="191"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93" fontId="10" fillId="0" borderId="0"/>
    <xf numFmtId="193"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1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10" fillId="0" borderId="0" applyFont="0" applyFill="0" applyBorder="0" applyAlignment="0" applyProtection="0"/>
    <xf numFmtId="0" fontId="9" fillId="0" borderId="0"/>
    <xf numFmtId="0" fontId="72" fillId="0" borderId="0"/>
    <xf numFmtId="0" fontId="72" fillId="0" borderId="0"/>
    <xf numFmtId="0" fontId="8" fillId="0" borderId="0"/>
    <xf numFmtId="0" fontId="7" fillId="2" borderId="0" applyNumberFormat="0" applyBorder="0" applyAlignment="0" applyProtection="0"/>
    <xf numFmtId="0" fontId="7" fillId="2"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65" borderId="0" applyNumberFormat="0" applyBorder="0" applyAlignment="0" applyProtection="0"/>
    <xf numFmtId="0" fontId="7" fillId="65"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67" borderId="0" applyNumberFormat="0" applyBorder="0" applyAlignment="0" applyProtection="0"/>
    <xf numFmtId="0" fontId="7" fillId="67" borderId="0" applyNumberFormat="0" applyBorder="0" applyAlignment="0" applyProtection="0"/>
    <xf numFmtId="0" fontId="7" fillId="67" borderId="0" applyNumberFormat="0" applyBorder="0" applyAlignment="0" applyProtection="0"/>
    <xf numFmtId="0" fontId="7" fillId="6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191" fontId="7" fillId="0" borderId="0"/>
    <xf numFmtId="191" fontId="7" fillId="0" borderId="0"/>
    <xf numFmtId="191" fontId="7" fillId="0" borderId="0"/>
    <xf numFmtId="191" fontId="7" fillId="0" borderId="0"/>
    <xf numFmtId="193" fontId="7" fillId="0" borderId="0"/>
    <xf numFmtId="193" fontId="7" fillId="0" borderId="0"/>
    <xf numFmtId="191" fontId="7" fillId="0" borderId="0"/>
    <xf numFmtId="191" fontId="7" fillId="0" borderId="0"/>
    <xf numFmtId="0" fontId="7" fillId="0" borderId="0"/>
    <xf numFmtId="0" fontId="7" fillId="0" borderId="0"/>
    <xf numFmtId="0" fontId="7" fillId="0" borderId="0"/>
    <xf numFmtId="0" fontId="7" fillId="0" borderId="0"/>
    <xf numFmtId="0" fontId="7" fillId="0" borderId="0"/>
    <xf numFmtId="191" fontId="7" fillId="0" borderId="0"/>
    <xf numFmtId="191" fontId="7" fillId="0" borderId="0"/>
    <xf numFmtId="0" fontId="7" fillId="0" borderId="0"/>
    <xf numFmtId="0" fontId="7" fillId="0" borderId="0"/>
    <xf numFmtId="0" fontId="7" fillId="0" borderId="0"/>
    <xf numFmtId="0" fontId="7" fillId="0" borderId="0"/>
    <xf numFmtId="191" fontId="7" fillId="0" borderId="0"/>
    <xf numFmtId="191" fontId="7" fillId="0" borderId="0"/>
    <xf numFmtId="191" fontId="7" fillId="0" borderId="0"/>
    <xf numFmtId="191" fontId="7" fillId="0" borderId="0"/>
    <xf numFmtId="191" fontId="7" fillId="0" borderId="0"/>
    <xf numFmtId="191" fontId="7" fillId="0" borderId="0"/>
    <xf numFmtId="191" fontId="7" fillId="0" borderId="0"/>
    <xf numFmtId="191" fontId="7" fillId="0" borderId="0"/>
    <xf numFmtId="191" fontId="7" fillId="0" borderId="0"/>
    <xf numFmtId="191"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0" applyNumberFormat="0" applyBorder="0" applyAlignment="0" applyProtection="0"/>
    <xf numFmtId="0" fontId="7" fillId="2"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65" borderId="0" applyNumberFormat="0" applyBorder="0" applyAlignment="0" applyProtection="0"/>
    <xf numFmtId="0" fontId="7" fillId="65"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67" borderId="0" applyNumberFormat="0" applyBorder="0" applyAlignment="0" applyProtection="0"/>
    <xf numFmtId="0" fontId="7" fillId="67" borderId="0" applyNumberFormat="0" applyBorder="0" applyAlignment="0" applyProtection="0"/>
    <xf numFmtId="0" fontId="7" fillId="67" borderId="0" applyNumberFormat="0" applyBorder="0" applyAlignment="0" applyProtection="0"/>
    <xf numFmtId="0" fontId="7" fillId="6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7" fillId="0" borderId="0"/>
    <xf numFmtId="0" fontId="7" fillId="0" borderId="0"/>
    <xf numFmtId="0" fontId="7" fillId="0" borderId="0"/>
    <xf numFmtId="0"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191" fontId="7" fillId="0" borderId="0"/>
    <xf numFmtId="191" fontId="7" fillId="0" borderId="0"/>
    <xf numFmtId="191" fontId="7" fillId="0" borderId="0"/>
    <xf numFmtId="191" fontId="7" fillId="0" borderId="0"/>
    <xf numFmtId="193" fontId="7" fillId="0" borderId="0"/>
    <xf numFmtId="193" fontId="7" fillId="0" borderId="0"/>
    <xf numFmtId="191" fontId="7" fillId="0" borderId="0"/>
    <xf numFmtId="191" fontId="7" fillId="0" borderId="0"/>
    <xf numFmtId="0" fontId="7" fillId="0" borderId="0"/>
    <xf numFmtId="0" fontId="7" fillId="0" borderId="0"/>
    <xf numFmtId="0" fontId="7" fillId="0" borderId="0"/>
    <xf numFmtId="0" fontId="7" fillId="0" borderId="0"/>
    <xf numFmtId="0" fontId="7" fillId="0" borderId="0"/>
    <xf numFmtId="191" fontId="7" fillId="0" borderId="0"/>
    <xf numFmtId="191" fontId="7" fillId="0" borderId="0"/>
    <xf numFmtId="0" fontId="7" fillId="0" borderId="0"/>
    <xf numFmtId="0" fontId="7" fillId="0" borderId="0"/>
    <xf numFmtId="0" fontId="7" fillId="0" borderId="0"/>
    <xf numFmtId="0" fontId="7" fillId="0" borderId="0"/>
    <xf numFmtId="191" fontId="7" fillId="0" borderId="0"/>
    <xf numFmtId="191" fontId="7" fillId="0" borderId="0"/>
    <xf numFmtId="191" fontId="7" fillId="0" borderId="0"/>
    <xf numFmtId="191" fontId="7" fillId="0" borderId="0"/>
    <xf numFmtId="191" fontId="7" fillId="0" borderId="0"/>
    <xf numFmtId="191" fontId="7" fillId="0" borderId="0"/>
    <xf numFmtId="191" fontId="7" fillId="0" borderId="0"/>
    <xf numFmtId="191" fontId="7" fillId="0" borderId="0"/>
    <xf numFmtId="191" fontId="7" fillId="0" borderId="0"/>
    <xf numFmtId="191"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7" fillId="0" borderId="0" applyFont="0" applyFill="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65" borderId="0" applyNumberFormat="0" applyBorder="0" applyAlignment="0" applyProtection="0"/>
    <xf numFmtId="0" fontId="7" fillId="65"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67" borderId="0" applyNumberFormat="0" applyBorder="0" applyAlignment="0" applyProtection="0"/>
    <xf numFmtId="0" fontId="7" fillId="67" borderId="0" applyNumberFormat="0" applyBorder="0" applyAlignment="0" applyProtection="0"/>
    <xf numFmtId="0" fontId="7" fillId="67" borderId="0" applyNumberFormat="0" applyBorder="0" applyAlignment="0" applyProtection="0"/>
    <xf numFmtId="0" fontId="7" fillId="6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9" fontId="48" fillId="0" borderId="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0" fontId="7" fillId="0" borderId="0"/>
    <xf numFmtId="0" fontId="7" fillId="0" borderId="0"/>
    <xf numFmtId="0" fontId="7" fillId="0" borderId="0"/>
    <xf numFmtId="0"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191" fontId="7" fillId="0" borderId="0"/>
    <xf numFmtId="191" fontId="7" fillId="0" borderId="0"/>
    <xf numFmtId="191" fontId="7" fillId="0" borderId="0"/>
    <xf numFmtId="191" fontId="7" fillId="0" borderId="0"/>
    <xf numFmtId="193" fontId="7" fillId="0" borderId="0"/>
    <xf numFmtId="193" fontId="7" fillId="0" borderId="0"/>
    <xf numFmtId="191" fontId="7" fillId="0" borderId="0"/>
    <xf numFmtId="191" fontId="7" fillId="0" borderId="0"/>
    <xf numFmtId="0" fontId="7" fillId="0" borderId="0"/>
    <xf numFmtId="0" fontId="7" fillId="0" borderId="0"/>
    <xf numFmtId="0" fontId="7" fillId="0" borderId="0"/>
    <xf numFmtId="0" fontId="7" fillId="0" borderId="0"/>
    <xf numFmtId="0" fontId="7" fillId="0" borderId="0"/>
    <xf numFmtId="191" fontId="7" fillId="0" borderId="0"/>
    <xf numFmtId="191" fontId="7" fillId="0" borderId="0"/>
    <xf numFmtId="0" fontId="7" fillId="0" borderId="0"/>
    <xf numFmtId="0" fontId="7" fillId="0" borderId="0"/>
    <xf numFmtId="0" fontId="7" fillId="0" borderId="0"/>
    <xf numFmtId="0" fontId="7" fillId="0" borderId="0"/>
    <xf numFmtId="191" fontId="7" fillId="0" borderId="0"/>
    <xf numFmtId="191" fontId="7" fillId="0" borderId="0"/>
    <xf numFmtId="191" fontId="7" fillId="0" borderId="0"/>
    <xf numFmtId="191" fontId="7" fillId="0" borderId="0"/>
    <xf numFmtId="191" fontId="7" fillId="0" borderId="0"/>
    <xf numFmtId="191" fontId="7" fillId="0" borderId="0"/>
    <xf numFmtId="191" fontId="7" fillId="0" borderId="0"/>
    <xf numFmtId="191" fontId="7" fillId="0" borderId="0"/>
    <xf numFmtId="191" fontId="7" fillId="0" borderId="0"/>
    <xf numFmtId="191"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165" fontId="7" fillId="0" borderId="0" applyFont="0" applyFill="0" applyBorder="0" applyAlignment="0" applyProtection="0"/>
    <xf numFmtId="0" fontId="48" fillId="0" borderId="0"/>
    <xf numFmtId="0" fontId="48" fillId="0" borderId="0"/>
    <xf numFmtId="0" fontId="48" fillId="0" borderId="0"/>
    <xf numFmtId="167" fontId="48" fillId="0" borderId="0" applyFont="0" applyFill="0" applyBorder="0" applyAlignment="0" applyProtection="0"/>
    <xf numFmtId="0" fontId="249" fillId="0" borderId="0" applyNumberFormat="0" applyFill="0" applyBorder="0" applyAlignment="0" applyProtection="0"/>
    <xf numFmtId="0" fontId="108" fillId="0" borderId="0"/>
    <xf numFmtId="0" fontId="251" fillId="0" borderId="0"/>
    <xf numFmtId="0" fontId="50" fillId="0" borderId="0"/>
    <xf numFmtId="0" fontId="48" fillId="0" borderId="0"/>
    <xf numFmtId="0" fontId="250" fillId="0" borderId="0"/>
    <xf numFmtId="0" fontId="7" fillId="0" borderId="0"/>
    <xf numFmtId="0" fontId="7" fillId="2" borderId="0" applyNumberFormat="0" applyBorder="0" applyAlignment="0" applyProtection="0"/>
    <xf numFmtId="0" fontId="7" fillId="2"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65" borderId="0" applyNumberFormat="0" applyBorder="0" applyAlignment="0" applyProtection="0"/>
    <xf numFmtId="0" fontId="7" fillId="65"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67" borderId="0" applyNumberFormat="0" applyBorder="0" applyAlignment="0" applyProtection="0"/>
    <xf numFmtId="0" fontId="7" fillId="67" borderId="0" applyNumberFormat="0" applyBorder="0" applyAlignment="0" applyProtection="0"/>
    <xf numFmtId="0" fontId="7" fillId="67" borderId="0" applyNumberFormat="0" applyBorder="0" applyAlignment="0" applyProtection="0"/>
    <xf numFmtId="0" fontId="7" fillId="6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7" fontId="50" fillId="0" borderId="0" applyFont="0" applyFill="0" applyBorder="0" applyAlignment="0" applyProtection="0"/>
    <xf numFmtId="0" fontId="7" fillId="0" borderId="0"/>
    <xf numFmtId="0" fontId="7" fillId="0" borderId="0"/>
    <xf numFmtId="0" fontId="7" fillId="0" borderId="0"/>
    <xf numFmtId="0"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191" fontId="7" fillId="0" borderId="0"/>
    <xf numFmtId="191" fontId="7" fillId="0" borderId="0"/>
    <xf numFmtId="191" fontId="7" fillId="0" borderId="0"/>
    <xf numFmtId="191" fontId="7" fillId="0" borderId="0"/>
    <xf numFmtId="193" fontId="7" fillId="0" borderId="0"/>
    <xf numFmtId="193" fontId="7" fillId="0" borderId="0"/>
    <xf numFmtId="191" fontId="7" fillId="0" borderId="0"/>
    <xf numFmtId="191" fontId="7" fillId="0" borderId="0"/>
    <xf numFmtId="0" fontId="7" fillId="0" borderId="0"/>
    <xf numFmtId="0" fontId="7" fillId="0" borderId="0"/>
    <xf numFmtId="0" fontId="7" fillId="0" borderId="0"/>
    <xf numFmtId="0" fontId="7" fillId="0" borderId="0"/>
    <xf numFmtId="0" fontId="7" fillId="0" borderId="0"/>
    <xf numFmtId="191" fontId="7" fillId="0" borderId="0"/>
    <xf numFmtId="191" fontId="7" fillId="0" borderId="0"/>
    <xf numFmtId="0" fontId="7" fillId="0" borderId="0"/>
    <xf numFmtId="0" fontId="7" fillId="0" borderId="0"/>
    <xf numFmtId="0" fontId="7" fillId="0" borderId="0"/>
    <xf numFmtId="0" fontId="7" fillId="0" borderId="0"/>
    <xf numFmtId="191" fontId="7" fillId="0" borderId="0"/>
    <xf numFmtId="191" fontId="7" fillId="0" borderId="0"/>
    <xf numFmtId="191" fontId="7" fillId="0" borderId="0"/>
    <xf numFmtId="191" fontId="7" fillId="0" borderId="0"/>
    <xf numFmtId="191" fontId="7" fillId="0" borderId="0"/>
    <xf numFmtId="191" fontId="7" fillId="0" borderId="0"/>
    <xf numFmtId="191" fontId="7" fillId="0" borderId="0"/>
    <xf numFmtId="191" fontId="7" fillId="0" borderId="0"/>
    <xf numFmtId="191" fontId="7" fillId="0" borderId="0"/>
    <xf numFmtId="191"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3" fontId="7" fillId="0" borderId="0"/>
    <xf numFmtId="19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88" fillId="39" borderId="0" applyNumberFormat="0" applyBorder="0" applyAlignment="0" applyProtection="0"/>
    <xf numFmtId="0" fontId="252" fillId="0" borderId="0"/>
    <xf numFmtId="166" fontId="252" fillId="0" borderId="0" applyFont="0" applyFill="0" applyBorder="0" applyAlignment="0" applyProtection="0"/>
    <xf numFmtId="0" fontId="6" fillId="0" borderId="0"/>
    <xf numFmtId="0" fontId="6" fillId="0" borderId="0"/>
    <xf numFmtId="0" fontId="217" fillId="0" borderId="0"/>
    <xf numFmtId="165" fontId="217" fillId="0" borderId="0" applyFont="0" applyFill="0" applyBorder="0" applyAlignment="0" applyProtection="0"/>
    <xf numFmtId="44" fontId="217" fillId="0" borderId="0" applyFont="0" applyFill="0" applyBorder="0" applyAlignment="0" applyProtection="0"/>
    <xf numFmtId="44" fontId="6" fillId="0" borderId="0" applyFont="0" applyFill="0" applyBorder="0" applyAlignment="0" applyProtection="0"/>
    <xf numFmtId="0" fontId="70" fillId="0" borderId="0"/>
    <xf numFmtId="0" fontId="82" fillId="0" borderId="0" applyNumberFormat="0" applyFont="0" applyFill="0" applyBorder="0" applyAlignment="0" applyProtection="0">
      <alignment vertical="top"/>
    </xf>
    <xf numFmtId="0" fontId="48" fillId="0" borderId="0"/>
    <xf numFmtId="165" fontId="217" fillId="0" borderId="0" applyFont="0" applyFill="0" applyBorder="0" applyAlignment="0" applyProtection="0"/>
    <xf numFmtId="44" fontId="217" fillId="0" borderId="0" applyFont="0" applyFill="0" applyBorder="0" applyAlignment="0" applyProtection="0"/>
    <xf numFmtId="0" fontId="50" fillId="0" borderId="0"/>
    <xf numFmtId="0" fontId="70" fillId="0" borderId="0"/>
    <xf numFmtId="0" fontId="69" fillId="0" borderId="0"/>
    <xf numFmtId="0" fontId="50" fillId="0" borderId="0"/>
    <xf numFmtId="0" fontId="88" fillId="26" borderId="0" applyNumberFormat="0" applyBorder="0" applyAlignment="0" applyProtection="0"/>
    <xf numFmtId="0" fontId="88" fillId="48" borderId="0" applyNumberFormat="0" applyBorder="0" applyAlignment="0" applyProtection="0"/>
    <xf numFmtId="169" fontId="48" fillId="0" borderId="0" applyFill="0" applyBorder="0" applyAlignment="0" applyProtection="0"/>
    <xf numFmtId="0" fontId="217" fillId="0" borderId="0"/>
    <xf numFmtId="0" fontId="50" fillId="0" borderId="0">
      <alignment wrapText="1"/>
    </xf>
    <xf numFmtId="0" fontId="50" fillId="0" borderId="0">
      <alignment wrapText="1"/>
    </xf>
    <xf numFmtId="0" fontId="253" fillId="0" borderId="0"/>
    <xf numFmtId="0" fontId="254" fillId="0" borderId="0"/>
    <xf numFmtId="196" fontId="255" fillId="0" borderId="0" applyBorder="0" applyProtection="0"/>
    <xf numFmtId="0" fontId="50" fillId="0" borderId="0"/>
    <xf numFmtId="197" fontId="255" fillId="0" borderId="0" applyBorder="0" applyProtection="0"/>
    <xf numFmtId="0" fontId="218" fillId="0" borderId="0"/>
    <xf numFmtId="0" fontId="6" fillId="0" borderId="0"/>
    <xf numFmtId="0" fontId="256" fillId="0" borderId="0"/>
    <xf numFmtId="0" fontId="71" fillId="3" borderId="0" applyNumberFormat="0" applyBorder="0" applyAlignment="0" applyProtection="0"/>
    <xf numFmtId="0" fontId="71" fillId="5"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4" borderId="0" applyNumberFormat="0" applyBorder="0" applyAlignment="0" applyProtection="0"/>
    <xf numFmtId="0" fontId="88" fillId="53"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20" borderId="0" applyNumberFormat="0" applyBorder="0" applyAlignment="0" applyProtection="0"/>
    <xf numFmtId="0" fontId="71" fillId="8" borderId="0" applyNumberFormat="0" applyBorder="0" applyAlignment="0" applyProtection="0"/>
    <xf numFmtId="0" fontId="71" fillId="17" borderId="0" applyNumberFormat="0" applyBorder="0" applyAlignment="0" applyProtection="0"/>
    <xf numFmtId="0" fontId="71" fillId="21" borderId="0" applyNumberFormat="0" applyBorder="0" applyAlignment="0" applyProtection="0"/>
    <xf numFmtId="0" fontId="88" fillId="27" borderId="0" applyNumberFormat="0" applyBorder="0" applyAlignment="0" applyProtection="0"/>
    <xf numFmtId="0" fontId="88" fillId="18" borderId="0" applyNumberFormat="0" applyBorder="0" applyAlignment="0" applyProtection="0"/>
    <xf numFmtId="0" fontId="88" fillId="20" borderId="0" applyNumberFormat="0" applyBorder="0" applyAlignment="0" applyProtection="0"/>
    <xf numFmtId="0" fontId="88" fillId="28" borderId="0" applyNumberFormat="0" applyBorder="0" applyAlignment="0" applyProtection="0"/>
    <xf numFmtId="0" fontId="88" fillId="26" borderId="0" applyNumberFormat="0" applyBorder="0" applyAlignment="0" applyProtection="0"/>
    <xf numFmtId="0" fontId="88" fillId="29" borderId="0" applyNumberFormat="0" applyBorder="0" applyAlignment="0" applyProtection="0"/>
    <xf numFmtId="0" fontId="88" fillId="39" borderId="0" applyNumberFormat="0" applyBorder="0" applyAlignment="0" applyProtection="0"/>
    <xf numFmtId="0" fontId="88" fillId="45" borderId="0" applyNumberFormat="0" applyBorder="0" applyAlignment="0" applyProtection="0"/>
    <xf numFmtId="0" fontId="88" fillId="48" borderId="0" applyNumberFormat="0" applyBorder="0" applyAlignment="0" applyProtection="0"/>
    <xf numFmtId="0" fontId="88" fillId="28" borderId="0" applyNumberFormat="0" applyBorder="0" applyAlignment="0" applyProtection="0"/>
    <xf numFmtId="0" fontId="88" fillId="26" borderId="0" applyNumberFormat="0" applyBorder="0" applyAlignment="0" applyProtection="0"/>
    <xf numFmtId="0" fontId="88" fillId="53" borderId="0" applyNumberFormat="0" applyBorder="0" applyAlignment="0" applyProtection="0"/>
    <xf numFmtId="0" fontId="97" fillId="5" borderId="0" applyNumberFormat="0" applyBorder="0" applyAlignment="0" applyProtection="0"/>
    <xf numFmtId="200" fontId="70" fillId="0" borderId="0" applyFont="0" applyFill="0" applyBorder="0" applyAlignment="0" applyProtection="0"/>
    <xf numFmtId="200" fontId="70" fillId="0" borderId="0" applyFont="0" applyFill="0" applyBorder="0" applyAlignment="0" applyProtection="0"/>
    <xf numFmtId="0" fontId="89" fillId="7" borderId="0" applyNumberFormat="0" applyBorder="0" applyAlignment="0" applyProtection="0"/>
    <xf numFmtId="198" fontId="257" fillId="0" borderId="0"/>
    <xf numFmtId="0" fontId="88" fillId="48" borderId="0" applyNumberFormat="0" applyBorder="0" applyAlignment="0" applyProtection="0"/>
    <xf numFmtId="0" fontId="88" fillId="28" borderId="0" applyNumberFormat="0" applyBorder="0" applyAlignment="0" applyProtection="0"/>
    <xf numFmtId="0" fontId="50" fillId="0" borderId="0"/>
    <xf numFmtId="0" fontId="48" fillId="0" borderId="0"/>
    <xf numFmtId="0" fontId="48" fillId="0" borderId="0"/>
    <xf numFmtId="0" fontId="48" fillId="0" borderId="0"/>
    <xf numFmtId="0" fontId="48" fillId="0" borderId="0"/>
    <xf numFmtId="198" fontId="257" fillId="0" borderId="0"/>
    <xf numFmtId="198" fontId="257" fillId="0" borderId="0"/>
    <xf numFmtId="198" fontId="257" fillId="0" borderId="0"/>
    <xf numFmtId="198" fontId="257" fillId="0" borderId="0"/>
    <xf numFmtId="198" fontId="257" fillId="0" borderId="0"/>
    <xf numFmtId="198" fontId="257" fillId="0" borderId="0"/>
    <xf numFmtId="198" fontId="257" fillId="0" borderId="0"/>
    <xf numFmtId="0" fontId="50" fillId="0" borderId="0"/>
    <xf numFmtId="199" fontId="258" fillId="0" borderId="0"/>
    <xf numFmtId="0" fontId="71" fillId="6" borderId="15" applyNumberFormat="0" applyFont="0" applyAlignment="0" applyProtection="0"/>
    <xf numFmtId="0" fontId="70" fillId="6" borderId="15" applyNumberFormat="0" applyFont="0" applyAlignment="0" applyProtection="0"/>
    <xf numFmtId="0" fontId="70" fillId="6" borderId="15" applyNumberFormat="0" applyFont="0" applyAlignment="0" applyProtection="0"/>
    <xf numFmtId="9" fontId="48" fillId="0" borderId="0" applyFont="0" applyFill="0" applyBorder="0" applyAlignment="0" applyProtection="0"/>
    <xf numFmtId="0" fontId="70" fillId="6" borderId="15" applyNumberFormat="0" applyFont="0" applyAlignment="0" applyProtection="0"/>
    <xf numFmtId="0" fontId="70" fillId="6" borderId="15" applyNumberFormat="0" applyFont="0" applyAlignment="0" applyProtection="0"/>
    <xf numFmtId="0" fontId="88" fillId="48" borderId="0" applyNumberFormat="0" applyBorder="0" applyAlignment="0" applyProtection="0"/>
    <xf numFmtId="0" fontId="90" fillId="16" borderId="1" applyNumberFormat="0" applyAlignment="0" applyProtection="0"/>
    <xf numFmtId="0" fontId="88" fillId="45" borderId="0" applyNumberFormat="0" applyBorder="0" applyAlignment="0" applyProtection="0"/>
    <xf numFmtId="0" fontId="88" fillId="28" borderId="0" applyNumberFormat="0" applyBorder="0" applyAlignment="0" applyProtection="0"/>
    <xf numFmtId="43" fontId="48" fillId="0" borderId="0" applyFont="0" applyFill="0" applyBorder="0" applyAlignment="0" applyProtection="0"/>
    <xf numFmtId="166" fontId="6" fillId="0" borderId="0" applyFont="0" applyFill="0" applyBorder="0" applyAlignment="0" applyProtection="0"/>
    <xf numFmtId="0" fontId="69" fillId="0" borderId="0"/>
    <xf numFmtId="0" fontId="69" fillId="0" borderId="0"/>
    <xf numFmtId="0" fontId="50" fillId="0" borderId="0"/>
    <xf numFmtId="0" fontId="6" fillId="0" borderId="0"/>
    <xf numFmtId="0" fontId="6" fillId="0" borderId="0"/>
    <xf numFmtId="0" fontId="71" fillId="0" borderId="0"/>
    <xf numFmtId="0" fontId="6" fillId="0" borderId="0"/>
    <xf numFmtId="0" fontId="6" fillId="0" borderId="0"/>
    <xf numFmtId="0" fontId="6" fillId="0" borderId="0"/>
    <xf numFmtId="44" fontId="218" fillId="0" borderId="0" applyFont="0" applyFill="0" applyBorder="0" applyAlignment="0" applyProtection="0"/>
    <xf numFmtId="201" fontId="50" fillId="0" borderId="0" applyFill="0" applyBorder="0" applyAlignment="0" applyProtection="0"/>
    <xf numFmtId="0" fontId="259" fillId="0" borderId="0"/>
    <xf numFmtId="0" fontId="50" fillId="0" borderId="0"/>
    <xf numFmtId="0" fontId="48" fillId="0" borderId="0"/>
    <xf numFmtId="0" fontId="71" fillId="0" borderId="0"/>
    <xf numFmtId="0" fontId="6" fillId="0" borderId="0"/>
    <xf numFmtId="0" fontId="6" fillId="0" borderId="0"/>
    <xf numFmtId="0" fontId="6" fillId="0" borderId="0"/>
    <xf numFmtId="0" fontId="260" fillId="0" borderId="0"/>
    <xf numFmtId="0" fontId="225" fillId="81" borderId="0" applyNumberFormat="0" applyBorder="0" applyAlignment="0" applyProtection="0"/>
    <xf numFmtId="0" fontId="70" fillId="0" borderId="0"/>
    <xf numFmtId="0" fontId="70" fillId="82" borderId="31" applyNumberFormat="0" applyFont="0" applyAlignment="0" applyProtection="0"/>
    <xf numFmtId="0" fontId="50" fillId="0" borderId="0"/>
    <xf numFmtId="0" fontId="50" fillId="0" borderId="0"/>
    <xf numFmtId="0" fontId="50" fillId="0" borderId="0"/>
    <xf numFmtId="0" fontId="88" fillId="26" borderId="0" applyNumberFormat="0" applyBorder="0" applyAlignment="0" applyProtection="0"/>
    <xf numFmtId="0" fontId="88" fillId="39" borderId="0" applyNumberFormat="0" applyBorder="0" applyAlignment="0" applyProtection="0"/>
    <xf numFmtId="0" fontId="88" fillId="45" borderId="0" applyNumberFormat="0" applyBorder="0" applyAlignment="0" applyProtection="0"/>
    <xf numFmtId="0" fontId="88" fillId="39" borderId="0" applyNumberFormat="0" applyBorder="0" applyAlignment="0" applyProtection="0"/>
    <xf numFmtId="0" fontId="88" fillId="45" borderId="0" applyNumberFormat="0" applyBorder="0" applyAlignment="0" applyProtection="0"/>
    <xf numFmtId="0" fontId="88" fillId="48" borderId="0" applyNumberFormat="0" applyBorder="0" applyAlignment="0" applyProtection="0"/>
    <xf numFmtId="0" fontId="88" fillId="28" borderId="0" applyNumberFormat="0" applyBorder="0" applyAlignment="0" applyProtection="0"/>
    <xf numFmtId="0" fontId="88" fillId="26"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45" borderId="0" applyNumberFormat="0" applyBorder="0" applyAlignment="0" applyProtection="0"/>
    <xf numFmtId="0" fontId="88" fillId="39" borderId="0" applyNumberFormat="0" applyBorder="0" applyAlignment="0" applyProtection="0"/>
    <xf numFmtId="0" fontId="88" fillId="26" borderId="0" applyNumberFormat="0" applyBorder="0" applyAlignment="0" applyProtection="0"/>
    <xf numFmtId="0" fontId="88" fillId="28" borderId="0" applyNumberFormat="0" applyBorder="0" applyAlignment="0" applyProtection="0"/>
    <xf numFmtId="0" fontId="88" fillId="53" borderId="0" applyNumberFormat="0" applyBorder="0" applyAlignment="0" applyProtection="0"/>
    <xf numFmtId="0" fontId="88" fillId="26" borderId="0" applyNumberFormat="0" applyBorder="0" applyAlignment="0" applyProtection="0"/>
    <xf numFmtId="0" fontId="88" fillId="28" borderId="0" applyNumberFormat="0" applyBorder="0" applyAlignment="0" applyProtection="0"/>
    <xf numFmtId="0" fontId="5" fillId="0" borderId="0"/>
    <xf numFmtId="0" fontId="5" fillId="0" borderId="0"/>
    <xf numFmtId="44" fontId="217" fillId="0" borderId="0" applyFont="0" applyFill="0" applyBorder="0" applyAlignment="0" applyProtection="0"/>
    <xf numFmtId="44" fontId="5" fillId="0" borderId="0" applyFont="0" applyFill="0" applyBorder="0" applyAlignment="0" applyProtection="0"/>
    <xf numFmtId="0" fontId="88" fillId="45" borderId="0" applyNumberFormat="0" applyBorder="0" applyAlignment="0" applyProtection="0"/>
    <xf numFmtId="44" fontId="217" fillId="0" borderId="0" applyFont="0" applyFill="0" applyBorder="0" applyAlignment="0" applyProtection="0"/>
    <xf numFmtId="0" fontId="88" fillId="48" borderId="0" applyNumberFormat="0" applyBorder="0" applyAlignment="0" applyProtection="0"/>
    <xf numFmtId="0" fontId="5" fillId="0" borderId="0"/>
    <xf numFmtId="0" fontId="88" fillId="39" borderId="0" applyNumberFormat="0" applyBorder="0" applyAlignment="0" applyProtection="0"/>
    <xf numFmtId="0" fontId="88" fillId="45" borderId="0" applyNumberFormat="0" applyBorder="0" applyAlignment="0" applyProtection="0"/>
    <xf numFmtId="0" fontId="88" fillId="48" borderId="0" applyNumberFormat="0" applyBorder="0" applyAlignment="0" applyProtection="0"/>
    <xf numFmtId="0" fontId="88" fillId="28" borderId="0" applyNumberFormat="0" applyBorder="0" applyAlignment="0" applyProtection="0"/>
    <xf numFmtId="0" fontId="88" fillId="26" borderId="0" applyNumberFormat="0" applyBorder="0" applyAlignment="0" applyProtection="0"/>
    <xf numFmtId="0" fontId="88" fillId="53" borderId="0" applyNumberFormat="0" applyBorder="0" applyAlignment="0" applyProtection="0"/>
    <xf numFmtId="0" fontId="88" fillId="39" borderId="0" applyNumberFormat="0" applyBorder="0" applyAlignment="0" applyProtection="0"/>
    <xf numFmtId="43" fontId="48"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4" fontId="218" fillId="0" borderId="0" applyFont="0" applyFill="0" applyBorder="0" applyAlignment="0" applyProtection="0"/>
    <xf numFmtId="0" fontId="5" fillId="0" borderId="0"/>
    <xf numFmtId="0" fontId="5" fillId="0" borderId="0"/>
    <xf numFmtId="0" fontId="5" fillId="0" borderId="0"/>
    <xf numFmtId="0" fontId="88" fillId="53" borderId="0" applyNumberFormat="0" applyBorder="0" applyAlignment="0" applyProtection="0"/>
    <xf numFmtId="0" fontId="70" fillId="0" borderId="0"/>
    <xf numFmtId="0" fontId="88" fillId="28" borderId="0" applyNumberFormat="0" applyBorder="0" applyAlignment="0" applyProtection="0"/>
    <xf numFmtId="0" fontId="4" fillId="0" borderId="0"/>
    <xf numFmtId="0" fontId="4" fillId="0" borderId="0"/>
    <xf numFmtId="0" fontId="88" fillId="28" borderId="0" applyNumberFormat="0" applyBorder="0" applyAlignment="0" applyProtection="0"/>
    <xf numFmtId="44" fontId="217" fillId="0" borderId="0" applyFont="0" applyFill="0" applyBorder="0" applyAlignment="0" applyProtection="0"/>
    <xf numFmtId="44" fontId="4" fillId="0" borderId="0" applyFont="0" applyFill="0" applyBorder="0" applyAlignment="0" applyProtection="0"/>
    <xf numFmtId="0" fontId="88" fillId="53" borderId="0" applyNumberFormat="0" applyBorder="0" applyAlignment="0" applyProtection="0"/>
    <xf numFmtId="0" fontId="88" fillId="53" borderId="0" applyNumberFormat="0" applyBorder="0" applyAlignment="0" applyProtection="0"/>
    <xf numFmtId="44" fontId="217" fillId="0" borderId="0" applyFont="0" applyFill="0" applyBorder="0" applyAlignment="0" applyProtection="0"/>
    <xf numFmtId="0" fontId="88" fillId="48" borderId="0" applyNumberFormat="0" applyBorder="0" applyAlignment="0" applyProtection="0"/>
    <xf numFmtId="0" fontId="88" fillId="39" borderId="0" applyNumberFormat="0" applyBorder="0" applyAlignment="0" applyProtection="0"/>
    <xf numFmtId="0" fontId="88" fillId="53" borderId="0" applyNumberFormat="0" applyBorder="0" applyAlignment="0" applyProtection="0"/>
    <xf numFmtId="0" fontId="88" fillId="39" borderId="0" applyNumberFormat="0" applyBorder="0" applyAlignment="0" applyProtection="0"/>
    <xf numFmtId="0" fontId="4" fillId="0" borderId="0"/>
    <xf numFmtId="0" fontId="88" fillId="45" borderId="0" applyNumberFormat="0" applyBorder="0" applyAlignment="0" applyProtection="0"/>
    <xf numFmtId="0" fontId="88" fillId="45" borderId="0" applyNumberFormat="0" applyBorder="0" applyAlignment="0" applyProtection="0"/>
    <xf numFmtId="0" fontId="88" fillId="26" borderId="0" applyNumberFormat="0" applyBorder="0" applyAlignment="0" applyProtection="0"/>
    <xf numFmtId="0" fontId="88" fillId="39" borderId="0" applyNumberFormat="0" applyBorder="0" applyAlignment="0" applyProtection="0"/>
    <xf numFmtId="0" fontId="88" fillId="45" borderId="0" applyNumberFormat="0" applyBorder="0" applyAlignment="0" applyProtection="0"/>
    <xf numFmtId="0" fontId="88" fillId="39" borderId="0" applyNumberFormat="0" applyBorder="0" applyAlignment="0" applyProtection="0"/>
    <xf numFmtId="0" fontId="88" fillId="45" borderId="0" applyNumberFormat="0" applyBorder="0" applyAlignment="0" applyProtection="0"/>
    <xf numFmtId="0" fontId="88" fillId="48" borderId="0" applyNumberFormat="0" applyBorder="0" applyAlignment="0" applyProtection="0"/>
    <xf numFmtId="0" fontId="88" fillId="28" borderId="0" applyNumberFormat="0" applyBorder="0" applyAlignment="0" applyProtection="0"/>
    <xf numFmtId="0" fontId="88" fillId="26" borderId="0" applyNumberFormat="0" applyBorder="0" applyAlignment="0" applyProtection="0"/>
    <xf numFmtId="0" fontId="88" fillId="53" borderId="0" applyNumberFormat="0" applyBorder="0" applyAlignment="0" applyProtection="0"/>
    <xf numFmtId="0" fontId="88" fillId="28" borderId="0" applyNumberFormat="0" applyBorder="0" applyAlignment="0" applyProtection="0"/>
    <xf numFmtId="0" fontId="88" fillId="26" borderId="0" applyNumberFormat="0" applyBorder="0" applyAlignment="0" applyProtection="0"/>
    <xf numFmtId="0" fontId="88" fillId="39" borderId="0" applyNumberFormat="0" applyBorder="0" applyAlignment="0" applyProtection="0"/>
    <xf numFmtId="0" fontId="88" fillId="2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43" fontId="48" fillId="0" borderId="0" applyFont="0" applyFill="0" applyBorder="0" applyAlignment="0" applyProtection="0"/>
    <xf numFmtId="166" fontId="4" fillId="0" borderId="0" applyFont="0" applyFill="0" applyBorder="0" applyAlignment="0" applyProtection="0"/>
    <xf numFmtId="0" fontId="4" fillId="0" borderId="0"/>
    <xf numFmtId="0" fontId="88" fillId="26" borderId="0" applyNumberFormat="0" applyBorder="0" applyAlignment="0" applyProtection="0"/>
    <xf numFmtId="0" fontId="88" fillId="48" borderId="0" applyNumberFormat="0" applyBorder="0" applyAlignment="0" applyProtection="0"/>
    <xf numFmtId="0" fontId="4" fillId="0" borderId="0"/>
    <xf numFmtId="0" fontId="4" fillId="0" borderId="0"/>
    <xf numFmtId="0" fontId="4" fillId="0" borderId="0"/>
    <xf numFmtId="0" fontId="4" fillId="0" borderId="0"/>
    <xf numFmtId="44" fontId="218" fillId="0" borderId="0" applyFont="0" applyFill="0" applyBorder="0" applyAlignment="0" applyProtection="0"/>
    <xf numFmtId="0" fontId="88" fillId="45" borderId="0" applyNumberFormat="0" applyBorder="0" applyAlignment="0" applyProtection="0"/>
    <xf numFmtId="0" fontId="4" fillId="0" borderId="0"/>
    <xf numFmtId="0" fontId="4" fillId="0" borderId="0"/>
    <xf numFmtId="0" fontId="4" fillId="0" borderId="0"/>
    <xf numFmtId="0" fontId="88" fillId="26" borderId="0" applyNumberFormat="0" applyBorder="0" applyAlignment="0" applyProtection="0"/>
    <xf numFmtId="0" fontId="88" fillId="53" borderId="0" applyNumberFormat="0" applyBorder="0" applyAlignment="0" applyProtection="0"/>
    <xf numFmtId="0" fontId="3" fillId="0" borderId="0"/>
    <xf numFmtId="0" fontId="3" fillId="0" borderId="0"/>
    <xf numFmtId="44" fontId="217" fillId="0" borderId="0" applyFont="0" applyFill="0" applyBorder="0" applyAlignment="0" applyProtection="0"/>
    <xf numFmtId="44" fontId="3" fillId="0" borderId="0" applyFont="0" applyFill="0" applyBorder="0" applyAlignment="0" applyProtection="0"/>
    <xf numFmtId="44" fontId="217" fillId="0" borderId="0" applyFont="0" applyFill="0" applyBorder="0" applyAlignment="0" applyProtection="0"/>
    <xf numFmtId="0" fontId="3" fillId="0" borderId="0"/>
    <xf numFmtId="0" fontId="88" fillId="39" borderId="0" applyNumberFormat="0" applyBorder="0" applyAlignment="0" applyProtection="0"/>
    <xf numFmtId="0" fontId="88" fillId="45" borderId="0" applyNumberFormat="0" applyBorder="0" applyAlignment="0" applyProtection="0"/>
    <xf numFmtId="0" fontId="88" fillId="48" borderId="0" applyNumberFormat="0" applyBorder="0" applyAlignment="0" applyProtection="0"/>
    <xf numFmtId="0" fontId="88" fillId="28" borderId="0" applyNumberFormat="0" applyBorder="0" applyAlignment="0" applyProtection="0"/>
    <xf numFmtId="0" fontId="88" fillId="26" borderId="0" applyNumberFormat="0" applyBorder="0" applyAlignment="0" applyProtection="0"/>
    <xf numFmtId="0" fontId="88" fillId="53" borderId="0" applyNumberFormat="0" applyBorder="0" applyAlignment="0" applyProtection="0"/>
    <xf numFmtId="43" fontId="48"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4" fontId="218" fillId="0" borderId="0" applyFont="0" applyFill="0" applyBorder="0" applyAlignment="0" applyProtection="0"/>
    <xf numFmtId="0" fontId="3" fillId="0" borderId="0"/>
    <xf numFmtId="0" fontId="3" fillId="0" borderId="0"/>
    <xf numFmtId="0" fontId="3" fillId="0" borderId="0"/>
    <xf numFmtId="0" fontId="261" fillId="0" borderId="0"/>
    <xf numFmtId="165" fontId="2" fillId="0" borderId="0" applyFont="0" applyFill="0" applyBorder="0" applyAlignment="0" applyProtection="0"/>
    <xf numFmtId="165" fontId="1" fillId="0" borderId="0" applyFont="0" applyFill="0" applyBorder="0" applyAlignment="0" applyProtection="0"/>
  </cellStyleXfs>
  <cellXfs count="511">
    <xf numFmtId="0" fontId="0" fillId="0" borderId="0" xfId="0"/>
    <xf numFmtId="0" fontId="19" fillId="0" borderId="0" xfId="0" applyFont="1" applyAlignment="1" applyProtection="1">
      <alignment horizontal="right"/>
      <protection locked="0"/>
    </xf>
    <xf numFmtId="0" fontId="19" fillId="0" borderId="0" xfId="0" applyFont="1" applyAlignment="1">
      <alignment horizontal="center"/>
    </xf>
    <xf numFmtId="0" fontId="19" fillId="0" borderId="0" xfId="0" applyFont="1" applyAlignment="1">
      <alignment horizontal="left"/>
    </xf>
    <xf numFmtId="0" fontId="19" fillId="0" borderId="0" xfId="0" applyFont="1" applyProtection="1">
      <protection locked="0"/>
    </xf>
    <xf numFmtId="0" fontId="19" fillId="0" borderId="0" xfId="0" applyFont="1"/>
    <xf numFmtId="4" fontId="19" fillId="0" borderId="0" xfId="0" applyNumberFormat="1" applyFont="1" applyProtection="1">
      <protection locked="0"/>
    </xf>
    <xf numFmtId="4" fontId="19" fillId="0" borderId="0" xfId="0" applyNumberFormat="1" applyFont="1"/>
    <xf numFmtId="0" fontId="24" fillId="0" borderId="0" xfId="0" applyFont="1" applyAlignment="1">
      <alignment horizontal="center"/>
    </xf>
    <xf numFmtId="0" fontId="25" fillId="0" borderId="0" xfId="0" applyFont="1" applyAlignment="1">
      <alignment horizontal="left"/>
    </xf>
    <xf numFmtId="0" fontId="26" fillId="0" borderId="0" xfId="0" applyFont="1"/>
    <xf numFmtId="0" fontId="27" fillId="0" borderId="0" xfId="0" applyFont="1" applyAlignment="1">
      <alignment horizontal="center"/>
    </xf>
    <xf numFmtId="4" fontId="26" fillId="0" borderId="0" xfId="0" applyNumberFormat="1" applyFont="1"/>
    <xf numFmtId="0" fontId="26" fillId="0" borderId="0" xfId="0" applyFont="1" applyAlignment="1">
      <alignment horizontal="center"/>
    </xf>
    <xf numFmtId="0" fontId="28" fillId="0" borderId="0" xfId="0" applyFont="1" applyAlignment="1">
      <alignment horizontal="left"/>
    </xf>
    <xf numFmtId="0" fontId="20" fillId="0" borderId="0" xfId="0" applyFont="1" applyAlignment="1">
      <alignment horizontal="center"/>
    </xf>
    <xf numFmtId="0" fontId="20" fillId="0" borderId="0" xfId="0" applyFont="1" applyAlignment="1">
      <alignment horizontal="left"/>
    </xf>
    <xf numFmtId="0" fontId="20" fillId="0" borderId="0" xfId="0" applyFont="1"/>
    <xf numFmtId="4" fontId="20" fillId="0" borderId="0" xfId="0" applyNumberFormat="1" applyFont="1"/>
    <xf numFmtId="0" fontId="29" fillId="0" borderId="18" xfId="0" applyFont="1" applyBorder="1" applyAlignment="1">
      <alignment horizontal="center" wrapText="1"/>
    </xf>
    <xf numFmtId="0" fontId="30" fillId="0" borderId="18" xfId="0" applyFont="1" applyBorder="1" applyAlignment="1">
      <alignment horizontal="left" vertical="top" wrapText="1"/>
    </xf>
    <xf numFmtId="0" fontId="31" fillId="0" borderId="18" xfId="0" applyFont="1" applyBorder="1" applyAlignment="1">
      <alignment horizontal="center" wrapText="1"/>
    </xf>
    <xf numFmtId="4" fontId="29" fillId="0" borderId="18" xfId="0" applyNumberFormat="1" applyFont="1" applyBorder="1" applyAlignment="1">
      <alignment horizontal="center" wrapText="1"/>
    </xf>
    <xf numFmtId="4" fontId="30" fillId="0" borderId="18" xfId="0" applyNumberFormat="1" applyFont="1" applyBorder="1" applyAlignment="1">
      <alignment horizontal="center" wrapText="1"/>
    </xf>
    <xf numFmtId="168" fontId="20" fillId="0" borderId="0" xfId="0" applyNumberFormat="1" applyFont="1" applyAlignment="1">
      <alignment horizontal="center"/>
    </xf>
    <xf numFmtId="0" fontId="30" fillId="0" borderId="0" xfId="0" applyFont="1" applyAlignment="1">
      <alignment horizontal="left"/>
    </xf>
    <xf numFmtId="0" fontId="30" fillId="0" borderId="0" xfId="0" applyFont="1" applyProtection="1">
      <protection locked="0"/>
    </xf>
    <xf numFmtId="0" fontId="30" fillId="0" borderId="0" xfId="0" applyFont="1"/>
    <xf numFmtId="168" fontId="20" fillId="0" borderId="0" xfId="0" applyNumberFormat="1" applyFont="1"/>
    <xf numFmtId="4" fontId="30" fillId="0" borderId="0" xfId="0" applyNumberFormat="1" applyFont="1" applyAlignment="1" applyProtection="1">
      <alignment horizontal="center"/>
      <protection locked="0"/>
    </xf>
    <xf numFmtId="4" fontId="30" fillId="0" borderId="0" xfId="0" applyNumberFormat="1" applyFont="1" applyAlignment="1">
      <alignment horizontal="center"/>
    </xf>
    <xf numFmtId="0" fontId="20" fillId="0" borderId="0" xfId="0" applyFont="1" applyAlignment="1">
      <alignment horizontal="center" vertical="top"/>
    </xf>
    <xf numFmtId="0" fontId="32" fillId="0" borderId="0" xfId="2707" applyFont="1" applyAlignment="1">
      <alignment horizontal="left" vertical="top" wrapText="1"/>
    </xf>
    <xf numFmtId="0" fontId="20" fillId="0" borderId="0" xfId="0" applyFont="1" applyProtection="1">
      <protection locked="0"/>
    </xf>
    <xf numFmtId="4" fontId="20" fillId="0" borderId="0" xfId="0" applyNumberFormat="1" applyFont="1" applyProtection="1">
      <protection locked="0"/>
    </xf>
    <xf numFmtId="0" fontId="21" fillId="0" borderId="0" xfId="0" applyFont="1" applyAlignment="1">
      <alignment horizontal="left"/>
    </xf>
    <xf numFmtId="0" fontId="20" fillId="0" borderId="0" xfId="0" applyFont="1" applyAlignment="1" applyProtection="1">
      <alignment horizontal="right"/>
      <protection locked="0"/>
    </xf>
    <xf numFmtId="168" fontId="19" fillId="0" borderId="0" xfId="0" applyNumberFormat="1" applyFont="1"/>
    <xf numFmtId="4" fontId="20" fillId="0" borderId="0" xfId="3055" applyNumberFormat="1" applyFont="1" applyFill="1" applyBorder="1" applyAlignment="1" applyProtection="1">
      <alignment horizontal="right"/>
      <protection locked="0"/>
    </xf>
    <xf numFmtId="4" fontId="20" fillId="0" borderId="0" xfId="0" applyNumberFormat="1" applyFont="1" applyAlignment="1">
      <alignment horizontal="right"/>
    </xf>
    <xf numFmtId="0" fontId="19" fillId="0" borderId="0" xfId="2707" applyFont="1" applyAlignment="1">
      <alignment horizontal="left" vertical="top" wrapText="1"/>
    </xf>
    <xf numFmtId="0" fontId="33" fillId="0" borderId="0" xfId="0" applyFont="1" applyAlignment="1">
      <alignment horizontal="left"/>
    </xf>
    <xf numFmtId="4" fontId="19" fillId="0" borderId="0" xfId="0" applyNumberFormat="1" applyFont="1" applyAlignment="1">
      <alignment horizontal="right"/>
    </xf>
    <xf numFmtId="168" fontId="22" fillId="0" borderId="0" xfId="0" applyNumberFormat="1" applyFont="1"/>
    <xf numFmtId="0" fontId="32" fillId="0" borderId="0" xfId="0" applyFont="1" applyAlignment="1">
      <alignment horizontal="left" vertical="top" wrapText="1"/>
    </xf>
    <xf numFmtId="168" fontId="20" fillId="0" borderId="0" xfId="0" applyNumberFormat="1" applyFont="1" applyAlignment="1">
      <alignment horizontal="right"/>
    </xf>
    <xf numFmtId="4" fontId="20" fillId="0" borderId="0" xfId="0" applyNumberFormat="1" applyFont="1" applyAlignment="1" applyProtection="1">
      <alignment horizontal="right"/>
      <protection locked="0"/>
    </xf>
    <xf numFmtId="0" fontId="19" fillId="0" borderId="0" xfId="2706" applyFont="1" applyAlignment="1" applyProtection="1">
      <alignment horizontal="right"/>
      <protection locked="0"/>
    </xf>
    <xf numFmtId="0" fontId="19" fillId="0" borderId="0" xfId="2706" applyFont="1"/>
    <xf numFmtId="4" fontId="19" fillId="0" borderId="0" xfId="2706" applyNumberFormat="1" applyFont="1"/>
    <xf numFmtId="0" fontId="36" fillId="0" borderId="0" xfId="0" applyFont="1" applyAlignment="1" applyProtection="1">
      <alignment horizontal="right"/>
      <protection locked="0"/>
    </xf>
    <xf numFmtId="0" fontId="36" fillId="0" borderId="0" xfId="0" applyFont="1"/>
    <xf numFmtId="4" fontId="36" fillId="0" borderId="0" xfId="0" applyNumberFormat="1" applyFont="1"/>
    <xf numFmtId="0" fontId="19" fillId="0" borderId="0" xfId="0" applyFont="1" applyAlignment="1">
      <alignment horizontal="left" vertical="top" wrapText="1"/>
    </xf>
    <xf numFmtId="4" fontId="19" fillId="0" borderId="0" xfId="0" applyNumberFormat="1" applyFont="1" applyAlignment="1" applyProtection="1">
      <alignment horizontal="right"/>
      <protection locked="0"/>
    </xf>
    <xf numFmtId="0" fontId="32" fillId="0" borderId="0" xfId="2707" applyFont="1" applyAlignment="1">
      <alignment horizontal="justify" vertical="top" wrapText="1"/>
    </xf>
    <xf numFmtId="9" fontId="19" fillId="0" borderId="0" xfId="0" applyNumberFormat="1" applyFont="1"/>
    <xf numFmtId="0" fontId="19" fillId="0" borderId="0" xfId="0" applyFont="1" applyAlignment="1">
      <alignment horizontal="center" vertical="top" wrapText="1"/>
    </xf>
    <xf numFmtId="0" fontId="20" fillId="0" borderId="19" xfId="0" applyFont="1" applyBorder="1" applyAlignment="1">
      <alignment horizontal="center"/>
    </xf>
    <xf numFmtId="0" fontId="37" fillId="0" borderId="19" xfId="0" applyFont="1" applyBorder="1" applyAlignment="1">
      <alignment horizontal="left"/>
    </xf>
    <xf numFmtId="0" fontId="20" fillId="0" borderId="19" xfId="0" applyFont="1" applyBorder="1" applyProtection="1">
      <protection locked="0"/>
    </xf>
    <xf numFmtId="0" fontId="20" fillId="0" borderId="19" xfId="0" applyFont="1" applyBorder="1"/>
    <xf numFmtId="4" fontId="37" fillId="0" borderId="19" xfId="0" applyNumberFormat="1" applyFont="1" applyBorder="1" applyAlignment="1" applyProtection="1">
      <alignment horizontal="right"/>
      <protection locked="0"/>
    </xf>
    <xf numFmtId="4" fontId="37" fillId="0" borderId="19" xfId="0" applyNumberFormat="1" applyFont="1" applyBorder="1"/>
    <xf numFmtId="0" fontId="40" fillId="0" borderId="0" xfId="0" applyFont="1" applyAlignment="1">
      <alignment vertical="top"/>
    </xf>
    <xf numFmtId="0" fontId="41" fillId="0" borderId="0" xfId="0" applyFont="1" applyAlignment="1">
      <alignment vertical="top"/>
    </xf>
    <xf numFmtId="0" fontId="42" fillId="0" borderId="0" xfId="0" applyFont="1" applyAlignment="1">
      <alignment vertical="top"/>
    </xf>
    <xf numFmtId="0" fontId="42" fillId="0" borderId="0" xfId="0" applyFont="1" applyAlignment="1">
      <alignment horizontal="left" vertical="top"/>
    </xf>
    <xf numFmtId="3" fontId="47" fillId="0" borderId="0" xfId="0" applyNumberFormat="1" applyFont="1" applyAlignment="1">
      <alignment vertical="top"/>
    </xf>
    <xf numFmtId="0" fontId="45" fillId="0" borderId="0" xfId="0" applyFont="1" applyAlignment="1">
      <alignment vertical="top"/>
    </xf>
    <xf numFmtId="49" fontId="42" fillId="0" borderId="0" xfId="0" applyNumberFormat="1" applyFont="1" applyAlignment="1">
      <alignment horizontal="left" vertical="top"/>
    </xf>
    <xf numFmtId="0" fontId="42" fillId="0" borderId="0" xfId="0" applyFont="1" applyAlignment="1">
      <alignment horizontal="center" vertical="top"/>
    </xf>
    <xf numFmtId="0" fontId="44" fillId="0" borderId="0" xfId="0" applyFont="1" applyAlignment="1">
      <alignment vertical="top"/>
    </xf>
    <xf numFmtId="0" fontId="40" fillId="63" borderId="0" xfId="0" applyFont="1" applyFill="1" applyAlignment="1">
      <alignment vertical="top"/>
    </xf>
    <xf numFmtId="0" fontId="41" fillId="63" borderId="0" xfId="0" applyFont="1" applyFill="1" applyAlignment="1">
      <alignment vertical="top"/>
    </xf>
    <xf numFmtId="0" fontId="39" fillId="64" borderId="0" xfId="0" applyFont="1" applyFill="1" applyAlignment="1">
      <alignment vertical="top"/>
    </xf>
    <xf numFmtId="0" fontId="49" fillId="0" borderId="0" xfId="0" applyFont="1" applyAlignment="1">
      <alignment vertical="top"/>
    </xf>
    <xf numFmtId="0" fontId="40" fillId="0" borderId="0" xfId="0" applyFont="1" applyAlignment="1">
      <alignment horizontal="right" vertical="top"/>
    </xf>
    <xf numFmtId="0" fontId="40" fillId="0" borderId="0" xfId="0" applyFont="1" applyAlignment="1">
      <alignment horizontal="left" vertical="top"/>
    </xf>
    <xf numFmtId="0" fontId="40" fillId="0" borderId="0" xfId="0" applyFont="1" applyAlignment="1">
      <alignment horizontal="center" vertical="top"/>
    </xf>
    <xf numFmtId="49" fontId="41" fillId="0" borderId="0" xfId="0" applyNumberFormat="1" applyFont="1" applyAlignment="1">
      <alignment horizontal="left" vertical="top"/>
    </xf>
    <xf numFmtId="0" fontId="49" fillId="0" borderId="20" xfId="0" applyFont="1" applyBorder="1" applyAlignment="1">
      <alignment horizontal="left" vertical="top" wrapText="1"/>
    </xf>
    <xf numFmtId="0" fontId="39" fillId="0" borderId="0" xfId="0" applyFont="1" applyAlignment="1">
      <alignment vertical="top"/>
    </xf>
    <xf numFmtId="0" fontId="41" fillId="0" borderId="0" xfId="0" applyFont="1" applyAlignment="1">
      <alignment horizontal="left" vertical="top"/>
    </xf>
    <xf numFmtId="0" fontId="42" fillId="0" borderId="0" xfId="0" applyFont="1" applyAlignment="1">
      <alignment horizontal="left" vertical="top" wrapText="1"/>
    </xf>
    <xf numFmtId="0" fontId="50" fillId="0" borderId="0" xfId="0" applyFont="1" applyAlignment="1">
      <alignment horizontal="center"/>
    </xf>
    <xf numFmtId="0" fontId="50" fillId="0" borderId="0" xfId="0" applyFont="1"/>
    <xf numFmtId="1" fontId="40" fillId="63" borderId="0" xfId="0" applyNumberFormat="1" applyFont="1" applyFill="1" applyAlignment="1">
      <alignment horizontal="center" vertical="top"/>
    </xf>
    <xf numFmtId="0" fontId="46" fillId="0" borderId="0" xfId="0" applyFont="1" applyAlignment="1">
      <alignment vertical="top"/>
    </xf>
    <xf numFmtId="0" fontId="52" fillId="0" borderId="0" xfId="0" applyFont="1" applyAlignment="1">
      <alignment vertical="top"/>
    </xf>
    <xf numFmtId="0" fontId="57" fillId="0" borderId="0" xfId="0" applyFont="1" applyAlignment="1">
      <alignment horizontal="left" vertical="top"/>
    </xf>
    <xf numFmtId="0" fontId="57" fillId="0" borderId="0" xfId="0" applyFont="1" applyAlignment="1">
      <alignment vertical="top"/>
    </xf>
    <xf numFmtId="0" fontId="57" fillId="0" borderId="0" xfId="0" applyFont="1" applyAlignment="1">
      <alignment horizontal="center" vertical="top"/>
    </xf>
    <xf numFmtId="0" fontId="57" fillId="63" borderId="0" xfId="0" applyFont="1" applyFill="1" applyAlignment="1">
      <alignment vertical="top"/>
    </xf>
    <xf numFmtId="1" fontId="57" fillId="63" borderId="0" xfId="0" applyNumberFormat="1" applyFont="1" applyFill="1" applyAlignment="1">
      <alignment horizontal="center" vertical="top"/>
    </xf>
    <xf numFmtId="0" fontId="54" fillId="0" borderId="0" xfId="0" applyFont="1" applyAlignment="1">
      <alignment vertical="top"/>
    </xf>
    <xf numFmtId="0" fontId="51" fillId="0" borderId="21" xfId="0" applyFont="1" applyBorder="1" applyAlignment="1">
      <alignment vertical="top" wrapText="1"/>
    </xf>
    <xf numFmtId="0" fontId="50" fillId="0" borderId="0" xfId="0" applyFont="1" applyAlignment="1">
      <alignment vertical="top"/>
    </xf>
    <xf numFmtId="0" fontId="38" fillId="0" borderId="0" xfId="0" applyFont="1" applyAlignment="1">
      <alignment vertical="top"/>
    </xf>
    <xf numFmtId="0" fontId="45" fillId="0" borderId="0" xfId="0" applyFont="1" applyAlignment="1">
      <alignment vertical="top" wrapText="1"/>
    </xf>
    <xf numFmtId="0" fontId="46" fillId="0" borderId="0" xfId="0" applyFont="1" applyAlignment="1">
      <alignment horizontal="center" vertical="top"/>
    </xf>
    <xf numFmtId="0" fontId="58" fillId="0" borderId="21" xfId="0" applyFont="1" applyBorder="1" applyAlignment="1">
      <alignment horizontal="left" vertical="top"/>
    </xf>
    <xf numFmtId="49" fontId="45" fillId="0" borderId="0" xfId="0" applyNumberFormat="1" applyFont="1" applyAlignment="1">
      <alignment horizontal="left" vertical="top"/>
    </xf>
    <xf numFmtId="0" fontId="60" fillId="0" borderId="0" xfId="0" applyFont="1" applyAlignment="1">
      <alignment horizontal="center"/>
    </xf>
    <xf numFmtId="0" fontId="52" fillId="0" borderId="0" xfId="0" applyFont="1" applyAlignment="1">
      <alignment horizontal="left" vertical="top"/>
    </xf>
    <xf numFmtId="49" fontId="52" fillId="64" borderId="0" xfId="0" applyNumberFormat="1" applyFont="1" applyFill="1" applyAlignment="1">
      <alignment horizontal="left" vertical="top"/>
    </xf>
    <xf numFmtId="49" fontId="52" fillId="64" borderId="0" xfId="0" applyNumberFormat="1" applyFont="1" applyFill="1" applyAlignment="1">
      <alignment horizontal="left" vertical="top" wrapText="1"/>
    </xf>
    <xf numFmtId="0" fontId="61" fillId="0" borderId="0" xfId="0" applyFont="1" applyAlignment="1">
      <alignment vertical="top"/>
    </xf>
    <xf numFmtId="0" fontId="52" fillId="0" borderId="0" xfId="0" applyFont="1" applyAlignment="1">
      <alignment horizontal="center" vertical="top"/>
    </xf>
    <xf numFmtId="0" fontId="41" fillId="0" borderId="0" xfId="0" applyFont="1"/>
    <xf numFmtId="0" fontId="42" fillId="0" borderId="0" xfId="0" applyFont="1"/>
    <xf numFmtId="0" fontId="45" fillId="0" borderId="0" xfId="0" applyFont="1"/>
    <xf numFmtId="0" fontId="42" fillId="0" borderId="0" xfId="0" applyFont="1" applyAlignment="1">
      <alignment horizontal="center"/>
    </xf>
    <xf numFmtId="0" fontId="52" fillId="0" borderId="0" xfId="0" applyFont="1" applyAlignment="1">
      <alignment horizontal="left" vertical="top" wrapText="1"/>
    </xf>
    <xf numFmtId="0" fontId="40" fillId="0" borderId="0" xfId="0" applyFont="1"/>
    <xf numFmtId="0" fontId="40" fillId="0" borderId="0" xfId="0" applyFont="1" applyAlignment="1">
      <alignment horizontal="center"/>
    </xf>
    <xf numFmtId="0" fontId="41" fillId="0" borderId="0" xfId="0" applyFont="1" applyAlignment="1">
      <alignment horizontal="center"/>
    </xf>
    <xf numFmtId="0" fontId="40" fillId="0" borderId="0" xfId="0" applyFont="1" applyAlignment="1">
      <alignment horizontal="left"/>
    </xf>
    <xf numFmtId="0" fontId="58" fillId="0" borderId="21" xfId="0" applyFont="1" applyBorder="1" applyAlignment="1">
      <alignment horizontal="left"/>
    </xf>
    <xf numFmtId="0" fontId="52" fillId="64" borderId="0" xfId="0" applyFont="1" applyFill="1"/>
    <xf numFmtId="0" fontId="52" fillId="64" borderId="0" xfId="0" applyFont="1" applyFill="1" applyAlignment="1">
      <alignment horizontal="center"/>
    </xf>
    <xf numFmtId="0" fontId="49" fillId="0" borderId="20" xfId="0" applyFont="1" applyBorder="1"/>
    <xf numFmtId="0" fontId="49" fillId="0" borderId="20" xfId="0" applyFont="1" applyBorder="1" applyAlignment="1">
      <alignment horizontal="right"/>
    </xf>
    <xf numFmtId="0" fontId="45" fillId="0" borderId="0" xfId="0" applyFont="1" applyAlignment="1">
      <alignment horizontal="center"/>
    </xf>
    <xf numFmtId="0" fontId="65" fillId="0" borderId="21" xfId="0" applyFont="1" applyBorder="1" applyAlignment="1">
      <alignment horizontal="left" vertical="top"/>
    </xf>
    <xf numFmtId="0" fontId="65" fillId="0" borderId="21" xfId="0" applyFont="1" applyBorder="1" applyAlignment="1">
      <alignment vertical="top" wrapText="1"/>
    </xf>
    <xf numFmtId="0" fontId="51" fillId="0" borderId="0" xfId="0" applyFont="1" applyAlignment="1">
      <alignment vertical="top"/>
    </xf>
    <xf numFmtId="0" fontId="51" fillId="0" borderId="0" xfId="0" applyFont="1" applyAlignment="1">
      <alignment horizontal="center" vertical="top"/>
    </xf>
    <xf numFmtId="0" fontId="51" fillId="63" borderId="0" xfId="0" applyFont="1" applyFill="1" applyAlignment="1">
      <alignment vertical="top"/>
    </xf>
    <xf numFmtId="0" fontId="44" fillId="0" borderId="0" xfId="0" applyFont="1" applyAlignment="1">
      <alignment horizontal="center" vertical="top"/>
    </xf>
    <xf numFmtId="49" fontId="42" fillId="0" borderId="0" xfId="0" applyNumberFormat="1" applyFont="1" applyAlignment="1">
      <alignment vertical="top" wrapText="1"/>
    </xf>
    <xf numFmtId="0" fontId="54" fillId="0" borderId="0" xfId="0" applyFont="1" applyAlignment="1">
      <alignment horizontal="right" vertical="top"/>
    </xf>
    <xf numFmtId="4" fontId="54" fillId="0" borderId="0" xfId="0" applyNumberFormat="1" applyFont="1" applyAlignment="1">
      <alignment horizontal="center" vertical="top"/>
    </xf>
    <xf numFmtId="4" fontId="54" fillId="0" borderId="0" xfId="0" applyNumberFormat="1" applyFont="1" applyAlignment="1">
      <alignment vertical="top"/>
    </xf>
    <xf numFmtId="0" fontId="66" fillId="0" borderId="0" xfId="0" applyFont="1" applyAlignment="1">
      <alignment vertical="top"/>
    </xf>
    <xf numFmtId="0" fontId="66" fillId="0" borderId="0" xfId="0" applyFont="1" applyAlignment="1">
      <alignment horizontal="right" vertical="top"/>
    </xf>
    <xf numFmtId="4" fontId="66" fillId="0" borderId="0" xfId="0" applyNumberFormat="1" applyFont="1" applyAlignment="1">
      <alignment horizontal="center" vertical="top"/>
    </xf>
    <xf numFmtId="4" fontId="66" fillId="0" borderId="0" xfId="0" applyNumberFormat="1" applyFont="1" applyAlignment="1">
      <alignment vertical="top"/>
    </xf>
    <xf numFmtId="0" fontId="55" fillId="0" borderId="0" xfId="0" applyFont="1" applyAlignment="1">
      <alignment vertical="top"/>
    </xf>
    <xf numFmtId="0" fontId="55" fillId="0" borderId="0" xfId="0" applyFont="1" applyAlignment="1">
      <alignment horizontal="center" vertical="top"/>
    </xf>
    <xf numFmtId="0" fontId="55" fillId="63" borderId="0" xfId="0" applyFont="1" applyFill="1" applyAlignment="1">
      <alignment vertical="top"/>
    </xf>
    <xf numFmtId="49" fontId="50" fillId="0" borderId="0" xfId="0" applyNumberFormat="1" applyFont="1" applyAlignment="1">
      <alignment horizontal="left" vertical="top"/>
    </xf>
    <xf numFmtId="0" fontId="50" fillId="0" borderId="0" xfId="0" applyFont="1" applyAlignment="1">
      <alignment horizontal="center" vertical="top"/>
    </xf>
    <xf numFmtId="0" fontId="50" fillId="63" borderId="0" xfId="0" applyFont="1" applyFill="1" applyAlignment="1">
      <alignment vertical="top"/>
    </xf>
    <xf numFmtId="0" fontId="57" fillId="0" borderId="0" xfId="0" applyFont="1" applyAlignment="1">
      <alignment horizontal="left" vertical="top" wrapText="1"/>
    </xf>
    <xf numFmtId="170" fontId="40" fillId="0" borderId="0" xfId="0" applyNumberFormat="1" applyFont="1" applyAlignment="1">
      <alignment horizontal="center" vertical="top"/>
    </xf>
    <xf numFmtId="170" fontId="57" fillId="0" borderId="0" xfId="0" applyNumberFormat="1" applyFont="1" applyAlignment="1">
      <alignment horizontal="center" vertical="top"/>
    </xf>
    <xf numFmtId="0" fontId="52" fillId="0" borderId="21" xfId="0" applyFont="1" applyBorder="1" applyAlignment="1">
      <alignment horizontal="center"/>
    </xf>
    <xf numFmtId="0" fontId="52" fillId="0" borderId="0" xfId="0" applyFont="1" applyAlignment="1">
      <alignment horizontal="center"/>
    </xf>
    <xf numFmtId="0" fontId="60" fillId="0" borderId="21" xfId="0" applyFont="1" applyBorder="1" applyAlignment="1">
      <alignment horizontal="center"/>
    </xf>
    <xf numFmtId="0" fontId="56" fillId="0" borderId="21" xfId="0" applyFont="1" applyBorder="1" applyAlignment="1">
      <alignment vertical="top" wrapText="1"/>
    </xf>
    <xf numFmtId="0" fontId="56" fillId="0" borderId="21" xfId="0" applyFont="1" applyBorder="1" applyAlignment="1">
      <alignment horizontal="center"/>
    </xf>
    <xf numFmtId="0" fontId="67" fillId="0" borderId="0" xfId="0" applyFont="1" applyAlignment="1">
      <alignment horizontal="center"/>
    </xf>
    <xf numFmtId="170" fontId="63" fillId="0" borderId="0" xfId="0" applyNumberFormat="1" applyFont="1" applyAlignment="1">
      <alignment horizontal="center"/>
    </xf>
    <xf numFmtId="3" fontId="67" fillId="0" borderId="0" xfId="0" applyNumberFormat="1" applyFont="1" applyAlignment="1">
      <alignment horizontal="center"/>
    </xf>
    <xf numFmtId="4" fontId="39" fillId="64" borderId="0" xfId="0" applyNumberFormat="1" applyFont="1" applyFill="1" applyAlignment="1">
      <alignment horizontal="center"/>
    </xf>
    <xf numFmtId="4" fontId="52" fillId="0" borderId="21" xfId="0" applyNumberFormat="1" applyFont="1" applyBorder="1" applyAlignment="1">
      <alignment horizontal="center"/>
    </xf>
    <xf numFmtId="1" fontId="67" fillId="0" borderId="0" xfId="0" applyNumberFormat="1" applyFont="1" applyAlignment="1">
      <alignment horizontal="center"/>
    </xf>
    <xf numFmtId="4" fontId="39" fillId="0" borderId="0" xfId="0" applyNumberFormat="1" applyFont="1" applyAlignment="1">
      <alignment horizontal="center"/>
    </xf>
    <xf numFmtId="3" fontId="60" fillId="0" borderId="21" xfId="0" applyNumberFormat="1" applyFont="1" applyBorder="1" applyAlignment="1">
      <alignment horizontal="center"/>
    </xf>
    <xf numFmtId="4" fontId="50" fillId="0" borderId="21" xfId="0" applyNumberFormat="1" applyFont="1" applyBorder="1" applyAlignment="1">
      <alignment horizontal="center"/>
    </xf>
    <xf numFmtId="170" fontId="39" fillId="60" borderId="0" xfId="0" applyNumberFormat="1" applyFont="1" applyFill="1" applyAlignment="1">
      <alignment horizontal="left" vertical="top"/>
    </xf>
    <xf numFmtId="170" fontId="42" fillId="0" borderId="0" xfId="0" applyNumberFormat="1" applyFont="1" applyAlignment="1">
      <alignment horizontal="left" vertical="top"/>
    </xf>
    <xf numFmtId="170" fontId="39" fillId="0" borderId="0" xfId="0" applyNumberFormat="1" applyFont="1" applyAlignment="1">
      <alignment horizontal="left" vertical="top"/>
    </xf>
    <xf numFmtId="170" fontId="39" fillId="0" borderId="0" xfId="0" applyNumberFormat="1" applyFont="1" applyAlignment="1">
      <alignment horizontal="center" vertical="top"/>
    </xf>
    <xf numFmtId="170" fontId="39" fillId="60" borderId="0" xfId="0" applyNumberFormat="1" applyFont="1" applyFill="1" applyAlignment="1">
      <alignment horizontal="center"/>
    </xf>
    <xf numFmtId="170" fontId="59" fillId="0" borderId="0" xfId="0" applyNumberFormat="1" applyFont="1" applyAlignment="1">
      <alignment horizontal="center" vertical="top"/>
    </xf>
    <xf numFmtId="170" fontId="59" fillId="0" borderId="0" xfId="0" applyNumberFormat="1" applyFont="1" applyAlignment="1">
      <alignment horizontal="left" vertical="top" wrapText="1"/>
    </xf>
    <xf numFmtId="170" fontId="59" fillId="0" borderId="0" xfId="0" applyNumberFormat="1" applyFont="1" applyAlignment="1">
      <alignment horizontal="left" vertical="top"/>
    </xf>
    <xf numFmtId="170" fontId="55" fillId="0" borderId="0" xfId="0" applyNumberFormat="1" applyFont="1" applyAlignment="1">
      <alignment horizontal="left"/>
    </xf>
    <xf numFmtId="170" fontId="55" fillId="0" borderId="0" xfId="0" applyNumberFormat="1" applyFont="1" applyAlignment="1">
      <alignment horizontal="center" vertical="top"/>
    </xf>
    <xf numFmtId="4" fontId="63" fillId="0" borderId="0" xfId="0" applyNumberFormat="1" applyFont="1" applyAlignment="1">
      <alignment horizontal="center"/>
    </xf>
    <xf numFmtId="4" fontId="52" fillId="0" borderId="0" xfId="0" applyNumberFormat="1" applyFont="1" applyAlignment="1">
      <alignment horizontal="center"/>
    </xf>
    <xf numFmtId="4" fontId="0" fillId="0" borderId="0" xfId="0" applyNumberFormat="1"/>
    <xf numFmtId="0" fontId="57" fillId="0" borderId="0" xfId="0" applyFont="1" applyAlignment="1">
      <alignment horizontal="center"/>
    </xf>
    <xf numFmtId="170" fontId="45" fillId="63" borderId="0" xfId="0" applyNumberFormat="1" applyFont="1" applyFill="1" applyAlignment="1">
      <alignment horizontal="center"/>
    </xf>
    <xf numFmtId="170" fontId="45" fillId="63" borderId="0" xfId="0" applyNumberFormat="1" applyFont="1" applyFill="1" applyAlignment="1">
      <alignment horizontal="left" wrapText="1"/>
    </xf>
    <xf numFmtId="170" fontId="45" fillId="63" borderId="0" xfId="0" applyNumberFormat="1" applyFont="1" applyFill="1" applyAlignment="1">
      <alignment horizontal="left"/>
    </xf>
    <xf numFmtId="170" fontId="40" fillId="0" borderId="0" xfId="0" applyNumberFormat="1" applyFont="1" applyAlignment="1">
      <alignment horizontal="left" vertical="top"/>
    </xf>
    <xf numFmtId="0" fontId="57" fillId="0" borderId="0" xfId="0" applyFont="1" applyAlignment="1">
      <alignment horizontal="right" vertical="top"/>
    </xf>
    <xf numFmtId="170" fontId="63" fillId="63" borderId="0" xfId="0" applyNumberFormat="1" applyFont="1" applyFill="1" applyAlignment="1">
      <alignment horizontal="left" wrapText="1"/>
    </xf>
    <xf numFmtId="170" fontId="63" fillId="63" borderId="0" xfId="0" applyNumberFormat="1" applyFont="1" applyFill="1" applyAlignment="1">
      <alignment horizontal="left"/>
    </xf>
    <xf numFmtId="170" fontId="57" fillId="0" borderId="0" xfId="0" applyNumberFormat="1" applyFont="1" applyAlignment="1">
      <alignment horizontal="left" vertical="top"/>
    </xf>
    <xf numFmtId="170" fontId="41" fillId="0" borderId="0" xfId="0" applyNumberFormat="1" applyFont="1" applyAlignment="1">
      <alignment horizontal="left" vertical="top"/>
    </xf>
    <xf numFmtId="170" fontId="41" fillId="0" borderId="0" xfId="0" applyNumberFormat="1" applyFont="1" applyAlignment="1">
      <alignment horizontal="center" vertical="top"/>
    </xf>
    <xf numFmtId="0" fontId="42" fillId="0" borderId="0" xfId="0" applyFont="1" applyAlignment="1">
      <alignment vertical="top" wrapText="1"/>
    </xf>
    <xf numFmtId="0" fontId="54" fillId="0" borderId="0" xfId="0" applyFont="1" applyAlignment="1">
      <alignment horizontal="center"/>
    </xf>
    <xf numFmtId="170" fontId="39" fillId="64" borderId="0" xfId="0" applyNumberFormat="1" applyFont="1" applyFill="1" applyAlignment="1">
      <alignment horizontal="center"/>
    </xf>
    <xf numFmtId="170" fontId="39" fillId="60" borderId="0" xfId="0" applyNumberFormat="1" applyFont="1" applyFill="1" applyAlignment="1">
      <alignment horizontal="left"/>
    </xf>
    <xf numFmtId="0" fontId="52" fillId="0" borderId="21" xfId="0" applyFont="1" applyBorder="1" applyAlignment="1">
      <alignment horizontal="right" vertical="top" wrapText="1"/>
    </xf>
    <xf numFmtId="4" fontId="67" fillId="0" borderId="0" xfId="0" applyNumberFormat="1" applyFont="1" applyAlignment="1">
      <alignment horizontal="center"/>
    </xf>
    <xf numFmtId="4" fontId="67" fillId="0" borderId="21" xfId="0" applyNumberFormat="1" applyFont="1" applyBorder="1" applyAlignment="1">
      <alignment horizontal="center"/>
    </xf>
    <xf numFmtId="49" fontId="61" fillId="0" borderId="0" xfId="0" applyNumberFormat="1" applyFont="1" applyAlignment="1">
      <alignment horizontal="left" vertical="top" wrapText="1"/>
    </xf>
    <xf numFmtId="0" fontId="63" fillId="0" borderId="0" xfId="0" applyFont="1" applyAlignment="1">
      <alignment vertical="top" wrapText="1"/>
    </xf>
    <xf numFmtId="3" fontId="243" fillId="0" borderId="0" xfId="0" applyNumberFormat="1" applyFont="1" applyAlignment="1">
      <alignment horizontal="center"/>
    </xf>
    <xf numFmtId="0" fontId="52" fillId="0" borderId="21" xfId="0" applyFont="1" applyBorder="1" applyAlignment="1">
      <alignment horizontal="right"/>
    </xf>
    <xf numFmtId="0" fontId="52" fillId="0" borderId="21" xfId="0" applyFont="1" applyBorder="1" applyAlignment="1">
      <alignment horizontal="left"/>
    </xf>
    <xf numFmtId="170" fontId="39" fillId="0" borderId="0" xfId="0" applyNumberFormat="1" applyFont="1" applyAlignment="1">
      <alignment horizontal="center"/>
    </xf>
    <xf numFmtId="170" fontId="45" fillId="0" borderId="0" xfId="0" applyNumberFormat="1" applyFont="1" applyAlignment="1">
      <alignment horizontal="center"/>
    </xf>
    <xf numFmtId="1" fontId="43" fillId="0" borderId="0" xfId="0" applyNumberFormat="1" applyFont="1" applyAlignment="1">
      <alignment horizontal="center"/>
    </xf>
    <xf numFmtId="3" fontId="43" fillId="0" borderId="0" xfId="0" applyNumberFormat="1" applyFont="1" applyAlignment="1">
      <alignment horizontal="center"/>
    </xf>
    <xf numFmtId="1" fontId="50" fillId="0" borderId="0" xfId="0" applyNumberFormat="1" applyFont="1" applyAlignment="1">
      <alignment horizontal="center"/>
    </xf>
    <xf numFmtId="0" fontId="63" fillId="0" borderId="0" xfId="0" applyFont="1" applyAlignment="1">
      <alignment vertical="top"/>
    </xf>
    <xf numFmtId="0" fontId="63" fillId="0" borderId="0" xfId="2305" applyFont="1" applyAlignment="1">
      <alignment horizontal="left" vertical="top" wrapText="1"/>
    </xf>
    <xf numFmtId="0" fontId="245" fillId="0" borderId="0" xfId="0" applyFont="1" applyAlignment="1">
      <alignment vertical="top" wrapText="1"/>
    </xf>
    <xf numFmtId="0" fontId="51" fillId="0" borderId="21" xfId="0" applyFont="1" applyBorder="1" applyAlignment="1">
      <alignment horizontal="right" vertical="top"/>
    </xf>
    <xf numFmtId="0" fontId="51" fillId="0" borderId="21" xfId="0" applyFont="1" applyBorder="1" applyAlignment="1">
      <alignment vertical="top"/>
    </xf>
    <xf numFmtId="0" fontId="52" fillId="0" borderId="21" xfId="0" applyFont="1" applyBorder="1" applyAlignment="1">
      <alignment horizontal="right" vertical="top"/>
    </xf>
    <xf numFmtId="0" fontId="52" fillId="0" borderId="21" xfId="0" applyFont="1" applyBorder="1" applyAlignment="1">
      <alignment horizontal="left" vertical="top"/>
    </xf>
    <xf numFmtId="170" fontId="55" fillId="0" borderId="0" xfId="0" applyNumberFormat="1" applyFont="1" applyAlignment="1">
      <alignment horizontal="left" vertical="top"/>
    </xf>
    <xf numFmtId="170" fontId="54" fillId="0" borderId="0" xfId="0" applyNumberFormat="1" applyFont="1" applyAlignment="1">
      <alignment horizontal="center" vertical="top"/>
    </xf>
    <xf numFmtId="170" fontId="63" fillId="63" borderId="0" xfId="0" applyNumberFormat="1" applyFont="1" applyFill="1" applyAlignment="1">
      <alignment horizontal="center"/>
    </xf>
    <xf numFmtId="1" fontId="243" fillId="0" borderId="0" xfId="0" applyNumberFormat="1" applyFont="1" applyAlignment="1">
      <alignment horizontal="center"/>
    </xf>
    <xf numFmtId="0" fontId="54" fillId="0" borderId="0" xfId="0" applyFont="1" applyAlignment="1">
      <alignment horizontal="left" vertical="top" wrapText="1"/>
    </xf>
    <xf numFmtId="0" fontId="63" fillId="0" borderId="0" xfId="0" applyFont="1" applyAlignment="1">
      <alignment horizontal="left" vertical="top" wrapText="1"/>
    </xf>
    <xf numFmtId="0" fontId="55" fillId="0" borderId="0" xfId="0" applyFont="1" applyAlignment="1">
      <alignment vertical="top" wrapText="1"/>
    </xf>
    <xf numFmtId="170" fontId="244" fillId="0" borderId="0" xfId="0" applyNumberFormat="1" applyFont="1" applyAlignment="1">
      <alignment horizontal="center"/>
    </xf>
    <xf numFmtId="4" fontId="50" fillId="0" borderId="0" xfId="0" applyNumberFormat="1" applyFont="1" applyAlignment="1">
      <alignment horizontal="center"/>
    </xf>
    <xf numFmtId="0" fontId="55" fillId="0" borderId="0" xfId="0" applyFont="1" applyAlignment="1">
      <alignment horizontal="left" vertical="top" wrapText="1"/>
    </xf>
    <xf numFmtId="0" fontId="54" fillId="0" borderId="0" xfId="0" applyFont="1" applyAlignment="1">
      <alignment vertical="top" wrapText="1"/>
    </xf>
    <xf numFmtId="0" fontId="51" fillId="0" borderId="0" xfId="0" applyFont="1" applyAlignment="1">
      <alignment horizontal="right" vertical="top"/>
    </xf>
    <xf numFmtId="0" fontId="51" fillId="0" borderId="0" xfId="0" applyFont="1" applyAlignment="1">
      <alignment vertical="top" wrapText="1"/>
    </xf>
    <xf numFmtId="3" fontId="60" fillId="0" borderId="0" xfId="0" applyNumberFormat="1" applyFont="1" applyAlignment="1">
      <alignment horizontal="center"/>
    </xf>
    <xf numFmtId="0" fontId="42" fillId="0" borderId="0" xfId="0" applyFont="1" applyAlignment="1">
      <alignment horizontal="right" vertical="top"/>
    </xf>
    <xf numFmtId="0" fontId="45" fillId="0" borderId="0" xfId="2305" applyFont="1" applyAlignment="1">
      <alignment horizontal="left" vertical="top" wrapText="1"/>
    </xf>
    <xf numFmtId="0" fontId="44" fillId="0" borderId="0" xfId="0" applyFont="1" applyAlignment="1">
      <alignment horizontal="justify" vertical="top" wrapText="1"/>
    </xf>
    <xf numFmtId="170" fontId="55" fillId="0" borderId="0" xfId="0" applyNumberFormat="1" applyFont="1" applyAlignment="1">
      <alignment horizontal="center"/>
    </xf>
    <xf numFmtId="0" fontId="54" fillId="0" borderId="0" xfId="0" applyFont="1" applyAlignment="1">
      <alignment horizontal="justify" vertical="top" wrapText="1"/>
    </xf>
    <xf numFmtId="0" fontId="52" fillId="0" borderId="0" xfId="0" applyFont="1" applyAlignment="1">
      <alignment horizontal="right" vertical="top"/>
    </xf>
    <xf numFmtId="0" fontId="52" fillId="0" borderId="0" xfId="0" applyFont="1" applyAlignment="1">
      <alignment horizontal="right" vertical="top" wrapText="1"/>
    </xf>
    <xf numFmtId="0" fontId="56" fillId="0" borderId="21" xfId="0" applyFont="1" applyBorder="1" applyAlignment="1">
      <alignment horizontal="left"/>
    </xf>
    <xf numFmtId="0" fontId="52" fillId="0" borderId="0" xfId="0" applyFont="1" applyAlignment="1">
      <alignment horizontal="left"/>
    </xf>
    <xf numFmtId="170" fontId="40" fillId="63" borderId="0" xfId="0" applyNumberFormat="1" applyFont="1" applyFill="1" applyAlignment="1">
      <alignment horizontal="center"/>
    </xf>
    <xf numFmtId="170" fontId="40" fillId="63" borderId="0" xfId="0" applyNumberFormat="1" applyFont="1" applyFill="1" applyAlignment="1">
      <alignment horizontal="left" vertical="top"/>
    </xf>
    <xf numFmtId="170" fontId="44" fillId="0" borderId="0" xfId="0" applyNumberFormat="1" applyFont="1" applyAlignment="1">
      <alignment horizontal="center" vertical="top"/>
    </xf>
    <xf numFmtId="170" fontId="57" fillId="63" borderId="0" xfId="0" applyNumberFormat="1" applyFont="1" applyFill="1" applyAlignment="1">
      <alignment horizontal="center"/>
    </xf>
    <xf numFmtId="170" fontId="57" fillId="63" borderId="0" xfId="0" applyNumberFormat="1" applyFont="1" applyFill="1" applyAlignment="1">
      <alignment horizontal="left" vertical="top"/>
    </xf>
    <xf numFmtId="170" fontId="41" fillId="63" borderId="0" xfId="0" applyNumberFormat="1" applyFont="1" applyFill="1" applyAlignment="1">
      <alignment horizontal="center"/>
    </xf>
    <xf numFmtId="170" fontId="41" fillId="63" borderId="0" xfId="0" applyNumberFormat="1" applyFont="1" applyFill="1" applyAlignment="1">
      <alignment horizontal="left" vertical="top"/>
    </xf>
    <xf numFmtId="0" fontId="41" fillId="0" borderId="0" xfId="0" applyFont="1" applyAlignment="1">
      <alignment horizontal="center" vertical="top"/>
    </xf>
    <xf numFmtId="170" fontId="42" fillId="0" borderId="0" xfId="0" applyNumberFormat="1" applyFont="1" applyAlignment="1">
      <alignment horizontal="center" vertical="top" wrapText="1"/>
    </xf>
    <xf numFmtId="0" fontId="39" fillId="85" borderId="0" xfId="0" applyFont="1" applyFill="1" applyAlignment="1">
      <alignment vertical="top"/>
    </xf>
    <xf numFmtId="49" fontId="39" fillId="64" borderId="0" xfId="0" applyNumberFormat="1" applyFont="1" applyFill="1" applyAlignment="1">
      <alignment horizontal="left" vertical="top" wrapText="1"/>
    </xf>
    <xf numFmtId="49" fontId="39" fillId="0" borderId="0" xfId="0" applyNumberFormat="1" applyFont="1" applyAlignment="1">
      <alignment horizontal="left" vertical="top" wrapText="1"/>
    </xf>
    <xf numFmtId="0" fontId="51" fillId="84" borderId="21" xfId="0" applyFont="1" applyFill="1" applyBorder="1" applyAlignment="1">
      <alignment horizontal="right" vertical="top"/>
    </xf>
    <xf numFmtId="0" fontId="51" fillId="84" borderId="21" xfId="0" applyFont="1" applyFill="1" applyBorder="1" applyAlignment="1">
      <alignment vertical="top"/>
    </xf>
    <xf numFmtId="0" fontId="51" fillId="84" borderId="21" xfId="0" applyFont="1" applyFill="1" applyBorder="1" applyAlignment="1">
      <alignment vertical="top" wrapText="1"/>
    </xf>
    <xf numFmtId="0" fontId="60" fillId="84" borderId="21" xfId="0" applyFont="1" applyFill="1" applyBorder="1" applyAlignment="1">
      <alignment horizontal="center"/>
    </xf>
    <xf numFmtId="3" fontId="60" fillId="84" borderId="21" xfId="0" applyNumberFormat="1" applyFont="1" applyFill="1" applyBorder="1" applyAlignment="1">
      <alignment horizontal="center"/>
    </xf>
    <xf numFmtId="4" fontId="50" fillId="84" borderId="21" xfId="0" applyNumberFormat="1" applyFont="1" applyFill="1" applyBorder="1" applyAlignment="1">
      <alignment horizontal="center"/>
    </xf>
    <xf numFmtId="170" fontId="42" fillId="63" borderId="0" xfId="0" applyNumberFormat="1" applyFont="1" applyFill="1" applyAlignment="1">
      <alignment horizontal="center"/>
    </xf>
    <xf numFmtId="170" fontId="42" fillId="63" borderId="0" xfId="0" applyNumberFormat="1" applyFont="1" applyFill="1" applyAlignment="1">
      <alignment horizontal="left"/>
    </xf>
    <xf numFmtId="170" fontId="42" fillId="0" borderId="0" xfId="0" applyNumberFormat="1" applyFont="1" applyAlignment="1">
      <alignment horizontal="center" vertical="top"/>
    </xf>
    <xf numFmtId="170" fontId="55" fillId="63" borderId="0" xfId="0" applyNumberFormat="1" applyFont="1" applyFill="1" applyAlignment="1">
      <alignment horizontal="center"/>
    </xf>
    <xf numFmtId="170" fontId="55" fillId="63" borderId="0" xfId="0" applyNumberFormat="1" applyFont="1" applyFill="1" applyAlignment="1">
      <alignment horizontal="left"/>
    </xf>
    <xf numFmtId="170" fontId="50" fillId="0" borderId="0" xfId="0" applyNumberFormat="1" applyFont="1" applyAlignment="1">
      <alignment horizontal="center" vertical="top"/>
    </xf>
    <xf numFmtId="170" fontId="67" fillId="0" borderId="0" xfId="0" applyNumberFormat="1" applyFont="1" applyAlignment="1">
      <alignment horizontal="center" vertical="top"/>
    </xf>
    <xf numFmtId="170" fontId="248" fillId="0" borderId="0" xfId="0" applyNumberFormat="1" applyFont="1" applyAlignment="1">
      <alignment horizontal="center" vertical="top"/>
    </xf>
    <xf numFmtId="0" fontId="44" fillId="0" borderId="0" xfId="0" applyFont="1" applyAlignment="1">
      <alignment horizontal="left" vertical="top" wrapText="1"/>
    </xf>
    <xf numFmtId="10" fontId="53" fillId="0" borderId="0" xfId="2733" applyNumberFormat="1" applyFont="1" applyFill="1" applyBorder="1" applyAlignment="1">
      <alignment horizontal="right"/>
    </xf>
    <xf numFmtId="170" fontId="39" fillId="0" borderId="0" xfId="0" applyNumberFormat="1" applyFont="1" applyAlignment="1">
      <alignment horizontal="left"/>
    </xf>
    <xf numFmtId="170" fontId="45" fillId="0" borderId="0" xfId="0" applyNumberFormat="1" applyFont="1" applyAlignment="1">
      <alignment horizontal="left" wrapText="1"/>
    </xf>
    <xf numFmtId="170" fontId="45" fillId="0" borderId="0" xfId="0" applyNumberFormat="1" applyFont="1" applyAlignment="1">
      <alignment horizontal="left"/>
    </xf>
    <xf numFmtId="170" fontId="63" fillId="0" borderId="0" xfId="0" applyNumberFormat="1" applyFont="1" applyAlignment="1">
      <alignment horizontal="left"/>
    </xf>
    <xf numFmtId="4" fontId="46" fillId="0" borderId="0" xfId="0" applyNumberFormat="1" applyFont="1" applyAlignment="1">
      <alignment horizontal="center"/>
    </xf>
    <xf numFmtId="0" fontId="224" fillId="0" borderId="0" xfId="2109" applyFont="1" applyAlignment="1">
      <alignment vertical="top" wrapText="1"/>
    </xf>
    <xf numFmtId="0" fontId="56" fillId="0" borderId="21" xfId="0" applyFont="1" applyBorder="1" applyAlignment="1">
      <alignment horizontal="left" vertical="top"/>
    </xf>
    <xf numFmtId="0" fontId="46" fillId="0" borderId="0" xfId="0" applyFont="1" applyAlignment="1">
      <alignment horizontal="right" vertical="top"/>
    </xf>
    <xf numFmtId="0" fontId="46" fillId="0" borderId="0" xfId="0" applyFont="1" applyAlignment="1">
      <alignment horizontal="left" vertical="top"/>
    </xf>
    <xf numFmtId="0" fontId="51" fillId="0" borderId="0" xfId="0" applyFont="1" applyAlignment="1" applyProtection="1">
      <alignment vertical="top" wrapText="1"/>
      <protection locked="0"/>
    </xf>
    <xf numFmtId="0" fontId="60" fillId="0" borderId="0" xfId="0" applyFont="1" applyAlignment="1" applyProtection="1">
      <alignment horizontal="center"/>
      <protection locked="0"/>
    </xf>
    <xf numFmtId="3" fontId="60" fillId="0" borderId="0" xfId="0" applyNumberFormat="1" applyFont="1" applyAlignment="1" applyProtection="1">
      <alignment horizontal="center"/>
      <protection locked="0"/>
    </xf>
    <xf numFmtId="4" fontId="50" fillId="0" borderId="0" xfId="0" applyNumberFormat="1" applyFont="1" applyAlignment="1" applyProtection="1">
      <alignment horizontal="center"/>
      <protection locked="0"/>
    </xf>
    <xf numFmtId="170" fontId="39" fillId="60" borderId="0" xfId="0" applyNumberFormat="1" applyFont="1" applyFill="1" applyAlignment="1" applyProtection="1">
      <alignment horizontal="center"/>
      <protection locked="0"/>
    </xf>
    <xf numFmtId="170" fontId="39" fillId="60" borderId="0" xfId="0" applyNumberFormat="1" applyFont="1" applyFill="1" applyAlignment="1" applyProtection="1">
      <alignment horizontal="left" wrapText="1"/>
      <protection locked="0"/>
    </xf>
    <xf numFmtId="170" fontId="39" fillId="60" borderId="0" xfId="0" applyNumberFormat="1" applyFont="1" applyFill="1" applyAlignment="1" applyProtection="1">
      <alignment horizontal="left" vertical="top"/>
      <protection locked="0"/>
    </xf>
    <xf numFmtId="170" fontId="39" fillId="0" borderId="0" xfId="0" applyNumberFormat="1" applyFont="1" applyAlignment="1" applyProtection="1">
      <alignment horizontal="center" vertical="top"/>
      <protection locked="0"/>
    </xf>
    <xf numFmtId="170" fontId="41" fillId="0" borderId="0" xfId="0" applyNumberFormat="1" applyFont="1" applyAlignment="1" applyProtection="1">
      <alignment horizontal="center" vertical="top"/>
      <protection locked="0"/>
    </xf>
    <xf numFmtId="0" fontId="39" fillId="0" borderId="0" xfId="0" applyFont="1" applyAlignment="1" applyProtection="1">
      <alignment horizontal="center" vertical="top"/>
      <protection locked="0"/>
    </xf>
    <xf numFmtId="0" fontId="39" fillId="0" borderId="0" xfId="0" applyFont="1" applyAlignment="1" applyProtection="1">
      <alignment vertical="top"/>
      <protection locked="0"/>
    </xf>
    <xf numFmtId="1" fontId="67" fillId="0" borderId="0" xfId="0" applyNumberFormat="1" applyFont="1" applyAlignment="1" applyProtection="1">
      <alignment horizontal="center"/>
      <protection locked="0"/>
    </xf>
    <xf numFmtId="3" fontId="67" fillId="0" borderId="0" xfId="0" applyNumberFormat="1" applyFont="1" applyAlignment="1" applyProtection="1">
      <alignment horizontal="center"/>
      <protection locked="0"/>
    </xf>
    <xf numFmtId="170" fontId="42" fillId="63" borderId="0" xfId="0" applyNumberFormat="1" applyFont="1" applyFill="1" applyAlignment="1" applyProtection="1">
      <alignment horizontal="center"/>
      <protection locked="0"/>
    </xf>
    <xf numFmtId="170" fontId="42" fillId="63" borderId="0" xfId="0" applyNumberFormat="1" applyFont="1" applyFill="1" applyAlignment="1" applyProtection="1">
      <alignment horizontal="left"/>
      <protection locked="0"/>
    </xf>
    <xf numFmtId="170" fontId="42" fillId="0" borderId="0" xfId="0" applyNumberFormat="1" applyFont="1" applyAlignment="1" applyProtection="1">
      <alignment horizontal="center" vertical="top"/>
      <protection locked="0"/>
    </xf>
    <xf numFmtId="0" fontId="41" fillId="0" borderId="0" xfId="0" applyFont="1" applyAlignment="1" applyProtection="1">
      <alignment vertical="top"/>
      <protection locked="0"/>
    </xf>
    <xf numFmtId="0" fontId="44" fillId="0" borderId="0" xfId="0" applyFont="1" applyAlignment="1">
      <alignment horizontal="center"/>
    </xf>
    <xf numFmtId="49" fontId="60" fillId="64" borderId="0" xfId="0" applyNumberFormat="1" applyFont="1" applyFill="1" applyAlignment="1">
      <alignment horizontal="left" vertical="top" wrapText="1"/>
    </xf>
    <xf numFmtId="49" fontId="60" fillId="0" borderId="0" xfId="0" applyNumberFormat="1" applyFont="1" applyAlignment="1">
      <alignment horizontal="left" vertical="top" wrapText="1"/>
    </xf>
    <xf numFmtId="3" fontId="44" fillId="0" borderId="21" xfId="0" applyNumberFormat="1" applyFont="1" applyBorder="1" applyAlignment="1">
      <alignment horizontal="center"/>
    </xf>
    <xf numFmtId="3" fontId="44" fillId="0" borderId="0" xfId="0" applyNumberFormat="1" applyFont="1" applyAlignment="1">
      <alignment horizontal="center"/>
    </xf>
    <xf numFmtId="170" fontId="63" fillId="85" borderId="0" xfId="0" applyNumberFormat="1" applyFont="1" applyFill="1" applyAlignment="1">
      <alignment horizontal="center"/>
    </xf>
    <xf numFmtId="0" fontId="43" fillId="0" borderId="21" xfId="0" applyFont="1" applyBorder="1" applyAlignment="1">
      <alignment horizontal="center"/>
    </xf>
    <xf numFmtId="0" fontId="43" fillId="0" borderId="0" xfId="0" applyFont="1" applyAlignment="1">
      <alignment horizontal="center"/>
    </xf>
    <xf numFmtId="170" fontId="63" fillId="0" borderId="0" xfId="0" applyNumberFormat="1" applyFont="1" applyAlignment="1">
      <alignment horizontal="left" wrapText="1"/>
    </xf>
    <xf numFmtId="170" fontId="50" fillId="0" borderId="0" xfId="0" applyNumberFormat="1" applyFont="1" applyAlignment="1">
      <alignment horizontal="left" vertical="top"/>
    </xf>
    <xf numFmtId="170" fontId="63" fillId="85" borderId="0" xfId="0" applyNumberFormat="1" applyFont="1" applyFill="1" applyAlignment="1">
      <alignment horizontal="left" wrapText="1"/>
    </xf>
    <xf numFmtId="170" fontId="63" fillId="85" borderId="0" xfId="0" applyNumberFormat="1" applyFont="1" applyFill="1" applyAlignment="1">
      <alignment horizontal="left"/>
    </xf>
    <xf numFmtId="170" fontId="55" fillId="85" borderId="0" xfId="0" applyNumberFormat="1" applyFont="1" applyFill="1" applyAlignment="1">
      <alignment horizontal="left" vertical="top"/>
    </xf>
    <xf numFmtId="170" fontId="50" fillId="85" borderId="0" xfId="0" applyNumberFormat="1" applyFont="1" applyFill="1" applyAlignment="1">
      <alignment horizontal="left" vertical="top"/>
    </xf>
    <xf numFmtId="170" fontId="50" fillId="85" borderId="0" xfId="0" applyNumberFormat="1" applyFont="1" applyFill="1" applyAlignment="1">
      <alignment horizontal="center" vertical="top"/>
    </xf>
    <xf numFmtId="0" fontId="50" fillId="85" borderId="0" xfId="0" applyFont="1" applyFill="1" applyAlignment="1">
      <alignment vertical="top"/>
    </xf>
    <xf numFmtId="0" fontId="55" fillId="0" borderId="0" xfId="0" applyFont="1" applyAlignment="1">
      <alignment horizontal="justify" vertical="top" wrapText="1"/>
    </xf>
    <xf numFmtId="0" fontId="63" fillId="0" borderId="0" xfId="2305" applyFont="1" applyAlignment="1">
      <alignment horizontal="left" vertical="top"/>
    </xf>
    <xf numFmtId="4" fontId="56" fillId="0" borderId="21" xfId="0" applyNumberFormat="1" applyFont="1" applyBorder="1" applyAlignment="1">
      <alignment horizontal="center"/>
    </xf>
    <xf numFmtId="0" fontId="241" fillId="0" borderId="0" xfId="0" applyFont="1" applyAlignment="1">
      <alignment horizontal="left" vertical="top"/>
    </xf>
    <xf numFmtId="0" fontId="55" fillId="0" borderId="0" xfId="2139" applyFont="1" applyAlignment="1">
      <alignment vertical="top" wrapText="1"/>
    </xf>
    <xf numFmtId="0" fontId="242" fillId="0" borderId="0" xfId="0" applyFont="1" applyAlignment="1">
      <alignment vertical="top" wrapText="1"/>
    </xf>
    <xf numFmtId="0" fontId="60" fillId="64" borderId="0" xfId="0" applyFont="1" applyFill="1" applyAlignment="1">
      <alignment vertical="top"/>
    </xf>
    <xf numFmtId="0" fontId="60" fillId="0" borderId="0" xfId="0" applyFont="1" applyAlignment="1">
      <alignment vertical="top"/>
    </xf>
    <xf numFmtId="4" fontId="60" fillId="0" borderId="0" xfId="0" applyNumberFormat="1" applyFont="1" applyAlignment="1">
      <alignment horizontal="center"/>
    </xf>
    <xf numFmtId="0" fontId="50" fillId="0" borderId="0" xfId="0" applyFont="1" applyAlignment="1">
      <alignment horizontal="right" vertical="top"/>
    </xf>
    <xf numFmtId="0" fontId="50" fillId="0" borderId="0" xfId="0" applyFont="1" applyAlignment="1">
      <alignment horizontal="left" vertical="top"/>
    </xf>
    <xf numFmtId="4" fontId="43" fillId="0" borderId="0" xfId="0" applyNumberFormat="1" applyFont="1" applyAlignment="1">
      <alignment horizontal="right"/>
    </xf>
    <xf numFmtId="2" fontId="55" fillId="0" borderId="0" xfId="59711" applyNumberFormat="1" applyFont="1" applyAlignment="1">
      <alignment vertical="top" wrapText="1"/>
    </xf>
    <xf numFmtId="0" fontId="55" fillId="0" borderId="0" xfId="0" applyFont="1" applyAlignment="1">
      <alignment horizontal="right" vertical="top"/>
    </xf>
    <xf numFmtId="0" fontId="241" fillId="0" borderId="0" xfId="0" applyFont="1" applyAlignment="1">
      <alignment vertical="top" wrapText="1"/>
    </xf>
    <xf numFmtId="0" fontId="49" fillId="0" borderId="0" xfId="0" applyFont="1" applyAlignment="1">
      <alignment horizontal="left" vertical="top" wrapText="1"/>
    </xf>
    <xf numFmtId="0" fontId="49" fillId="0" borderId="0" xfId="0" applyFont="1"/>
    <xf numFmtId="0" fontId="49" fillId="0" borderId="0" xfId="0" applyFont="1" applyAlignment="1">
      <alignment horizontal="right"/>
    </xf>
    <xf numFmtId="0" fontId="49" fillId="0" borderId="32" xfId="0" applyFont="1" applyBorder="1" applyAlignment="1">
      <alignment horizontal="left" vertical="top" wrapText="1"/>
    </xf>
    <xf numFmtId="0" fontId="49" fillId="0" borderId="32" xfId="0" applyFont="1" applyBorder="1"/>
    <xf numFmtId="0" fontId="49" fillId="0" borderId="32" xfId="0" applyFont="1" applyBorder="1" applyAlignment="1">
      <alignment horizontal="right"/>
    </xf>
    <xf numFmtId="170" fontId="41" fillId="0" borderId="0" xfId="0" applyNumberFormat="1" applyFont="1" applyAlignment="1">
      <alignment horizontal="center"/>
    </xf>
    <xf numFmtId="49" fontId="54" fillId="0" borderId="0" xfId="0" applyNumberFormat="1" applyFont="1" applyAlignment="1">
      <alignment vertical="top" wrapText="1"/>
    </xf>
    <xf numFmtId="49" fontId="55" fillId="0" borderId="0" xfId="0" applyNumberFormat="1" applyFont="1" applyAlignment="1">
      <alignment vertical="top" wrapText="1"/>
    </xf>
    <xf numFmtId="4" fontId="40" fillId="0" borderId="0" xfId="0" applyNumberFormat="1" applyFont="1" applyAlignment="1">
      <alignment horizontal="center"/>
    </xf>
    <xf numFmtId="4" fontId="57" fillId="0" borderId="0" xfId="0" applyNumberFormat="1" applyFont="1" applyAlignment="1">
      <alignment horizontal="center"/>
    </xf>
    <xf numFmtId="4" fontId="41" fillId="0" borderId="0" xfId="0" applyNumberFormat="1" applyFont="1" applyAlignment="1">
      <alignment horizontal="center"/>
    </xf>
    <xf numFmtId="4" fontId="42" fillId="0" borderId="0" xfId="0" applyNumberFormat="1" applyFont="1" applyAlignment="1">
      <alignment horizontal="center"/>
    </xf>
    <xf numFmtId="0" fontId="41" fillId="0" borderId="0" xfId="0" applyFont="1" applyAlignment="1">
      <alignment horizontal="right" vertical="top"/>
    </xf>
    <xf numFmtId="0" fontId="45" fillId="0" borderId="0" xfId="0" applyFont="1" applyAlignment="1">
      <alignment horizontal="right" vertical="top"/>
    </xf>
    <xf numFmtId="0" fontId="49" fillId="0" borderId="32" xfId="0" applyFont="1" applyBorder="1" applyAlignment="1">
      <alignment horizontal="right" vertical="top" wrapText="1"/>
    </xf>
    <xf numFmtId="0" fontId="49" fillId="0" borderId="0" xfId="0" applyFont="1" applyAlignment="1">
      <alignment horizontal="right" vertical="top" wrapText="1"/>
    </xf>
    <xf numFmtId="0" fontId="49" fillId="0" borderId="20" xfId="0" applyFont="1" applyBorder="1" applyAlignment="1">
      <alignment horizontal="right" vertical="top"/>
    </xf>
    <xf numFmtId="49" fontId="49" fillId="0" borderId="20" xfId="0" applyNumberFormat="1" applyFont="1" applyBorder="1" applyAlignment="1">
      <alignment horizontal="right" vertical="top"/>
    </xf>
    <xf numFmtId="0" fontId="45" fillId="0" borderId="0" xfId="0" applyFont="1" applyAlignment="1">
      <alignment horizontal="left" vertical="top"/>
    </xf>
    <xf numFmtId="0" fontId="38" fillId="0" borderId="0" xfId="0" applyFont="1" applyAlignment="1">
      <alignment horizontal="left" vertical="top"/>
    </xf>
    <xf numFmtId="0" fontId="49" fillId="0" borderId="0" xfId="0" applyFont="1" applyAlignment="1">
      <alignment horizontal="left" vertical="top"/>
    </xf>
    <xf numFmtId="4" fontId="49" fillId="0" borderId="0" xfId="0" applyNumberFormat="1" applyFont="1" applyAlignment="1">
      <alignment horizontal="left" vertical="top"/>
    </xf>
    <xf numFmtId="0" fontId="52" fillId="0" borderId="0" xfId="0" applyFont="1" applyAlignment="1">
      <alignment horizontal="right"/>
    </xf>
    <xf numFmtId="0" fontId="0" fillId="0" borderId="0" xfId="0" applyAlignment="1">
      <alignment horizontal="left" vertical="top"/>
    </xf>
    <xf numFmtId="0" fontId="0" fillId="0" borderId="0" xfId="0" applyAlignment="1">
      <alignment vertical="top"/>
    </xf>
    <xf numFmtId="49" fontId="52" fillId="0" borderId="0" xfId="0" applyNumberFormat="1" applyFont="1" applyAlignment="1">
      <alignment horizontal="left" vertical="top"/>
    </xf>
    <xf numFmtId="49" fontId="52" fillId="0" borderId="0" xfId="0" applyNumberFormat="1" applyFont="1" applyAlignment="1">
      <alignment horizontal="left" vertical="top" wrapText="1"/>
    </xf>
    <xf numFmtId="0" fontId="52" fillId="0" borderId="0" xfId="0" applyFont="1"/>
    <xf numFmtId="0" fontId="52" fillId="0" borderId="33" xfId="0" applyFont="1" applyBorder="1" applyAlignment="1">
      <alignment vertical="top"/>
    </xf>
    <xf numFmtId="49" fontId="52" fillId="0" borderId="34" xfId="0" applyNumberFormat="1" applyFont="1" applyBorder="1" applyAlignment="1">
      <alignment horizontal="left" vertical="top"/>
    </xf>
    <xf numFmtId="49" fontId="52" fillId="0" borderId="34" xfId="0" applyNumberFormat="1" applyFont="1" applyBorder="1" applyAlignment="1">
      <alignment horizontal="left" vertical="top" wrapText="1"/>
    </xf>
    <xf numFmtId="0" fontId="52" fillId="0" borderId="34" xfId="0" applyFont="1" applyBorder="1"/>
    <xf numFmtId="0" fontId="52" fillId="0" borderId="34" xfId="0" applyFont="1" applyBorder="1" applyAlignment="1">
      <alignment horizontal="center"/>
    </xf>
    <xf numFmtId="0" fontId="52" fillId="0" borderId="35" xfId="0" applyFont="1" applyBorder="1" applyAlignment="1">
      <alignment vertical="top"/>
    </xf>
    <xf numFmtId="0" fontId="46" fillId="0" borderId="36" xfId="0" applyFont="1" applyBorder="1" applyAlignment="1">
      <alignment vertical="top"/>
    </xf>
    <xf numFmtId="49" fontId="46" fillId="0" borderId="0" xfId="0" applyNumberFormat="1" applyFont="1" applyAlignment="1">
      <alignment horizontal="right" vertical="top"/>
    </xf>
    <xf numFmtId="49" fontId="46" fillId="0" borderId="0" xfId="0" applyNumberFormat="1" applyFont="1" applyAlignment="1">
      <alignment horizontal="left" vertical="top" wrapText="1"/>
    </xf>
    <xf numFmtId="0" fontId="46" fillId="0" borderId="0" xfId="0" applyFont="1"/>
    <xf numFmtId="0" fontId="46" fillId="0" borderId="0" xfId="0" applyFont="1" applyAlignment="1">
      <alignment horizontal="center"/>
    </xf>
    <xf numFmtId="0" fontId="46" fillId="0" borderId="37" xfId="0" applyFont="1" applyBorder="1" applyAlignment="1">
      <alignment vertical="top"/>
    </xf>
    <xf numFmtId="0" fontId="38" fillId="0" borderId="36" xfId="0" applyFont="1" applyBorder="1" applyAlignment="1">
      <alignment vertical="top"/>
    </xf>
    <xf numFmtId="49" fontId="38" fillId="0" borderId="0" xfId="0" applyNumberFormat="1" applyFont="1" applyAlignment="1">
      <alignment horizontal="left" vertical="top" wrapText="1"/>
    </xf>
    <xf numFmtId="0" fontId="38" fillId="0" borderId="0" xfId="0" applyFont="1"/>
    <xf numFmtId="3" fontId="38" fillId="0" borderId="0" xfId="0" applyNumberFormat="1" applyFont="1" applyAlignment="1">
      <alignment horizontal="center"/>
    </xf>
    <xf numFmtId="0" fontId="38" fillId="0" borderId="37" xfId="0" applyFont="1" applyBorder="1" applyAlignment="1">
      <alignment vertical="top"/>
    </xf>
    <xf numFmtId="0" fontId="49" fillId="0" borderId="36" xfId="0" applyFont="1" applyBorder="1" applyAlignment="1">
      <alignment vertical="top"/>
    </xf>
    <xf numFmtId="4" fontId="49" fillId="0" borderId="37" xfId="0" applyNumberFormat="1" applyFont="1" applyBorder="1" applyAlignment="1">
      <alignment vertical="top"/>
    </xf>
    <xf numFmtId="0" fontId="49" fillId="0" borderId="36" xfId="0" applyFont="1" applyBorder="1" applyAlignment="1">
      <alignment horizontal="right" vertical="top" wrapText="1"/>
    </xf>
    <xf numFmtId="0" fontId="49" fillId="0" borderId="38" xfId="0" applyFont="1" applyBorder="1" applyAlignment="1">
      <alignment horizontal="right" vertical="top" wrapText="1"/>
    </xf>
    <xf numFmtId="0" fontId="49" fillId="0" borderId="39" xfId="0" applyFont="1" applyBorder="1" applyAlignment="1">
      <alignment horizontal="right" vertical="top"/>
    </xf>
    <xf numFmtId="49" fontId="59" fillId="0" borderId="36" xfId="0" applyNumberFormat="1" applyFont="1" applyBorder="1" applyAlignment="1">
      <alignment horizontal="right" vertical="top"/>
    </xf>
    <xf numFmtId="49" fontId="59" fillId="0" borderId="0" xfId="0" applyNumberFormat="1" applyFont="1" applyAlignment="1">
      <alignment horizontal="right" vertical="top"/>
    </xf>
    <xf numFmtId="49" fontId="59" fillId="0" borderId="0" xfId="0" applyNumberFormat="1" applyFont="1" applyAlignment="1">
      <alignment vertical="top" wrapText="1"/>
    </xf>
    <xf numFmtId="0" fontId="59" fillId="0" borderId="0" xfId="0" applyFont="1"/>
    <xf numFmtId="4" fontId="59" fillId="0" borderId="0" xfId="0" applyNumberFormat="1" applyFont="1"/>
    <xf numFmtId="4" fontId="45" fillId="0" borderId="37" xfId="0" applyNumberFormat="1" applyFont="1" applyBorder="1" applyAlignment="1">
      <alignment vertical="top"/>
    </xf>
    <xf numFmtId="49" fontId="49" fillId="0" borderId="0" xfId="0" applyNumberFormat="1" applyFont="1" applyAlignment="1">
      <alignment horizontal="right" vertical="top"/>
    </xf>
    <xf numFmtId="49" fontId="49" fillId="0" borderId="39" xfId="0" applyNumberFormat="1" applyFont="1" applyBorder="1" applyAlignment="1">
      <alignment horizontal="right" vertical="top"/>
    </xf>
    <xf numFmtId="0" fontId="45" fillId="0" borderId="36" xfId="0" applyFont="1" applyBorder="1" applyAlignment="1">
      <alignment vertical="top"/>
    </xf>
    <xf numFmtId="0" fontId="49" fillId="0" borderId="40" xfId="0" applyFont="1" applyBorder="1" applyAlignment="1">
      <alignment vertical="top"/>
    </xf>
    <xf numFmtId="49" fontId="49" fillId="0" borderId="41" xfId="0" applyNumberFormat="1" applyFont="1" applyBorder="1" applyAlignment="1">
      <alignment horizontal="right" vertical="top"/>
    </xf>
    <xf numFmtId="0" fontId="49" fillId="0" borderId="41" xfId="0" applyFont="1" applyBorder="1" applyAlignment="1">
      <alignment horizontal="left" vertical="top" wrapText="1"/>
    </xf>
    <xf numFmtId="0" fontId="49" fillId="0" borderId="41" xfId="0" applyFont="1" applyBorder="1"/>
    <xf numFmtId="0" fontId="49" fillId="0" borderId="41" xfId="0" applyFont="1" applyBorder="1" applyAlignment="1">
      <alignment horizontal="right"/>
    </xf>
    <xf numFmtId="0" fontId="46" fillId="0" borderId="42" xfId="0" applyFont="1" applyBorder="1" applyAlignment="1">
      <alignment vertical="top"/>
    </xf>
    <xf numFmtId="0" fontId="0" fillId="0" borderId="0" xfId="0" applyAlignment="1">
      <alignment horizontal="center"/>
    </xf>
    <xf numFmtId="0" fontId="55" fillId="0" borderId="0" xfId="0" applyFont="1" applyAlignment="1">
      <alignment horizontal="center"/>
    </xf>
    <xf numFmtId="2" fontId="63" fillId="0" borderId="0" xfId="0" applyNumberFormat="1" applyFont="1" applyAlignment="1">
      <alignment horizontal="center"/>
    </xf>
    <xf numFmtId="4" fontId="61" fillId="0" borderId="0" xfId="0" applyNumberFormat="1" applyFont="1" applyAlignment="1">
      <alignment horizontal="center"/>
    </xf>
    <xf numFmtId="0" fontId="224" fillId="0" borderId="0" xfId="2109" applyFont="1" applyAlignment="1">
      <alignment horizontal="center" wrapText="1"/>
    </xf>
    <xf numFmtId="4" fontId="55" fillId="0" borderId="0" xfId="0" applyNumberFormat="1" applyFont="1" applyAlignment="1">
      <alignment horizontal="center"/>
    </xf>
    <xf numFmtId="196" fontId="50" fillId="0" borderId="0" xfId="0" applyNumberFormat="1" applyFont="1" applyAlignment="1">
      <alignment horizontal="center"/>
    </xf>
    <xf numFmtId="0" fontId="52" fillId="0" borderId="21" xfId="0" applyFont="1" applyBorder="1" applyAlignment="1">
      <alignment horizontal="center" wrapText="1"/>
    </xf>
    <xf numFmtId="0" fontId="58" fillId="0" borderId="21" xfId="0" applyFont="1" applyBorder="1" applyAlignment="1">
      <alignment horizontal="center"/>
    </xf>
    <xf numFmtId="4" fontId="266" fillId="86" borderId="22" xfId="2390" applyNumberFormat="1" applyFont="1" applyFill="1" applyBorder="1" applyAlignment="1">
      <alignment horizontal="center" vertical="center"/>
      <protection locked="0"/>
    </xf>
    <xf numFmtId="202" fontId="49" fillId="0" borderId="0" xfId="0" applyNumberFormat="1" applyFont="1" applyAlignment="1">
      <alignment horizontal="center"/>
    </xf>
    <xf numFmtId="202" fontId="38" fillId="0" borderId="0" xfId="0" applyNumberFormat="1" applyFont="1" applyAlignment="1">
      <alignment horizontal="center"/>
    </xf>
    <xf numFmtId="202" fontId="49" fillId="0" borderId="32" xfId="0" applyNumberFormat="1" applyFont="1" applyBorder="1" applyAlignment="1">
      <alignment horizontal="center"/>
    </xf>
    <xf numFmtId="202" fontId="266" fillId="86" borderId="22" xfId="2390" applyNumberFormat="1" applyFont="1" applyFill="1" applyBorder="1" applyAlignment="1">
      <alignment horizontal="center" vertical="center"/>
      <protection locked="0"/>
    </xf>
    <xf numFmtId="202" fontId="49" fillId="0" borderId="20" xfId="0" applyNumberFormat="1" applyFont="1" applyBorder="1" applyAlignment="1">
      <alignment horizontal="center"/>
    </xf>
    <xf numFmtId="202" fontId="59" fillId="0" borderId="0" xfId="0" applyNumberFormat="1" applyFont="1" applyAlignment="1">
      <alignment horizontal="center"/>
    </xf>
    <xf numFmtId="202" fontId="49" fillId="0" borderId="41" xfId="0" applyNumberFormat="1" applyFont="1" applyBorder="1" applyAlignment="1">
      <alignment horizontal="center"/>
    </xf>
    <xf numFmtId="49" fontId="40" fillId="0" borderId="0" xfId="0" applyNumberFormat="1" applyFont="1" applyAlignment="1">
      <alignment horizontal="left" vertical="top"/>
    </xf>
    <xf numFmtId="49" fontId="57" fillId="0" borderId="0" xfId="0" applyNumberFormat="1" applyFont="1" applyAlignment="1">
      <alignment horizontal="left" vertical="top"/>
    </xf>
    <xf numFmtId="49" fontId="51" fillId="84" borderId="21" xfId="0" applyNumberFormat="1" applyFont="1" applyFill="1" applyBorder="1" applyAlignment="1">
      <alignment vertical="top" wrapText="1"/>
    </xf>
    <xf numFmtId="49" fontId="51" fillId="0" borderId="0" xfId="0" applyNumberFormat="1" applyFont="1" applyAlignment="1" applyProtection="1">
      <alignment vertical="top" wrapText="1"/>
      <protection locked="0"/>
    </xf>
    <xf numFmtId="49" fontId="54" fillId="0" borderId="0" xfId="0" applyNumberFormat="1" applyFont="1" applyAlignment="1" applyProtection="1">
      <alignment horizontal="left" vertical="top" wrapText="1"/>
      <protection locked="0"/>
    </xf>
    <xf numFmtId="49" fontId="55" fillId="0" borderId="0" xfId="0" applyNumberFormat="1" applyFont="1" applyAlignment="1">
      <alignment horizontal="left" vertical="top" wrapText="1"/>
    </xf>
    <xf numFmtId="49" fontId="52" fillId="0" borderId="21" xfId="0" applyNumberFormat="1" applyFont="1" applyBorder="1" applyAlignment="1">
      <alignment horizontal="right" vertical="top" wrapText="1"/>
    </xf>
    <xf numFmtId="49" fontId="52" fillId="0" borderId="0" xfId="0" applyNumberFormat="1" applyFont="1" applyAlignment="1">
      <alignment horizontal="right" vertical="top" wrapText="1"/>
    </xf>
    <xf numFmtId="49" fontId="56" fillId="0" borderId="21" xfId="0" applyNumberFormat="1" applyFont="1" applyBorder="1" applyAlignment="1">
      <alignment vertical="top" wrapText="1"/>
    </xf>
    <xf numFmtId="49" fontId="63" fillId="0" borderId="0" xfId="0" applyNumberFormat="1" applyFont="1" applyAlignment="1">
      <alignment vertical="top" wrapText="1"/>
    </xf>
    <xf numFmtId="49" fontId="52" fillId="0" borderId="0" xfId="0" applyNumberFormat="1" applyFont="1" applyAlignment="1">
      <alignment horizontal="left"/>
    </xf>
    <xf numFmtId="0" fontId="50" fillId="0" borderId="0" xfId="0" applyFont="1" applyAlignment="1">
      <alignment horizontal="justify" vertical="top" wrapText="1"/>
    </xf>
    <xf numFmtId="0" fontId="50" fillId="0" borderId="0" xfId="0" applyFont="1" applyAlignment="1">
      <alignment vertical="top" wrapText="1"/>
    </xf>
    <xf numFmtId="0" fontId="48" fillId="0" borderId="0" xfId="0" applyFont="1" applyAlignment="1">
      <alignment vertical="top" wrapText="1"/>
    </xf>
    <xf numFmtId="0" fontId="48" fillId="0" borderId="0" xfId="0" applyFont="1" applyAlignment="1">
      <alignment vertical="top"/>
    </xf>
    <xf numFmtId="0" fontId="50" fillId="0" borderId="0" xfId="0" applyFont="1" applyAlignment="1">
      <alignment horizontal="justify" vertical="top"/>
    </xf>
    <xf numFmtId="49" fontId="48" fillId="0" borderId="0" xfId="0" applyNumberFormat="1" applyFont="1" applyAlignment="1">
      <alignment vertical="top" wrapText="1"/>
    </xf>
    <xf numFmtId="4" fontId="40" fillId="0" borderId="0" xfId="0" applyNumberFormat="1" applyFont="1" applyAlignment="1">
      <alignment horizontal="center" vertical="center"/>
    </xf>
    <xf numFmtId="4" fontId="57" fillId="0" borderId="0" xfId="0" applyNumberFormat="1" applyFont="1" applyAlignment="1">
      <alignment horizontal="center" vertical="center"/>
    </xf>
    <xf numFmtId="4" fontId="41" fillId="0" borderId="0" xfId="0" applyNumberFormat="1" applyFont="1" applyAlignment="1">
      <alignment horizontal="center" vertical="center"/>
    </xf>
    <xf numFmtId="4" fontId="42" fillId="0" borderId="0" xfId="0" applyNumberFormat="1" applyFont="1" applyAlignment="1">
      <alignment horizontal="center" vertical="center"/>
    </xf>
    <xf numFmtId="4" fontId="39" fillId="0" borderId="0" xfId="0" applyNumberFormat="1" applyFont="1" applyAlignment="1">
      <alignment horizontal="center" vertical="center"/>
    </xf>
    <xf numFmtId="4" fontId="50" fillId="84" borderId="21" xfId="0" applyNumberFormat="1" applyFont="1" applyFill="1" applyBorder="1" applyAlignment="1">
      <alignment horizontal="center" vertical="center"/>
    </xf>
    <xf numFmtId="4" fontId="50" fillId="0" borderId="0" xfId="0" applyNumberFormat="1" applyFont="1" applyAlignment="1" applyProtection="1">
      <alignment horizontal="center" vertical="center"/>
      <protection locked="0"/>
    </xf>
    <xf numFmtId="170" fontId="63" fillId="0" borderId="0" xfId="0" applyNumberFormat="1" applyFont="1" applyAlignment="1">
      <alignment horizontal="center" vertical="center"/>
    </xf>
    <xf numFmtId="4" fontId="52" fillId="0" borderId="21" xfId="0" applyNumberFormat="1" applyFont="1" applyBorder="1" applyAlignment="1">
      <alignment horizontal="center" vertical="center"/>
    </xf>
    <xf numFmtId="4" fontId="52" fillId="0" borderId="0" xfId="0" applyNumberFormat="1" applyFont="1" applyAlignment="1">
      <alignment horizontal="center" vertical="center"/>
    </xf>
    <xf numFmtId="4" fontId="67" fillId="0" borderId="21" xfId="0" applyNumberFormat="1" applyFont="1" applyBorder="1" applyAlignment="1">
      <alignment horizontal="center" vertical="center"/>
    </xf>
    <xf numFmtId="0" fontId="55" fillId="0" borderId="0" xfId="0" applyFont="1" applyAlignment="1">
      <alignment horizontal="center" vertical="center"/>
    </xf>
    <xf numFmtId="4" fontId="63" fillId="0" borderId="0" xfId="0" applyNumberFormat="1" applyFont="1" applyAlignment="1">
      <alignment horizontal="center" vertical="center"/>
    </xf>
    <xf numFmtId="4" fontId="67" fillId="0" borderId="0" xfId="0" applyNumberFormat="1" applyFont="1" applyAlignment="1">
      <alignment horizontal="center" vertical="center"/>
    </xf>
    <xf numFmtId="49" fontId="0" fillId="0" borderId="0" xfId="0" applyNumberFormat="1" applyAlignment="1">
      <alignment vertical="top" wrapText="1"/>
    </xf>
    <xf numFmtId="0" fontId="0" fillId="0" borderId="0" xfId="0" applyAlignment="1">
      <alignment vertical="top" wrapText="1"/>
    </xf>
    <xf numFmtId="0" fontId="55" fillId="0" borderId="22" xfId="0" applyFont="1" applyBorder="1" applyAlignment="1">
      <alignment wrapText="1"/>
    </xf>
    <xf numFmtId="0" fontId="55" fillId="0" borderId="0" xfId="0" applyFont="1" applyAlignment="1" applyProtection="1">
      <alignment horizontal="justify" vertical="top" wrapText="1"/>
      <protection locked="0"/>
    </xf>
    <xf numFmtId="0" fontId="64" fillId="0" borderId="0" xfId="0" applyFont="1" applyAlignment="1">
      <alignment horizontal="justify" vertical="top" wrapText="1"/>
    </xf>
    <xf numFmtId="0" fontId="19" fillId="0" borderId="0" xfId="0" quotePrefix="1" applyFont="1" applyAlignment="1">
      <alignment horizontal="right" vertical="top"/>
    </xf>
    <xf numFmtId="0" fontId="48" fillId="0" borderId="0" xfId="0" applyFont="1" applyAlignment="1">
      <alignment horizontal="justify" vertical="top" wrapText="1"/>
    </xf>
    <xf numFmtId="203" fontId="48" fillId="0" borderId="0" xfId="0" quotePrefix="1" applyNumberFormat="1" applyFont="1" applyAlignment="1">
      <alignment horizontal="left" vertical="top"/>
    </xf>
    <xf numFmtId="0" fontId="48" fillId="0" borderId="0" xfId="0" applyFont="1" applyAlignment="1">
      <alignment horizontal="right"/>
    </xf>
    <xf numFmtId="39" fontId="18" fillId="0" borderId="0" xfId="0" applyNumberFormat="1" applyFont="1"/>
    <xf numFmtId="0" fontId="19" fillId="0" borderId="0" xfId="0" applyFont="1" applyAlignment="1">
      <alignment horizontal="right" vertical="top"/>
    </xf>
    <xf numFmtId="0" fontId="48" fillId="0" borderId="0" xfId="0" quotePrefix="1" applyFont="1" applyAlignment="1">
      <alignment horizontal="justify" vertical="top" wrapText="1"/>
    </xf>
    <xf numFmtId="0" fontId="61" fillId="0" borderId="0" xfId="0" applyFont="1" applyAlignment="1">
      <alignment horizontal="right" vertical="top"/>
    </xf>
    <xf numFmtId="39" fontId="19" fillId="0" borderId="0" xfId="0" applyNumberFormat="1" applyFont="1"/>
    <xf numFmtId="0" fontId="50" fillId="0" borderId="0" xfId="2199" applyAlignment="1">
      <alignment horizontal="justify" vertical="top" wrapText="1"/>
    </xf>
    <xf numFmtId="0" fontId="269" fillId="0" borderId="0" xfId="0" quotePrefix="1" applyFont="1" applyAlignment="1">
      <alignment horizontal="right" vertical="top"/>
    </xf>
    <xf numFmtId="0" fontId="50" fillId="0" borderId="0" xfId="0" applyFont="1" applyAlignment="1">
      <alignment horizontal="right"/>
    </xf>
    <xf numFmtId="0" fontId="48" fillId="0" borderId="0" xfId="0" quotePrefix="1" applyFont="1" applyAlignment="1">
      <alignment vertical="top"/>
    </xf>
    <xf numFmtId="0" fontId="48" fillId="0" borderId="0" xfId="0" quotePrefix="1" applyFont="1" applyAlignment="1">
      <alignment horizontal="right" vertical="top"/>
    </xf>
    <xf numFmtId="0" fontId="75" fillId="0" borderId="0" xfId="0" applyFont="1" applyAlignment="1">
      <alignment horizontal="justify" vertical="top" wrapText="1"/>
    </xf>
    <xf numFmtId="0" fontId="48" fillId="0" borderId="41" xfId="0" applyFont="1" applyBorder="1" applyAlignment="1">
      <alignment horizontal="justify" vertical="top" wrapText="1"/>
    </xf>
    <xf numFmtId="1" fontId="67" fillId="0" borderId="41" xfId="0" applyNumberFormat="1" applyFont="1" applyBorder="1" applyAlignment="1">
      <alignment horizontal="center"/>
    </xf>
    <xf numFmtId="3" fontId="67" fillId="0" borderId="41" xfId="0" applyNumberFormat="1" applyFont="1" applyBorder="1" applyAlignment="1">
      <alignment horizontal="center"/>
    </xf>
    <xf numFmtId="39" fontId="19" fillId="0" borderId="41" xfId="0" applyNumberFormat="1" applyFont="1" applyBorder="1"/>
    <xf numFmtId="0" fontId="48" fillId="0" borderId="0" xfId="0" applyFont="1" applyAlignment="1">
      <alignment horizontal="justify" wrapText="1"/>
    </xf>
    <xf numFmtId="0" fontId="48" fillId="0" borderId="0" xfId="0" applyFont="1"/>
    <xf numFmtId="184" fontId="18" fillId="0" borderId="0" xfId="720" applyFont="1" applyFill="1"/>
    <xf numFmtId="0" fontId="0" fillId="0" borderId="0" xfId="0" applyAlignment="1">
      <alignment horizontal="justify" wrapText="1"/>
    </xf>
    <xf numFmtId="4" fontId="266" fillId="86" borderId="0" xfId="2390" applyNumberFormat="1" applyFont="1" applyFill="1" applyAlignment="1">
      <alignment horizontal="center" vertical="center"/>
      <protection locked="0"/>
    </xf>
    <xf numFmtId="0" fontId="70" fillId="0" borderId="0" xfId="0" applyFont="1" applyAlignment="1">
      <alignment horizontal="justify" vertical="top" wrapText="1"/>
    </xf>
    <xf numFmtId="0" fontId="271" fillId="0" borderId="0" xfId="0" applyFont="1" applyAlignment="1">
      <alignment horizontal="justify" vertical="top"/>
    </xf>
    <xf numFmtId="0" fontId="70" fillId="0" borderId="0" xfId="0" applyFont="1" applyAlignment="1">
      <alignment horizontal="justify" vertical="top"/>
    </xf>
    <xf numFmtId="4" fontId="41" fillId="0" borderId="0" xfId="0" applyNumberFormat="1" applyFont="1" applyAlignment="1">
      <alignment horizontal="justify" vertical="top"/>
    </xf>
    <xf numFmtId="49" fontId="41" fillId="0" borderId="0" xfId="0" applyNumberFormat="1" applyFont="1" applyAlignment="1">
      <alignment vertical="top" wrapText="1"/>
    </xf>
    <xf numFmtId="0" fontId="41" fillId="0" borderId="0" xfId="0" applyFont="1" applyAlignment="1">
      <alignment horizontal="justify" vertical="top"/>
    </xf>
    <xf numFmtId="0" fontId="0" fillId="0" borderId="0" xfId="0" applyAlignment="1">
      <alignment horizontal="justify" vertical="top" wrapText="1"/>
    </xf>
    <xf numFmtId="0" fontId="50" fillId="0" borderId="0" xfId="0" applyFont="1" applyAlignment="1">
      <alignment horizontal="left" vertical="top" wrapText="1"/>
    </xf>
    <xf numFmtId="0" fontId="60" fillId="64" borderId="0" xfId="0" applyFont="1" applyFill="1" applyAlignment="1">
      <alignment horizontal="center" vertical="top"/>
    </xf>
    <xf numFmtId="0" fontId="60" fillId="64" borderId="0" xfId="0" applyFont="1" applyFill="1" applyAlignment="1">
      <alignment horizontal="center" vertical="top" wrapText="1"/>
    </xf>
    <xf numFmtId="4" fontId="39" fillId="64" borderId="0" xfId="0" applyNumberFormat="1" applyFont="1" applyFill="1" applyAlignment="1">
      <alignment horizontal="center" vertical="top"/>
    </xf>
    <xf numFmtId="4" fontId="39" fillId="85" borderId="0" xfId="0" applyNumberFormat="1" applyFont="1" applyFill="1" applyAlignment="1">
      <alignment horizontal="center" vertical="top"/>
    </xf>
    <xf numFmtId="170" fontId="41" fillId="63" borderId="0" xfId="0" applyNumberFormat="1" applyFont="1" applyFill="1" applyAlignment="1">
      <alignment horizontal="center" vertical="top"/>
    </xf>
    <xf numFmtId="0" fontId="39" fillId="85" borderId="0" xfId="0" applyFont="1" applyFill="1" applyAlignment="1">
      <alignment vertical="top" wrapText="1"/>
    </xf>
    <xf numFmtId="170" fontId="39" fillId="60" borderId="0" xfId="0" applyNumberFormat="1" applyFont="1" applyFill="1" applyAlignment="1" applyProtection="1">
      <alignment horizontal="left" vertical="top" wrapText="1"/>
      <protection locked="0"/>
    </xf>
    <xf numFmtId="170" fontId="39" fillId="0" borderId="0" xfId="0" applyNumberFormat="1" applyFont="1" applyAlignment="1" applyProtection="1">
      <alignment horizontal="center" vertical="top" wrapText="1"/>
      <protection locked="0"/>
    </xf>
    <xf numFmtId="170" fontId="41" fillId="0" borderId="0" xfId="0" applyNumberFormat="1" applyFont="1" applyAlignment="1" applyProtection="1">
      <alignment horizontal="center" vertical="top" wrapText="1"/>
      <protection locked="0"/>
    </xf>
    <xf numFmtId="0" fontId="39" fillId="0" borderId="0" xfId="0" applyFont="1" applyAlignment="1" applyProtection="1">
      <alignment horizontal="center" vertical="top" wrapText="1"/>
      <protection locked="0"/>
    </xf>
    <xf numFmtId="0" fontId="39" fillId="0" borderId="0" xfId="0" applyFont="1" applyAlignment="1" applyProtection="1">
      <alignment vertical="top" wrapText="1"/>
      <protection locked="0"/>
    </xf>
    <xf numFmtId="4" fontId="39" fillId="64" borderId="0" xfId="0" applyNumberFormat="1" applyFont="1" applyFill="1" applyAlignment="1">
      <alignment horizontal="center" vertical="top" wrapText="1"/>
    </xf>
    <xf numFmtId="4" fontId="39" fillId="85" borderId="0" xfId="0" applyNumberFormat="1" applyFont="1" applyFill="1" applyAlignment="1">
      <alignment horizontal="center" vertical="top" wrapText="1"/>
    </xf>
    <xf numFmtId="170" fontId="39" fillId="60" borderId="0" xfId="0" applyNumberFormat="1" applyFont="1" applyFill="1" applyAlignment="1" applyProtection="1">
      <alignment horizontal="center" vertical="top" wrapText="1"/>
      <protection locked="0"/>
    </xf>
    <xf numFmtId="4" fontId="60" fillId="64" borderId="0" xfId="0" applyNumberFormat="1" applyFont="1" applyFill="1" applyAlignment="1">
      <alignment horizontal="center" vertical="top"/>
    </xf>
    <xf numFmtId="170" fontId="39" fillId="60" borderId="0" xfId="0" applyNumberFormat="1" applyFont="1" applyFill="1" applyAlignment="1">
      <alignment horizontal="center" vertical="top"/>
    </xf>
    <xf numFmtId="0" fontId="44" fillId="64" borderId="0" xfId="0" applyFont="1" applyFill="1" applyAlignment="1">
      <alignment horizontal="center" vertical="top"/>
    </xf>
    <xf numFmtId="4" fontId="266" fillId="86" borderId="22" xfId="2390" applyNumberFormat="1" applyFont="1" applyFill="1" applyBorder="1" applyAlignment="1">
      <alignment horizontal="center"/>
      <protection locked="0"/>
    </xf>
    <xf numFmtId="49" fontId="42" fillId="0" borderId="0" xfId="0" applyNumberFormat="1" applyFont="1" applyAlignment="1">
      <alignment horizontal="left" vertical="top"/>
    </xf>
    <xf numFmtId="0" fontId="42" fillId="0" borderId="0" xfId="0" applyFont="1" applyAlignment="1">
      <alignment horizontal="left" vertical="top"/>
    </xf>
    <xf numFmtId="0" fontId="64" fillId="0" borderId="0" xfId="0" applyFont="1" applyAlignment="1">
      <alignment horizontal="left" vertical="top"/>
    </xf>
    <xf numFmtId="0" fontId="55" fillId="0" borderId="0" xfId="0" applyFont="1" applyAlignment="1">
      <alignment horizontal="left" vertical="top"/>
    </xf>
    <xf numFmtId="0" fontId="262" fillId="0" borderId="0" xfId="0" applyFont="1" applyAlignment="1">
      <alignment horizontal="left" vertical="top"/>
    </xf>
    <xf numFmtId="0" fontId="265" fillId="0" borderId="0" xfId="0" applyFont="1" applyAlignment="1">
      <alignment horizontal="left" vertical="top"/>
    </xf>
    <xf numFmtId="0" fontId="64" fillId="0" borderId="0" xfId="0" applyFont="1" applyAlignment="1">
      <alignment horizontal="left"/>
    </xf>
    <xf numFmtId="49" fontId="262" fillId="0" borderId="0" xfId="0" applyNumberFormat="1" applyFont="1" applyAlignment="1">
      <alignment horizontal="left" vertical="top"/>
    </xf>
    <xf numFmtId="0" fontId="264" fillId="0" borderId="0" xfId="0" applyFont="1" applyAlignment="1">
      <alignment horizontal="left" vertical="top"/>
    </xf>
    <xf numFmtId="0" fontId="263" fillId="0" borderId="0" xfId="0" applyFont="1" applyAlignment="1">
      <alignment horizontal="left" vertical="top"/>
    </xf>
    <xf numFmtId="0" fontId="0" fillId="0" borderId="0" xfId="0" applyAlignment="1">
      <alignment horizontal="left" vertical="top"/>
    </xf>
    <xf numFmtId="0" fontId="41" fillId="0" borderId="0" xfId="0" applyFont="1" applyAlignment="1">
      <alignment horizontal="right" vertical="top"/>
    </xf>
    <xf numFmtId="0" fontId="0" fillId="0" borderId="0" xfId="0" applyAlignment="1">
      <alignment vertical="top"/>
    </xf>
    <xf numFmtId="0" fontId="55" fillId="0" borderId="0" xfId="0" applyFont="1" applyAlignment="1">
      <alignment vertical="top"/>
    </xf>
    <xf numFmtId="0" fontId="64" fillId="0" borderId="0" xfId="0" applyFont="1" applyAlignment="1">
      <alignment vertical="top"/>
    </xf>
    <xf numFmtId="0" fontId="42" fillId="0" borderId="0" xfId="0" applyFont="1" applyAlignment="1">
      <alignment vertical="top"/>
    </xf>
    <xf numFmtId="0" fontId="262" fillId="0" borderId="0" xfId="0" applyFont="1" applyAlignment="1">
      <alignment vertical="top"/>
    </xf>
    <xf numFmtId="0" fontId="265" fillId="0" borderId="0" xfId="0" applyFont="1" applyAlignment="1">
      <alignment vertical="top"/>
    </xf>
    <xf numFmtId="0" fontId="42" fillId="0" borderId="0" xfId="0" applyFont="1" applyAlignment="1">
      <alignment horizontal="right" vertical="top"/>
    </xf>
    <xf numFmtId="0" fontId="41" fillId="0" borderId="0" xfId="0" applyFont="1" applyAlignment="1">
      <alignment vertical="top"/>
    </xf>
    <xf numFmtId="4" fontId="266" fillId="86" borderId="43" xfId="2390" applyNumberFormat="1" applyFont="1" applyFill="1" applyBorder="1" applyAlignment="1">
      <alignment horizontal="left" vertical="center"/>
      <protection locked="0"/>
    </xf>
    <xf numFmtId="4" fontId="266" fillId="86" borderId="44" xfId="2390" applyNumberFormat="1" applyFont="1" applyFill="1" applyBorder="1" applyAlignment="1">
      <alignment horizontal="left" vertical="center"/>
      <protection locked="0"/>
    </xf>
    <xf numFmtId="4" fontId="266" fillId="86" borderId="45" xfId="2390" applyNumberFormat="1" applyFont="1" applyFill="1" applyBorder="1" applyAlignment="1">
      <alignment horizontal="left" vertical="center"/>
      <protection locked="0"/>
    </xf>
    <xf numFmtId="49" fontId="41" fillId="0" borderId="0" xfId="0" applyNumberFormat="1" applyFont="1" applyAlignment="1">
      <alignment horizontal="left" vertical="top"/>
    </xf>
    <xf numFmtId="0" fontId="0" fillId="0" borderId="0" xfId="0"/>
  </cellXfs>
  <cellStyles count="59785">
    <cellStyle name="%" xfId="1" xr:uid="{00000000-0005-0000-0000-000000000000}"/>
    <cellStyle name="_204_CPM_KLJUČAV,ŽELEZOKRIVNICA" xfId="2" xr:uid="{00000000-0005-0000-0000-000001000000}"/>
    <cellStyle name="_KfW likvidnost 02.10EMN" xfId="3" xr:uid="{00000000-0005-0000-0000-000002000000}"/>
    <cellStyle name="_List1" xfId="4" xr:uid="{00000000-0005-0000-0000-000003000000}"/>
    <cellStyle name="1.000" xfId="5" xr:uid="{00000000-0005-0000-0000-000004000000}"/>
    <cellStyle name="20 % – Poudarek1 2" xfId="6" xr:uid="{00000000-0005-0000-0000-000005000000}"/>
    <cellStyle name="20 % – Poudarek1 2 2" xfId="7" xr:uid="{00000000-0005-0000-0000-000006000000}"/>
    <cellStyle name="20 % – Poudarek1 2 2 2" xfId="8" xr:uid="{00000000-0005-0000-0000-000007000000}"/>
    <cellStyle name="20 % – Poudarek1 2 3" xfId="9" xr:uid="{00000000-0005-0000-0000-000008000000}"/>
    <cellStyle name="20 % – Poudarek1 3" xfId="10" xr:uid="{00000000-0005-0000-0000-000009000000}"/>
    <cellStyle name="20 % – Poudarek1 3 10" xfId="5609" xr:uid="{00000000-0005-0000-0000-00000A000000}"/>
    <cellStyle name="20 % – Poudarek1 3 10 2" xfId="7857" xr:uid="{00000000-0005-0000-0000-00000B000000}"/>
    <cellStyle name="20 % – Poudarek1 3 10 2 2" xfId="13590" xr:uid="{00000000-0005-0000-0000-00000C000000}"/>
    <cellStyle name="20 % – Poudarek1 3 10 2 2 2" xfId="26797" xr:uid="{00000000-0005-0000-0000-00000D000000}"/>
    <cellStyle name="20 % – Poudarek1 3 10 2 2 3" xfId="44956" xr:uid="{00000000-0005-0000-0000-00000E000000}"/>
    <cellStyle name="20 % – Poudarek1 3 10 2 3" xfId="34260" xr:uid="{00000000-0005-0000-0000-00000F000000}"/>
    <cellStyle name="20 % – Poudarek1 3 10 2 3 2" xfId="52419" xr:uid="{00000000-0005-0000-0000-000010000000}"/>
    <cellStyle name="20 % – Poudarek1 3 10 2 4" xfId="21069" xr:uid="{00000000-0005-0000-0000-000011000000}"/>
    <cellStyle name="20 % – Poudarek1 3 10 2 5" xfId="39228" xr:uid="{00000000-0005-0000-0000-000012000000}"/>
    <cellStyle name="20 % – Poudarek1 3 10 2 6" xfId="57388" xr:uid="{00000000-0005-0000-0000-000013000000}"/>
    <cellStyle name="20 % – Poudarek1 3 10 3" xfId="11106" xr:uid="{00000000-0005-0000-0000-000014000000}"/>
    <cellStyle name="20 % – Poudarek1 3 10 3 2" xfId="24313" xr:uid="{00000000-0005-0000-0000-000015000000}"/>
    <cellStyle name="20 % – Poudarek1 3 10 3 3" xfId="42472" xr:uid="{00000000-0005-0000-0000-000016000000}"/>
    <cellStyle name="20 % – Poudarek1 3 10 4" xfId="16100" xr:uid="{00000000-0005-0000-0000-000017000000}"/>
    <cellStyle name="20 % – Poudarek1 3 10 4 2" xfId="29292" xr:uid="{00000000-0005-0000-0000-000018000000}"/>
    <cellStyle name="20 % – Poudarek1 3 10 4 3" xfId="47451" xr:uid="{00000000-0005-0000-0000-000019000000}"/>
    <cellStyle name="20 % – Poudarek1 3 10 5" xfId="31776" xr:uid="{00000000-0005-0000-0000-00001A000000}"/>
    <cellStyle name="20 % – Poudarek1 3 10 5 2" xfId="49935" xr:uid="{00000000-0005-0000-0000-00001B000000}"/>
    <cellStyle name="20 % – Poudarek1 3 10 6" xfId="18585" xr:uid="{00000000-0005-0000-0000-00001C000000}"/>
    <cellStyle name="20 % – Poudarek1 3 10 7" xfId="36744" xr:uid="{00000000-0005-0000-0000-00001D000000}"/>
    <cellStyle name="20 % – Poudarek1 3 10 8" xfId="54904" xr:uid="{00000000-0005-0000-0000-00001E000000}"/>
    <cellStyle name="20 % – Poudarek1 3 11" xfId="5773" xr:uid="{00000000-0005-0000-0000-00001F000000}"/>
    <cellStyle name="20 % – Poudarek1 3 11 2" xfId="11270" xr:uid="{00000000-0005-0000-0000-000020000000}"/>
    <cellStyle name="20 % – Poudarek1 3 11 2 2" xfId="24477" xr:uid="{00000000-0005-0000-0000-000021000000}"/>
    <cellStyle name="20 % – Poudarek1 3 11 2 3" xfId="42636" xr:uid="{00000000-0005-0000-0000-000022000000}"/>
    <cellStyle name="20 % – Poudarek1 3 11 3" xfId="31940" xr:uid="{00000000-0005-0000-0000-000023000000}"/>
    <cellStyle name="20 % – Poudarek1 3 11 3 2" xfId="50099" xr:uid="{00000000-0005-0000-0000-000024000000}"/>
    <cellStyle name="20 % – Poudarek1 3 11 4" xfId="18749" xr:uid="{00000000-0005-0000-0000-000025000000}"/>
    <cellStyle name="20 % – Poudarek1 3 11 5" xfId="36908" xr:uid="{00000000-0005-0000-0000-000026000000}"/>
    <cellStyle name="20 % – Poudarek1 3 11 6" xfId="55068" xr:uid="{00000000-0005-0000-0000-000027000000}"/>
    <cellStyle name="20 % – Poudarek1 3 12" xfId="8033" xr:uid="{00000000-0005-0000-0000-000028000000}"/>
    <cellStyle name="20 % – Poudarek1 3 12 2" xfId="21240" xr:uid="{00000000-0005-0000-0000-000029000000}"/>
    <cellStyle name="20 % – Poudarek1 3 12 3" xfId="39399" xr:uid="{00000000-0005-0000-0000-00002A000000}"/>
    <cellStyle name="20 % – Poudarek1 3 12 4" xfId="57559" xr:uid="{00000000-0005-0000-0000-00002B000000}"/>
    <cellStyle name="20 % – Poudarek1 3 13" xfId="8197" xr:uid="{00000000-0005-0000-0000-00002C000000}"/>
    <cellStyle name="20 % – Poudarek1 3 13 2" xfId="21404" xr:uid="{00000000-0005-0000-0000-00002D000000}"/>
    <cellStyle name="20 % – Poudarek1 3 13 3" xfId="39563" xr:uid="{00000000-0005-0000-0000-00002E000000}"/>
    <cellStyle name="20 % – Poudarek1 3 13 4" xfId="57723" xr:uid="{00000000-0005-0000-0000-00002F000000}"/>
    <cellStyle name="20 % – Poudarek1 3 14" xfId="8455" xr:uid="{00000000-0005-0000-0000-000030000000}"/>
    <cellStyle name="20 % – Poudarek1 3 14 2" xfId="21662" xr:uid="{00000000-0005-0000-0000-000031000000}"/>
    <cellStyle name="20 % – Poudarek1 3 14 3" xfId="39821" xr:uid="{00000000-0005-0000-0000-000032000000}"/>
    <cellStyle name="20 % – Poudarek1 3 14 4" xfId="57981" xr:uid="{00000000-0005-0000-0000-000033000000}"/>
    <cellStyle name="20 % – Poudarek1 3 15" xfId="8619" xr:uid="{00000000-0005-0000-0000-000034000000}"/>
    <cellStyle name="20 % – Poudarek1 3 15 2" xfId="21826" xr:uid="{00000000-0005-0000-0000-000035000000}"/>
    <cellStyle name="20 % – Poudarek1 3 15 3" xfId="39985" xr:uid="{00000000-0005-0000-0000-000036000000}"/>
    <cellStyle name="20 % – Poudarek1 3 15 4" xfId="58145" xr:uid="{00000000-0005-0000-0000-000037000000}"/>
    <cellStyle name="20 % – Poudarek1 3 16" xfId="8783" xr:uid="{00000000-0005-0000-0000-000038000000}"/>
    <cellStyle name="20 % – Poudarek1 3 16 2" xfId="21990" xr:uid="{00000000-0005-0000-0000-000039000000}"/>
    <cellStyle name="20 % – Poudarek1 3 16 3" xfId="40149" xr:uid="{00000000-0005-0000-0000-00003A000000}"/>
    <cellStyle name="20 % – Poudarek1 3 17" xfId="13780" xr:uid="{00000000-0005-0000-0000-00003B000000}"/>
    <cellStyle name="20 % – Poudarek1 3 17 2" xfId="26972" xr:uid="{00000000-0005-0000-0000-00003C000000}"/>
    <cellStyle name="20 % – Poudarek1 3 17 3" xfId="45131" xr:uid="{00000000-0005-0000-0000-00003D000000}"/>
    <cellStyle name="20 % – Poudarek1 3 18" xfId="29456" xr:uid="{00000000-0005-0000-0000-00003E000000}"/>
    <cellStyle name="20 % – Poudarek1 3 18 2" xfId="47615" xr:uid="{00000000-0005-0000-0000-00003F000000}"/>
    <cellStyle name="20 % – Poudarek1 3 19" xfId="16265" xr:uid="{00000000-0005-0000-0000-000040000000}"/>
    <cellStyle name="20 % – Poudarek1 3 2" xfId="3497" xr:uid="{00000000-0005-0000-0000-000041000000}"/>
    <cellStyle name="20 % – Poudarek1 3 2 2" xfId="4236" xr:uid="{00000000-0005-0000-0000-000042000000}"/>
    <cellStyle name="20 % – Poudarek1 3 2 2 2" xfId="12220" xr:uid="{00000000-0005-0000-0000-000043000000}"/>
    <cellStyle name="20 % – Poudarek1 3 2 2 2 2" xfId="25427" xr:uid="{00000000-0005-0000-0000-000044000000}"/>
    <cellStyle name="20 % – Poudarek1 3 2 2 2 3" xfId="43586" xr:uid="{00000000-0005-0000-0000-000045000000}"/>
    <cellStyle name="20 % – Poudarek1 3 2 2 3" xfId="32890" xr:uid="{00000000-0005-0000-0000-000046000000}"/>
    <cellStyle name="20 % – Poudarek1 3 2 2 3 2" xfId="51049" xr:uid="{00000000-0005-0000-0000-000047000000}"/>
    <cellStyle name="20 % – Poudarek1 3 2 2 4" xfId="19699" xr:uid="{00000000-0005-0000-0000-000048000000}"/>
    <cellStyle name="20 % – Poudarek1 3 2 2 5" xfId="37858" xr:uid="{00000000-0005-0000-0000-000049000000}"/>
    <cellStyle name="20 % – Poudarek1 3 2 2 6" xfId="56018" xr:uid="{00000000-0005-0000-0000-00004A000000}"/>
    <cellStyle name="20 % – Poudarek1 3 2 3" xfId="9736" xr:uid="{00000000-0005-0000-0000-00004B000000}"/>
    <cellStyle name="20 % – Poudarek1 3 2 3 2" xfId="22943" xr:uid="{00000000-0005-0000-0000-00004C000000}"/>
    <cellStyle name="20 % – Poudarek1 3 2 3 3" xfId="41102" xr:uid="{00000000-0005-0000-0000-00004D000000}"/>
    <cellStyle name="20 % – Poudarek1 3 2 4" xfId="14730" xr:uid="{00000000-0005-0000-0000-00004E000000}"/>
    <cellStyle name="20 % – Poudarek1 3 2 4 2" xfId="27922" xr:uid="{00000000-0005-0000-0000-00004F000000}"/>
    <cellStyle name="20 % – Poudarek1 3 2 4 3" xfId="46081" xr:uid="{00000000-0005-0000-0000-000050000000}"/>
    <cellStyle name="20 % – Poudarek1 3 2 5" xfId="30406" xr:uid="{00000000-0005-0000-0000-000051000000}"/>
    <cellStyle name="20 % – Poudarek1 3 2 5 2" xfId="48565" xr:uid="{00000000-0005-0000-0000-000052000000}"/>
    <cellStyle name="20 % – Poudarek1 3 2 6" xfId="17215" xr:uid="{00000000-0005-0000-0000-000053000000}"/>
    <cellStyle name="20 % – Poudarek1 3 2 7" xfId="35374" xr:uid="{00000000-0005-0000-0000-000054000000}"/>
    <cellStyle name="20 % – Poudarek1 3 2 8" xfId="53534" xr:uid="{00000000-0005-0000-0000-000055000000}"/>
    <cellStyle name="20 % – Poudarek1 3 2 9" xfId="58957" xr:uid="{00000000-0005-0000-0000-000056000000}"/>
    <cellStyle name="20 % – Poudarek1 3 20" xfId="34424" xr:uid="{00000000-0005-0000-0000-000057000000}"/>
    <cellStyle name="20 % – Poudarek1 3 21" xfId="52584" xr:uid="{00000000-0005-0000-0000-000058000000}"/>
    <cellStyle name="20 % – Poudarek1 3 22" xfId="58309" xr:uid="{00000000-0005-0000-0000-000059000000}"/>
    <cellStyle name="20 % – Poudarek1 3 23" xfId="58479" xr:uid="{00000000-0005-0000-0000-00005A000000}"/>
    <cellStyle name="20 % – Poudarek1 3 3" xfId="4466" xr:uid="{00000000-0005-0000-0000-00005B000000}"/>
    <cellStyle name="20 % – Poudarek1 3 3 2" xfId="6722" xr:uid="{00000000-0005-0000-0000-00005C000000}"/>
    <cellStyle name="20 % – Poudarek1 3 3 2 2" xfId="12450" xr:uid="{00000000-0005-0000-0000-00005D000000}"/>
    <cellStyle name="20 % – Poudarek1 3 3 2 2 2" xfId="25657" xr:uid="{00000000-0005-0000-0000-00005E000000}"/>
    <cellStyle name="20 % – Poudarek1 3 3 2 2 3" xfId="43816" xr:uid="{00000000-0005-0000-0000-00005F000000}"/>
    <cellStyle name="20 % – Poudarek1 3 3 2 3" xfId="33120" xr:uid="{00000000-0005-0000-0000-000060000000}"/>
    <cellStyle name="20 % – Poudarek1 3 3 2 3 2" xfId="51279" xr:uid="{00000000-0005-0000-0000-000061000000}"/>
    <cellStyle name="20 % – Poudarek1 3 3 2 4" xfId="19929" xr:uid="{00000000-0005-0000-0000-000062000000}"/>
    <cellStyle name="20 % – Poudarek1 3 3 2 5" xfId="38088" xr:uid="{00000000-0005-0000-0000-000063000000}"/>
    <cellStyle name="20 % – Poudarek1 3 3 2 6" xfId="56248" xr:uid="{00000000-0005-0000-0000-000064000000}"/>
    <cellStyle name="20 % – Poudarek1 3 3 3" xfId="9966" xr:uid="{00000000-0005-0000-0000-000065000000}"/>
    <cellStyle name="20 % – Poudarek1 3 3 3 2" xfId="23173" xr:uid="{00000000-0005-0000-0000-000066000000}"/>
    <cellStyle name="20 % – Poudarek1 3 3 3 3" xfId="41332" xr:uid="{00000000-0005-0000-0000-000067000000}"/>
    <cellStyle name="20 % – Poudarek1 3 3 4" xfId="14960" xr:uid="{00000000-0005-0000-0000-000068000000}"/>
    <cellStyle name="20 % – Poudarek1 3 3 4 2" xfId="28152" xr:uid="{00000000-0005-0000-0000-000069000000}"/>
    <cellStyle name="20 % – Poudarek1 3 3 4 3" xfId="46311" xr:uid="{00000000-0005-0000-0000-00006A000000}"/>
    <cellStyle name="20 % – Poudarek1 3 3 5" xfId="30636" xr:uid="{00000000-0005-0000-0000-00006B000000}"/>
    <cellStyle name="20 % – Poudarek1 3 3 5 2" xfId="48795" xr:uid="{00000000-0005-0000-0000-00006C000000}"/>
    <cellStyle name="20 % – Poudarek1 3 3 6" xfId="17445" xr:uid="{00000000-0005-0000-0000-00006D000000}"/>
    <cellStyle name="20 % – Poudarek1 3 3 7" xfId="35604" xr:uid="{00000000-0005-0000-0000-00006E000000}"/>
    <cellStyle name="20 % – Poudarek1 3 3 8" xfId="53764" xr:uid="{00000000-0005-0000-0000-00006F000000}"/>
    <cellStyle name="20 % – Poudarek1 3 3 9" xfId="59121" xr:uid="{00000000-0005-0000-0000-000070000000}"/>
    <cellStyle name="20 % – Poudarek1 3 4" xfId="3757" xr:uid="{00000000-0005-0000-0000-000071000000}"/>
    <cellStyle name="20 % – Poudarek1 3 4 2" xfId="6247" xr:uid="{00000000-0005-0000-0000-000072000000}"/>
    <cellStyle name="20 % – Poudarek1 3 4 2 2" xfId="11745" xr:uid="{00000000-0005-0000-0000-000073000000}"/>
    <cellStyle name="20 % – Poudarek1 3 4 2 2 2" xfId="24952" xr:uid="{00000000-0005-0000-0000-000074000000}"/>
    <cellStyle name="20 % – Poudarek1 3 4 2 2 3" xfId="43111" xr:uid="{00000000-0005-0000-0000-000075000000}"/>
    <cellStyle name="20 % – Poudarek1 3 4 2 3" xfId="32415" xr:uid="{00000000-0005-0000-0000-000076000000}"/>
    <cellStyle name="20 % – Poudarek1 3 4 2 3 2" xfId="50574" xr:uid="{00000000-0005-0000-0000-000077000000}"/>
    <cellStyle name="20 % – Poudarek1 3 4 2 4" xfId="19224" xr:uid="{00000000-0005-0000-0000-000078000000}"/>
    <cellStyle name="20 % – Poudarek1 3 4 2 5" xfId="37383" xr:uid="{00000000-0005-0000-0000-000079000000}"/>
    <cellStyle name="20 % – Poudarek1 3 4 2 6" xfId="55543" xr:uid="{00000000-0005-0000-0000-00007A000000}"/>
    <cellStyle name="20 % – Poudarek1 3 4 3" xfId="9261" xr:uid="{00000000-0005-0000-0000-00007B000000}"/>
    <cellStyle name="20 % – Poudarek1 3 4 3 2" xfId="22468" xr:uid="{00000000-0005-0000-0000-00007C000000}"/>
    <cellStyle name="20 % – Poudarek1 3 4 3 3" xfId="40627" xr:uid="{00000000-0005-0000-0000-00007D000000}"/>
    <cellStyle name="20 % – Poudarek1 3 4 4" xfId="14255" xr:uid="{00000000-0005-0000-0000-00007E000000}"/>
    <cellStyle name="20 % – Poudarek1 3 4 4 2" xfId="27447" xr:uid="{00000000-0005-0000-0000-00007F000000}"/>
    <cellStyle name="20 % – Poudarek1 3 4 4 3" xfId="45606" xr:uid="{00000000-0005-0000-0000-000080000000}"/>
    <cellStyle name="20 % – Poudarek1 3 4 5" xfId="29931" xr:uid="{00000000-0005-0000-0000-000081000000}"/>
    <cellStyle name="20 % – Poudarek1 3 4 5 2" xfId="48090" xr:uid="{00000000-0005-0000-0000-000082000000}"/>
    <cellStyle name="20 % – Poudarek1 3 4 6" xfId="16740" xr:uid="{00000000-0005-0000-0000-000083000000}"/>
    <cellStyle name="20 % – Poudarek1 3 4 7" xfId="34899" xr:uid="{00000000-0005-0000-0000-000084000000}"/>
    <cellStyle name="20 % – Poudarek1 3 4 8" xfId="53059" xr:uid="{00000000-0005-0000-0000-000085000000}"/>
    <cellStyle name="20 % – Poudarek1 3 4 9" xfId="59297" xr:uid="{00000000-0005-0000-0000-000086000000}"/>
    <cellStyle name="20 % – Poudarek1 3 5" xfId="4713" xr:uid="{00000000-0005-0000-0000-000087000000}"/>
    <cellStyle name="20 % – Poudarek1 3 5 2" xfId="6943" xr:uid="{00000000-0005-0000-0000-000088000000}"/>
    <cellStyle name="20 % – Poudarek1 3 5 2 2" xfId="12676" xr:uid="{00000000-0005-0000-0000-000089000000}"/>
    <cellStyle name="20 % – Poudarek1 3 5 2 2 2" xfId="25883" xr:uid="{00000000-0005-0000-0000-00008A000000}"/>
    <cellStyle name="20 % – Poudarek1 3 5 2 2 3" xfId="44042" xr:uid="{00000000-0005-0000-0000-00008B000000}"/>
    <cellStyle name="20 % – Poudarek1 3 5 2 3" xfId="33346" xr:uid="{00000000-0005-0000-0000-00008C000000}"/>
    <cellStyle name="20 % – Poudarek1 3 5 2 3 2" xfId="51505" xr:uid="{00000000-0005-0000-0000-00008D000000}"/>
    <cellStyle name="20 % – Poudarek1 3 5 2 4" xfId="20155" xr:uid="{00000000-0005-0000-0000-00008E000000}"/>
    <cellStyle name="20 % – Poudarek1 3 5 2 5" xfId="38314" xr:uid="{00000000-0005-0000-0000-00008F000000}"/>
    <cellStyle name="20 % – Poudarek1 3 5 2 6" xfId="56474" xr:uid="{00000000-0005-0000-0000-000090000000}"/>
    <cellStyle name="20 % – Poudarek1 3 5 3" xfId="10192" xr:uid="{00000000-0005-0000-0000-000091000000}"/>
    <cellStyle name="20 % – Poudarek1 3 5 3 2" xfId="23399" xr:uid="{00000000-0005-0000-0000-000092000000}"/>
    <cellStyle name="20 % – Poudarek1 3 5 3 3" xfId="41558" xr:uid="{00000000-0005-0000-0000-000093000000}"/>
    <cellStyle name="20 % – Poudarek1 3 5 4" xfId="15186" xr:uid="{00000000-0005-0000-0000-000094000000}"/>
    <cellStyle name="20 % – Poudarek1 3 5 4 2" xfId="28378" xr:uid="{00000000-0005-0000-0000-000095000000}"/>
    <cellStyle name="20 % – Poudarek1 3 5 4 3" xfId="46537" xr:uid="{00000000-0005-0000-0000-000096000000}"/>
    <cellStyle name="20 % – Poudarek1 3 5 5" xfId="30862" xr:uid="{00000000-0005-0000-0000-000097000000}"/>
    <cellStyle name="20 % – Poudarek1 3 5 5 2" xfId="49021" xr:uid="{00000000-0005-0000-0000-000098000000}"/>
    <cellStyle name="20 % – Poudarek1 3 5 6" xfId="17671" xr:uid="{00000000-0005-0000-0000-000099000000}"/>
    <cellStyle name="20 % – Poudarek1 3 5 7" xfId="35830" xr:uid="{00000000-0005-0000-0000-00009A000000}"/>
    <cellStyle name="20 % – Poudarek1 3 5 8" xfId="53990" xr:uid="{00000000-0005-0000-0000-00009B000000}"/>
    <cellStyle name="20 % – Poudarek1 3 6" xfId="4877" xr:uid="{00000000-0005-0000-0000-00009C000000}"/>
    <cellStyle name="20 % – Poudarek1 3 6 2" xfId="7107" xr:uid="{00000000-0005-0000-0000-00009D000000}"/>
    <cellStyle name="20 % – Poudarek1 3 6 2 2" xfId="12840" xr:uid="{00000000-0005-0000-0000-00009E000000}"/>
    <cellStyle name="20 % – Poudarek1 3 6 2 2 2" xfId="26047" xr:uid="{00000000-0005-0000-0000-00009F000000}"/>
    <cellStyle name="20 % – Poudarek1 3 6 2 2 3" xfId="44206" xr:uid="{00000000-0005-0000-0000-0000A0000000}"/>
    <cellStyle name="20 % – Poudarek1 3 6 2 3" xfId="33510" xr:uid="{00000000-0005-0000-0000-0000A1000000}"/>
    <cellStyle name="20 % – Poudarek1 3 6 2 3 2" xfId="51669" xr:uid="{00000000-0005-0000-0000-0000A2000000}"/>
    <cellStyle name="20 % – Poudarek1 3 6 2 4" xfId="20319" xr:uid="{00000000-0005-0000-0000-0000A3000000}"/>
    <cellStyle name="20 % – Poudarek1 3 6 2 5" xfId="38478" xr:uid="{00000000-0005-0000-0000-0000A4000000}"/>
    <cellStyle name="20 % – Poudarek1 3 6 2 6" xfId="56638" xr:uid="{00000000-0005-0000-0000-0000A5000000}"/>
    <cellStyle name="20 % – Poudarek1 3 6 3" xfId="10356" xr:uid="{00000000-0005-0000-0000-0000A6000000}"/>
    <cellStyle name="20 % – Poudarek1 3 6 3 2" xfId="23563" xr:uid="{00000000-0005-0000-0000-0000A7000000}"/>
    <cellStyle name="20 % – Poudarek1 3 6 3 3" xfId="41722" xr:uid="{00000000-0005-0000-0000-0000A8000000}"/>
    <cellStyle name="20 % – Poudarek1 3 6 4" xfId="15350" xr:uid="{00000000-0005-0000-0000-0000A9000000}"/>
    <cellStyle name="20 % – Poudarek1 3 6 4 2" xfId="28542" xr:uid="{00000000-0005-0000-0000-0000AA000000}"/>
    <cellStyle name="20 % – Poudarek1 3 6 4 3" xfId="46701" xr:uid="{00000000-0005-0000-0000-0000AB000000}"/>
    <cellStyle name="20 % – Poudarek1 3 6 5" xfId="31026" xr:uid="{00000000-0005-0000-0000-0000AC000000}"/>
    <cellStyle name="20 % – Poudarek1 3 6 5 2" xfId="49185" xr:uid="{00000000-0005-0000-0000-0000AD000000}"/>
    <cellStyle name="20 % – Poudarek1 3 6 6" xfId="17835" xr:uid="{00000000-0005-0000-0000-0000AE000000}"/>
    <cellStyle name="20 % – Poudarek1 3 6 7" xfId="35994" xr:uid="{00000000-0005-0000-0000-0000AF000000}"/>
    <cellStyle name="20 % – Poudarek1 3 6 8" xfId="54154" xr:uid="{00000000-0005-0000-0000-0000B0000000}"/>
    <cellStyle name="20 % – Poudarek1 3 7" xfId="5115" xr:uid="{00000000-0005-0000-0000-0000B1000000}"/>
    <cellStyle name="20 % – Poudarek1 3 7 2" xfId="7363" xr:uid="{00000000-0005-0000-0000-0000B2000000}"/>
    <cellStyle name="20 % – Poudarek1 3 7 2 2" xfId="13096" xr:uid="{00000000-0005-0000-0000-0000B3000000}"/>
    <cellStyle name="20 % – Poudarek1 3 7 2 2 2" xfId="26303" xr:uid="{00000000-0005-0000-0000-0000B4000000}"/>
    <cellStyle name="20 % – Poudarek1 3 7 2 2 3" xfId="44462" xr:uid="{00000000-0005-0000-0000-0000B5000000}"/>
    <cellStyle name="20 % – Poudarek1 3 7 2 3" xfId="33766" xr:uid="{00000000-0005-0000-0000-0000B6000000}"/>
    <cellStyle name="20 % – Poudarek1 3 7 2 3 2" xfId="51925" xr:uid="{00000000-0005-0000-0000-0000B7000000}"/>
    <cellStyle name="20 % – Poudarek1 3 7 2 4" xfId="20575" xr:uid="{00000000-0005-0000-0000-0000B8000000}"/>
    <cellStyle name="20 % – Poudarek1 3 7 2 5" xfId="38734" xr:uid="{00000000-0005-0000-0000-0000B9000000}"/>
    <cellStyle name="20 % – Poudarek1 3 7 2 6" xfId="56894" xr:uid="{00000000-0005-0000-0000-0000BA000000}"/>
    <cellStyle name="20 % – Poudarek1 3 7 3" xfId="10612" xr:uid="{00000000-0005-0000-0000-0000BB000000}"/>
    <cellStyle name="20 % – Poudarek1 3 7 3 2" xfId="23819" xr:uid="{00000000-0005-0000-0000-0000BC000000}"/>
    <cellStyle name="20 % – Poudarek1 3 7 3 3" xfId="41978" xr:uid="{00000000-0005-0000-0000-0000BD000000}"/>
    <cellStyle name="20 % – Poudarek1 3 7 4" xfId="15606" xr:uid="{00000000-0005-0000-0000-0000BE000000}"/>
    <cellStyle name="20 % – Poudarek1 3 7 4 2" xfId="28798" xr:uid="{00000000-0005-0000-0000-0000BF000000}"/>
    <cellStyle name="20 % – Poudarek1 3 7 4 3" xfId="46957" xr:uid="{00000000-0005-0000-0000-0000C0000000}"/>
    <cellStyle name="20 % – Poudarek1 3 7 5" xfId="31282" xr:uid="{00000000-0005-0000-0000-0000C1000000}"/>
    <cellStyle name="20 % – Poudarek1 3 7 5 2" xfId="49441" xr:uid="{00000000-0005-0000-0000-0000C2000000}"/>
    <cellStyle name="20 % – Poudarek1 3 7 6" xfId="18091" xr:uid="{00000000-0005-0000-0000-0000C3000000}"/>
    <cellStyle name="20 % – Poudarek1 3 7 7" xfId="36250" xr:uid="{00000000-0005-0000-0000-0000C4000000}"/>
    <cellStyle name="20 % – Poudarek1 3 7 8" xfId="54410" xr:uid="{00000000-0005-0000-0000-0000C5000000}"/>
    <cellStyle name="20 % – Poudarek1 3 8" xfId="5280" xr:uid="{00000000-0005-0000-0000-0000C6000000}"/>
    <cellStyle name="20 % – Poudarek1 3 8 2" xfId="7528" xr:uid="{00000000-0005-0000-0000-0000C7000000}"/>
    <cellStyle name="20 % – Poudarek1 3 8 2 2" xfId="13261" xr:uid="{00000000-0005-0000-0000-0000C8000000}"/>
    <cellStyle name="20 % – Poudarek1 3 8 2 2 2" xfId="26468" xr:uid="{00000000-0005-0000-0000-0000C9000000}"/>
    <cellStyle name="20 % – Poudarek1 3 8 2 2 3" xfId="44627" xr:uid="{00000000-0005-0000-0000-0000CA000000}"/>
    <cellStyle name="20 % – Poudarek1 3 8 2 3" xfId="33931" xr:uid="{00000000-0005-0000-0000-0000CB000000}"/>
    <cellStyle name="20 % – Poudarek1 3 8 2 3 2" xfId="52090" xr:uid="{00000000-0005-0000-0000-0000CC000000}"/>
    <cellStyle name="20 % – Poudarek1 3 8 2 4" xfId="20740" xr:uid="{00000000-0005-0000-0000-0000CD000000}"/>
    <cellStyle name="20 % – Poudarek1 3 8 2 5" xfId="38899" xr:uid="{00000000-0005-0000-0000-0000CE000000}"/>
    <cellStyle name="20 % – Poudarek1 3 8 2 6" xfId="57059" xr:uid="{00000000-0005-0000-0000-0000CF000000}"/>
    <cellStyle name="20 % – Poudarek1 3 8 3" xfId="10777" xr:uid="{00000000-0005-0000-0000-0000D0000000}"/>
    <cellStyle name="20 % – Poudarek1 3 8 3 2" xfId="23984" xr:uid="{00000000-0005-0000-0000-0000D1000000}"/>
    <cellStyle name="20 % – Poudarek1 3 8 3 3" xfId="42143" xr:uid="{00000000-0005-0000-0000-0000D2000000}"/>
    <cellStyle name="20 % – Poudarek1 3 8 4" xfId="15771" xr:uid="{00000000-0005-0000-0000-0000D3000000}"/>
    <cellStyle name="20 % – Poudarek1 3 8 4 2" xfId="28963" xr:uid="{00000000-0005-0000-0000-0000D4000000}"/>
    <cellStyle name="20 % – Poudarek1 3 8 4 3" xfId="47122" xr:uid="{00000000-0005-0000-0000-0000D5000000}"/>
    <cellStyle name="20 % – Poudarek1 3 8 5" xfId="31447" xr:uid="{00000000-0005-0000-0000-0000D6000000}"/>
    <cellStyle name="20 % – Poudarek1 3 8 5 2" xfId="49606" xr:uid="{00000000-0005-0000-0000-0000D7000000}"/>
    <cellStyle name="20 % – Poudarek1 3 8 6" xfId="18256" xr:uid="{00000000-0005-0000-0000-0000D8000000}"/>
    <cellStyle name="20 % – Poudarek1 3 8 7" xfId="36415" xr:uid="{00000000-0005-0000-0000-0000D9000000}"/>
    <cellStyle name="20 % – Poudarek1 3 8 8" xfId="54575" xr:uid="{00000000-0005-0000-0000-0000DA000000}"/>
    <cellStyle name="20 % – Poudarek1 3 9" xfId="5445" xr:uid="{00000000-0005-0000-0000-0000DB000000}"/>
    <cellStyle name="20 % – Poudarek1 3 9 2" xfId="7693" xr:uid="{00000000-0005-0000-0000-0000DC000000}"/>
    <cellStyle name="20 % – Poudarek1 3 9 2 2" xfId="13426" xr:uid="{00000000-0005-0000-0000-0000DD000000}"/>
    <cellStyle name="20 % – Poudarek1 3 9 2 2 2" xfId="26633" xr:uid="{00000000-0005-0000-0000-0000DE000000}"/>
    <cellStyle name="20 % – Poudarek1 3 9 2 2 3" xfId="44792" xr:uid="{00000000-0005-0000-0000-0000DF000000}"/>
    <cellStyle name="20 % – Poudarek1 3 9 2 3" xfId="34096" xr:uid="{00000000-0005-0000-0000-0000E0000000}"/>
    <cellStyle name="20 % – Poudarek1 3 9 2 3 2" xfId="52255" xr:uid="{00000000-0005-0000-0000-0000E1000000}"/>
    <cellStyle name="20 % – Poudarek1 3 9 2 4" xfId="20905" xr:uid="{00000000-0005-0000-0000-0000E2000000}"/>
    <cellStyle name="20 % – Poudarek1 3 9 2 5" xfId="39064" xr:uid="{00000000-0005-0000-0000-0000E3000000}"/>
    <cellStyle name="20 % – Poudarek1 3 9 2 6" xfId="57224" xr:uid="{00000000-0005-0000-0000-0000E4000000}"/>
    <cellStyle name="20 % – Poudarek1 3 9 3" xfId="10942" xr:uid="{00000000-0005-0000-0000-0000E5000000}"/>
    <cellStyle name="20 % – Poudarek1 3 9 3 2" xfId="24149" xr:uid="{00000000-0005-0000-0000-0000E6000000}"/>
    <cellStyle name="20 % – Poudarek1 3 9 3 3" xfId="42308" xr:uid="{00000000-0005-0000-0000-0000E7000000}"/>
    <cellStyle name="20 % – Poudarek1 3 9 4" xfId="15936" xr:uid="{00000000-0005-0000-0000-0000E8000000}"/>
    <cellStyle name="20 % – Poudarek1 3 9 4 2" xfId="29128" xr:uid="{00000000-0005-0000-0000-0000E9000000}"/>
    <cellStyle name="20 % – Poudarek1 3 9 4 3" xfId="47287" xr:uid="{00000000-0005-0000-0000-0000EA000000}"/>
    <cellStyle name="20 % – Poudarek1 3 9 5" xfId="31612" xr:uid="{00000000-0005-0000-0000-0000EB000000}"/>
    <cellStyle name="20 % – Poudarek1 3 9 5 2" xfId="49771" xr:uid="{00000000-0005-0000-0000-0000EC000000}"/>
    <cellStyle name="20 % – Poudarek1 3 9 6" xfId="18421" xr:uid="{00000000-0005-0000-0000-0000ED000000}"/>
    <cellStyle name="20 % – Poudarek1 3 9 7" xfId="36580" xr:uid="{00000000-0005-0000-0000-0000EE000000}"/>
    <cellStyle name="20 % – Poudarek1 3 9 8" xfId="54740" xr:uid="{00000000-0005-0000-0000-0000EF000000}"/>
    <cellStyle name="20 % – Poudarek1 4" xfId="11" xr:uid="{00000000-0005-0000-0000-0000F0000000}"/>
    <cellStyle name="20 % – Poudarek1 4 10" xfId="5610" xr:uid="{00000000-0005-0000-0000-0000F1000000}"/>
    <cellStyle name="20 % – Poudarek1 4 10 2" xfId="7858" xr:uid="{00000000-0005-0000-0000-0000F2000000}"/>
    <cellStyle name="20 % – Poudarek1 4 10 2 2" xfId="13591" xr:uid="{00000000-0005-0000-0000-0000F3000000}"/>
    <cellStyle name="20 % – Poudarek1 4 10 2 2 2" xfId="26798" xr:uid="{00000000-0005-0000-0000-0000F4000000}"/>
    <cellStyle name="20 % – Poudarek1 4 10 2 2 3" xfId="44957" xr:uid="{00000000-0005-0000-0000-0000F5000000}"/>
    <cellStyle name="20 % – Poudarek1 4 10 2 3" xfId="34261" xr:uid="{00000000-0005-0000-0000-0000F6000000}"/>
    <cellStyle name="20 % – Poudarek1 4 10 2 3 2" xfId="52420" xr:uid="{00000000-0005-0000-0000-0000F7000000}"/>
    <cellStyle name="20 % – Poudarek1 4 10 2 4" xfId="21070" xr:uid="{00000000-0005-0000-0000-0000F8000000}"/>
    <cellStyle name="20 % – Poudarek1 4 10 2 5" xfId="39229" xr:uid="{00000000-0005-0000-0000-0000F9000000}"/>
    <cellStyle name="20 % – Poudarek1 4 10 2 6" xfId="57389" xr:uid="{00000000-0005-0000-0000-0000FA000000}"/>
    <cellStyle name="20 % – Poudarek1 4 10 3" xfId="11107" xr:uid="{00000000-0005-0000-0000-0000FB000000}"/>
    <cellStyle name="20 % – Poudarek1 4 10 3 2" xfId="24314" xr:uid="{00000000-0005-0000-0000-0000FC000000}"/>
    <cellStyle name="20 % – Poudarek1 4 10 3 3" xfId="42473" xr:uid="{00000000-0005-0000-0000-0000FD000000}"/>
    <cellStyle name="20 % – Poudarek1 4 10 4" xfId="16101" xr:uid="{00000000-0005-0000-0000-0000FE000000}"/>
    <cellStyle name="20 % – Poudarek1 4 10 4 2" xfId="29293" xr:uid="{00000000-0005-0000-0000-0000FF000000}"/>
    <cellStyle name="20 % – Poudarek1 4 10 4 3" xfId="47452" xr:uid="{00000000-0005-0000-0000-000000010000}"/>
    <cellStyle name="20 % – Poudarek1 4 10 5" xfId="31777" xr:uid="{00000000-0005-0000-0000-000001010000}"/>
    <cellStyle name="20 % – Poudarek1 4 10 5 2" xfId="49936" xr:uid="{00000000-0005-0000-0000-000002010000}"/>
    <cellStyle name="20 % – Poudarek1 4 10 6" xfId="18586" xr:uid="{00000000-0005-0000-0000-000003010000}"/>
    <cellStyle name="20 % – Poudarek1 4 10 7" xfId="36745" xr:uid="{00000000-0005-0000-0000-000004010000}"/>
    <cellStyle name="20 % – Poudarek1 4 10 8" xfId="54905" xr:uid="{00000000-0005-0000-0000-000005010000}"/>
    <cellStyle name="20 % – Poudarek1 4 11" xfId="5774" xr:uid="{00000000-0005-0000-0000-000006010000}"/>
    <cellStyle name="20 % – Poudarek1 4 11 2" xfId="11271" xr:uid="{00000000-0005-0000-0000-000007010000}"/>
    <cellStyle name="20 % – Poudarek1 4 11 2 2" xfId="24478" xr:uid="{00000000-0005-0000-0000-000008010000}"/>
    <cellStyle name="20 % – Poudarek1 4 11 2 3" xfId="42637" xr:uid="{00000000-0005-0000-0000-000009010000}"/>
    <cellStyle name="20 % – Poudarek1 4 11 3" xfId="31941" xr:uid="{00000000-0005-0000-0000-00000A010000}"/>
    <cellStyle name="20 % – Poudarek1 4 11 3 2" xfId="50100" xr:uid="{00000000-0005-0000-0000-00000B010000}"/>
    <cellStyle name="20 % – Poudarek1 4 11 4" xfId="18750" xr:uid="{00000000-0005-0000-0000-00000C010000}"/>
    <cellStyle name="20 % – Poudarek1 4 11 5" xfId="36909" xr:uid="{00000000-0005-0000-0000-00000D010000}"/>
    <cellStyle name="20 % – Poudarek1 4 11 6" xfId="55069" xr:uid="{00000000-0005-0000-0000-00000E010000}"/>
    <cellStyle name="20 % – Poudarek1 4 12" xfId="8034" xr:uid="{00000000-0005-0000-0000-00000F010000}"/>
    <cellStyle name="20 % – Poudarek1 4 12 2" xfId="21241" xr:uid="{00000000-0005-0000-0000-000010010000}"/>
    <cellStyle name="20 % – Poudarek1 4 12 3" xfId="39400" xr:uid="{00000000-0005-0000-0000-000011010000}"/>
    <cellStyle name="20 % – Poudarek1 4 12 4" xfId="57560" xr:uid="{00000000-0005-0000-0000-000012010000}"/>
    <cellStyle name="20 % – Poudarek1 4 13" xfId="8198" xr:uid="{00000000-0005-0000-0000-000013010000}"/>
    <cellStyle name="20 % – Poudarek1 4 13 2" xfId="21405" xr:uid="{00000000-0005-0000-0000-000014010000}"/>
    <cellStyle name="20 % – Poudarek1 4 13 3" xfId="39564" xr:uid="{00000000-0005-0000-0000-000015010000}"/>
    <cellStyle name="20 % – Poudarek1 4 13 4" xfId="57724" xr:uid="{00000000-0005-0000-0000-000016010000}"/>
    <cellStyle name="20 % – Poudarek1 4 14" xfId="8456" xr:uid="{00000000-0005-0000-0000-000017010000}"/>
    <cellStyle name="20 % – Poudarek1 4 14 2" xfId="21663" xr:uid="{00000000-0005-0000-0000-000018010000}"/>
    <cellStyle name="20 % – Poudarek1 4 14 3" xfId="39822" xr:uid="{00000000-0005-0000-0000-000019010000}"/>
    <cellStyle name="20 % – Poudarek1 4 14 4" xfId="57982" xr:uid="{00000000-0005-0000-0000-00001A010000}"/>
    <cellStyle name="20 % – Poudarek1 4 15" xfId="8620" xr:uid="{00000000-0005-0000-0000-00001B010000}"/>
    <cellStyle name="20 % – Poudarek1 4 15 2" xfId="21827" xr:uid="{00000000-0005-0000-0000-00001C010000}"/>
    <cellStyle name="20 % – Poudarek1 4 15 3" xfId="39986" xr:uid="{00000000-0005-0000-0000-00001D010000}"/>
    <cellStyle name="20 % – Poudarek1 4 15 4" xfId="58146" xr:uid="{00000000-0005-0000-0000-00001E010000}"/>
    <cellStyle name="20 % – Poudarek1 4 16" xfId="8784" xr:uid="{00000000-0005-0000-0000-00001F010000}"/>
    <cellStyle name="20 % – Poudarek1 4 16 2" xfId="21991" xr:uid="{00000000-0005-0000-0000-000020010000}"/>
    <cellStyle name="20 % – Poudarek1 4 16 3" xfId="40150" xr:uid="{00000000-0005-0000-0000-000021010000}"/>
    <cellStyle name="20 % – Poudarek1 4 17" xfId="13781" xr:uid="{00000000-0005-0000-0000-000022010000}"/>
    <cellStyle name="20 % – Poudarek1 4 17 2" xfId="26973" xr:uid="{00000000-0005-0000-0000-000023010000}"/>
    <cellStyle name="20 % – Poudarek1 4 17 3" xfId="45132" xr:uid="{00000000-0005-0000-0000-000024010000}"/>
    <cellStyle name="20 % – Poudarek1 4 18" xfId="29457" xr:uid="{00000000-0005-0000-0000-000025010000}"/>
    <cellStyle name="20 % – Poudarek1 4 18 2" xfId="47616" xr:uid="{00000000-0005-0000-0000-000026010000}"/>
    <cellStyle name="20 % – Poudarek1 4 19" xfId="16266" xr:uid="{00000000-0005-0000-0000-000027010000}"/>
    <cellStyle name="20 % – Poudarek1 4 2" xfId="3498" xr:uid="{00000000-0005-0000-0000-000028010000}"/>
    <cellStyle name="20 % – Poudarek1 4 2 2" xfId="4237" xr:uid="{00000000-0005-0000-0000-000029010000}"/>
    <cellStyle name="20 % – Poudarek1 4 2 2 2" xfId="12221" xr:uid="{00000000-0005-0000-0000-00002A010000}"/>
    <cellStyle name="20 % – Poudarek1 4 2 2 2 2" xfId="25428" xr:uid="{00000000-0005-0000-0000-00002B010000}"/>
    <cellStyle name="20 % – Poudarek1 4 2 2 2 3" xfId="43587" xr:uid="{00000000-0005-0000-0000-00002C010000}"/>
    <cellStyle name="20 % – Poudarek1 4 2 2 3" xfId="32891" xr:uid="{00000000-0005-0000-0000-00002D010000}"/>
    <cellStyle name="20 % – Poudarek1 4 2 2 3 2" xfId="51050" xr:uid="{00000000-0005-0000-0000-00002E010000}"/>
    <cellStyle name="20 % – Poudarek1 4 2 2 4" xfId="19700" xr:uid="{00000000-0005-0000-0000-00002F010000}"/>
    <cellStyle name="20 % – Poudarek1 4 2 2 5" xfId="37859" xr:uid="{00000000-0005-0000-0000-000030010000}"/>
    <cellStyle name="20 % – Poudarek1 4 2 2 6" xfId="56019" xr:uid="{00000000-0005-0000-0000-000031010000}"/>
    <cellStyle name="20 % – Poudarek1 4 2 3" xfId="9737" xr:uid="{00000000-0005-0000-0000-000032010000}"/>
    <cellStyle name="20 % – Poudarek1 4 2 3 2" xfId="22944" xr:uid="{00000000-0005-0000-0000-000033010000}"/>
    <cellStyle name="20 % – Poudarek1 4 2 3 3" xfId="41103" xr:uid="{00000000-0005-0000-0000-000034010000}"/>
    <cellStyle name="20 % – Poudarek1 4 2 4" xfId="14731" xr:uid="{00000000-0005-0000-0000-000035010000}"/>
    <cellStyle name="20 % – Poudarek1 4 2 4 2" xfId="27923" xr:uid="{00000000-0005-0000-0000-000036010000}"/>
    <cellStyle name="20 % – Poudarek1 4 2 4 3" xfId="46082" xr:uid="{00000000-0005-0000-0000-000037010000}"/>
    <cellStyle name="20 % – Poudarek1 4 2 5" xfId="30407" xr:uid="{00000000-0005-0000-0000-000038010000}"/>
    <cellStyle name="20 % – Poudarek1 4 2 5 2" xfId="48566" xr:uid="{00000000-0005-0000-0000-000039010000}"/>
    <cellStyle name="20 % – Poudarek1 4 2 6" xfId="17216" xr:uid="{00000000-0005-0000-0000-00003A010000}"/>
    <cellStyle name="20 % – Poudarek1 4 2 7" xfId="35375" xr:uid="{00000000-0005-0000-0000-00003B010000}"/>
    <cellStyle name="20 % – Poudarek1 4 2 8" xfId="53535" xr:uid="{00000000-0005-0000-0000-00003C010000}"/>
    <cellStyle name="20 % – Poudarek1 4 2 9" xfId="58958" xr:uid="{00000000-0005-0000-0000-00003D010000}"/>
    <cellStyle name="20 % – Poudarek1 4 20" xfId="34425" xr:uid="{00000000-0005-0000-0000-00003E010000}"/>
    <cellStyle name="20 % – Poudarek1 4 21" xfId="52585" xr:uid="{00000000-0005-0000-0000-00003F010000}"/>
    <cellStyle name="20 % – Poudarek1 4 22" xfId="58310" xr:uid="{00000000-0005-0000-0000-000040010000}"/>
    <cellStyle name="20 % – Poudarek1 4 23" xfId="58480" xr:uid="{00000000-0005-0000-0000-000041010000}"/>
    <cellStyle name="20 % – Poudarek1 4 3" xfId="4467" xr:uid="{00000000-0005-0000-0000-000042010000}"/>
    <cellStyle name="20 % – Poudarek1 4 3 2" xfId="6723" xr:uid="{00000000-0005-0000-0000-000043010000}"/>
    <cellStyle name="20 % – Poudarek1 4 3 2 2" xfId="12451" xr:uid="{00000000-0005-0000-0000-000044010000}"/>
    <cellStyle name="20 % – Poudarek1 4 3 2 2 2" xfId="25658" xr:uid="{00000000-0005-0000-0000-000045010000}"/>
    <cellStyle name="20 % – Poudarek1 4 3 2 2 3" xfId="43817" xr:uid="{00000000-0005-0000-0000-000046010000}"/>
    <cellStyle name="20 % – Poudarek1 4 3 2 3" xfId="33121" xr:uid="{00000000-0005-0000-0000-000047010000}"/>
    <cellStyle name="20 % – Poudarek1 4 3 2 3 2" xfId="51280" xr:uid="{00000000-0005-0000-0000-000048010000}"/>
    <cellStyle name="20 % – Poudarek1 4 3 2 4" xfId="19930" xr:uid="{00000000-0005-0000-0000-000049010000}"/>
    <cellStyle name="20 % – Poudarek1 4 3 2 5" xfId="38089" xr:uid="{00000000-0005-0000-0000-00004A010000}"/>
    <cellStyle name="20 % – Poudarek1 4 3 2 6" xfId="56249" xr:uid="{00000000-0005-0000-0000-00004B010000}"/>
    <cellStyle name="20 % – Poudarek1 4 3 3" xfId="9967" xr:uid="{00000000-0005-0000-0000-00004C010000}"/>
    <cellStyle name="20 % – Poudarek1 4 3 3 2" xfId="23174" xr:uid="{00000000-0005-0000-0000-00004D010000}"/>
    <cellStyle name="20 % – Poudarek1 4 3 3 3" xfId="41333" xr:uid="{00000000-0005-0000-0000-00004E010000}"/>
    <cellStyle name="20 % – Poudarek1 4 3 4" xfId="14961" xr:uid="{00000000-0005-0000-0000-00004F010000}"/>
    <cellStyle name="20 % – Poudarek1 4 3 4 2" xfId="28153" xr:uid="{00000000-0005-0000-0000-000050010000}"/>
    <cellStyle name="20 % – Poudarek1 4 3 4 3" xfId="46312" xr:uid="{00000000-0005-0000-0000-000051010000}"/>
    <cellStyle name="20 % – Poudarek1 4 3 5" xfId="30637" xr:uid="{00000000-0005-0000-0000-000052010000}"/>
    <cellStyle name="20 % – Poudarek1 4 3 5 2" xfId="48796" xr:uid="{00000000-0005-0000-0000-000053010000}"/>
    <cellStyle name="20 % – Poudarek1 4 3 6" xfId="17446" xr:uid="{00000000-0005-0000-0000-000054010000}"/>
    <cellStyle name="20 % – Poudarek1 4 3 7" xfId="35605" xr:uid="{00000000-0005-0000-0000-000055010000}"/>
    <cellStyle name="20 % – Poudarek1 4 3 8" xfId="53765" xr:uid="{00000000-0005-0000-0000-000056010000}"/>
    <cellStyle name="20 % – Poudarek1 4 3 9" xfId="59122" xr:uid="{00000000-0005-0000-0000-000057010000}"/>
    <cellStyle name="20 % – Poudarek1 4 4" xfId="3758" xr:uid="{00000000-0005-0000-0000-000058010000}"/>
    <cellStyle name="20 % – Poudarek1 4 4 2" xfId="6248" xr:uid="{00000000-0005-0000-0000-000059010000}"/>
    <cellStyle name="20 % – Poudarek1 4 4 2 2" xfId="11746" xr:uid="{00000000-0005-0000-0000-00005A010000}"/>
    <cellStyle name="20 % – Poudarek1 4 4 2 2 2" xfId="24953" xr:uid="{00000000-0005-0000-0000-00005B010000}"/>
    <cellStyle name="20 % – Poudarek1 4 4 2 2 3" xfId="43112" xr:uid="{00000000-0005-0000-0000-00005C010000}"/>
    <cellStyle name="20 % – Poudarek1 4 4 2 3" xfId="32416" xr:uid="{00000000-0005-0000-0000-00005D010000}"/>
    <cellStyle name="20 % – Poudarek1 4 4 2 3 2" xfId="50575" xr:uid="{00000000-0005-0000-0000-00005E010000}"/>
    <cellStyle name="20 % – Poudarek1 4 4 2 4" xfId="19225" xr:uid="{00000000-0005-0000-0000-00005F010000}"/>
    <cellStyle name="20 % – Poudarek1 4 4 2 5" xfId="37384" xr:uid="{00000000-0005-0000-0000-000060010000}"/>
    <cellStyle name="20 % – Poudarek1 4 4 2 6" xfId="55544" xr:uid="{00000000-0005-0000-0000-000061010000}"/>
    <cellStyle name="20 % – Poudarek1 4 4 3" xfId="9262" xr:uid="{00000000-0005-0000-0000-000062010000}"/>
    <cellStyle name="20 % – Poudarek1 4 4 3 2" xfId="22469" xr:uid="{00000000-0005-0000-0000-000063010000}"/>
    <cellStyle name="20 % – Poudarek1 4 4 3 3" xfId="40628" xr:uid="{00000000-0005-0000-0000-000064010000}"/>
    <cellStyle name="20 % – Poudarek1 4 4 4" xfId="14256" xr:uid="{00000000-0005-0000-0000-000065010000}"/>
    <cellStyle name="20 % – Poudarek1 4 4 4 2" xfId="27448" xr:uid="{00000000-0005-0000-0000-000066010000}"/>
    <cellStyle name="20 % – Poudarek1 4 4 4 3" xfId="45607" xr:uid="{00000000-0005-0000-0000-000067010000}"/>
    <cellStyle name="20 % – Poudarek1 4 4 5" xfId="29932" xr:uid="{00000000-0005-0000-0000-000068010000}"/>
    <cellStyle name="20 % – Poudarek1 4 4 5 2" xfId="48091" xr:uid="{00000000-0005-0000-0000-000069010000}"/>
    <cellStyle name="20 % – Poudarek1 4 4 6" xfId="16741" xr:uid="{00000000-0005-0000-0000-00006A010000}"/>
    <cellStyle name="20 % – Poudarek1 4 4 7" xfId="34900" xr:uid="{00000000-0005-0000-0000-00006B010000}"/>
    <cellStyle name="20 % – Poudarek1 4 4 8" xfId="53060" xr:uid="{00000000-0005-0000-0000-00006C010000}"/>
    <cellStyle name="20 % – Poudarek1 4 4 9" xfId="59298" xr:uid="{00000000-0005-0000-0000-00006D010000}"/>
    <cellStyle name="20 % – Poudarek1 4 5" xfId="4714" xr:uid="{00000000-0005-0000-0000-00006E010000}"/>
    <cellStyle name="20 % – Poudarek1 4 5 2" xfId="6944" xr:uid="{00000000-0005-0000-0000-00006F010000}"/>
    <cellStyle name="20 % – Poudarek1 4 5 2 2" xfId="12677" xr:uid="{00000000-0005-0000-0000-000070010000}"/>
    <cellStyle name="20 % – Poudarek1 4 5 2 2 2" xfId="25884" xr:uid="{00000000-0005-0000-0000-000071010000}"/>
    <cellStyle name="20 % – Poudarek1 4 5 2 2 3" xfId="44043" xr:uid="{00000000-0005-0000-0000-000072010000}"/>
    <cellStyle name="20 % – Poudarek1 4 5 2 3" xfId="33347" xr:uid="{00000000-0005-0000-0000-000073010000}"/>
    <cellStyle name="20 % – Poudarek1 4 5 2 3 2" xfId="51506" xr:uid="{00000000-0005-0000-0000-000074010000}"/>
    <cellStyle name="20 % – Poudarek1 4 5 2 4" xfId="20156" xr:uid="{00000000-0005-0000-0000-000075010000}"/>
    <cellStyle name="20 % – Poudarek1 4 5 2 5" xfId="38315" xr:uid="{00000000-0005-0000-0000-000076010000}"/>
    <cellStyle name="20 % – Poudarek1 4 5 2 6" xfId="56475" xr:uid="{00000000-0005-0000-0000-000077010000}"/>
    <cellStyle name="20 % – Poudarek1 4 5 3" xfId="10193" xr:uid="{00000000-0005-0000-0000-000078010000}"/>
    <cellStyle name="20 % – Poudarek1 4 5 3 2" xfId="23400" xr:uid="{00000000-0005-0000-0000-000079010000}"/>
    <cellStyle name="20 % – Poudarek1 4 5 3 3" xfId="41559" xr:uid="{00000000-0005-0000-0000-00007A010000}"/>
    <cellStyle name="20 % – Poudarek1 4 5 4" xfId="15187" xr:uid="{00000000-0005-0000-0000-00007B010000}"/>
    <cellStyle name="20 % – Poudarek1 4 5 4 2" xfId="28379" xr:uid="{00000000-0005-0000-0000-00007C010000}"/>
    <cellStyle name="20 % – Poudarek1 4 5 4 3" xfId="46538" xr:uid="{00000000-0005-0000-0000-00007D010000}"/>
    <cellStyle name="20 % – Poudarek1 4 5 5" xfId="30863" xr:uid="{00000000-0005-0000-0000-00007E010000}"/>
    <cellStyle name="20 % – Poudarek1 4 5 5 2" xfId="49022" xr:uid="{00000000-0005-0000-0000-00007F010000}"/>
    <cellStyle name="20 % – Poudarek1 4 5 6" xfId="17672" xr:uid="{00000000-0005-0000-0000-000080010000}"/>
    <cellStyle name="20 % – Poudarek1 4 5 7" xfId="35831" xr:uid="{00000000-0005-0000-0000-000081010000}"/>
    <cellStyle name="20 % – Poudarek1 4 5 8" xfId="53991" xr:uid="{00000000-0005-0000-0000-000082010000}"/>
    <cellStyle name="20 % – Poudarek1 4 6" xfId="4878" xr:uid="{00000000-0005-0000-0000-000083010000}"/>
    <cellStyle name="20 % – Poudarek1 4 6 2" xfId="7108" xr:uid="{00000000-0005-0000-0000-000084010000}"/>
    <cellStyle name="20 % – Poudarek1 4 6 2 2" xfId="12841" xr:uid="{00000000-0005-0000-0000-000085010000}"/>
    <cellStyle name="20 % – Poudarek1 4 6 2 2 2" xfId="26048" xr:uid="{00000000-0005-0000-0000-000086010000}"/>
    <cellStyle name="20 % – Poudarek1 4 6 2 2 3" xfId="44207" xr:uid="{00000000-0005-0000-0000-000087010000}"/>
    <cellStyle name="20 % – Poudarek1 4 6 2 3" xfId="33511" xr:uid="{00000000-0005-0000-0000-000088010000}"/>
    <cellStyle name="20 % – Poudarek1 4 6 2 3 2" xfId="51670" xr:uid="{00000000-0005-0000-0000-000089010000}"/>
    <cellStyle name="20 % – Poudarek1 4 6 2 4" xfId="20320" xr:uid="{00000000-0005-0000-0000-00008A010000}"/>
    <cellStyle name="20 % – Poudarek1 4 6 2 5" xfId="38479" xr:uid="{00000000-0005-0000-0000-00008B010000}"/>
    <cellStyle name="20 % – Poudarek1 4 6 2 6" xfId="56639" xr:uid="{00000000-0005-0000-0000-00008C010000}"/>
    <cellStyle name="20 % – Poudarek1 4 6 3" xfId="10357" xr:uid="{00000000-0005-0000-0000-00008D010000}"/>
    <cellStyle name="20 % – Poudarek1 4 6 3 2" xfId="23564" xr:uid="{00000000-0005-0000-0000-00008E010000}"/>
    <cellStyle name="20 % – Poudarek1 4 6 3 3" xfId="41723" xr:uid="{00000000-0005-0000-0000-00008F010000}"/>
    <cellStyle name="20 % – Poudarek1 4 6 4" xfId="15351" xr:uid="{00000000-0005-0000-0000-000090010000}"/>
    <cellStyle name="20 % – Poudarek1 4 6 4 2" xfId="28543" xr:uid="{00000000-0005-0000-0000-000091010000}"/>
    <cellStyle name="20 % – Poudarek1 4 6 4 3" xfId="46702" xr:uid="{00000000-0005-0000-0000-000092010000}"/>
    <cellStyle name="20 % – Poudarek1 4 6 5" xfId="31027" xr:uid="{00000000-0005-0000-0000-000093010000}"/>
    <cellStyle name="20 % – Poudarek1 4 6 5 2" xfId="49186" xr:uid="{00000000-0005-0000-0000-000094010000}"/>
    <cellStyle name="20 % – Poudarek1 4 6 6" xfId="17836" xr:uid="{00000000-0005-0000-0000-000095010000}"/>
    <cellStyle name="20 % – Poudarek1 4 6 7" xfId="35995" xr:uid="{00000000-0005-0000-0000-000096010000}"/>
    <cellStyle name="20 % – Poudarek1 4 6 8" xfId="54155" xr:uid="{00000000-0005-0000-0000-000097010000}"/>
    <cellStyle name="20 % – Poudarek1 4 7" xfId="5116" xr:uid="{00000000-0005-0000-0000-000098010000}"/>
    <cellStyle name="20 % – Poudarek1 4 7 2" xfId="7364" xr:uid="{00000000-0005-0000-0000-000099010000}"/>
    <cellStyle name="20 % – Poudarek1 4 7 2 2" xfId="13097" xr:uid="{00000000-0005-0000-0000-00009A010000}"/>
    <cellStyle name="20 % – Poudarek1 4 7 2 2 2" xfId="26304" xr:uid="{00000000-0005-0000-0000-00009B010000}"/>
    <cellStyle name="20 % – Poudarek1 4 7 2 2 3" xfId="44463" xr:uid="{00000000-0005-0000-0000-00009C010000}"/>
    <cellStyle name="20 % – Poudarek1 4 7 2 3" xfId="33767" xr:uid="{00000000-0005-0000-0000-00009D010000}"/>
    <cellStyle name="20 % – Poudarek1 4 7 2 3 2" xfId="51926" xr:uid="{00000000-0005-0000-0000-00009E010000}"/>
    <cellStyle name="20 % – Poudarek1 4 7 2 4" xfId="20576" xr:uid="{00000000-0005-0000-0000-00009F010000}"/>
    <cellStyle name="20 % – Poudarek1 4 7 2 5" xfId="38735" xr:uid="{00000000-0005-0000-0000-0000A0010000}"/>
    <cellStyle name="20 % – Poudarek1 4 7 2 6" xfId="56895" xr:uid="{00000000-0005-0000-0000-0000A1010000}"/>
    <cellStyle name="20 % – Poudarek1 4 7 3" xfId="10613" xr:uid="{00000000-0005-0000-0000-0000A2010000}"/>
    <cellStyle name="20 % – Poudarek1 4 7 3 2" xfId="23820" xr:uid="{00000000-0005-0000-0000-0000A3010000}"/>
    <cellStyle name="20 % – Poudarek1 4 7 3 3" xfId="41979" xr:uid="{00000000-0005-0000-0000-0000A4010000}"/>
    <cellStyle name="20 % – Poudarek1 4 7 4" xfId="15607" xr:uid="{00000000-0005-0000-0000-0000A5010000}"/>
    <cellStyle name="20 % – Poudarek1 4 7 4 2" xfId="28799" xr:uid="{00000000-0005-0000-0000-0000A6010000}"/>
    <cellStyle name="20 % – Poudarek1 4 7 4 3" xfId="46958" xr:uid="{00000000-0005-0000-0000-0000A7010000}"/>
    <cellStyle name="20 % – Poudarek1 4 7 5" xfId="31283" xr:uid="{00000000-0005-0000-0000-0000A8010000}"/>
    <cellStyle name="20 % – Poudarek1 4 7 5 2" xfId="49442" xr:uid="{00000000-0005-0000-0000-0000A9010000}"/>
    <cellStyle name="20 % – Poudarek1 4 7 6" xfId="18092" xr:uid="{00000000-0005-0000-0000-0000AA010000}"/>
    <cellStyle name="20 % – Poudarek1 4 7 7" xfId="36251" xr:uid="{00000000-0005-0000-0000-0000AB010000}"/>
    <cellStyle name="20 % – Poudarek1 4 7 8" xfId="54411" xr:uid="{00000000-0005-0000-0000-0000AC010000}"/>
    <cellStyle name="20 % – Poudarek1 4 8" xfId="5281" xr:uid="{00000000-0005-0000-0000-0000AD010000}"/>
    <cellStyle name="20 % – Poudarek1 4 8 2" xfId="7529" xr:uid="{00000000-0005-0000-0000-0000AE010000}"/>
    <cellStyle name="20 % – Poudarek1 4 8 2 2" xfId="13262" xr:uid="{00000000-0005-0000-0000-0000AF010000}"/>
    <cellStyle name="20 % – Poudarek1 4 8 2 2 2" xfId="26469" xr:uid="{00000000-0005-0000-0000-0000B0010000}"/>
    <cellStyle name="20 % – Poudarek1 4 8 2 2 3" xfId="44628" xr:uid="{00000000-0005-0000-0000-0000B1010000}"/>
    <cellStyle name="20 % – Poudarek1 4 8 2 3" xfId="33932" xr:uid="{00000000-0005-0000-0000-0000B2010000}"/>
    <cellStyle name="20 % – Poudarek1 4 8 2 3 2" xfId="52091" xr:uid="{00000000-0005-0000-0000-0000B3010000}"/>
    <cellStyle name="20 % – Poudarek1 4 8 2 4" xfId="20741" xr:uid="{00000000-0005-0000-0000-0000B4010000}"/>
    <cellStyle name="20 % – Poudarek1 4 8 2 5" xfId="38900" xr:uid="{00000000-0005-0000-0000-0000B5010000}"/>
    <cellStyle name="20 % – Poudarek1 4 8 2 6" xfId="57060" xr:uid="{00000000-0005-0000-0000-0000B6010000}"/>
    <cellStyle name="20 % – Poudarek1 4 8 3" xfId="10778" xr:uid="{00000000-0005-0000-0000-0000B7010000}"/>
    <cellStyle name="20 % – Poudarek1 4 8 3 2" xfId="23985" xr:uid="{00000000-0005-0000-0000-0000B8010000}"/>
    <cellStyle name="20 % – Poudarek1 4 8 3 3" xfId="42144" xr:uid="{00000000-0005-0000-0000-0000B9010000}"/>
    <cellStyle name="20 % – Poudarek1 4 8 4" xfId="15772" xr:uid="{00000000-0005-0000-0000-0000BA010000}"/>
    <cellStyle name="20 % – Poudarek1 4 8 4 2" xfId="28964" xr:uid="{00000000-0005-0000-0000-0000BB010000}"/>
    <cellStyle name="20 % – Poudarek1 4 8 4 3" xfId="47123" xr:uid="{00000000-0005-0000-0000-0000BC010000}"/>
    <cellStyle name="20 % – Poudarek1 4 8 5" xfId="31448" xr:uid="{00000000-0005-0000-0000-0000BD010000}"/>
    <cellStyle name="20 % – Poudarek1 4 8 5 2" xfId="49607" xr:uid="{00000000-0005-0000-0000-0000BE010000}"/>
    <cellStyle name="20 % – Poudarek1 4 8 6" xfId="18257" xr:uid="{00000000-0005-0000-0000-0000BF010000}"/>
    <cellStyle name="20 % – Poudarek1 4 8 7" xfId="36416" xr:uid="{00000000-0005-0000-0000-0000C0010000}"/>
    <cellStyle name="20 % – Poudarek1 4 8 8" xfId="54576" xr:uid="{00000000-0005-0000-0000-0000C1010000}"/>
    <cellStyle name="20 % – Poudarek1 4 9" xfId="5446" xr:uid="{00000000-0005-0000-0000-0000C2010000}"/>
    <cellStyle name="20 % – Poudarek1 4 9 2" xfId="7694" xr:uid="{00000000-0005-0000-0000-0000C3010000}"/>
    <cellStyle name="20 % – Poudarek1 4 9 2 2" xfId="13427" xr:uid="{00000000-0005-0000-0000-0000C4010000}"/>
    <cellStyle name="20 % – Poudarek1 4 9 2 2 2" xfId="26634" xr:uid="{00000000-0005-0000-0000-0000C5010000}"/>
    <cellStyle name="20 % – Poudarek1 4 9 2 2 3" xfId="44793" xr:uid="{00000000-0005-0000-0000-0000C6010000}"/>
    <cellStyle name="20 % – Poudarek1 4 9 2 3" xfId="34097" xr:uid="{00000000-0005-0000-0000-0000C7010000}"/>
    <cellStyle name="20 % – Poudarek1 4 9 2 3 2" xfId="52256" xr:uid="{00000000-0005-0000-0000-0000C8010000}"/>
    <cellStyle name="20 % – Poudarek1 4 9 2 4" xfId="20906" xr:uid="{00000000-0005-0000-0000-0000C9010000}"/>
    <cellStyle name="20 % – Poudarek1 4 9 2 5" xfId="39065" xr:uid="{00000000-0005-0000-0000-0000CA010000}"/>
    <cellStyle name="20 % – Poudarek1 4 9 2 6" xfId="57225" xr:uid="{00000000-0005-0000-0000-0000CB010000}"/>
    <cellStyle name="20 % – Poudarek1 4 9 3" xfId="10943" xr:uid="{00000000-0005-0000-0000-0000CC010000}"/>
    <cellStyle name="20 % – Poudarek1 4 9 3 2" xfId="24150" xr:uid="{00000000-0005-0000-0000-0000CD010000}"/>
    <cellStyle name="20 % – Poudarek1 4 9 3 3" xfId="42309" xr:uid="{00000000-0005-0000-0000-0000CE010000}"/>
    <cellStyle name="20 % – Poudarek1 4 9 4" xfId="15937" xr:uid="{00000000-0005-0000-0000-0000CF010000}"/>
    <cellStyle name="20 % – Poudarek1 4 9 4 2" xfId="29129" xr:uid="{00000000-0005-0000-0000-0000D0010000}"/>
    <cellStyle name="20 % – Poudarek1 4 9 4 3" xfId="47288" xr:uid="{00000000-0005-0000-0000-0000D1010000}"/>
    <cellStyle name="20 % – Poudarek1 4 9 5" xfId="31613" xr:uid="{00000000-0005-0000-0000-0000D2010000}"/>
    <cellStyle name="20 % – Poudarek1 4 9 5 2" xfId="49772" xr:uid="{00000000-0005-0000-0000-0000D3010000}"/>
    <cellStyle name="20 % – Poudarek1 4 9 6" xfId="18422" xr:uid="{00000000-0005-0000-0000-0000D4010000}"/>
    <cellStyle name="20 % – Poudarek1 4 9 7" xfId="36581" xr:uid="{00000000-0005-0000-0000-0000D5010000}"/>
    <cellStyle name="20 % – Poudarek1 4 9 8" xfId="54741" xr:uid="{00000000-0005-0000-0000-0000D6010000}"/>
    <cellStyle name="20 % – Poudarek2 2" xfId="12" xr:uid="{00000000-0005-0000-0000-0000D7010000}"/>
    <cellStyle name="20 % – Poudarek2 2 2" xfId="13" xr:uid="{00000000-0005-0000-0000-0000D8010000}"/>
    <cellStyle name="20 % – Poudarek2 2 2 2" xfId="14" xr:uid="{00000000-0005-0000-0000-0000D9010000}"/>
    <cellStyle name="20 % – Poudarek2 2 3" xfId="15" xr:uid="{00000000-0005-0000-0000-0000DA010000}"/>
    <cellStyle name="20 % – Poudarek2 3" xfId="16" xr:uid="{00000000-0005-0000-0000-0000DB010000}"/>
    <cellStyle name="20 % – Poudarek2 3 10" xfId="5447" xr:uid="{00000000-0005-0000-0000-0000DC010000}"/>
    <cellStyle name="20 % – Poudarek2 3 10 2" xfId="7695" xr:uid="{00000000-0005-0000-0000-0000DD010000}"/>
    <cellStyle name="20 % – Poudarek2 3 10 2 2" xfId="13428" xr:uid="{00000000-0005-0000-0000-0000DE010000}"/>
    <cellStyle name="20 % – Poudarek2 3 10 2 2 2" xfId="26635" xr:uid="{00000000-0005-0000-0000-0000DF010000}"/>
    <cellStyle name="20 % – Poudarek2 3 10 2 2 3" xfId="44794" xr:uid="{00000000-0005-0000-0000-0000E0010000}"/>
    <cellStyle name="20 % – Poudarek2 3 10 2 3" xfId="34098" xr:uid="{00000000-0005-0000-0000-0000E1010000}"/>
    <cellStyle name="20 % – Poudarek2 3 10 2 3 2" xfId="52257" xr:uid="{00000000-0005-0000-0000-0000E2010000}"/>
    <cellStyle name="20 % – Poudarek2 3 10 2 4" xfId="20907" xr:uid="{00000000-0005-0000-0000-0000E3010000}"/>
    <cellStyle name="20 % – Poudarek2 3 10 2 5" xfId="39066" xr:uid="{00000000-0005-0000-0000-0000E4010000}"/>
    <cellStyle name="20 % – Poudarek2 3 10 2 6" xfId="57226" xr:uid="{00000000-0005-0000-0000-0000E5010000}"/>
    <cellStyle name="20 % – Poudarek2 3 10 3" xfId="10944" xr:uid="{00000000-0005-0000-0000-0000E6010000}"/>
    <cellStyle name="20 % – Poudarek2 3 10 3 2" xfId="24151" xr:uid="{00000000-0005-0000-0000-0000E7010000}"/>
    <cellStyle name="20 % – Poudarek2 3 10 3 3" xfId="42310" xr:uid="{00000000-0005-0000-0000-0000E8010000}"/>
    <cellStyle name="20 % – Poudarek2 3 10 4" xfId="15938" xr:uid="{00000000-0005-0000-0000-0000E9010000}"/>
    <cellStyle name="20 % – Poudarek2 3 10 4 2" xfId="29130" xr:uid="{00000000-0005-0000-0000-0000EA010000}"/>
    <cellStyle name="20 % – Poudarek2 3 10 4 3" xfId="47289" xr:uid="{00000000-0005-0000-0000-0000EB010000}"/>
    <cellStyle name="20 % – Poudarek2 3 10 5" xfId="31614" xr:uid="{00000000-0005-0000-0000-0000EC010000}"/>
    <cellStyle name="20 % – Poudarek2 3 10 5 2" xfId="49773" xr:uid="{00000000-0005-0000-0000-0000ED010000}"/>
    <cellStyle name="20 % – Poudarek2 3 10 6" xfId="18423" xr:uid="{00000000-0005-0000-0000-0000EE010000}"/>
    <cellStyle name="20 % – Poudarek2 3 10 7" xfId="36582" xr:uid="{00000000-0005-0000-0000-0000EF010000}"/>
    <cellStyle name="20 % – Poudarek2 3 10 8" xfId="54742" xr:uid="{00000000-0005-0000-0000-0000F0010000}"/>
    <cellStyle name="20 % – Poudarek2 3 11" xfId="5611" xr:uid="{00000000-0005-0000-0000-0000F1010000}"/>
    <cellStyle name="20 % – Poudarek2 3 11 2" xfId="7859" xr:uid="{00000000-0005-0000-0000-0000F2010000}"/>
    <cellStyle name="20 % – Poudarek2 3 11 2 2" xfId="13592" xr:uid="{00000000-0005-0000-0000-0000F3010000}"/>
    <cellStyle name="20 % – Poudarek2 3 11 2 2 2" xfId="26799" xr:uid="{00000000-0005-0000-0000-0000F4010000}"/>
    <cellStyle name="20 % – Poudarek2 3 11 2 2 3" xfId="44958" xr:uid="{00000000-0005-0000-0000-0000F5010000}"/>
    <cellStyle name="20 % – Poudarek2 3 11 2 3" xfId="34262" xr:uid="{00000000-0005-0000-0000-0000F6010000}"/>
    <cellStyle name="20 % – Poudarek2 3 11 2 3 2" xfId="52421" xr:uid="{00000000-0005-0000-0000-0000F7010000}"/>
    <cellStyle name="20 % – Poudarek2 3 11 2 4" xfId="21071" xr:uid="{00000000-0005-0000-0000-0000F8010000}"/>
    <cellStyle name="20 % – Poudarek2 3 11 2 5" xfId="39230" xr:uid="{00000000-0005-0000-0000-0000F9010000}"/>
    <cellStyle name="20 % – Poudarek2 3 11 2 6" xfId="57390" xr:uid="{00000000-0005-0000-0000-0000FA010000}"/>
    <cellStyle name="20 % – Poudarek2 3 11 3" xfId="11108" xr:uid="{00000000-0005-0000-0000-0000FB010000}"/>
    <cellStyle name="20 % – Poudarek2 3 11 3 2" xfId="24315" xr:uid="{00000000-0005-0000-0000-0000FC010000}"/>
    <cellStyle name="20 % – Poudarek2 3 11 3 3" xfId="42474" xr:uid="{00000000-0005-0000-0000-0000FD010000}"/>
    <cellStyle name="20 % – Poudarek2 3 11 4" xfId="16102" xr:uid="{00000000-0005-0000-0000-0000FE010000}"/>
    <cellStyle name="20 % – Poudarek2 3 11 4 2" xfId="29294" xr:uid="{00000000-0005-0000-0000-0000FF010000}"/>
    <cellStyle name="20 % – Poudarek2 3 11 4 3" xfId="47453" xr:uid="{00000000-0005-0000-0000-000000020000}"/>
    <cellStyle name="20 % – Poudarek2 3 11 5" xfId="31778" xr:uid="{00000000-0005-0000-0000-000001020000}"/>
    <cellStyle name="20 % – Poudarek2 3 11 5 2" xfId="49937" xr:uid="{00000000-0005-0000-0000-000002020000}"/>
    <cellStyle name="20 % – Poudarek2 3 11 6" xfId="18587" xr:uid="{00000000-0005-0000-0000-000003020000}"/>
    <cellStyle name="20 % – Poudarek2 3 11 7" xfId="36746" xr:uid="{00000000-0005-0000-0000-000004020000}"/>
    <cellStyle name="20 % – Poudarek2 3 11 8" xfId="54906" xr:uid="{00000000-0005-0000-0000-000005020000}"/>
    <cellStyle name="20 % – Poudarek2 3 12" xfId="5775" xr:uid="{00000000-0005-0000-0000-000006020000}"/>
    <cellStyle name="20 % – Poudarek2 3 12 2" xfId="11272" xr:uid="{00000000-0005-0000-0000-000007020000}"/>
    <cellStyle name="20 % – Poudarek2 3 12 2 2" xfId="24479" xr:uid="{00000000-0005-0000-0000-000008020000}"/>
    <cellStyle name="20 % – Poudarek2 3 12 2 3" xfId="42638" xr:uid="{00000000-0005-0000-0000-000009020000}"/>
    <cellStyle name="20 % – Poudarek2 3 12 3" xfId="31942" xr:uid="{00000000-0005-0000-0000-00000A020000}"/>
    <cellStyle name="20 % – Poudarek2 3 12 3 2" xfId="50101" xr:uid="{00000000-0005-0000-0000-00000B020000}"/>
    <cellStyle name="20 % – Poudarek2 3 12 4" xfId="18751" xr:uid="{00000000-0005-0000-0000-00000C020000}"/>
    <cellStyle name="20 % – Poudarek2 3 12 5" xfId="36910" xr:uid="{00000000-0005-0000-0000-00000D020000}"/>
    <cellStyle name="20 % – Poudarek2 3 12 6" xfId="55070" xr:uid="{00000000-0005-0000-0000-00000E020000}"/>
    <cellStyle name="20 % – Poudarek2 3 13" xfId="8035" xr:uid="{00000000-0005-0000-0000-00000F020000}"/>
    <cellStyle name="20 % – Poudarek2 3 13 2" xfId="21242" xr:uid="{00000000-0005-0000-0000-000010020000}"/>
    <cellStyle name="20 % – Poudarek2 3 13 3" xfId="39401" xr:uid="{00000000-0005-0000-0000-000011020000}"/>
    <cellStyle name="20 % – Poudarek2 3 13 4" xfId="57561" xr:uid="{00000000-0005-0000-0000-000012020000}"/>
    <cellStyle name="20 % – Poudarek2 3 14" xfId="8199" xr:uid="{00000000-0005-0000-0000-000013020000}"/>
    <cellStyle name="20 % – Poudarek2 3 14 2" xfId="21406" xr:uid="{00000000-0005-0000-0000-000014020000}"/>
    <cellStyle name="20 % – Poudarek2 3 14 3" xfId="39565" xr:uid="{00000000-0005-0000-0000-000015020000}"/>
    <cellStyle name="20 % – Poudarek2 3 14 4" xfId="57725" xr:uid="{00000000-0005-0000-0000-000016020000}"/>
    <cellStyle name="20 % – Poudarek2 3 15" xfId="8457" xr:uid="{00000000-0005-0000-0000-000017020000}"/>
    <cellStyle name="20 % – Poudarek2 3 15 2" xfId="21664" xr:uid="{00000000-0005-0000-0000-000018020000}"/>
    <cellStyle name="20 % – Poudarek2 3 15 3" xfId="39823" xr:uid="{00000000-0005-0000-0000-000019020000}"/>
    <cellStyle name="20 % – Poudarek2 3 15 4" xfId="57983" xr:uid="{00000000-0005-0000-0000-00001A020000}"/>
    <cellStyle name="20 % – Poudarek2 3 16" xfId="8621" xr:uid="{00000000-0005-0000-0000-00001B020000}"/>
    <cellStyle name="20 % – Poudarek2 3 16 2" xfId="21828" xr:uid="{00000000-0005-0000-0000-00001C020000}"/>
    <cellStyle name="20 % – Poudarek2 3 16 3" xfId="39987" xr:uid="{00000000-0005-0000-0000-00001D020000}"/>
    <cellStyle name="20 % – Poudarek2 3 16 4" xfId="58147" xr:uid="{00000000-0005-0000-0000-00001E020000}"/>
    <cellStyle name="20 % – Poudarek2 3 17" xfId="8785" xr:uid="{00000000-0005-0000-0000-00001F020000}"/>
    <cellStyle name="20 % – Poudarek2 3 17 2" xfId="21992" xr:uid="{00000000-0005-0000-0000-000020020000}"/>
    <cellStyle name="20 % – Poudarek2 3 17 3" xfId="40151" xr:uid="{00000000-0005-0000-0000-000021020000}"/>
    <cellStyle name="20 % – Poudarek2 3 18" xfId="13782" xr:uid="{00000000-0005-0000-0000-000022020000}"/>
    <cellStyle name="20 % – Poudarek2 3 18 2" xfId="26974" xr:uid="{00000000-0005-0000-0000-000023020000}"/>
    <cellStyle name="20 % – Poudarek2 3 18 3" xfId="45133" xr:uid="{00000000-0005-0000-0000-000024020000}"/>
    <cellStyle name="20 % – Poudarek2 3 19" xfId="29458" xr:uid="{00000000-0005-0000-0000-000025020000}"/>
    <cellStyle name="20 % – Poudarek2 3 19 2" xfId="47617" xr:uid="{00000000-0005-0000-0000-000026020000}"/>
    <cellStyle name="20 % – Poudarek2 3 2" xfId="17" xr:uid="{00000000-0005-0000-0000-000027020000}"/>
    <cellStyle name="20 % – Poudarek2 3 2 10" xfId="5612" xr:uid="{00000000-0005-0000-0000-000028020000}"/>
    <cellStyle name="20 % – Poudarek2 3 2 10 2" xfId="7860" xr:uid="{00000000-0005-0000-0000-000029020000}"/>
    <cellStyle name="20 % – Poudarek2 3 2 10 2 2" xfId="13593" xr:uid="{00000000-0005-0000-0000-00002A020000}"/>
    <cellStyle name="20 % – Poudarek2 3 2 10 2 2 2" xfId="26800" xr:uid="{00000000-0005-0000-0000-00002B020000}"/>
    <cellStyle name="20 % – Poudarek2 3 2 10 2 2 3" xfId="44959" xr:uid="{00000000-0005-0000-0000-00002C020000}"/>
    <cellStyle name="20 % – Poudarek2 3 2 10 2 3" xfId="34263" xr:uid="{00000000-0005-0000-0000-00002D020000}"/>
    <cellStyle name="20 % – Poudarek2 3 2 10 2 3 2" xfId="52422" xr:uid="{00000000-0005-0000-0000-00002E020000}"/>
    <cellStyle name="20 % – Poudarek2 3 2 10 2 4" xfId="21072" xr:uid="{00000000-0005-0000-0000-00002F020000}"/>
    <cellStyle name="20 % – Poudarek2 3 2 10 2 5" xfId="39231" xr:uid="{00000000-0005-0000-0000-000030020000}"/>
    <cellStyle name="20 % – Poudarek2 3 2 10 2 6" xfId="57391" xr:uid="{00000000-0005-0000-0000-000031020000}"/>
    <cellStyle name="20 % – Poudarek2 3 2 10 3" xfId="11109" xr:uid="{00000000-0005-0000-0000-000032020000}"/>
    <cellStyle name="20 % – Poudarek2 3 2 10 3 2" xfId="24316" xr:uid="{00000000-0005-0000-0000-000033020000}"/>
    <cellStyle name="20 % – Poudarek2 3 2 10 3 3" xfId="42475" xr:uid="{00000000-0005-0000-0000-000034020000}"/>
    <cellStyle name="20 % – Poudarek2 3 2 10 4" xfId="16103" xr:uid="{00000000-0005-0000-0000-000035020000}"/>
    <cellStyle name="20 % – Poudarek2 3 2 10 4 2" xfId="29295" xr:uid="{00000000-0005-0000-0000-000036020000}"/>
    <cellStyle name="20 % – Poudarek2 3 2 10 4 3" xfId="47454" xr:uid="{00000000-0005-0000-0000-000037020000}"/>
    <cellStyle name="20 % – Poudarek2 3 2 10 5" xfId="31779" xr:uid="{00000000-0005-0000-0000-000038020000}"/>
    <cellStyle name="20 % – Poudarek2 3 2 10 5 2" xfId="49938" xr:uid="{00000000-0005-0000-0000-000039020000}"/>
    <cellStyle name="20 % – Poudarek2 3 2 10 6" xfId="18588" xr:uid="{00000000-0005-0000-0000-00003A020000}"/>
    <cellStyle name="20 % – Poudarek2 3 2 10 7" xfId="36747" xr:uid="{00000000-0005-0000-0000-00003B020000}"/>
    <cellStyle name="20 % – Poudarek2 3 2 10 8" xfId="54907" xr:uid="{00000000-0005-0000-0000-00003C020000}"/>
    <cellStyle name="20 % – Poudarek2 3 2 11" xfId="5776" xr:uid="{00000000-0005-0000-0000-00003D020000}"/>
    <cellStyle name="20 % – Poudarek2 3 2 11 2" xfId="11273" xr:uid="{00000000-0005-0000-0000-00003E020000}"/>
    <cellStyle name="20 % – Poudarek2 3 2 11 2 2" xfId="24480" xr:uid="{00000000-0005-0000-0000-00003F020000}"/>
    <cellStyle name="20 % – Poudarek2 3 2 11 2 3" xfId="42639" xr:uid="{00000000-0005-0000-0000-000040020000}"/>
    <cellStyle name="20 % – Poudarek2 3 2 11 3" xfId="31943" xr:uid="{00000000-0005-0000-0000-000041020000}"/>
    <cellStyle name="20 % – Poudarek2 3 2 11 3 2" xfId="50102" xr:uid="{00000000-0005-0000-0000-000042020000}"/>
    <cellStyle name="20 % – Poudarek2 3 2 11 4" xfId="18752" xr:uid="{00000000-0005-0000-0000-000043020000}"/>
    <cellStyle name="20 % – Poudarek2 3 2 11 5" xfId="36911" xr:uid="{00000000-0005-0000-0000-000044020000}"/>
    <cellStyle name="20 % – Poudarek2 3 2 11 6" xfId="55071" xr:uid="{00000000-0005-0000-0000-000045020000}"/>
    <cellStyle name="20 % – Poudarek2 3 2 12" xfId="8036" xr:uid="{00000000-0005-0000-0000-000046020000}"/>
    <cellStyle name="20 % – Poudarek2 3 2 12 2" xfId="21243" xr:uid="{00000000-0005-0000-0000-000047020000}"/>
    <cellStyle name="20 % – Poudarek2 3 2 12 3" xfId="39402" xr:uid="{00000000-0005-0000-0000-000048020000}"/>
    <cellStyle name="20 % – Poudarek2 3 2 12 4" xfId="57562" xr:uid="{00000000-0005-0000-0000-000049020000}"/>
    <cellStyle name="20 % – Poudarek2 3 2 13" xfId="8200" xr:uid="{00000000-0005-0000-0000-00004A020000}"/>
    <cellStyle name="20 % – Poudarek2 3 2 13 2" xfId="21407" xr:uid="{00000000-0005-0000-0000-00004B020000}"/>
    <cellStyle name="20 % – Poudarek2 3 2 13 3" xfId="39566" xr:uid="{00000000-0005-0000-0000-00004C020000}"/>
    <cellStyle name="20 % – Poudarek2 3 2 13 4" xfId="57726" xr:uid="{00000000-0005-0000-0000-00004D020000}"/>
    <cellStyle name="20 % – Poudarek2 3 2 14" xfId="8458" xr:uid="{00000000-0005-0000-0000-00004E020000}"/>
    <cellStyle name="20 % – Poudarek2 3 2 14 2" xfId="21665" xr:uid="{00000000-0005-0000-0000-00004F020000}"/>
    <cellStyle name="20 % – Poudarek2 3 2 14 3" xfId="39824" xr:uid="{00000000-0005-0000-0000-000050020000}"/>
    <cellStyle name="20 % – Poudarek2 3 2 14 4" xfId="57984" xr:uid="{00000000-0005-0000-0000-000051020000}"/>
    <cellStyle name="20 % – Poudarek2 3 2 15" xfId="8622" xr:uid="{00000000-0005-0000-0000-000052020000}"/>
    <cellStyle name="20 % – Poudarek2 3 2 15 2" xfId="21829" xr:uid="{00000000-0005-0000-0000-000053020000}"/>
    <cellStyle name="20 % – Poudarek2 3 2 15 3" xfId="39988" xr:uid="{00000000-0005-0000-0000-000054020000}"/>
    <cellStyle name="20 % – Poudarek2 3 2 15 4" xfId="58148" xr:uid="{00000000-0005-0000-0000-000055020000}"/>
    <cellStyle name="20 % – Poudarek2 3 2 16" xfId="8786" xr:uid="{00000000-0005-0000-0000-000056020000}"/>
    <cellStyle name="20 % – Poudarek2 3 2 16 2" xfId="21993" xr:uid="{00000000-0005-0000-0000-000057020000}"/>
    <cellStyle name="20 % – Poudarek2 3 2 16 3" xfId="40152" xr:uid="{00000000-0005-0000-0000-000058020000}"/>
    <cellStyle name="20 % – Poudarek2 3 2 17" xfId="13783" xr:uid="{00000000-0005-0000-0000-000059020000}"/>
    <cellStyle name="20 % – Poudarek2 3 2 17 2" xfId="26975" xr:uid="{00000000-0005-0000-0000-00005A020000}"/>
    <cellStyle name="20 % – Poudarek2 3 2 17 3" xfId="45134" xr:uid="{00000000-0005-0000-0000-00005B020000}"/>
    <cellStyle name="20 % – Poudarek2 3 2 18" xfId="29459" xr:uid="{00000000-0005-0000-0000-00005C020000}"/>
    <cellStyle name="20 % – Poudarek2 3 2 18 2" xfId="47618" xr:uid="{00000000-0005-0000-0000-00005D020000}"/>
    <cellStyle name="20 % – Poudarek2 3 2 19" xfId="16268" xr:uid="{00000000-0005-0000-0000-00005E020000}"/>
    <cellStyle name="20 % – Poudarek2 3 2 2" xfId="3500" xr:uid="{00000000-0005-0000-0000-00005F020000}"/>
    <cellStyle name="20 % – Poudarek2 3 2 2 2" xfId="4239" xr:uid="{00000000-0005-0000-0000-000060020000}"/>
    <cellStyle name="20 % – Poudarek2 3 2 2 2 2" xfId="12223" xr:uid="{00000000-0005-0000-0000-000061020000}"/>
    <cellStyle name="20 % – Poudarek2 3 2 2 2 2 2" xfId="25430" xr:uid="{00000000-0005-0000-0000-000062020000}"/>
    <cellStyle name="20 % – Poudarek2 3 2 2 2 2 3" xfId="43589" xr:uid="{00000000-0005-0000-0000-000063020000}"/>
    <cellStyle name="20 % – Poudarek2 3 2 2 2 3" xfId="32893" xr:uid="{00000000-0005-0000-0000-000064020000}"/>
    <cellStyle name="20 % – Poudarek2 3 2 2 2 3 2" xfId="51052" xr:uid="{00000000-0005-0000-0000-000065020000}"/>
    <cellStyle name="20 % – Poudarek2 3 2 2 2 4" xfId="19702" xr:uid="{00000000-0005-0000-0000-000066020000}"/>
    <cellStyle name="20 % – Poudarek2 3 2 2 2 5" xfId="37861" xr:uid="{00000000-0005-0000-0000-000067020000}"/>
    <cellStyle name="20 % – Poudarek2 3 2 2 2 6" xfId="56021" xr:uid="{00000000-0005-0000-0000-000068020000}"/>
    <cellStyle name="20 % – Poudarek2 3 2 2 3" xfId="9739" xr:uid="{00000000-0005-0000-0000-000069020000}"/>
    <cellStyle name="20 % – Poudarek2 3 2 2 3 2" xfId="22946" xr:uid="{00000000-0005-0000-0000-00006A020000}"/>
    <cellStyle name="20 % – Poudarek2 3 2 2 3 3" xfId="41105" xr:uid="{00000000-0005-0000-0000-00006B020000}"/>
    <cellStyle name="20 % – Poudarek2 3 2 2 4" xfId="14733" xr:uid="{00000000-0005-0000-0000-00006C020000}"/>
    <cellStyle name="20 % – Poudarek2 3 2 2 4 2" xfId="27925" xr:uid="{00000000-0005-0000-0000-00006D020000}"/>
    <cellStyle name="20 % – Poudarek2 3 2 2 4 3" xfId="46084" xr:uid="{00000000-0005-0000-0000-00006E020000}"/>
    <cellStyle name="20 % – Poudarek2 3 2 2 5" xfId="30409" xr:uid="{00000000-0005-0000-0000-00006F020000}"/>
    <cellStyle name="20 % – Poudarek2 3 2 2 5 2" xfId="48568" xr:uid="{00000000-0005-0000-0000-000070020000}"/>
    <cellStyle name="20 % – Poudarek2 3 2 2 6" xfId="17218" xr:uid="{00000000-0005-0000-0000-000071020000}"/>
    <cellStyle name="20 % – Poudarek2 3 2 2 7" xfId="35377" xr:uid="{00000000-0005-0000-0000-000072020000}"/>
    <cellStyle name="20 % – Poudarek2 3 2 2 8" xfId="53537" xr:uid="{00000000-0005-0000-0000-000073020000}"/>
    <cellStyle name="20 % – Poudarek2 3 2 2 9" xfId="58960" xr:uid="{00000000-0005-0000-0000-000074020000}"/>
    <cellStyle name="20 % – Poudarek2 3 2 20" xfId="34427" xr:uid="{00000000-0005-0000-0000-000075020000}"/>
    <cellStyle name="20 % – Poudarek2 3 2 21" xfId="52587" xr:uid="{00000000-0005-0000-0000-000076020000}"/>
    <cellStyle name="20 % – Poudarek2 3 2 22" xfId="58312" xr:uid="{00000000-0005-0000-0000-000077020000}"/>
    <cellStyle name="20 % – Poudarek2 3 2 23" xfId="58482" xr:uid="{00000000-0005-0000-0000-000078020000}"/>
    <cellStyle name="20 % – Poudarek2 3 2 3" xfId="4469" xr:uid="{00000000-0005-0000-0000-000079020000}"/>
    <cellStyle name="20 % – Poudarek2 3 2 3 2" xfId="6725" xr:uid="{00000000-0005-0000-0000-00007A020000}"/>
    <cellStyle name="20 % – Poudarek2 3 2 3 2 2" xfId="12453" xr:uid="{00000000-0005-0000-0000-00007B020000}"/>
    <cellStyle name="20 % – Poudarek2 3 2 3 2 2 2" xfId="25660" xr:uid="{00000000-0005-0000-0000-00007C020000}"/>
    <cellStyle name="20 % – Poudarek2 3 2 3 2 2 3" xfId="43819" xr:uid="{00000000-0005-0000-0000-00007D020000}"/>
    <cellStyle name="20 % – Poudarek2 3 2 3 2 3" xfId="33123" xr:uid="{00000000-0005-0000-0000-00007E020000}"/>
    <cellStyle name="20 % – Poudarek2 3 2 3 2 3 2" xfId="51282" xr:uid="{00000000-0005-0000-0000-00007F020000}"/>
    <cellStyle name="20 % – Poudarek2 3 2 3 2 4" xfId="19932" xr:uid="{00000000-0005-0000-0000-000080020000}"/>
    <cellStyle name="20 % – Poudarek2 3 2 3 2 5" xfId="38091" xr:uid="{00000000-0005-0000-0000-000081020000}"/>
    <cellStyle name="20 % – Poudarek2 3 2 3 2 6" xfId="56251" xr:uid="{00000000-0005-0000-0000-000082020000}"/>
    <cellStyle name="20 % – Poudarek2 3 2 3 3" xfId="9969" xr:uid="{00000000-0005-0000-0000-000083020000}"/>
    <cellStyle name="20 % – Poudarek2 3 2 3 3 2" xfId="23176" xr:uid="{00000000-0005-0000-0000-000084020000}"/>
    <cellStyle name="20 % – Poudarek2 3 2 3 3 3" xfId="41335" xr:uid="{00000000-0005-0000-0000-000085020000}"/>
    <cellStyle name="20 % – Poudarek2 3 2 3 4" xfId="14963" xr:uid="{00000000-0005-0000-0000-000086020000}"/>
    <cellStyle name="20 % – Poudarek2 3 2 3 4 2" xfId="28155" xr:uid="{00000000-0005-0000-0000-000087020000}"/>
    <cellStyle name="20 % – Poudarek2 3 2 3 4 3" xfId="46314" xr:uid="{00000000-0005-0000-0000-000088020000}"/>
    <cellStyle name="20 % – Poudarek2 3 2 3 5" xfId="30639" xr:uid="{00000000-0005-0000-0000-000089020000}"/>
    <cellStyle name="20 % – Poudarek2 3 2 3 5 2" xfId="48798" xr:uid="{00000000-0005-0000-0000-00008A020000}"/>
    <cellStyle name="20 % – Poudarek2 3 2 3 6" xfId="17448" xr:uid="{00000000-0005-0000-0000-00008B020000}"/>
    <cellStyle name="20 % – Poudarek2 3 2 3 7" xfId="35607" xr:uid="{00000000-0005-0000-0000-00008C020000}"/>
    <cellStyle name="20 % – Poudarek2 3 2 3 8" xfId="53767" xr:uid="{00000000-0005-0000-0000-00008D020000}"/>
    <cellStyle name="20 % – Poudarek2 3 2 3 9" xfId="59124" xr:uid="{00000000-0005-0000-0000-00008E020000}"/>
    <cellStyle name="20 % – Poudarek2 3 2 4" xfId="3760" xr:uid="{00000000-0005-0000-0000-00008F020000}"/>
    <cellStyle name="20 % – Poudarek2 3 2 4 2" xfId="6250" xr:uid="{00000000-0005-0000-0000-000090020000}"/>
    <cellStyle name="20 % – Poudarek2 3 2 4 2 2" xfId="11748" xr:uid="{00000000-0005-0000-0000-000091020000}"/>
    <cellStyle name="20 % – Poudarek2 3 2 4 2 2 2" xfId="24955" xr:uid="{00000000-0005-0000-0000-000092020000}"/>
    <cellStyle name="20 % – Poudarek2 3 2 4 2 2 3" xfId="43114" xr:uid="{00000000-0005-0000-0000-000093020000}"/>
    <cellStyle name="20 % – Poudarek2 3 2 4 2 3" xfId="32418" xr:uid="{00000000-0005-0000-0000-000094020000}"/>
    <cellStyle name="20 % – Poudarek2 3 2 4 2 3 2" xfId="50577" xr:uid="{00000000-0005-0000-0000-000095020000}"/>
    <cellStyle name="20 % – Poudarek2 3 2 4 2 4" xfId="19227" xr:uid="{00000000-0005-0000-0000-000096020000}"/>
    <cellStyle name="20 % – Poudarek2 3 2 4 2 5" xfId="37386" xr:uid="{00000000-0005-0000-0000-000097020000}"/>
    <cellStyle name="20 % – Poudarek2 3 2 4 2 6" xfId="55546" xr:uid="{00000000-0005-0000-0000-000098020000}"/>
    <cellStyle name="20 % – Poudarek2 3 2 4 3" xfId="9264" xr:uid="{00000000-0005-0000-0000-000099020000}"/>
    <cellStyle name="20 % – Poudarek2 3 2 4 3 2" xfId="22471" xr:uid="{00000000-0005-0000-0000-00009A020000}"/>
    <cellStyle name="20 % – Poudarek2 3 2 4 3 3" xfId="40630" xr:uid="{00000000-0005-0000-0000-00009B020000}"/>
    <cellStyle name="20 % – Poudarek2 3 2 4 4" xfId="14258" xr:uid="{00000000-0005-0000-0000-00009C020000}"/>
    <cellStyle name="20 % – Poudarek2 3 2 4 4 2" xfId="27450" xr:uid="{00000000-0005-0000-0000-00009D020000}"/>
    <cellStyle name="20 % – Poudarek2 3 2 4 4 3" xfId="45609" xr:uid="{00000000-0005-0000-0000-00009E020000}"/>
    <cellStyle name="20 % – Poudarek2 3 2 4 5" xfId="29934" xr:uid="{00000000-0005-0000-0000-00009F020000}"/>
    <cellStyle name="20 % – Poudarek2 3 2 4 5 2" xfId="48093" xr:uid="{00000000-0005-0000-0000-0000A0020000}"/>
    <cellStyle name="20 % – Poudarek2 3 2 4 6" xfId="16743" xr:uid="{00000000-0005-0000-0000-0000A1020000}"/>
    <cellStyle name="20 % – Poudarek2 3 2 4 7" xfId="34902" xr:uid="{00000000-0005-0000-0000-0000A2020000}"/>
    <cellStyle name="20 % – Poudarek2 3 2 4 8" xfId="53062" xr:uid="{00000000-0005-0000-0000-0000A3020000}"/>
    <cellStyle name="20 % – Poudarek2 3 2 4 9" xfId="59300" xr:uid="{00000000-0005-0000-0000-0000A4020000}"/>
    <cellStyle name="20 % – Poudarek2 3 2 5" xfId="4716" xr:uid="{00000000-0005-0000-0000-0000A5020000}"/>
    <cellStyle name="20 % – Poudarek2 3 2 5 2" xfId="6946" xr:uid="{00000000-0005-0000-0000-0000A6020000}"/>
    <cellStyle name="20 % – Poudarek2 3 2 5 2 2" xfId="12679" xr:uid="{00000000-0005-0000-0000-0000A7020000}"/>
    <cellStyle name="20 % – Poudarek2 3 2 5 2 2 2" xfId="25886" xr:uid="{00000000-0005-0000-0000-0000A8020000}"/>
    <cellStyle name="20 % – Poudarek2 3 2 5 2 2 3" xfId="44045" xr:uid="{00000000-0005-0000-0000-0000A9020000}"/>
    <cellStyle name="20 % – Poudarek2 3 2 5 2 3" xfId="33349" xr:uid="{00000000-0005-0000-0000-0000AA020000}"/>
    <cellStyle name="20 % – Poudarek2 3 2 5 2 3 2" xfId="51508" xr:uid="{00000000-0005-0000-0000-0000AB020000}"/>
    <cellStyle name="20 % – Poudarek2 3 2 5 2 4" xfId="20158" xr:uid="{00000000-0005-0000-0000-0000AC020000}"/>
    <cellStyle name="20 % – Poudarek2 3 2 5 2 5" xfId="38317" xr:uid="{00000000-0005-0000-0000-0000AD020000}"/>
    <cellStyle name="20 % – Poudarek2 3 2 5 2 6" xfId="56477" xr:uid="{00000000-0005-0000-0000-0000AE020000}"/>
    <cellStyle name="20 % – Poudarek2 3 2 5 3" xfId="10195" xr:uid="{00000000-0005-0000-0000-0000AF020000}"/>
    <cellStyle name="20 % – Poudarek2 3 2 5 3 2" xfId="23402" xr:uid="{00000000-0005-0000-0000-0000B0020000}"/>
    <cellStyle name="20 % – Poudarek2 3 2 5 3 3" xfId="41561" xr:uid="{00000000-0005-0000-0000-0000B1020000}"/>
    <cellStyle name="20 % – Poudarek2 3 2 5 4" xfId="15189" xr:uid="{00000000-0005-0000-0000-0000B2020000}"/>
    <cellStyle name="20 % – Poudarek2 3 2 5 4 2" xfId="28381" xr:uid="{00000000-0005-0000-0000-0000B3020000}"/>
    <cellStyle name="20 % – Poudarek2 3 2 5 4 3" xfId="46540" xr:uid="{00000000-0005-0000-0000-0000B4020000}"/>
    <cellStyle name="20 % – Poudarek2 3 2 5 5" xfId="30865" xr:uid="{00000000-0005-0000-0000-0000B5020000}"/>
    <cellStyle name="20 % – Poudarek2 3 2 5 5 2" xfId="49024" xr:uid="{00000000-0005-0000-0000-0000B6020000}"/>
    <cellStyle name="20 % – Poudarek2 3 2 5 6" xfId="17674" xr:uid="{00000000-0005-0000-0000-0000B7020000}"/>
    <cellStyle name="20 % – Poudarek2 3 2 5 7" xfId="35833" xr:uid="{00000000-0005-0000-0000-0000B8020000}"/>
    <cellStyle name="20 % – Poudarek2 3 2 5 8" xfId="53993" xr:uid="{00000000-0005-0000-0000-0000B9020000}"/>
    <cellStyle name="20 % – Poudarek2 3 2 6" xfId="4880" xr:uid="{00000000-0005-0000-0000-0000BA020000}"/>
    <cellStyle name="20 % – Poudarek2 3 2 6 2" xfId="7110" xr:uid="{00000000-0005-0000-0000-0000BB020000}"/>
    <cellStyle name="20 % – Poudarek2 3 2 6 2 2" xfId="12843" xr:uid="{00000000-0005-0000-0000-0000BC020000}"/>
    <cellStyle name="20 % – Poudarek2 3 2 6 2 2 2" xfId="26050" xr:uid="{00000000-0005-0000-0000-0000BD020000}"/>
    <cellStyle name="20 % – Poudarek2 3 2 6 2 2 3" xfId="44209" xr:uid="{00000000-0005-0000-0000-0000BE020000}"/>
    <cellStyle name="20 % – Poudarek2 3 2 6 2 3" xfId="33513" xr:uid="{00000000-0005-0000-0000-0000BF020000}"/>
    <cellStyle name="20 % – Poudarek2 3 2 6 2 3 2" xfId="51672" xr:uid="{00000000-0005-0000-0000-0000C0020000}"/>
    <cellStyle name="20 % – Poudarek2 3 2 6 2 4" xfId="20322" xr:uid="{00000000-0005-0000-0000-0000C1020000}"/>
    <cellStyle name="20 % – Poudarek2 3 2 6 2 5" xfId="38481" xr:uid="{00000000-0005-0000-0000-0000C2020000}"/>
    <cellStyle name="20 % – Poudarek2 3 2 6 2 6" xfId="56641" xr:uid="{00000000-0005-0000-0000-0000C3020000}"/>
    <cellStyle name="20 % – Poudarek2 3 2 6 3" xfId="10359" xr:uid="{00000000-0005-0000-0000-0000C4020000}"/>
    <cellStyle name="20 % – Poudarek2 3 2 6 3 2" xfId="23566" xr:uid="{00000000-0005-0000-0000-0000C5020000}"/>
    <cellStyle name="20 % – Poudarek2 3 2 6 3 3" xfId="41725" xr:uid="{00000000-0005-0000-0000-0000C6020000}"/>
    <cellStyle name="20 % – Poudarek2 3 2 6 4" xfId="15353" xr:uid="{00000000-0005-0000-0000-0000C7020000}"/>
    <cellStyle name="20 % – Poudarek2 3 2 6 4 2" xfId="28545" xr:uid="{00000000-0005-0000-0000-0000C8020000}"/>
    <cellStyle name="20 % – Poudarek2 3 2 6 4 3" xfId="46704" xr:uid="{00000000-0005-0000-0000-0000C9020000}"/>
    <cellStyle name="20 % – Poudarek2 3 2 6 5" xfId="31029" xr:uid="{00000000-0005-0000-0000-0000CA020000}"/>
    <cellStyle name="20 % – Poudarek2 3 2 6 5 2" xfId="49188" xr:uid="{00000000-0005-0000-0000-0000CB020000}"/>
    <cellStyle name="20 % – Poudarek2 3 2 6 6" xfId="17838" xr:uid="{00000000-0005-0000-0000-0000CC020000}"/>
    <cellStyle name="20 % – Poudarek2 3 2 6 7" xfId="35997" xr:uid="{00000000-0005-0000-0000-0000CD020000}"/>
    <cellStyle name="20 % – Poudarek2 3 2 6 8" xfId="54157" xr:uid="{00000000-0005-0000-0000-0000CE020000}"/>
    <cellStyle name="20 % – Poudarek2 3 2 7" xfId="5118" xr:uid="{00000000-0005-0000-0000-0000CF020000}"/>
    <cellStyle name="20 % – Poudarek2 3 2 7 2" xfId="7366" xr:uid="{00000000-0005-0000-0000-0000D0020000}"/>
    <cellStyle name="20 % – Poudarek2 3 2 7 2 2" xfId="13099" xr:uid="{00000000-0005-0000-0000-0000D1020000}"/>
    <cellStyle name="20 % – Poudarek2 3 2 7 2 2 2" xfId="26306" xr:uid="{00000000-0005-0000-0000-0000D2020000}"/>
    <cellStyle name="20 % – Poudarek2 3 2 7 2 2 3" xfId="44465" xr:uid="{00000000-0005-0000-0000-0000D3020000}"/>
    <cellStyle name="20 % – Poudarek2 3 2 7 2 3" xfId="33769" xr:uid="{00000000-0005-0000-0000-0000D4020000}"/>
    <cellStyle name="20 % – Poudarek2 3 2 7 2 3 2" xfId="51928" xr:uid="{00000000-0005-0000-0000-0000D5020000}"/>
    <cellStyle name="20 % – Poudarek2 3 2 7 2 4" xfId="20578" xr:uid="{00000000-0005-0000-0000-0000D6020000}"/>
    <cellStyle name="20 % – Poudarek2 3 2 7 2 5" xfId="38737" xr:uid="{00000000-0005-0000-0000-0000D7020000}"/>
    <cellStyle name="20 % – Poudarek2 3 2 7 2 6" xfId="56897" xr:uid="{00000000-0005-0000-0000-0000D8020000}"/>
    <cellStyle name="20 % – Poudarek2 3 2 7 3" xfId="10615" xr:uid="{00000000-0005-0000-0000-0000D9020000}"/>
    <cellStyle name="20 % – Poudarek2 3 2 7 3 2" xfId="23822" xr:uid="{00000000-0005-0000-0000-0000DA020000}"/>
    <cellStyle name="20 % – Poudarek2 3 2 7 3 3" xfId="41981" xr:uid="{00000000-0005-0000-0000-0000DB020000}"/>
    <cellStyle name="20 % – Poudarek2 3 2 7 4" xfId="15609" xr:uid="{00000000-0005-0000-0000-0000DC020000}"/>
    <cellStyle name="20 % – Poudarek2 3 2 7 4 2" xfId="28801" xr:uid="{00000000-0005-0000-0000-0000DD020000}"/>
    <cellStyle name="20 % – Poudarek2 3 2 7 4 3" xfId="46960" xr:uid="{00000000-0005-0000-0000-0000DE020000}"/>
    <cellStyle name="20 % – Poudarek2 3 2 7 5" xfId="31285" xr:uid="{00000000-0005-0000-0000-0000DF020000}"/>
    <cellStyle name="20 % – Poudarek2 3 2 7 5 2" xfId="49444" xr:uid="{00000000-0005-0000-0000-0000E0020000}"/>
    <cellStyle name="20 % – Poudarek2 3 2 7 6" xfId="18094" xr:uid="{00000000-0005-0000-0000-0000E1020000}"/>
    <cellStyle name="20 % – Poudarek2 3 2 7 7" xfId="36253" xr:uid="{00000000-0005-0000-0000-0000E2020000}"/>
    <cellStyle name="20 % – Poudarek2 3 2 7 8" xfId="54413" xr:uid="{00000000-0005-0000-0000-0000E3020000}"/>
    <cellStyle name="20 % – Poudarek2 3 2 8" xfId="5283" xr:uid="{00000000-0005-0000-0000-0000E4020000}"/>
    <cellStyle name="20 % – Poudarek2 3 2 8 2" xfId="7531" xr:uid="{00000000-0005-0000-0000-0000E5020000}"/>
    <cellStyle name="20 % – Poudarek2 3 2 8 2 2" xfId="13264" xr:uid="{00000000-0005-0000-0000-0000E6020000}"/>
    <cellStyle name="20 % – Poudarek2 3 2 8 2 2 2" xfId="26471" xr:uid="{00000000-0005-0000-0000-0000E7020000}"/>
    <cellStyle name="20 % – Poudarek2 3 2 8 2 2 3" xfId="44630" xr:uid="{00000000-0005-0000-0000-0000E8020000}"/>
    <cellStyle name="20 % – Poudarek2 3 2 8 2 3" xfId="33934" xr:uid="{00000000-0005-0000-0000-0000E9020000}"/>
    <cellStyle name="20 % – Poudarek2 3 2 8 2 3 2" xfId="52093" xr:uid="{00000000-0005-0000-0000-0000EA020000}"/>
    <cellStyle name="20 % – Poudarek2 3 2 8 2 4" xfId="20743" xr:uid="{00000000-0005-0000-0000-0000EB020000}"/>
    <cellStyle name="20 % – Poudarek2 3 2 8 2 5" xfId="38902" xr:uid="{00000000-0005-0000-0000-0000EC020000}"/>
    <cellStyle name="20 % – Poudarek2 3 2 8 2 6" xfId="57062" xr:uid="{00000000-0005-0000-0000-0000ED020000}"/>
    <cellStyle name="20 % – Poudarek2 3 2 8 3" xfId="10780" xr:uid="{00000000-0005-0000-0000-0000EE020000}"/>
    <cellStyle name="20 % – Poudarek2 3 2 8 3 2" xfId="23987" xr:uid="{00000000-0005-0000-0000-0000EF020000}"/>
    <cellStyle name="20 % – Poudarek2 3 2 8 3 3" xfId="42146" xr:uid="{00000000-0005-0000-0000-0000F0020000}"/>
    <cellStyle name="20 % – Poudarek2 3 2 8 4" xfId="15774" xr:uid="{00000000-0005-0000-0000-0000F1020000}"/>
    <cellStyle name="20 % – Poudarek2 3 2 8 4 2" xfId="28966" xr:uid="{00000000-0005-0000-0000-0000F2020000}"/>
    <cellStyle name="20 % – Poudarek2 3 2 8 4 3" xfId="47125" xr:uid="{00000000-0005-0000-0000-0000F3020000}"/>
    <cellStyle name="20 % – Poudarek2 3 2 8 5" xfId="31450" xr:uid="{00000000-0005-0000-0000-0000F4020000}"/>
    <cellStyle name="20 % – Poudarek2 3 2 8 5 2" xfId="49609" xr:uid="{00000000-0005-0000-0000-0000F5020000}"/>
    <cellStyle name="20 % – Poudarek2 3 2 8 6" xfId="18259" xr:uid="{00000000-0005-0000-0000-0000F6020000}"/>
    <cellStyle name="20 % – Poudarek2 3 2 8 7" xfId="36418" xr:uid="{00000000-0005-0000-0000-0000F7020000}"/>
    <cellStyle name="20 % – Poudarek2 3 2 8 8" xfId="54578" xr:uid="{00000000-0005-0000-0000-0000F8020000}"/>
    <cellStyle name="20 % – Poudarek2 3 2 9" xfId="5448" xr:uid="{00000000-0005-0000-0000-0000F9020000}"/>
    <cellStyle name="20 % – Poudarek2 3 2 9 2" xfId="7696" xr:uid="{00000000-0005-0000-0000-0000FA020000}"/>
    <cellStyle name="20 % – Poudarek2 3 2 9 2 2" xfId="13429" xr:uid="{00000000-0005-0000-0000-0000FB020000}"/>
    <cellStyle name="20 % – Poudarek2 3 2 9 2 2 2" xfId="26636" xr:uid="{00000000-0005-0000-0000-0000FC020000}"/>
    <cellStyle name="20 % – Poudarek2 3 2 9 2 2 3" xfId="44795" xr:uid="{00000000-0005-0000-0000-0000FD020000}"/>
    <cellStyle name="20 % – Poudarek2 3 2 9 2 3" xfId="34099" xr:uid="{00000000-0005-0000-0000-0000FE020000}"/>
    <cellStyle name="20 % – Poudarek2 3 2 9 2 3 2" xfId="52258" xr:uid="{00000000-0005-0000-0000-0000FF020000}"/>
    <cellStyle name="20 % – Poudarek2 3 2 9 2 4" xfId="20908" xr:uid="{00000000-0005-0000-0000-000000030000}"/>
    <cellStyle name="20 % – Poudarek2 3 2 9 2 5" xfId="39067" xr:uid="{00000000-0005-0000-0000-000001030000}"/>
    <cellStyle name="20 % – Poudarek2 3 2 9 2 6" xfId="57227" xr:uid="{00000000-0005-0000-0000-000002030000}"/>
    <cellStyle name="20 % – Poudarek2 3 2 9 3" xfId="10945" xr:uid="{00000000-0005-0000-0000-000003030000}"/>
    <cellStyle name="20 % – Poudarek2 3 2 9 3 2" xfId="24152" xr:uid="{00000000-0005-0000-0000-000004030000}"/>
    <cellStyle name="20 % – Poudarek2 3 2 9 3 3" xfId="42311" xr:uid="{00000000-0005-0000-0000-000005030000}"/>
    <cellStyle name="20 % – Poudarek2 3 2 9 4" xfId="15939" xr:uid="{00000000-0005-0000-0000-000006030000}"/>
    <cellStyle name="20 % – Poudarek2 3 2 9 4 2" xfId="29131" xr:uid="{00000000-0005-0000-0000-000007030000}"/>
    <cellStyle name="20 % – Poudarek2 3 2 9 4 3" xfId="47290" xr:uid="{00000000-0005-0000-0000-000008030000}"/>
    <cellStyle name="20 % – Poudarek2 3 2 9 5" xfId="31615" xr:uid="{00000000-0005-0000-0000-000009030000}"/>
    <cellStyle name="20 % – Poudarek2 3 2 9 5 2" xfId="49774" xr:uid="{00000000-0005-0000-0000-00000A030000}"/>
    <cellStyle name="20 % – Poudarek2 3 2 9 6" xfId="18424" xr:uid="{00000000-0005-0000-0000-00000B030000}"/>
    <cellStyle name="20 % – Poudarek2 3 2 9 7" xfId="36583" xr:uid="{00000000-0005-0000-0000-00000C030000}"/>
    <cellStyle name="20 % – Poudarek2 3 2 9 8" xfId="54743" xr:uid="{00000000-0005-0000-0000-00000D030000}"/>
    <cellStyle name="20 % – Poudarek2 3 20" xfId="16267" xr:uid="{00000000-0005-0000-0000-00000E030000}"/>
    <cellStyle name="20 % – Poudarek2 3 21" xfId="34426" xr:uid="{00000000-0005-0000-0000-00000F030000}"/>
    <cellStyle name="20 % – Poudarek2 3 22" xfId="52586" xr:uid="{00000000-0005-0000-0000-000010030000}"/>
    <cellStyle name="20 % – Poudarek2 3 23" xfId="58311" xr:uid="{00000000-0005-0000-0000-000011030000}"/>
    <cellStyle name="20 % – Poudarek2 3 24" xfId="58481" xr:uid="{00000000-0005-0000-0000-000012030000}"/>
    <cellStyle name="20 % – Poudarek2 3 3" xfId="3499" xr:uid="{00000000-0005-0000-0000-000013030000}"/>
    <cellStyle name="20 % – Poudarek2 3 3 2" xfId="4238" xr:uid="{00000000-0005-0000-0000-000014030000}"/>
    <cellStyle name="20 % – Poudarek2 3 3 2 2" xfId="12222" xr:uid="{00000000-0005-0000-0000-000015030000}"/>
    <cellStyle name="20 % – Poudarek2 3 3 2 2 2" xfId="25429" xr:uid="{00000000-0005-0000-0000-000016030000}"/>
    <cellStyle name="20 % – Poudarek2 3 3 2 2 3" xfId="43588" xr:uid="{00000000-0005-0000-0000-000017030000}"/>
    <cellStyle name="20 % – Poudarek2 3 3 2 3" xfId="32892" xr:uid="{00000000-0005-0000-0000-000018030000}"/>
    <cellStyle name="20 % – Poudarek2 3 3 2 3 2" xfId="51051" xr:uid="{00000000-0005-0000-0000-000019030000}"/>
    <cellStyle name="20 % – Poudarek2 3 3 2 4" xfId="19701" xr:uid="{00000000-0005-0000-0000-00001A030000}"/>
    <cellStyle name="20 % – Poudarek2 3 3 2 5" xfId="37860" xr:uid="{00000000-0005-0000-0000-00001B030000}"/>
    <cellStyle name="20 % – Poudarek2 3 3 2 6" xfId="56020" xr:uid="{00000000-0005-0000-0000-00001C030000}"/>
    <cellStyle name="20 % – Poudarek2 3 3 3" xfId="9738" xr:uid="{00000000-0005-0000-0000-00001D030000}"/>
    <cellStyle name="20 % – Poudarek2 3 3 3 2" xfId="22945" xr:uid="{00000000-0005-0000-0000-00001E030000}"/>
    <cellStyle name="20 % – Poudarek2 3 3 3 3" xfId="41104" xr:uid="{00000000-0005-0000-0000-00001F030000}"/>
    <cellStyle name="20 % – Poudarek2 3 3 4" xfId="14732" xr:uid="{00000000-0005-0000-0000-000020030000}"/>
    <cellStyle name="20 % – Poudarek2 3 3 4 2" xfId="27924" xr:uid="{00000000-0005-0000-0000-000021030000}"/>
    <cellStyle name="20 % – Poudarek2 3 3 4 3" xfId="46083" xr:uid="{00000000-0005-0000-0000-000022030000}"/>
    <cellStyle name="20 % – Poudarek2 3 3 5" xfId="30408" xr:uid="{00000000-0005-0000-0000-000023030000}"/>
    <cellStyle name="20 % – Poudarek2 3 3 5 2" xfId="48567" xr:uid="{00000000-0005-0000-0000-000024030000}"/>
    <cellStyle name="20 % – Poudarek2 3 3 6" xfId="17217" xr:uid="{00000000-0005-0000-0000-000025030000}"/>
    <cellStyle name="20 % – Poudarek2 3 3 7" xfId="35376" xr:uid="{00000000-0005-0000-0000-000026030000}"/>
    <cellStyle name="20 % – Poudarek2 3 3 8" xfId="53536" xr:uid="{00000000-0005-0000-0000-000027030000}"/>
    <cellStyle name="20 % – Poudarek2 3 3 9" xfId="58959" xr:uid="{00000000-0005-0000-0000-000028030000}"/>
    <cellStyle name="20 % – Poudarek2 3 4" xfId="4468" xr:uid="{00000000-0005-0000-0000-000029030000}"/>
    <cellStyle name="20 % – Poudarek2 3 4 2" xfId="6724" xr:uid="{00000000-0005-0000-0000-00002A030000}"/>
    <cellStyle name="20 % – Poudarek2 3 4 2 2" xfId="12452" xr:uid="{00000000-0005-0000-0000-00002B030000}"/>
    <cellStyle name="20 % – Poudarek2 3 4 2 2 2" xfId="25659" xr:uid="{00000000-0005-0000-0000-00002C030000}"/>
    <cellStyle name="20 % – Poudarek2 3 4 2 2 3" xfId="43818" xr:uid="{00000000-0005-0000-0000-00002D030000}"/>
    <cellStyle name="20 % – Poudarek2 3 4 2 3" xfId="33122" xr:uid="{00000000-0005-0000-0000-00002E030000}"/>
    <cellStyle name="20 % – Poudarek2 3 4 2 3 2" xfId="51281" xr:uid="{00000000-0005-0000-0000-00002F030000}"/>
    <cellStyle name="20 % – Poudarek2 3 4 2 4" xfId="19931" xr:uid="{00000000-0005-0000-0000-000030030000}"/>
    <cellStyle name="20 % – Poudarek2 3 4 2 5" xfId="38090" xr:uid="{00000000-0005-0000-0000-000031030000}"/>
    <cellStyle name="20 % – Poudarek2 3 4 2 6" xfId="56250" xr:uid="{00000000-0005-0000-0000-000032030000}"/>
    <cellStyle name="20 % – Poudarek2 3 4 3" xfId="9968" xr:uid="{00000000-0005-0000-0000-000033030000}"/>
    <cellStyle name="20 % – Poudarek2 3 4 3 2" xfId="23175" xr:uid="{00000000-0005-0000-0000-000034030000}"/>
    <cellStyle name="20 % – Poudarek2 3 4 3 3" xfId="41334" xr:uid="{00000000-0005-0000-0000-000035030000}"/>
    <cellStyle name="20 % – Poudarek2 3 4 4" xfId="14962" xr:uid="{00000000-0005-0000-0000-000036030000}"/>
    <cellStyle name="20 % – Poudarek2 3 4 4 2" xfId="28154" xr:uid="{00000000-0005-0000-0000-000037030000}"/>
    <cellStyle name="20 % – Poudarek2 3 4 4 3" xfId="46313" xr:uid="{00000000-0005-0000-0000-000038030000}"/>
    <cellStyle name="20 % – Poudarek2 3 4 5" xfId="30638" xr:uid="{00000000-0005-0000-0000-000039030000}"/>
    <cellStyle name="20 % – Poudarek2 3 4 5 2" xfId="48797" xr:uid="{00000000-0005-0000-0000-00003A030000}"/>
    <cellStyle name="20 % – Poudarek2 3 4 6" xfId="17447" xr:uid="{00000000-0005-0000-0000-00003B030000}"/>
    <cellStyle name="20 % – Poudarek2 3 4 7" xfId="35606" xr:uid="{00000000-0005-0000-0000-00003C030000}"/>
    <cellStyle name="20 % – Poudarek2 3 4 8" xfId="53766" xr:uid="{00000000-0005-0000-0000-00003D030000}"/>
    <cellStyle name="20 % – Poudarek2 3 4 9" xfId="59123" xr:uid="{00000000-0005-0000-0000-00003E030000}"/>
    <cellStyle name="20 % – Poudarek2 3 5" xfId="3759" xr:uid="{00000000-0005-0000-0000-00003F030000}"/>
    <cellStyle name="20 % – Poudarek2 3 5 2" xfId="6249" xr:uid="{00000000-0005-0000-0000-000040030000}"/>
    <cellStyle name="20 % – Poudarek2 3 5 2 2" xfId="11747" xr:uid="{00000000-0005-0000-0000-000041030000}"/>
    <cellStyle name="20 % – Poudarek2 3 5 2 2 2" xfId="24954" xr:uid="{00000000-0005-0000-0000-000042030000}"/>
    <cellStyle name="20 % – Poudarek2 3 5 2 2 3" xfId="43113" xr:uid="{00000000-0005-0000-0000-000043030000}"/>
    <cellStyle name="20 % – Poudarek2 3 5 2 3" xfId="32417" xr:uid="{00000000-0005-0000-0000-000044030000}"/>
    <cellStyle name="20 % – Poudarek2 3 5 2 3 2" xfId="50576" xr:uid="{00000000-0005-0000-0000-000045030000}"/>
    <cellStyle name="20 % – Poudarek2 3 5 2 4" xfId="19226" xr:uid="{00000000-0005-0000-0000-000046030000}"/>
    <cellStyle name="20 % – Poudarek2 3 5 2 5" xfId="37385" xr:uid="{00000000-0005-0000-0000-000047030000}"/>
    <cellStyle name="20 % – Poudarek2 3 5 2 6" xfId="55545" xr:uid="{00000000-0005-0000-0000-000048030000}"/>
    <cellStyle name="20 % – Poudarek2 3 5 3" xfId="9263" xr:uid="{00000000-0005-0000-0000-000049030000}"/>
    <cellStyle name="20 % – Poudarek2 3 5 3 2" xfId="22470" xr:uid="{00000000-0005-0000-0000-00004A030000}"/>
    <cellStyle name="20 % – Poudarek2 3 5 3 3" xfId="40629" xr:uid="{00000000-0005-0000-0000-00004B030000}"/>
    <cellStyle name="20 % – Poudarek2 3 5 4" xfId="14257" xr:uid="{00000000-0005-0000-0000-00004C030000}"/>
    <cellStyle name="20 % – Poudarek2 3 5 4 2" xfId="27449" xr:uid="{00000000-0005-0000-0000-00004D030000}"/>
    <cellStyle name="20 % – Poudarek2 3 5 4 3" xfId="45608" xr:uid="{00000000-0005-0000-0000-00004E030000}"/>
    <cellStyle name="20 % – Poudarek2 3 5 5" xfId="29933" xr:uid="{00000000-0005-0000-0000-00004F030000}"/>
    <cellStyle name="20 % – Poudarek2 3 5 5 2" xfId="48092" xr:uid="{00000000-0005-0000-0000-000050030000}"/>
    <cellStyle name="20 % – Poudarek2 3 5 6" xfId="16742" xr:uid="{00000000-0005-0000-0000-000051030000}"/>
    <cellStyle name="20 % – Poudarek2 3 5 7" xfId="34901" xr:uid="{00000000-0005-0000-0000-000052030000}"/>
    <cellStyle name="20 % – Poudarek2 3 5 8" xfId="53061" xr:uid="{00000000-0005-0000-0000-000053030000}"/>
    <cellStyle name="20 % – Poudarek2 3 5 9" xfId="59299" xr:uid="{00000000-0005-0000-0000-000054030000}"/>
    <cellStyle name="20 % – Poudarek2 3 6" xfId="4715" xr:uid="{00000000-0005-0000-0000-000055030000}"/>
    <cellStyle name="20 % – Poudarek2 3 6 2" xfId="6945" xr:uid="{00000000-0005-0000-0000-000056030000}"/>
    <cellStyle name="20 % – Poudarek2 3 6 2 2" xfId="12678" xr:uid="{00000000-0005-0000-0000-000057030000}"/>
    <cellStyle name="20 % – Poudarek2 3 6 2 2 2" xfId="25885" xr:uid="{00000000-0005-0000-0000-000058030000}"/>
    <cellStyle name="20 % – Poudarek2 3 6 2 2 3" xfId="44044" xr:uid="{00000000-0005-0000-0000-000059030000}"/>
    <cellStyle name="20 % – Poudarek2 3 6 2 3" xfId="33348" xr:uid="{00000000-0005-0000-0000-00005A030000}"/>
    <cellStyle name="20 % – Poudarek2 3 6 2 3 2" xfId="51507" xr:uid="{00000000-0005-0000-0000-00005B030000}"/>
    <cellStyle name="20 % – Poudarek2 3 6 2 4" xfId="20157" xr:uid="{00000000-0005-0000-0000-00005C030000}"/>
    <cellStyle name="20 % – Poudarek2 3 6 2 5" xfId="38316" xr:uid="{00000000-0005-0000-0000-00005D030000}"/>
    <cellStyle name="20 % – Poudarek2 3 6 2 6" xfId="56476" xr:uid="{00000000-0005-0000-0000-00005E030000}"/>
    <cellStyle name="20 % – Poudarek2 3 6 3" xfId="10194" xr:uid="{00000000-0005-0000-0000-00005F030000}"/>
    <cellStyle name="20 % – Poudarek2 3 6 3 2" xfId="23401" xr:uid="{00000000-0005-0000-0000-000060030000}"/>
    <cellStyle name="20 % – Poudarek2 3 6 3 3" xfId="41560" xr:uid="{00000000-0005-0000-0000-000061030000}"/>
    <cellStyle name="20 % – Poudarek2 3 6 4" xfId="15188" xr:uid="{00000000-0005-0000-0000-000062030000}"/>
    <cellStyle name="20 % – Poudarek2 3 6 4 2" xfId="28380" xr:uid="{00000000-0005-0000-0000-000063030000}"/>
    <cellStyle name="20 % – Poudarek2 3 6 4 3" xfId="46539" xr:uid="{00000000-0005-0000-0000-000064030000}"/>
    <cellStyle name="20 % – Poudarek2 3 6 5" xfId="30864" xr:uid="{00000000-0005-0000-0000-000065030000}"/>
    <cellStyle name="20 % – Poudarek2 3 6 5 2" xfId="49023" xr:uid="{00000000-0005-0000-0000-000066030000}"/>
    <cellStyle name="20 % – Poudarek2 3 6 6" xfId="17673" xr:uid="{00000000-0005-0000-0000-000067030000}"/>
    <cellStyle name="20 % – Poudarek2 3 6 7" xfId="35832" xr:uid="{00000000-0005-0000-0000-000068030000}"/>
    <cellStyle name="20 % – Poudarek2 3 6 8" xfId="53992" xr:uid="{00000000-0005-0000-0000-000069030000}"/>
    <cellStyle name="20 % – Poudarek2 3 7" xfId="4879" xr:uid="{00000000-0005-0000-0000-00006A030000}"/>
    <cellStyle name="20 % – Poudarek2 3 7 2" xfId="7109" xr:uid="{00000000-0005-0000-0000-00006B030000}"/>
    <cellStyle name="20 % – Poudarek2 3 7 2 2" xfId="12842" xr:uid="{00000000-0005-0000-0000-00006C030000}"/>
    <cellStyle name="20 % – Poudarek2 3 7 2 2 2" xfId="26049" xr:uid="{00000000-0005-0000-0000-00006D030000}"/>
    <cellStyle name="20 % – Poudarek2 3 7 2 2 3" xfId="44208" xr:uid="{00000000-0005-0000-0000-00006E030000}"/>
    <cellStyle name="20 % – Poudarek2 3 7 2 3" xfId="33512" xr:uid="{00000000-0005-0000-0000-00006F030000}"/>
    <cellStyle name="20 % – Poudarek2 3 7 2 3 2" xfId="51671" xr:uid="{00000000-0005-0000-0000-000070030000}"/>
    <cellStyle name="20 % – Poudarek2 3 7 2 4" xfId="20321" xr:uid="{00000000-0005-0000-0000-000071030000}"/>
    <cellStyle name="20 % – Poudarek2 3 7 2 5" xfId="38480" xr:uid="{00000000-0005-0000-0000-000072030000}"/>
    <cellStyle name="20 % – Poudarek2 3 7 2 6" xfId="56640" xr:uid="{00000000-0005-0000-0000-000073030000}"/>
    <cellStyle name="20 % – Poudarek2 3 7 3" xfId="10358" xr:uid="{00000000-0005-0000-0000-000074030000}"/>
    <cellStyle name="20 % – Poudarek2 3 7 3 2" xfId="23565" xr:uid="{00000000-0005-0000-0000-000075030000}"/>
    <cellStyle name="20 % – Poudarek2 3 7 3 3" xfId="41724" xr:uid="{00000000-0005-0000-0000-000076030000}"/>
    <cellStyle name="20 % – Poudarek2 3 7 4" xfId="15352" xr:uid="{00000000-0005-0000-0000-000077030000}"/>
    <cellStyle name="20 % – Poudarek2 3 7 4 2" xfId="28544" xr:uid="{00000000-0005-0000-0000-000078030000}"/>
    <cellStyle name="20 % – Poudarek2 3 7 4 3" xfId="46703" xr:uid="{00000000-0005-0000-0000-000079030000}"/>
    <cellStyle name="20 % – Poudarek2 3 7 5" xfId="31028" xr:uid="{00000000-0005-0000-0000-00007A030000}"/>
    <cellStyle name="20 % – Poudarek2 3 7 5 2" xfId="49187" xr:uid="{00000000-0005-0000-0000-00007B030000}"/>
    <cellStyle name="20 % – Poudarek2 3 7 6" xfId="17837" xr:uid="{00000000-0005-0000-0000-00007C030000}"/>
    <cellStyle name="20 % – Poudarek2 3 7 7" xfId="35996" xr:uid="{00000000-0005-0000-0000-00007D030000}"/>
    <cellStyle name="20 % – Poudarek2 3 7 8" xfId="54156" xr:uid="{00000000-0005-0000-0000-00007E030000}"/>
    <cellStyle name="20 % – Poudarek2 3 8" xfId="5117" xr:uid="{00000000-0005-0000-0000-00007F030000}"/>
    <cellStyle name="20 % – Poudarek2 3 8 2" xfId="7365" xr:uid="{00000000-0005-0000-0000-000080030000}"/>
    <cellStyle name="20 % – Poudarek2 3 8 2 2" xfId="13098" xr:uid="{00000000-0005-0000-0000-000081030000}"/>
    <cellStyle name="20 % – Poudarek2 3 8 2 2 2" xfId="26305" xr:uid="{00000000-0005-0000-0000-000082030000}"/>
    <cellStyle name="20 % – Poudarek2 3 8 2 2 3" xfId="44464" xr:uid="{00000000-0005-0000-0000-000083030000}"/>
    <cellStyle name="20 % – Poudarek2 3 8 2 3" xfId="33768" xr:uid="{00000000-0005-0000-0000-000084030000}"/>
    <cellStyle name="20 % – Poudarek2 3 8 2 3 2" xfId="51927" xr:uid="{00000000-0005-0000-0000-000085030000}"/>
    <cellStyle name="20 % – Poudarek2 3 8 2 4" xfId="20577" xr:uid="{00000000-0005-0000-0000-000086030000}"/>
    <cellStyle name="20 % – Poudarek2 3 8 2 5" xfId="38736" xr:uid="{00000000-0005-0000-0000-000087030000}"/>
    <cellStyle name="20 % – Poudarek2 3 8 2 6" xfId="56896" xr:uid="{00000000-0005-0000-0000-000088030000}"/>
    <cellStyle name="20 % – Poudarek2 3 8 3" xfId="10614" xr:uid="{00000000-0005-0000-0000-000089030000}"/>
    <cellStyle name="20 % – Poudarek2 3 8 3 2" xfId="23821" xr:uid="{00000000-0005-0000-0000-00008A030000}"/>
    <cellStyle name="20 % – Poudarek2 3 8 3 3" xfId="41980" xr:uid="{00000000-0005-0000-0000-00008B030000}"/>
    <cellStyle name="20 % – Poudarek2 3 8 4" xfId="15608" xr:uid="{00000000-0005-0000-0000-00008C030000}"/>
    <cellStyle name="20 % – Poudarek2 3 8 4 2" xfId="28800" xr:uid="{00000000-0005-0000-0000-00008D030000}"/>
    <cellStyle name="20 % – Poudarek2 3 8 4 3" xfId="46959" xr:uid="{00000000-0005-0000-0000-00008E030000}"/>
    <cellStyle name="20 % – Poudarek2 3 8 5" xfId="31284" xr:uid="{00000000-0005-0000-0000-00008F030000}"/>
    <cellStyle name="20 % – Poudarek2 3 8 5 2" xfId="49443" xr:uid="{00000000-0005-0000-0000-000090030000}"/>
    <cellStyle name="20 % – Poudarek2 3 8 6" xfId="18093" xr:uid="{00000000-0005-0000-0000-000091030000}"/>
    <cellStyle name="20 % – Poudarek2 3 8 7" xfId="36252" xr:uid="{00000000-0005-0000-0000-000092030000}"/>
    <cellStyle name="20 % – Poudarek2 3 8 8" xfId="54412" xr:uid="{00000000-0005-0000-0000-000093030000}"/>
    <cellStyle name="20 % – Poudarek2 3 9" xfId="5282" xr:uid="{00000000-0005-0000-0000-000094030000}"/>
    <cellStyle name="20 % – Poudarek2 3 9 2" xfId="7530" xr:uid="{00000000-0005-0000-0000-000095030000}"/>
    <cellStyle name="20 % – Poudarek2 3 9 2 2" xfId="13263" xr:uid="{00000000-0005-0000-0000-000096030000}"/>
    <cellStyle name="20 % – Poudarek2 3 9 2 2 2" xfId="26470" xr:uid="{00000000-0005-0000-0000-000097030000}"/>
    <cellStyle name="20 % – Poudarek2 3 9 2 2 3" xfId="44629" xr:uid="{00000000-0005-0000-0000-000098030000}"/>
    <cellStyle name="20 % – Poudarek2 3 9 2 3" xfId="33933" xr:uid="{00000000-0005-0000-0000-000099030000}"/>
    <cellStyle name="20 % – Poudarek2 3 9 2 3 2" xfId="52092" xr:uid="{00000000-0005-0000-0000-00009A030000}"/>
    <cellStyle name="20 % – Poudarek2 3 9 2 4" xfId="20742" xr:uid="{00000000-0005-0000-0000-00009B030000}"/>
    <cellStyle name="20 % – Poudarek2 3 9 2 5" xfId="38901" xr:uid="{00000000-0005-0000-0000-00009C030000}"/>
    <cellStyle name="20 % – Poudarek2 3 9 2 6" xfId="57061" xr:uid="{00000000-0005-0000-0000-00009D030000}"/>
    <cellStyle name="20 % – Poudarek2 3 9 3" xfId="10779" xr:uid="{00000000-0005-0000-0000-00009E030000}"/>
    <cellStyle name="20 % – Poudarek2 3 9 3 2" xfId="23986" xr:uid="{00000000-0005-0000-0000-00009F030000}"/>
    <cellStyle name="20 % – Poudarek2 3 9 3 3" xfId="42145" xr:uid="{00000000-0005-0000-0000-0000A0030000}"/>
    <cellStyle name="20 % – Poudarek2 3 9 4" xfId="15773" xr:uid="{00000000-0005-0000-0000-0000A1030000}"/>
    <cellStyle name="20 % – Poudarek2 3 9 4 2" xfId="28965" xr:uid="{00000000-0005-0000-0000-0000A2030000}"/>
    <cellStyle name="20 % – Poudarek2 3 9 4 3" xfId="47124" xr:uid="{00000000-0005-0000-0000-0000A3030000}"/>
    <cellStyle name="20 % – Poudarek2 3 9 5" xfId="31449" xr:uid="{00000000-0005-0000-0000-0000A4030000}"/>
    <cellStyle name="20 % – Poudarek2 3 9 5 2" xfId="49608" xr:uid="{00000000-0005-0000-0000-0000A5030000}"/>
    <cellStyle name="20 % – Poudarek2 3 9 6" xfId="18258" xr:uid="{00000000-0005-0000-0000-0000A6030000}"/>
    <cellStyle name="20 % – Poudarek2 3 9 7" xfId="36417" xr:uid="{00000000-0005-0000-0000-0000A7030000}"/>
    <cellStyle name="20 % – Poudarek2 3 9 8" xfId="54577" xr:uid="{00000000-0005-0000-0000-0000A8030000}"/>
    <cellStyle name="20 % – Poudarek2 4" xfId="18" xr:uid="{00000000-0005-0000-0000-0000A9030000}"/>
    <cellStyle name="20 % – Poudarek2 4 10" xfId="5613" xr:uid="{00000000-0005-0000-0000-0000AA030000}"/>
    <cellStyle name="20 % – Poudarek2 4 10 2" xfId="7861" xr:uid="{00000000-0005-0000-0000-0000AB030000}"/>
    <cellStyle name="20 % – Poudarek2 4 10 2 2" xfId="13594" xr:uid="{00000000-0005-0000-0000-0000AC030000}"/>
    <cellStyle name="20 % – Poudarek2 4 10 2 2 2" xfId="26801" xr:uid="{00000000-0005-0000-0000-0000AD030000}"/>
    <cellStyle name="20 % – Poudarek2 4 10 2 2 3" xfId="44960" xr:uid="{00000000-0005-0000-0000-0000AE030000}"/>
    <cellStyle name="20 % – Poudarek2 4 10 2 3" xfId="34264" xr:uid="{00000000-0005-0000-0000-0000AF030000}"/>
    <cellStyle name="20 % – Poudarek2 4 10 2 3 2" xfId="52423" xr:uid="{00000000-0005-0000-0000-0000B0030000}"/>
    <cellStyle name="20 % – Poudarek2 4 10 2 4" xfId="21073" xr:uid="{00000000-0005-0000-0000-0000B1030000}"/>
    <cellStyle name="20 % – Poudarek2 4 10 2 5" xfId="39232" xr:uid="{00000000-0005-0000-0000-0000B2030000}"/>
    <cellStyle name="20 % – Poudarek2 4 10 2 6" xfId="57392" xr:uid="{00000000-0005-0000-0000-0000B3030000}"/>
    <cellStyle name="20 % – Poudarek2 4 10 3" xfId="11110" xr:uid="{00000000-0005-0000-0000-0000B4030000}"/>
    <cellStyle name="20 % – Poudarek2 4 10 3 2" xfId="24317" xr:uid="{00000000-0005-0000-0000-0000B5030000}"/>
    <cellStyle name="20 % – Poudarek2 4 10 3 3" xfId="42476" xr:uid="{00000000-0005-0000-0000-0000B6030000}"/>
    <cellStyle name="20 % – Poudarek2 4 10 4" xfId="16104" xr:uid="{00000000-0005-0000-0000-0000B7030000}"/>
    <cellStyle name="20 % – Poudarek2 4 10 4 2" xfId="29296" xr:uid="{00000000-0005-0000-0000-0000B8030000}"/>
    <cellStyle name="20 % – Poudarek2 4 10 4 3" xfId="47455" xr:uid="{00000000-0005-0000-0000-0000B9030000}"/>
    <cellStyle name="20 % – Poudarek2 4 10 5" xfId="31780" xr:uid="{00000000-0005-0000-0000-0000BA030000}"/>
    <cellStyle name="20 % – Poudarek2 4 10 5 2" xfId="49939" xr:uid="{00000000-0005-0000-0000-0000BB030000}"/>
    <cellStyle name="20 % – Poudarek2 4 10 6" xfId="18589" xr:uid="{00000000-0005-0000-0000-0000BC030000}"/>
    <cellStyle name="20 % – Poudarek2 4 10 7" xfId="36748" xr:uid="{00000000-0005-0000-0000-0000BD030000}"/>
    <cellStyle name="20 % – Poudarek2 4 10 8" xfId="54908" xr:uid="{00000000-0005-0000-0000-0000BE030000}"/>
    <cellStyle name="20 % – Poudarek2 4 11" xfId="5777" xr:uid="{00000000-0005-0000-0000-0000BF030000}"/>
    <cellStyle name="20 % – Poudarek2 4 11 2" xfId="11274" xr:uid="{00000000-0005-0000-0000-0000C0030000}"/>
    <cellStyle name="20 % – Poudarek2 4 11 2 2" xfId="24481" xr:uid="{00000000-0005-0000-0000-0000C1030000}"/>
    <cellStyle name="20 % – Poudarek2 4 11 2 3" xfId="42640" xr:uid="{00000000-0005-0000-0000-0000C2030000}"/>
    <cellStyle name="20 % – Poudarek2 4 11 3" xfId="31944" xr:uid="{00000000-0005-0000-0000-0000C3030000}"/>
    <cellStyle name="20 % – Poudarek2 4 11 3 2" xfId="50103" xr:uid="{00000000-0005-0000-0000-0000C4030000}"/>
    <cellStyle name="20 % – Poudarek2 4 11 4" xfId="18753" xr:uid="{00000000-0005-0000-0000-0000C5030000}"/>
    <cellStyle name="20 % – Poudarek2 4 11 5" xfId="36912" xr:uid="{00000000-0005-0000-0000-0000C6030000}"/>
    <cellStyle name="20 % – Poudarek2 4 11 6" xfId="55072" xr:uid="{00000000-0005-0000-0000-0000C7030000}"/>
    <cellStyle name="20 % – Poudarek2 4 12" xfId="8037" xr:uid="{00000000-0005-0000-0000-0000C8030000}"/>
    <cellStyle name="20 % – Poudarek2 4 12 2" xfId="21244" xr:uid="{00000000-0005-0000-0000-0000C9030000}"/>
    <cellStyle name="20 % – Poudarek2 4 12 3" xfId="39403" xr:uid="{00000000-0005-0000-0000-0000CA030000}"/>
    <cellStyle name="20 % – Poudarek2 4 12 4" xfId="57563" xr:uid="{00000000-0005-0000-0000-0000CB030000}"/>
    <cellStyle name="20 % – Poudarek2 4 13" xfId="8201" xr:uid="{00000000-0005-0000-0000-0000CC030000}"/>
    <cellStyle name="20 % – Poudarek2 4 13 2" xfId="21408" xr:uid="{00000000-0005-0000-0000-0000CD030000}"/>
    <cellStyle name="20 % – Poudarek2 4 13 3" xfId="39567" xr:uid="{00000000-0005-0000-0000-0000CE030000}"/>
    <cellStyle name="20 % – Poudarek2 4 13 4" xfId="57727" xr:uid="{00000000-0005-0000-0000-0000CF030000}"/>
    <cellStyle name="20 % – Poudarek2 4 14" xfId="8459" xr:uid="{00000000-0005-0000-0000-0000D0030000}"/>
    <cellStyle name="20 % – Poudarek2 4 14 2" xfId="21666" xr:uid="{00000000-0005-0000-0000-0000D1030000}"/>
    <cellStyle name="20 % – Poudarek2 4 14 3" xfId="39825" xr:uid="{00000000-0005-0000-0000-0000D2030000}"/>
    <cellStyle name="20 % – Poudarek2 4 14 4" xfId="57985" xr:uid="{00000000-0005-0000-0000-0000D3030000}"/>
    <cellStyle name="20 % – Poudarek2 4 15" xfId="8623" xr:uid="{00000000-0005-0000-0000-0000D4030000}"/>
    <cellStyle name="20 % – Poudarek2 4 15 2" xfId="21830" xr:uid="{00000000-0005-0000-0000-0000D5030000}"/>
    <cellStyle name="20 % – Poudarek2 4 15 3" xfId="39989" xr:uid="{00000000-0005-0000-0000-0000D6030000}"/>
    <cellStyle name="20 % – Poudarek2 4 15 4" xfId="58149" xr:uid="{00000000-0005-0000-0000-0000D7030000}"/>
    <cellStyle name="20 % – Poudarek2 4 16" xfId="8787" xr:uid="{00000000-0005-0000-0000-0000D8030000}"/>
    <cellStyle name="20 % – Poudarek2 4 16 2" xfId="21994" xr:uid="{00000000-0005-0000-0000-0000D9030000}"/>
    <cellStyle name="20 % – Poudarek2 4 16 3" xfId="40153" xr:uid="{00000000-0005-0000-0000-0000DA030000}"/>
    <cellStyle name="20 % – Poudarek2 4 17" xfId="13784" xr:uid="{00000000-0005-0000-0000-0000DB030000}"/>
    <cellStyle name="20 % – Poudarek2 4 17 2" xfId="26976" xr:uid="{00000000-0005-0000-0000-0000DC030000}"/>
    <cellStyle name="20 % – Poudarek2 4 17 3" xfId="45135" xr:uid="{00000000-0005-0000-0000-0000DD030000}"/>
    <cellStyle name="20 % – Poudarek2 4 18" xfId="29460" xr:uid="{00000000-0005-0000-0000-0000DE030000}"/>
    <cellStyle name="20 % – Poudarek2 4 18 2" xfId="47619" xr:uid="{00000000-0005-0000-0000-0000DF030000}"/>
    <cellStyle name="20 % – Poudarek2 4 19" xfId="16269" xr:uid="{00000000-0005-0000-0000-0000E0030000}"/>
    <cellStyle name="20 % – Poudarek2 4 2" xfId="3501" xr:uid="{00000000-0005-0000-0000-0000E1030000}"/>
    <cellStyle name="20 % – Poudarek2 4 2 2" xfId="4240" xr:uid="{00000000-0005-0000-0000-0000E2030000}"/>
    <cellStyle name="20 % – Poudarek2 4 2 2 2" xfId="12224" xr:uid="{00000000-0005-0000-0000-0000E3030000}"/>
    <cellStyle name="20 % – Poudarek2 4 2 2 2 2" xfId="25431" xr:uid="{00000000-0005-0000-0000-0000E4030000}"/>
    <cellStyle name="20 % – Poudarek2 4 2 2 2 3" xfId="43590" xr:uid="{00000000-0005-0000-0000-0000E5030000}"/>
    <cellStyle name="20 % – Poudarek2 4 2 2 3" xfId="32894" xr:uid="{00000000-0005-0000-0000-0000E6030000}"/>
    <cellStyle name="20 % – Poudarek2 4 2 2 3 2" xfId="51053" xr:uid="{00000000-0005-0000-0000-0000E7030000}"/>
    <cellStyle name="20 % – Poudarek2 4 2 2 4" xfId="19703" xr:uid="{00000000-0005-0000-0000-0000E8030000}"/>
    <cellStyle name="20 % – Poudarek2 4 2 2 5" xfId="37862" xr:uid="{00000000-0005-0000-0000-0000E9030000}"/>
    <cellStyle name="20 % – Poudarek2 4 2 2 6" xfId="56022" xr:uid="{00000000-0005-0000-0000-0000EA030000}"/>
    <cellStyle name="20 % – Poudarek2 4 2 3" xfId="9740" xr:uid="{00000000-0005-0000-0000-0000EB030000}"/>
    <cellStyle name="20 % – Poudarek2 4 2 3 2" xfId="22947" xr:uid="{00000000-0005-0000-0000-0000EC030000}"/>
    <cellStyle name="20 % – Poudarek2 4 2 3 3" xfId="41106" xr:uid="{00000000-0005-0000-0000-0000ED030000}"/>
    <cellStyle name="20 % – Poudarek2 4 2 4" xfId="14734" xr:uid="{00000000-0005-0000-0000-0000EE030000}"/>
    <cellStyle name="20 % – Poudarek2 4 2 4 2" xfId="27926" xr:uid="{00000000-0005-0000-0000-0000EF030000}"/>
    <cellStyle name="20 % – Poudarek2 4 2 4 3" xfId="46085" xr:uid="{00000000-0005-0000-0000-0000F0030000}"/>
    <cellStyle name="20 % – Poudarek2 4 2 5" xfId="30410" xr:uid="{00000000-0005-0000-0000-0000F1030000}"/>
    <cellStyle name="20 % – Poudarek2 4 2 5 2" xfId="48569" xr:uid="{00000000-0005-0000-0000-0000F2030000}"/>
    <cellStyle name="20 % – Poudarek2 4 2 6" xfId="17219" xr:uid="{00000000-0005-0000-0000-0000F3030000}"/>
    <cellStyle name="20 % – Poudarek2 4 2 7" xfId="35378" xr:uid="{00000000-0005-0000-0000-0000F4030000}"/>
    <cellStyle name="20 % – Poudarek2 4 2 8" xfId="53538" xr:uid="{00000000-0005-0000-0000-0000F5030000}"/>
    <cellStyle name="20 % – Poudarek2 4 2 9" xfId="58961" xr:uid="{00000000-0005-0000-0000-0000F6030000}"/>
    <cellStyle name="20 % – Poudarek2 4 20" xfId="34428" xr:uid="{00000000-0005-0000-0000-0000F7030000}"/>
    <cellStyle name="20 % – Poudarek2 4 21" xfId="52588" xr:uid="{00000000-0005-0000-0000-0000F8030000}"/>
    <cellStyle name="20 % – Poudarek2 4 22" xfId="58313" xr:uid="{00000000-0005-0000-0000-0000F9030000}"/>
    <cellStyle name="20 % – Poudarek2 4 23" xfId="58483" xr:uid="{00000000-0005-0000-0000-0000FA030000}"/>
    <cellStyle name="20 % – Poudarek2 4 3" xfId="4470" xr:uid="{00000000-0005-0000-0000-0000FB030000}"/>
    <cellStyle name="20 % – Poudarek2 4 3 2" xfId="6726" xr:uid="{00000000-0005-0000-0000-0000FC030000}"/>
    <cellStyle name="20 % – Poudarek2 4 3 2 2" xfId="12454" xr:uid="{00000000-0005-0000-0000-0000FD030000}"/>
    <cellStyle name="20 % – Poudarek2 4 3 2 2 2" xfId="25661" xr:uid="{00000000-0005-0000-0000-0000FE030000}"/>
    <cellStyle name="20 % – Poudarek2 4 3 2 2 3" xfId="43820" xr:uid="{00000000-0005-0000-0000-0000FF030000}"/>
    <cellStyle name="20 % – Poudarek2 4 3 2 3" xfId="33124" xr:uid="{00000000-0005-0000-0000-000000040000}"/>
    <cellStyle name="20 % – Poudarek2 4 3 2 3 2" xfId="51283" xr:uid="{00000000-0005-0000-0000-000001040000}"/>
    <cellStyle name="20 % – Poudarek2 4 3 2 4" xfId="19933" xr:uid="{00000000-0005-0000-0000-000002040000}"/>
    <cellStyle name="20 % – Poudarek2 4 3 2 5" xfId="38092" xr:uid="{00000000-0005-0000-0000-000003040000}"/>
    <cellStyle name="20 % – Poudarek2 4 3 2 6" xfId="56252" xr:uid="{00000000-0005-0000-0000-000004040000}"/>
    <cellStyle name="20 % – Poudarek2 4 3 3" xfId="9970" xr:uid="{00000000-0005-0000-0000-000005040000}"/>
    <cellStyle name="20 % – Poudarek2 4 3 3 2" xfId="23177" xr:uid="{00000000-0005-0000-0000-000006040000}"/>
    <cellStyle name="20 % – Poudarek2 4 3 3 3" xfId="41336" xr:uid="{00000000-0005-0000-0000-000007040000}"/>
    <cellStyle name="20 % – Poudarek2 4 3 4" xfId="14964" xr:uid="{00000000-0005-0000-0000-000008040000}"/>
    <cellStyle name="20 % – Poudarek2 4 3 4 2" xfId="28156" xr:uid="{00000000-0005-0000-0000-000009040000}"/>
    <cellStyle name="20 % – Poudarek2 4 3 4 3" xfId="46315" xr:uid="{00000000-0005-0000-0000-00000A040000}"/>
    <cellStyle name="20 % – Poudarek2 4 3 5" xfId="30640" xr:uid="{00000000-0005-0000-0000-00000B040000}"/>
    <cellStyle name="20 % – Poudarek2 4 3 5 2" xfId="48799" xr:uid="{00000000-0005-0000-0000-00000C040000}"/>
    <cellStyle name="20 % – Poudarek2 4 3 6" xfId="17449" xr:uid="{00000000-0005-0000-0000-00000D040000}"/>
    <cellStyle name="20 % – Poudarek2 4 3 7" xfId="35608" xr:uid="{00000000-0005-0000-0000-00000E040000}"/>
    <cellStyle name="20 % – Poudarek2 4 3 8" xfId="53768" xr:uid="{00000000-0005-0000-0000-00000F040000}"/>
    <cellStyle name="20 % – Poudarek2 4 3 9" xfId="59125" xr:uid="{00000000-0005-0000-0000-000010040000}"/>
    <cellStyle name="20 % – Poudarek2 4 4" xfId="3761" xr:uid="{00000000-0005-0000-0000-000011040000}"/>
    <cellStyle name="20 % – Poudarek2 4 4 2" xfId="6251" xr:uid="{00000000-0005-0000-0000-000012040000}"/>
    <cellStyle name="20 % – Poudarek2 4 4 2 2" xfId="11749" xr:uid="{00000000-0005-0000-0000-000013040000}"/>
    <cellStyle name="20 % – Poudarek2 4 4 2 2 2" xfId="24956" xr:uid="{00000000-0005-0000-0000-000014040000}"/>
    <cellStyle name="20 % – Poudarek2 4 4 2 2 3" xfId="43115" xr:uid="{00000000-0005-0000-0000-000015040000}"/>
    <cellStyle name="20 % – Poudarek2 4 4 2 3" xfId="32419" xr:uid="{00000000-0005-0000-0000-000016040000}"/>
    <cellStyle name="20 % – Poudarek2 4 4 2 3 2" xfId="50578" xr:uid="{00000000-0005-0000-0000-000017040000}"/>
    <cellStyle name="20 % – Poudarek2 4 4 2 4" xfId="19228" xr:uid="{00000000-0005-0000-0000-000018040000}"/>
    <cellStyle name="20 % – Poudarek2 4 4 2 5" xfId="37387" xr:uid="{00000000-0005-0000-0000-000019040000}"/>
    <cellStyle name="20 % – Poudarek2 4 4 2 6" xfId="55547" xr:uid="{00000000-0005-0000-0000-00001A040000}"/>
    <cellStyle name="20 % – Poudarek2 4 4 3" xfId="9265" xr:uid="{00000000-0005-0000-0000-00001B040000}"/>
    <cellStyle name="20 % – Poudarek2 4 4 3 2" xfId="22472" xr:uid="{00000000-0005-0000-0000-00001C040000}"/>
    <cellStyle name="20 % – Poudarek2 4 4 3 3" xfId="40631" xr:uid="{00000000-0005-0000-0000-00001D040000}"/>
    <cellStyle name="20 % – Poudarek2 4 4 4" xfId="14259" xr:uid="{00000000-0005-0000-0000-00001E040000}"/>
    <cellStyle name="20 % – Poudarek2 4 4 4 2" xfId="27451" xr:uid="{00000000-0005-0000-0000-00001F040000}"/>
    <cellStyle name="20 % – Poudarek2 4 4 4 3" xfId="45610" xr:uid="{00000000-0005-0000-0000-000020040000}"/>
    <cellStyle name="20 % – Poudarek2 4 4 5" xfId="29935" xr:uid="{00000000-0005-0000-0000-000021040000}"/>
    <cellStyle name="20 % – Poudarek2 4 4 5 2" xfId="48094" xr:uid="{00000000-0005-0000-0000-000022040000}"/>
    <cellStyle name="20 % – Poudarek2 4 4 6" xfId="16744" xr:uid="{00000000-0005-0000-0000-000023040000}"/>
    <cellStyle name="20 % – Poudarek2 4 4 7" xfId="34903" xr:uid="{00000000-0005-0000-0000-000024040000}"/>
    <cellStyle name="20 % – Poudarek2 4 4 8" xfId="53063" xr:uid="{00000000-0005-0000-0000-000025040000}"/>
    <cellStyle name="20 % – Poudarek2 4 4 9" xfId="59301" xr:uid="{00000000-0005-0000-0000-000026040000}"/>
    <cellStyle name="20 % – Poudarek2 4 5" xfId="4717" xr:uid="{00000000-0005-0000-0000-000027040000}"/>
    <cellStyle name="20 % – Poudarek2 4 5 2" xfId="6947" xr:uid="{00000000-0005-0000-0000-000028040000}"/>
    <cellStyle name="20 % – Poudarek2 4 5 2 2" xfId="12680" xr:uid="{00000000-0005-0000-0000-000029040000}"/>
    <cellStyle name="20 % – Poudarek2 4 5 2 2 2" xfId="25887" xr:uid="{00000000-0005-0000-0000-00002A040000}"/>
    <cellStyle name="20 % – Poudarek2 4 5 2 2 3" xfId="44046" xr:uid="{00000000-0005-0000-0000-00002B040000}"/>
    <cellStyle name="20 % – Poudarek2 4 5 2 3" xfId="33350" xr:uid="{00000000-0005-0000-0000-00002C040000}"/>
    <cellStyle name="20 % – Poudarek2 4 5 2 3 2" xfId="51509" xr:uid="{00000000-0005-0000-0000-00002D040000}"/>
    <cellStyle name="20 % – Poudarek2 4 5 2 4" xfId="20159" xr:uid="{00000000-0005-0000-0000-00002E040000}"/>
    <cellStyle name="20 % – Poudarek2 4 5 2 5" xfId="38318" xr:uid="{00000000-0005-0000-0000-00002F040000}"/>
    <cellStyle name="20 % – Poudarek2 4 5 2 6" xfId="56478" xr:uid="{00000000-0005-0000-0000-000030040000}"/>
    <cellStyle name="20 % – Poudarek2 4 5 3" xfId="10196" xr:uid="{00000000-0005-0000-0000-000031040000}"/>
    <cellStyle name="20 % – Poudarek2 4 5 3 2" xfId="23403" xr:uid="{00000000-0005-0000-0000-000032040000}"/>
    <cellStyle name="20 % – Poudarek2 4 5 3 3" xfId="41562" xr:uid="{00000000-0005-0000-0000-000033040000}"/>
    <cellStyle name="20 % – Poudarek2 4 5 4" xfId="15190" xr:uid="{00000000-0005-0000-0000-000034040000}"/>
    <cellStyle name="20 % – Poudarek2 4 5 4 2" xfId="28382" xr:uid="{00000000-0005-0000-0000-000035040000}"/>
    <cellStyle name="20 % – Poudarek2 4 5 4 3" xfId="46541" xr:uid="{00000000-0005-0000-0000-000036040000}"/>
    <cellStyle name="20 % – Poudarek2 4 5 5" xfId="30866" xr:uid="{00000000-0005-0000-0000-000037040000}"/>
    <cellStyle name="20 % – Poudarek2 4 5 5 2" xfId="49025" xr:uid="{00000000-0005-0000-0000-000038040000}"/>
    <cellStyle name="20 % – Poudarek2 4 5 6" xfId="17675" xr:uid="{00000000-0005-0000-0000-000039040000}"/>
    <cellStyle name="20 % – Poudarek2 4 5 7" xfId="35834" xr:uid="{00000000-0005-0000-0000-00003A040000}"/>
    <cellStyle name="20 % – Poudarek2 4 5 8" xfId="53994" xr:uid="{00000000-0005-0000-0000-00003B040000}"/>
    <cellStyle name="20 % – Poudarek2 4 6" xfId="4881" xr:uid="{00000000-0005-0000-0000-00003C040000}"/>
    <cellStyle name="20 % – Poudarek2 4 6 2" xfId="7111" xr:uid="{00000000-0005-0000-0000-00003D040000}"/>
    <cellStyle name="20 % – Poudarek2 4 6 2 2" xfId="12844" xr:uid="{00000000-0005-0000-0000-00003E040000}"/>
    <cellStyle name="20 % – Poudarek2 4 6 2 2 2" xfId="26051" xr:uid="{00000000-0005-0000-0000-00003F040000}"/>
    <cellStyle name="20 % – Poudarek2 4 6 2 2 3" xfId="44210" xr:uid="{00000000-0005-0000-0000-000040040000}"/>
    <cellStyle name="20 % – Poudarek2 4 6 2 3" xfId="33514" xr:uid="{00000000-0005-0000-0000-000041040000}"/>
    <cellStyle name="20 % – Poudarek2 4 6 2 3 2" xfId="51673" xr:uid="{00000000-0005-0000-0000-000042040000}"/>
    <cellStyle name="20 % – Poudarek2 4 6 2 4" xfId="20323" xr:uid="{00000000-0005-0000-0000-000043040000}"/>
    <cellStyle name="20 % – Poudarek2 4 6 2 5" xfId="38482" xr:uid="{00000000-0005-0000-0000-000044040000}"/>
    <cellStyle name="20 % – Poudarek2 4 6 2 6" xfId="56642" xr:uid="{00000000-0005-0000-0000-000045040000}"/>
    <cellStyle name="20 % – Poudarek2 4 6 3" xfId="10360" xr:uid="{00000000-0005-0000-0000-000046040000}"/>
    <cellStyle name="20 % – Poudarek2 4 6 3 2" xfId="23567" xr:uid="{00000000-0005-0000-0000-000047040000}"/>
    <cellStyle name="20 % – Poudarek2 4 6 3 3" xfId="41726" xr:uid="{00000000-0005-0000-0000-000048040000}"/>
    <cellStyle name="20 % – Poudarek2 4 6 4" xfId="15354" xr:uid="{00000000-0005-0000-0000-000049040000}"/>
    <cellStyle name="20 % – Poudarek2 4 6 4 2" xfId="28546" xr:uid="{00000000-0005-0000-0000-00004A040000}"/>
    <cellStyle name="20 % – Poudarek2 4 6 4 3" xfId="46705" xr:uid="{00000000-0005-0000-0000-00004B040000}"/>
    <cellStyle name="20 % – Poudarek2 4 6 5" xfId="31030" xr:uid="{00000000-0005-0000-0000-00004C040000}"/>
    <cellStyle name="20 % – Poudarek2 4 6 5 2" xfId="49189" xr:uid="{00000000-0005-0000-0000-00004D040000}"/>
    <cellStyle name="20 % – Poudarek2 4 6 6" xfId="17839" xr:uid="{00000000-0005-0000-0000-00004E040000}"/>
    <cellStyle name="20 % – Poudarek2 4 6 7" xfId="35998" xr:uid="{00000000-0005-0000-0000-00004F040000}"/>
    <cellStyle name="20 % – Poudarek2 4 6 8" xfId="54158" xr:uid="{00000000-0005-0000-0000-000050040000}"/>
    <cellStyle name="20 % – Poudarek2 4 7" xfId="5119" xr:uid="{00000000-0005-0000-0000-000051040000}"/>
    <cellStyle name="20 % – Poudarek2 4 7 2" xfId="7367" xr:uid="{00000000-0005-0000-0000-000052040000}"/>
    <cellStyle name="20 % – Poudarek2 4 7 2 2" xfId="13100" xr:uid="{00000000-0005-0000-0000-000053040000}"/>
    <cellStyle name="20 % – Poudarek2 4 7 2 2 2" xfId="26307" xr:uid="{00000000-0005-0000-0000-000054040000}"/>
    <cellStyle name="20 % – Poudarek2 4 7 2 2 3" xfId="44466" xr:uid="{00000000-0005-0000-0000-000055040000}"/>
    <cellStyle name="20 % – Poudarek2 4 7 2 3" xfId="33770" xr:uid="{00000000-0005-0000-0000-000056040000}"/>
    <cellStyle name="20 % – Poudarek2 4 7 2 3 2" xfId="51929" xr:uid="{00000000-0005-0000-0000-000057040000}"/>
    <cellStyle name="20 % – Poudarek2 4 7 2 4" xfId="20579" xr:uid="{00000000-0005-0000-0000-000058040000}"/>
    <cellStyle name="20 % – Poudarek2 4 7 2 5" xfId="38738" xr:uid="{00000000-0005-0000-0000-000059040000}"/>
    <cellStyle name="20 % – Poudarek2 4 7 2 6" xfId="56898" xr:uid="{00000000-0005-0000-0000-00005A040000}"/>
    <cellStyle name="20 % – Poudarek2 4 7 3" xfId="10616" xr:uid="{00000000-0005-0000-0000-00005B040000}"/>
    <cellStyle name="20 % – Poudarek2 4 7 3 2" xfId="23823" xr:uid="{00000000-0005-0000-0000-00005C040000}"/>
    <cellStyle name="20 % – Poudarek2 4 7 3 3" xfId="41982" xr:uid="{00000000-0005-0000-0000-00005D040000}"/>
    <cellStyle name="20 % – Poudarek2 4 7 4" xfId="15610" xr:uid="{00000000-0005-0000-0000-00005E040000}"/>
    <cellStyle name="20 % – Poudarek2 4 7 4 2" xfId="28802" xr:uid="{00000000-0005-0000-0000-00005F040000}"/>
    <cellStyle name="20 % – Poudarek2 4 7 4 3" xfId="46961" xr:uid="{00000000-0005-0000-0000-000060040000}"/>
    <cellStyle name="20 % – Poudarek2 4 7 5" xfId="31286" xr:uid="{00000000-0005-0000-0000-000061040000}"/>
    <cellStyle name="20 % – Poudarek2 4 7 5 2" xfId="49445" xr:uid="{00000000-0005-0000-0000-000062040000}"/>
    <cellStyle name="20 % – Poudarek2 4 7 6" xfId="18095" xr:uid="{00000000-0005-0000-0000-000063040000}"/>
    <cellStyle name="20 % – Poudarek2 4 7 7" xfId="36254" xr:uid="{00000000-0005-0000-0000-000064040000}"/>
    <cellStyle name="20 % – Poudarek2 4 7 8" xfId="54414" xr:uid="{00000000-0005-0000-0000-000065040000}"/>
    <cellStyle name="20 % – Poudarek2 4 8" xfId="5284" xr:uid="{00000000-0005-0000-0000-000066040000}"/>
    <cellStyle name="20 % – Poudarek2 4 8 2" xfId="7532" xr:uid="{00000000-0005-0000-0000-000067040000}"/>
    <cellStyle name="20 % – Poudarek2 4 8 2 2" xfId="13265" xr:uid="{00000000-0005-0000-0000-000068040000}"/>
    <cellStyle name="20 % – Poudarek2 4 8 2 2 2" xfId="26472" xr:uid="{00000000-0005-0000-0000-000069040000}"/>
    <cellStyle name="20 % – Poudarek2 4 8 2 2 3" xfId="44631" xr:uid="{00000000-0005-0000-0000-00006A040000}"/>
    <cellStyle name="20 % – Poudarek2 4 8 2 3" xfId="33935" xr:uid="{00000000-0005-0000-0000-00006B040000}"/>
    <cellStyle name="20 % – Poudarek2 4 8 2 3 2" xfId="52094" xr:uid="{00000000-0005-0000-0000-00006C040000}"/>
    <cellStyle name="20 % – Poudarek2 4 8 2 4" xfId="20744" xr:uid="{00000000-0005-0000-0000-00006D040000}"/>
    <cellStyle name="20 % – Poudarek2 4 8 2 5" xfId="38903" xr:uid="{00000000-0005-0000-0000-00006E040000}"/>
    <cellStyle name="20 % – Poudarek2 4 8 2 6" xfId="57063" xr:uid="{00000000-0005-0000-0000-00006F040000}"/>
    <cellStyle name="20 % – Poudarek2 4 8 3" xfId="10781" xr:uid="{00000000-0005-0000-0000-000070040000}"/>
    <cellStyle name="20 % – Poudarek2 4 8 3 2" xfId="23988" xr:uid="{00000000-0005-0000-0000-000071040000}"/>
    <cellStyle name="20 % – Poudarek2 4 8 3 3" xfId="42147" xr:uid="{00000000-0005-0000-0000-000072040000}"/>
    <cellStyle name="20 % – Poudarek2 4 8 4" xfId="15775" xr:uid="{00000000-0005-0000-0000-000073040000}"/>
    <cellStyle name="20 % – Poudarek2 4 8 4 2" xfId="28967" xr:uid="{00000000-0005-0000-0000-000074040000}"/>
    <cellStyle name="20 % – Poudarek2 4 8 4 3" xfId="47126" xr:uid="{00000000-0005-0000-0000-000075040000}"/>
    <cellStyle name="20 % – Poudarek2 4 8 5" xfId="31451" xr:uid="{00000000-0005-0000-0000-000076040000}"/>
    <cellStyle name="20 % – Poudarek2 4 8 5 2" xfId="49610" xr:uid="{00000000-0005-0000-0000-000077040000}"/>
    <cellStyle name="20 % – Poudarek2 4 8 6" xfId="18260" xr:uid="{00000000-0005-0000-0000-000078040000}"/>
    <cellStyle name="20 % – Poudarek2 4 8 7" xfId="36419" xr:uid="{00000000-0005-0000-0000-000079040000}"/>
    <cellStyle name="20 % – Poudarek2 4 8 8" xfId="54579" xr:uid="{00000000-0005-0000-0000-00007A040000}"/>
    <cellStyle name="20 % – Poudarek2 4 9" xfId="5449" xr:uid="{00000000-0005-0000-0000-00007B040000}"/>
    <cellStyle name="20 % – Poudarek2 4 9 2" xfId="7697" xr:uid="{00000000-0005-0000-0000-00007C040000}"/>
    <cellStyle name="20 % – Poudarek2 4 9 2 2" xfId="13430" xr:uid="{00000000-0005-0000-0000-00007D040000}"/>
    <cellStyle name="20 % – Poudarek2 4 9 2 2 2" xfId="26637" xr:uid="{00000000-0005-0000-0000-00007E040000}"/>
    <cellStyle name="20 % – Poudarek2 4 9 2 2 3" xfId="44796" xr:uid="{00000000-0005-0000-0000-00007F040000}"/>
    <cellStyle name="20 % – Poudarek2 4 9 2 3" xfId="34100" xr:uid="{00000000-0005-0000-0000-000080040000}"/>
    <cellStyle name="20 % – Poudarek2 4 9 2 3 2" xfId="52259" xr:uid="{00000000-0005-0000-0000-000081040000}"/>
    <cellStyle name="20 % – Poudarek2 4 9 2 4" xfId="20909" xr:uid="{00000000-0005-0000-0000-000082040000}"/>
    <cellStyle name="20 % – Poudarek2 4 9 2 5" xfId="39068" xr:uid="{00000000-0005-0000-0000-000083040000}"/>
    <cellStyle name="20 % – Poudarek2 4 9 2 6" xfId="57228" xr:uid="{00000000-0005-0000-0000-000084040000}"/>
    <cellStyle name="20 % – Poudarek2 4 9 3" xfId="10946" xr:uid="{00000000-0005-0000-0000-000085040000}"/>
    <cellStyle name="20 % – Poudarek2 4 9 3 2" xfId="24153" xr:uid="{00000000-0005-0000-0000-000086040000}"/>
    <cellStyle name="20 % – Poudarek2 4 9 3 3" xfId="42312" xr:uid="{00000000-0005-0000-0000-000087040000}"/>
    <cellStyle name="20 % – Poudarek2 4 9 4" xfId="15940" xr:uid="{00000000-0005-0000-0000-000088040000}"/>
    <cellStyle name="20 % – Poudarek2 4 9 4 2" xfId="29132" xr:uid="{00000000-0005-0000-0000-000089040000}"/>
    <cellStyle name="20 % – Poudarek2 4 9 4 3" xfId="47291" xr:uid="{00000000-0005-0000-0000-00008A040000}"/>
    <cellStyle name="20 % – Poudarek2 4 9 5" xfId="31616" xr:uid="{00000000-0005-0000-0000-00008B040000}"/>
    <cellStyle name="20 % – Poudarek2 4 9 5 2" xfId="49775" xr:uid="{00000000-0005-0000-0000-00008C040000}"/>
    <cellStyle name="20 % – Poudarek2 4 9 6" xfId="18425" xr:uid="{00000000-0005-0000-0000-00008D040000}"/>
    <cellStyle name="20 % – Poudarek2 4 9 7" xfId="36584" xr:uid="{00000000-0005-0000-0000-00008E040000}"/>
    <cellStyle name="20 % – Poudarek2 4 9 8" xfId="54744" xr:uid="{00000000-0005-0000-0000-00008F040000}"/>
    <cellStyle name="20 % – Poudarek2 5" xfId="19" xr:uid="{00000000-0005-0000-0000-000090040000}"/>
    <cellStyle name="20 % – Poudarek2 5 10" xfId="5614" xr:uid="{00000000-0005-0000-0000-000091040000}"/>
    <cellStyle name="20 % – Poudarek2 5 10 2" xfId="7862" xr:uid="{00000000-0005-0000-0000-000092040000}"/>
    <cellStyle name="20 % – Poudarek2 5 10 2 2" xfId="13595" xr:uid="{00000000-0005-0000-0000-000093040000}"/>
    <cellStyle name="20 % – Poudarek2 5 10 2 2 2" xfId="26802" xr:uid="{00000000-0005-0000-0000-000094040000}"/>
    <cellStyle name="20 % – Poudarek2 5 10 2 2 3" xfId="44961" xr:uid="{00000000-0005-0000-0000-000095040000}"/>
    <cellStyle name="20 % – Poudarek2 5 10 2 3" xfId="34265" xr:uid="{00000000-0005-0000-0000-000096040000}"/>
    <cellStyle name="20 % – Poudarek2 5 10 2 3 2" xfId="52424" xr:uid="{00000000-0005-0000-0000-000097040000}"/>
    <cellStyle name="20 % – Poudarek2 5 10 2 4" xfId="21074" xr:uid="{00000000-0005-0000-0000-000098040000}"/>
    <cellStyle name="20 % – Poudarek2 5 10 2 5" xfId="39233" xr:uid="{00000000-0005-0000-0000-000099040000}"/>
    <cellStyle name="20 % – Poudarek2 5 10 2 6" xfId="57393" xr:uid="{00000000-0005-0000-0000-00009A040000}"/>
    <cellStyle name="20 % – Poudarek2 5 10 3" xfId="11111" xr:uid="{00000000-0005-0000-0000-00009B040000}"/>
    <cellStyle name="20 % – Poudarek2 5 10 3 2" xfId="24318" xr:uid="{00000000-0005-0000-0000-00009C040000}"/>
    <cellStyle name="20 % – Poudarek2 5 10 3 3" xfId="42477" xr:uid="{00000000-0005-0000-0000-00009D040000}"/>
    <cellStyle name="20 % – Poudarek2 5 10 4" xfId="16105" xr:uid="{00000000-0005-0000-0000-00009E040000}"/>
    <cellStyle name="20 % – Poudarek2 5 10 4 2" xfId="29297" xr:uid="{00000000-0005-0000-0000-00009F040000}"/>
    <cellStyle name="20 % – Poudarek2 5 10 4 3" xfId="47456" xr:uid="{00000000-0005-0000-0000-0000A0040000}"/>
    <cellStyle name="20 % – Poudarek2 5 10 5" xfId="31781" xr:uid="{00000000-0005-0000-0000-0000A1040000}"/>
    <cellStyle name="20 % – Poudarek2 5 10 5 2" xfId="49940" xr:uid="{00000000-0005-0000-0000-0000A2040000}"/>
    <cellStyle name="20 % – Poudarek2 5 10 6" xfId="18590" xr:uid="{00000000-0005-0000-0000-0000A3040000}"/>
    <cellStyle name="20 % – Poudarek2 5 10 7" xfId="36749" xr:uid="{00000000-0005-0000-0000-0000A4040000}"/>
    <cellStyle name="20 % – Poudarek2 5 10 8" xfId="54909" xr:uid="{00000000-0005-0000-0000-0000A5040000}"/>
    <cellStyle name="20 % – Poudarek2 5 11" xfId="5778" xr:uid="{00000000-0005-0000-0000-0000A6040000}"/>
    <cellStyle name="20 % – Poudarek2 5 11 2" xfId="11275" xr:uid="{00000000-0005-0000-0000-0000A7040000}"/>
    <cellStyle name="20 % – Poudarek2 5 11 2 2" xfId="24482" xr:uid="{00000000-0005-0000-0000-0000A8040000}"/>
    <cellStyle name="20 % – Poudarek2 5 11 2 3" xfId="42641" xr:uid="{00000000-0005-0000-0000-0000A9040000}"/>
    <cellStyle name="20 % – Poudarek2 5 11 3" xfId="31945" xr:uid="{00000000-0005-0000-0000-0000AA040000}"/>
    <cellStyle name="20 % – Poudarek2 5 11 3 2" xfId="50104" xr:uid="{00000000-0005-0000-0000-0000AB040000}"/>
    <cellStyle name="20 % – Poudarek2 5 11 4" xfId="18754" xr:uid="{00000000-0005-0000-0000-0000AC040000}"/>
    <cellStyle name="20 % – Poudarek2 5 11 5" xfId="36913" xr:uid="{00000000-0005-0000-0000-0000AD040000}"/>
    <cellStyle name="20 % – Poudarek2 5 11 6" xfId="55073" xr:uid="{00000000-0005-0000-0000-0000AE040000}"/>
    <cellStyle name="20 % – Poudarek2 5 12" xfId="8038" xr:uid="{00000000-0005-0000-0000-0000AF040000}"/>
    <cellStyle name="20 % – Poudarek2 5 12 2" xfId="21245" xr:uid="{00000000-0005-0000-0000-0000B0040000}"/>
    <cellStyle name="20 % – Poudarek2 5 12 3" xfId="39404" xr:uid="{00000000-0005-0000-0000-0000B1040000}"/>
    <cellStyle name="20 % – Poudarek2 5 12 4" xfId="57564" xr:uid="{00000000-0005-0000-0000-0000B2040000}"/>
    <cellStyle name="20 % – Poudarek2 5 13" xfId="8202" xr:uid="{00000000-0005-0000-0000-0000B3040000}"/>
    <cellStyle name="20 % – Poudarek2 5 13 2" xfId="21409" xr:uid="{00000000-0005-0000-0000-0000B4040000}"/>
    <cellStyle name="20 % – Poudarek2 5 13 3" xfId="39568" xr:uid="{00000000-0005-0000-0000-0000B5040000}"/>
    <cellStyle name="20 % – Poudarek2 5 13 4" xfId="57728" xr:uid="{00000000-0005-0000-0000-0000B6040000}"/>
    <cellStyle name="20 % – Poudarek2 5 14" xfId="8460" xr:uid="{00000000-0005-0000-0000-0000B7040000}"/>
    <cellStyle name="20 % – Poudarek2 5 14 2" xfId="21667" xr:uid="{00000000-0005-0000-0000-0000B8040000}"/>
    <cellStyle name="20 % – Poudarek2 5 14 3" xfId="39826" xr:uid="{00000000-0005-0000-0000-0000B9040000}"/>
    <cellStyle name="20 % – Poudarek2 5 14 4" xfId="57986" xr:uid="{00000000-0005-0000-0000-0000BA040000}"/>
    <cellStyle name="20 % – Poudarek2 5 15" xfId="8624" xr:uid="{00000000-0005-0000-0000-0000BB040000}"/>
    <cellStyle name="20 % – Poudarek2 5 15 2" xfId="21831" xr:uid="{00000000-0005-0000-0000-0000BC040000}"/>
    <cellStyle name="20 % – Poudarek2 5 15 3" xfId="39990" xr:uid="{00000000-0005-0000-0000-0000BD040000}"/>
    <cellStyle name="20 % – Poudarek2 5 15 4" xfId="58150" xr:uid="{00000000-0005-0000-0000-0000BE040000}"/>
    <cellStyle name="20 % – Poudarek2 5 16" xfId="8788" xr:uid="{00000000-0005-0000-0000-0000BF040000}"/>
    <cellStyle name="20 % – Poudarek2 5 16 2" xfId="21995" xr:uid="{00000000-0005-0000-0000-0000C0040000}"/>
    <cellStyle name="20 % – Poudarek2 5 16 3" xfId="40154" xr:uid="{00000000-0005-0000-0000-0000C1040000}"/>
    <cellStyle name="20 % – Poudarek2 5 17" xfId="13785" xr:uid="{00000000-0005-0000-0000-0000C2040000}"/>
    <cellStyle name="20 % – Poudarek2 5 17 2" xfId="26977" xr:uid="{00000000-0005-0000-0000-0000C3040000}"/>
    <cellStyle name="20 % – Poudarek2 5 17 3" xfId="45136" xr:uid="{00000000-0005-0000-0000-0000C4040000}"/>
    <cellStyle name="20 % – Poudarek2 5 18" xfId="29461" xr:uid="{00000000-0005-0000-0000-0000C5040000}"/>
    <cellStyle name="20 % – Poudarek2 5 18 2" xfId="47620" xr:uid="{00000000-0005-0000-0000-0000C6040000}"/>
    <cellStyle name="20 % – Poudarek2 5 19" xfId="16270" xr:uid="{00000000-0005-0000-0000-0000C7040000}"/>
    <cellStyle name="20 % – Poudarek2 5 2" xfId="3502" xr:uid="{00000000-0005-0000-0000-0000C8040000}"/>
    <cellStyle name="20 % – Poudarek2 5 2 2" xfId="4241" xr:uid="{00000000-0005-0000-0000-0000C9040000}"/>
    <cellStyle name="20 % – Poudarek2 5 2 2 2" xfId="12225" xr:uid="{00000000-0005-0000-0000-0000CA040000}"/>
    <cellStyle name="20 % – Poudarek2 5 2 2 2 2" xfId="25432" xr:uid="{00000000-0005-0000-0000-0000CB040000}"/>
    <cellStyle name="20 % – Poudarek2 5 2 2 2 3" xfId="43591" xr:uid="{00000000-0005-0000-0000-0000CC040000}"/>
    <cellStyle name="20 % – Poudarek2 5 2 2 3" xfId="32895" xr:uid="{00000000-0005-0000-0000-0000CD040000}"/>
    <cellStyle name="20 % – Poudarek2 5 2 2 3 2" xfId="51054" xr:uid="{00000000-0005-0000-0000-0000CE040000}"/>
    <cellStyle name="20 % – Poudarek2 5 2 2 4" xfId="19704" xr:uid="{00000000-0005-0000-0000-0000CF040000}"/>
    <cellStyle name="20 % – Poudarek2 5 2 2 5" xfId="37863" xr:uid="{00000000-0005-0000-0000-0000D0040000}"/>
    <cellStyle name="20 % – Poudarek2 5 2 2 6" xfId="56023" xr:uid="{00000000-0005-0000-0000-0000D1040000}"/>
    <cellStyle name="20 % – Poudarek2 5 2 3" xfId="9741" xr:uid="{00000000-0005-0000-0000-0000D2040000}"/>
    <cellStyle name="20 % – Poudarek2 5 2 3 2" xfId="22948" xr:uid="{00000000-0005-0000-0000-0000D3040000}"/>
    <cellStyle name="20 % – Poudarek2 5 2 3 3" xfId="41107" xr:uid="{00000000-0005-0000-0000-0000D4040000}"/>
    <cellStyle name="20 % – Poudarek2 5 2 4" xfId="14735" xr:uid="{00000000-0005-0000-0000-0000D5040000}"/>
    <cellStyle name="20 % – Poudarek2 5 2 4 2" xfId="27927" xr:uid="{00000000-0005-0000-0000-0000D6040000}"/>
    <cellStyle name="20 % – Poudarek2 5 2 4 3" xfId="46086" xr:uid="{00000000-0005-0000-0000-0000D7040000}"/>
    <cellStyle name="20 % – Poudarek2 5 2 5" xfId="30411" xr:uid="{00000000-0005-0000-0000-0000D8040000}"/>
    <cellStyle name="20 % – Poudarek2 5 2 5 2" xfId="48570" xr:uid="{00000000-0005-0000-0000-0000D9040000}"/>
    <cellStyle name="20 % – Poudarek2 5 2 6" xfId="17220" xr:uid="{00000000-0005-0000-0000-0000DA040000}"/>
    <cellStyle name="20 % – Poudarek2 5 2 7" xfId="35379" xr:uid="{00000000-0005-0000-0000-0000DB040000}"/>
    <cellStyle name="20 % – Poudarek2 5 2 8" xfId="53539" xr:uid="{00000000-0005-0000-0000-0000DC040000}"/>
    <cellStyle name="20 % – Poudarek2 5 2 9" xfId="58962" xr:uid="{00000000-0005-0000-0000-0000DD040000}"/>
    <cellStyle name="20 % – Poudarek2 5 20" xfId="34429" xr:uid="{00000000-0005-0000-0000-0000DE040000}"/>
    <cellStyle name="20 % – Poudarek2 5 21" xfId="52589" xr:uid="{00000000-0005-0000-0000-0000DF040000}"/>
    <cellStyle name="20 % – Poudarek2 5 22" xfId="58314" xr:uid="{00000000-0005-0000-0000-0000E0040000}"/>
    <cellStyle name="20 % – Poudarek2 5 23" xfId="58484" xr:uid="{00000000-0005-0000-0000-0000E1040000}"/>
    <cellStyle name="20 % – Poudarek2 5 3" xfId="4471" xr:uid="{00000000-0005-0000-0000-0000E2040000}"/>
    <cellStyle name="20 % – Poudarek2 5 3 2" xfId="6727" xr:uid="{00000000-0005-0000-0000-0000E3040000}"/>
    <cellStyle name="20 % – Poudarek2 5 3 2 2" xfId="12455" xr:uid="{00000000-0005-0000-0000-0000E4040000}"/>
    <cellStyle name="20 % – Poudarek2 5 3 2 2 2" xfId="25662" xr:uid="{00000000-0005-0000-0000-0000E5040000}"/>
    <cellStyle name="20 % – Poudarek2 5 3 2 2 3" xfId="43821" xr:uid="{00000000-0005-0000-0000-0000E6040000}"/>
    <cellStyle name="20 % – Poudarek2 5 3 2 3" xfId="33125" xr:uid="{00000000-0005-0000-0000-0000E7040000}"/>
    <cellStyle name="20 % – Poudarek2 5 3 2 3 2" xfId="51284" xr:uid="{00000000-0005-0000-0000-0000E8040000}"/>
    <cellStyle name="20 % – Poudarek2 5 3 2 4" xfId="19934" xr:uid="{00000000-0005-0000-0000-0000E9040000}"/>
    <cellStyle name="20 % – Poudarek2 5 3 2 5" xfId="38093" xr:uid="{00000000-0005-0000-0000-0000EA040000}"/>
    <cellStyle name="20 % – Poudarek2 5 3 2 6" xfId="56253" xr:uid="{00000000-0005-0000-0000-0000EB040000}"/>
    <cellStyle name="20 % – Poudarek2 5 3 3" xfId="9971" xr:uid="{00000000-0005-0000-0000-0000EC040000}"/>
    <cellStyle name="20 % – Poudarek2 5 3 3 2" xfId="23178" xr:uid="{00000000-0005-0000-0000-0000ED040000}"/>
    <cellStyle name="20 % – Poudarek2 5 3 3 3" xfId="41337" xr:uid="{00000000-0005-0000-0000-0000EE040000}"/>
    <cellStyle name="20 % – Poudarek2 5 3 4" xfId="14965" xr:uid="{00000000-0005-0000-0000-0000EF040000}"/>
    <cellStyle name="20 % – Poudarek2 5 3 4 2" xfId="28157" xr:uid="{00000000-0005-0000-0000-0000F0040000}"/>
    <cellStyle name="20 % – Poudarek2 5 3 4 3" xfId="46316" xr:uid="{00000000-0005-0000-0000-0000F1040000}"/>
    <cellStyle name="20 % – Poudarek2 5 3 5" xfId="30641" xr:uid="{00000000-0005-0000-0000-0000F2040000}"/>
    <cellStyle name="20 % – Poudarek2 5 3 5 2" xfId="48800" xr:uid="{00000000-0005-0000-0000-0000F3040000}"/>
    <cellStyle name="20 % – Poudarek2 5 3 6" xfId="17450" xr:uid="{00000000-0005-0000-0000-0000F4040000}"/>
    <cellStyle name="20 % – Poudarek2 5 3 7" xfId="35609" xr:uid="{00000000-0005-0000-0000-0000F5040000}"/>
    <cellStyle name="20 % – Poudarek2 5 3 8" xfId="53769" xr:uid="{00000000-0005-0000-0000-0000F6040000}"/>
    <cellStyle name="20 % – Poudarek2 5 3 9" xfId="59126" xr:uid="{00000000-0005-0000-0000-0000F7040000}"/>
    <cellStyle name="20 % – Poudarek2 5 4" xfId="3762" xr:uid="{00000000-0005-0000-0000-0000F8040000}"/>
    <cellStyle name="20 % – Poudarek2 5 4 2" xfId="6252" xr:uid="{00000000-0005-0000-0000-0000F9040000}"/>
    <cellStyle name="20 % – Poudarek2 5 4 2 2" xfId="11750" xr:uid="{00000000-0005-0000-0000-0000FA040000}"/>
    <cellStyle name="20 % – Poudarek2 5 4 2 2 2" xfId="24957" xr:uid="{00000000-0005-0000-0000-0000FB040000}"/>
    <cellStyle name="20 % – Poudarek2 5 4 2 2 3" xfId="43116" xr:uid="{00000000-0005-0000-0000-0000FC040000}"/>
    <cellStyle name="20 % – Poudarek2 5 4 2 3" xfId="32420" xr:uid="{00000000-0005-0000-0000-0000FD040000}"/>
    <cellStyle name="20 % – Poudarek2 5 4 2 3 2" xfId="50579" xr:uid="{00000000-0005-0000-0000-0000FE040000}"/>
    <cellStyle name="20 % – Poudarek2 5 4 2 4" xfId="19229" xr:uid="{00000000-0005-0000-0000-0000FF040000}"/>
    <cellStyle name="20 % – Poudarek2 5 4 2 5" xfId="37388" xr:uid="{00000000-0005-0000-0000-000000050000}"/>
    <cellStyle name="20 % – Poudarek2 5 4 2 6" xfId="55548" xr:uid="{00000000-0005-0000-0000-000001050000}"/>
    <cellStyle name="20 % – Poudarek2 5 4 3" xfId="9266" xr:uid="{00000000-0005-0000-0000-000002050000}"/>
    <cellStyle name="20 % – Poudarek2 5 4 3 2" xfId="22473" xr:uid="{00000000-0005-0000-0000-000003050000}"/>
    <cellStyle name="20 % – Poudarek2 5 4 3 3" xfId="40632" xr:uid="{00000000-0005-0000-0000-000004050000}"/>
    <cellStyle name="20 % – Poudarek2 5 4 4" xfId="14260" xr:uid="{00000000-0005-0000-0000-000005050000}"/>
    <cellStyle name="20 % – Poudarek2 5 4 4 2" xfId="27452" xr:uid="{00000000-0005-0000-0000-000006050000}"/>
    <cellStyle name="20 % – Poudarek2 5 4 4 3" xfId="45611" xr:uid="{00000000-0005-0000-0000-000007050000}"/>
    <cellStyle name="20 % – Poudarek2 5 4 5" xfId="29936" xr:uid="{00000000-0005-0000-0000-000008050000}"/>
    <cellStyle name="20 % – Poudarek2 5 4 5 2" xfId="48095" xr:uid="{00000000-0005-0000-0000-000009050000}"/>
    <cellStyle name="20 % – Poudarek2 5 4 6" xfId="16745" xr:uid="{00000000-0005-0000-0000-00000A050000}"/>
    <cellStyle name="20 % – Poudarek2 5 4 7" xfId="34904" xr:uid="{00000000-0005-0000-0000-00000B050000}"/>
    <cellStyle name="20 % – Poudarek2 5 4 8" xfId="53064" xr:uid="{00000000-0005-0000-0000-00000C050000}"/>
    <cellStyle name="20 % – Poudarek2 5 4 9" xfId="59302" xr:uid="{00000000-0005-0000-0000-00000D050000}"/>
    <cellStyle name="20 % – Poudarek2 5 5" xfId="4718" xr:uid="{00000000-0005-0000-0000-00000E050000}"/>
    <cellStyle name="20 % – Poudarek2 5 5 2" xfId="6948" xr:uid="{00000000-0005-0000-0000-00000F050000}"/>
    <cellStyle name="20 % – Poudarek2 5 5 2 2" xfId="12681" xr:uid="{00000000-0005-0000-0000-000010050000}"/>
    <cellStyle name="20 % – Poudarek2 5 5 2 2 2" xfId="25888" xr:uid="{00000000-0005-0000-0000-000011050000}"/>
    <cellStyle name="20 % – Poudarek2 5 5 2 2 3" xfId="44047" xr:uid="{00000000-0005-0000-0000-000012050000}"/>
    <cellStyle name="20 % – Poudarek2 5 5 2 3" xfId="33351" xr:uid="{00000000-0005-0000-0000-000013050000}"/>
    <cellStyle name="20 % – Poudarek2 5 5 2 3 2" xfId="51510" xr:uid="{00000000-0005-0000-0000-000014050000}"/>
    <cellStyle name="20 % – Poudarek2 5 5 2 4" xfId="20160" xr:uid="{00000000-0005-0000-0000-000015050000}"/>
    <cellStyle name="20 % – Poudarek2 5 5 2 5" xfId="38319" xr:uid="{00000000-0005-0000-0000-000016050000}"/>
    <cellStyle name="20 % – Poudarek2 5 5 2 6" xfId="56479" xr:uid="{00000000-0005-0000-0000-000017050000}"/>
    <cellStyle name="20 % – Poudarek2 5 5 3" xfId="10197" xr:uid="{00000000-0005-0000-0000-000018050000}"/>
    <cellStyle name="20 % – Poudarek2 5 5 3 2" xfId="23404" xr:uid="{00000000-0005-0000-0000-000019050000}"/>
    <cellStyle name="20 % – Poudarek2 5 5 3 3" xfId="41563" xr:uid="{00000000-0005-0000-0000-00001A050000}"/>
    <cellStyle name="20 % – Poudarek2 5 5 4" xfId="15191" xr:uid="{00000000-0005-0000-0000-00001B050000}"/>
    <cellStyle name="20 % – Poudarek2 5 5 4 2" xfId="28383" xr:uid="{00000000-0005-0000-0000-00001C050000}"/>
    <cellStyle name="20 % – Poudarek2 5 5 4 3" xfId="46542" xr:uid="{00000000-0005-0000-0000-00001D050000}"/>
    <cellStyle name="20 % – Poudarek2 5 5 5" xfId="30867" xr:uid="{00000000-0005-0000-0000-00001E050000}"/>
    <cellStyle name="20 % – Poudarek2 5 5 5 2" xfId="49026" xr:uid="{00000000-0005-0000-0000-00001F050000}"/>
    <cellStyle name="20 % – Poudarek2 5 5 6" xfId="17676" xr:uid="{00000000-0005-0000-0000-000020050000}"/>
    <cellStyle name="20 % – Poudarek2 5 5 7" xfId="35835" xr:uid="{00000000-0005-0000-0000-000021050000}"/>
    <cellStyle name="20 % – Poudarek2 5 5 8" xfId="53995" xr:uid="{00000000-0005-0000-0000-000022050000}"/>
    <cellStyle name="20 % – Poudarek2 5 6" xfId="4882" xr:uid="{00000000-0005-0000-0000-000023050000}"/>
    <cellStyle name="20 % – Poudarek2 5 6 2" xfId="7112" xr:uid="{00000000-0005-0000-0000-000024050000}"/>
    <cellStyle name="20 % – Poudarek2 5 6 2 2" xfId="12845" xr:uid="{00000000-0005-0000-0000-000025050000}"/>
    <cellStyle name="20 % – Poudarek2 5 6 2 2 2" xfId="26052" xr:uid="{00000000-0005-0000-0000-000026050000}"/>
    <cellStyle name="20 % – Poudarek2 5 6 2 2 3" xfId="44211" xr:uid="{00000000-0005-0000-0000-000027050000}"/>
    <cellStyle name="20 % – Poudarek2 5 6 2 3" xfId="33515" xr:uid="{00000000-0005-0000-0000-000028050000}"/>
    <cellStyle name="20 % – Poudarek2 5 6 2 3 2" xfId="51674" xr:uid="{00000000-0005-0000-0000-000029050000}"/>
    <cellStyle name="20 % – Poudarek2 5 6 2 4" xfId="20324" xr:uid="{00000000-0005-0000-0000-00002A050000}"/>
    <cellStyle name="20 % – Poudarek2 5 6 2 5" xfId="38483" xr:uid="{00000000-0005-0000-0000-00002B050000}"/>
    <cellStyle name="20 % – Poudarek2 5 6 2 6" xfId="56643" xr:uid="{00000000-0005-0000-0000-00002C050000}"/>
    <cellStyle name="20 % – Poudarek2 5 6 3" xfId="10361" xr:uid="{00000000-0005-0000-0000-00002D050000}"/>
    <cellStyle name="20 % – Poudarek2 5 6 3 2" xfId="23568" xr:uid="{00000000-0005-0000-0000-00002E050000}"/>
    <cellStyle name="20 % – Poudarek2 5 6 3 3" xfId="41727" xr:uid="{00000000-0005-0000-0000-00002F050000}"/>
    <cellStyle name="20 % – Poudarek2 5 6 4" xfId="15355" xr:uid="{00000000-0005-0000-0000-000030050000}"/>
    <cellStyle name="20 % – Poudarek2 5 6 4 2" xfId="28547" xr:uid="{00000000-0005-0000-0000-000031050000}"/>
    <cellStyle name="20 % – Poudarek2 5 6 4 3" xfId="46706" xr:uid="{00000000-0005-0000-0000-000032050000}"/>
    <cellStyle name="20 % – Poudarek2 5 6 5" xfId="31031" xr:uid="{00000000-0005-0000-0000-000033050000}"/>
    <cellStyle name="20 % – Poudarek2 5 6 5 2" xfId="49190" xr:uid="{00000000-0005-0000-0000-000034050000}"/>
    <cellStyle name="20 % – Poudarek2 5 6 6" xfId="17840" xr:uid="{00000000-0005-0000-0000-000035050000}"/>
    <cellStyle name="20 % – Poudarek2 5 6 7" xfId="35999" xr:uid="{00000000-0005-0000-0000-000036050000}"/>
    <cellStyle name="20 % – Poudarek2 5 6 8" xfId="54159" xr:uid="{00000000-0005-0000-0000-000037050000}"/>
    <cellStyle name="20 % – Poudarek2 5 7" xfId="5120" xr:uid="{00000000-0005-0000-0000-000038050000}"/>
    <cellStyle name="20 % – Poudarek2 5 7 2" xfId="7368" xr:uid="{00000000-0005-0000-0000-000039050000}"/>
    <cellStyle name="20 % – Poudarek2 5 7 2 2" xfId="13101" xr:uid="{00000000-0005-0000-0000-00003A050000}"/>
    <cellStyle name="20 % – Poudarek2 5 7 2 2 2" xfId="26308" xr:uid="{00000000-0005-0000-0000-00003B050000}"/>
    <cellStyle name="20 % – Poudarek2 5 7 2 2 3" xfId="44467" xr:uid="{00000000-0005-0000-0000-00003C050000}"/>
    <cellStyle name="20 % – Poudarek2 5 7 2 3" xfId="33771" xr:uid="{00000000-0005-0000-0000-00003D050000}"/>
    <cellStyle name="20 % – Poudarek2 5 7 2 3 2" xfId="51930" xr:uid="{00000000-0005-0000-0000-00003E050000}"/>
    <cellStyle name="20 % – Poudarek2 5 7 2 4" xfId="20580" xr:uid="{00000000-0005-0000-0000-00003F050000}"/>
    <cellStyle name="20 % – Poudarek2 5 7 2 5" xfId="38739" xr:uid="{00000000-0005-0000-0000-000040050000}"/>
    <cellStyle name="20 % – Poudarek2 5 7 2 6" xfId="56899" xr:uid="{00000000-0005-0000-0000-000041050000}"/>
    <cellStyle name="20 % – Poudarek2 5 7 3" xfId="10617" xr:uid="{00000000-0005-0000-0000-000042050000}"/>
    <cellStyle name="20 % – Poudarek2 5 7 3 2" xfId="23824" xr:uid="{00000000-0005-0000-0000-000043050000}"/>
    <cellStyle name="20 % – Poudarek2 5 7 3 3" xfId="41983" xr:uid="{00000000-0005-0000-0000-000044050000}"/>
    <cellStyle name="20 % – Poudarek2 5 7 4" xfId="15611" xr:uid="{00000000-0005-0000-0000-000045050000}"/>
    <cellStyle name="20 % – Poudarek2 5 7 4 2" xfId="28803" xr:uid="{00000000-0005-0000-0000-000046050000}"/>
    <cellStyle name="20 % – Poudarek2 5 7 4 3" xfId="46962" xr:uid="{00000000-0005-0000-0000-000047050000}"/>
    <cellStyle name="20 % – Poudarek2 5 7 5" xfId="31287" xr:uid="{00000000-0005-0000-0000-000048050000}"/>
    <cellStyle name="20 % – Poudarek2 5 7 5 2" xfId="49446" xr:uid="{00000000-0005-0000-0000-000049050000}"/>
    <cellStyle name="20 % – Poudarek2 5 7 6" xfId="18096" xr:uid="{00000000-0005-0000-0000-00004A050000}"/>
    <cellStyle name="20 % – Poudarek2 5 7 7" xfId="36255" xr:uid="{00000000-0005-0000-0000-00004B050000}"/>
    <cellStyle name="20 % – Poudarek2 5 7 8" xfId="54415" xr:uid="{00000000-0005-0000-0000-00004C050000}"/>
    <cellStyle name="20 % – Poudarek2 5 8" xfId="5286" xr:uid="{00000000-0005-0000-0000-00004D050000}"/>
    <cellStyle name="20 % – Poudarek2 5 8 2" xfId="7534" xr:uid="{00000000-0005-0000-0000-00004E050000}"/>
    <cellStyle name="20 % – Poudarek2 5 8 2 2" xfId="13267" xr:uid="{00000000-0005-0000-0000-00004F050000}"/>
    <cellStyle name="20 % – Poudarek2 5 8 2 2 2" xfId="26474" xr:uid="{00000000-0005-0000-0000-000050050000}"/>
    <cellStyle name="20 % – Poudarek2 5 8 2 2 3" xfId="44633" xr:uid="{00000000-0005-0000-0000-000051050000}"/>
    <cellStyle name="20 % – Poudarek2 5 8 2 3" xfId="33937" xr:uid="{00000000-0005-0000-0000-000052050000}"/>
    <cellStyle name="20 % – Poudarek2 5 8 2 3 2" xfId="52096" xr:uid="{00000000-0005-0000-0000-000053050000}"/>
    <cellStyle name="20 % – Poudarek2 5 8 2 4" xfId="20746" xr:uid="{00000000-0005-0000-0000-000054050000}"/>
    <cellStyle name="20 % – Poudarek2 5 8 2 5" xfId="38905" xr:uid="{00000000-0005-0000-0000-000055050000}"/>
    <cellStyle name="20 % – Poudarek2 5 8 2 6" xfId="57065" xr:uid="{00000000-0005-0000-0000-000056050000}"/>
    <cellStyle name="20 % – Poudarek2 5 8 3" xfId="10783" xr:uid="{00000000-0005-0000-0000-000057050000}"/>
    <cellStyle name="20 % – Poudarek2 5 8 3 2" xfId="23990" xr:uid="{00000000-0005-0000-0000-000058050000}"/>
    <cellStyle name="20 % – Poudarek2 5 8 3 3" xfId="42149" xr:uid="{00000000-0005-0000-0000-000059050000}"/>
    <cellStyle name="20 % – Poudarek2 5 8 4" xfId="15777" xr:uid="{00000000-0005-0000-0000-00005A050000}"/>
    <cellStyle name="20 % – Poudarek2 5 8 4 2" xfId="28969" xr:uid="{00000000-0005-0000-0000-00005B050000}"/>
    <cellStyle name="20 % – Poudarek2 5 8 4 3" xfId="47128" xr:uid="{00000000-0005-0000-0000-00005C050000}"/>
    <cellStyle name="20 % – Poudarek2 5 8 5" xfId="31453" xr:uid="{00000000-0005-0000-0000-00005D050000}"/>
    <cellStyle name="20 % – Poudarek2 5 8 5 2" xfId="49612" xr:uid="{00000000-0005-0000-0000-00005E050000}"/>
    <cellStyle name="20 % – Poudarek2 5 8 6" xfId="18262" xr:uid="{00000000-0005-0000-0000-00005F050000}"/>
    <cellStyle name="20 % – Poudarek2 5 8 7" xfId="36421" xr:uid="{00000000-0005-0000-0000-000060050000}"/>
    <cellStyle name="20 % – Poudarek2 5 8 8" xfId="54581" xr:uid="{00000000-0005-0000-0000-000061050000}"/>
    <cellStyle name="20 % – Poudarek2 5 9" xfId="5450" xr:uid="{00000000-0005-0000-0000-000062050000}"/>
    <cellStyle name="20 % – Poudarek2 5 9 2" xfId="7698" xr:uid="{00000000-0005-0000-0000-000063050000}"/>
    <cellStyle name="20 % – Poudarek2 5 9 2 2" xfId="13431" xr:uid="{00000000-0005-0000-0000-000064050000}"/>
    <cellStyle name="20 % – Poudarek2 5 9 2 2 2" xfId="26638" xr:uid="{00000000-0005-0000-0000-000065050000}"/>
    <cellStyle name="20 % – Poudarek2 5 9 2 2 3" xfId="44797" xr:uid="{00000000-0005-0000-0000-000066050000}"/>
    <cellStyle name="20 % – Poudarek2 5 9 2 3" xfId="34101" xr:uid="{00000000-0005-0000-0000-000067050000}"/>
    <cellStyle name="20 % – Poudarek2 5 9 2 3 2" xfId="52260" xr:uid="{00000000-0005-0000-0000-000068050000}"/>
    <cellStyle name="20 % – Poudarek2 5 9 2 4" xfId="20910" xr:uid="{00000000-0005-0000-0000-000069050000}"/>
    <cellStyle name="20 % – Poudarek2 5 9 2 5" xfId="39069" xr:uid="{00000000-0005-0000-0000-00006A050000}"/>
    <cellStyle name="20 % – Poudarek2 5 9 2 6" xfId="57229" xr:uid="{00000000-0005-0000-0000-00006B050000}"/>
    <cellStyle name="20 % – Poudarek2 5 9 3" xfId="10947" xr:uid="{00000000-0005-0000-0000-00006C050000}"/>
    <cellStyle name="20 % – Poudarek2 5 9 3 2" xfId="24154" xr:uid="{00000000-0005-0000-0000-00006D050000}"/>
    <cellStyle name="20 % – Poudarek2 5 9 3 3" xfId="42313" xr:uid="{00000000-0005-0000-0000-00006E050000}"/>
    <cellStyle name="20 % – Poudarek2 5 9 4" xfId="15941" xr:uid="{00000000-0005-0000-0000-00006F050000}"/>
    <cellStyle name="20 % – Poudarek2 5 9 4 2" xfId="29133" xr:uid="{00000000-0005-0000-0000-000070050000}"/>
    <cellStyle name="20 % – Poudarek2 5 9 4 3" xfId="47292" xr:uid="{00000000-0005-0000-0000-000071050000}"/>
    <cellStyle name="20 % – Poudarek2 5 9 5" xfId="31617" xr:uid="{00000000-0005-0000-0000-000072050000}"/>
    <cellStyle name="20 % – Poudarek2 5 9 5 2" xfId="49776" xr:uid="{00000000-0005-0000-0000-000073050000}"/>
    <cellStyle name="20 % – Poudarek2 5 9 6" xfId="18426" xr:uid="{00000000-0005-0000-0000-000074050000}"/>
    <cellStyle name="20 % – Poudarek2 5 9 7" xfId="36585" xr:uid="{00000000-0005-0000-0000-000075050000}"/>
    <cellStyle name="20 % – Poudarek2 5 9 8" xfId="54745" xr:uid="{00000000-0005-0000-0000-000076050000}"/>
    <cellStyle name="20 % – Poudarek3 2" xfId="20" xr:uid="{00000000-0005-0000-0000-000077050000}"/>
    <cellStyle name="20 % – Poudarek3 2 2" xfId="21" xr:uid="{00000000-0005-0000-0000-000078050000}"/>
    <cellStyle name="20 % – Poudarek3 2 2 2" xfId="22" xr:uid="{00000000-0005-0000-0000-000079050000}"/>
    <cellStyle name="20 % – Poudarek3 2 3" xfId="23" xr:uid="{00000000-0005-0000-0000-00007A050000}"/>
    <cellStyle name="20 % – Poudarek3 3" xfId="24" xr:uid="{00000000-0005-0000-0000-00007B050000}"/>
    <cellStyle name="20 % – Poudarek3 3 10" xfId="5615" xr:uid="{00000000-0005-0000-0000-00007C050000}"/>
    <cellStyle name="20 % – Poudarek3 3 10 2" xfId="7863" xr:uid="{00000000-0005-0000-0000-00007D050000}"/>
    <cellStyle name="20 % – Poudarek3 3 10 2 2" xfId="13596" xr:uid="{00000000-0005-0000-0000-00007E050000}"/>
    <cellStyle name="20 % – Poudarek3 3 10 2 2 2" xfId="26803" xr:uid="{00000000-0005-0000-0000-00007F050000}"/>
    <cellStyle name="20 % – Poudarek3 3 10 2 2 3" xfId="44962" xr:uid="{00000000-0005-0000-0000-000080050000}"/>
    <cellStyle name="20 % – Poudarek3 3 10 2 3" xfId="34266" xr:uid="{00000000-0005-0000-0000-000081050000}"/>
    <cellStyle name="20 % – Poudarek3 3 10 2 3 2" xfId="52425" xr:uid="{00000000-0005-0000-0000-000082050000}"/>
    <cellStyle name="20 % – Poudarek3 3 10 2 4" xfId="21075" xr:uid="{00000000-0005-0000-0000-000083050000}"/>
    <cellStyle name="20 % – Poudarek3 3 10 2 5" xfId="39234" xr:uid="{00000000-0005-0000-0000-000084050000}"/>
    <cellStyle name="20 % – Poudarek3 3 10 2 6" xfId="57394" xr:uid="{00000000-0005-0000-0000-000085050000}"/>
    <cellStyle name="20 % – Poudarek3 3 10 3" xfId="11112" xr:uid="{00000000-0005-0000-0000-000086050000}"/>
    <cellStyle name="20 % – Poudarek3 3 10 3 2" xfId="24319" xr:uid="{00000000-0005-0000-0000-000087050000}"/>
    <cellStyle name="20 % – Poudarek3 3 10 3 3" xfId="42478" xr:uid="{00000000-0005-0000-0000-000088050000}"/>
    <cellStyle name="20 % – Poudarek3 3 10 4" xfId="16106" xr:uid="{00000000-0005-0000-0000-000089050000}"/>
    <cellStyle name="20 % – Poudarek3 3 10 4 2" xfId="29298" xr:uid="{00000000-0005-0000-0000-00008A050000}"/>
    <cellStyle name="20 % – Poudarek3 3 10 4 3" xfId="47457" xr:uid="{00000000-0005-0000-0000-00008B050000}"/>
    <cellStyle name="20 % – Poudarek3 3 10 5" xfId="31782" xr:uid="{00000000-0005-0000-0000-00008C050000}"/>
    <cellStyle name="20 % – Poudarek3 3 10 5 2" xfId="49941" xr:uid="{00000000-0005-0000-0000-00008D050000}"/>
    <cellStyle name="20 % – Poudarek3 3 10 6" xfId="18591" xr:uid="{00000000-0005-0000-0000-00008E050000}"/>
    <cellStyle name="20 % – Poudarek3 3 10 7" xfId="36750" xr:uid="{00000000-0005-0000-0000-00008F050000}"/>
    <cellStyle name="20 % – Poudarek3 3 10 8" xfId="54910" xr:uid="{00000000-0005-0000-0000-000090050000}"/>
    <cellStyle name="20 % – Poudarek3 3 11" xfId="5779" xr:uid="{00000000-0005-0000-0000-000091050000}"/>
    <cellStyle name="20 % – Poudarek3 3 11 2" xfId="11276" xr:uid="{00000000-0005-0000-0000-000092050000}"/>
    <cellStyle name="20 % – Poudarek3 3 11 2 2" xfId="24483" xr:uid="{00000000-0005-0000-0000-000093050000}"/>
    <cellStyle name="20 % – Poudarek3 3 11 2 3" xfId="42642" xr:uid="{00000000-0005-0000-0000-000094050000}"/>
    <cellStyle name="20 % – Poudarek3 3 11 3" xfId="31946" xr:uid="{00000000-0005-0000-0000-000095050000}"/>
    <cellStyle name="20 % – Poudarek3 3 11 3 2" xfId="50105" xr:uid="{00000000-0005-0000-0000-000096050000}"/>
    <cellStyle name="20 % – Poudarek3 3 11 4" xfId="18755" xr:uid="{00000000-0005-0000-0000-000097050000}"/>
    <cellStyle name="20 % – Poudarek3 3 11 5" xfId="36914" xr:uid="{00000000-0005-0000-0000-000098050000}"/>
    <cellStyle name="20 % – Poudarek3 3 11 6" xfId="55074" xr:uid="{00000000-0005-0000-0000-000099050000}"/>
    <cellStyle name="20 % – Poudarek3 3 12" xfId="8039" xr:uid="{00000000-0005-0000-0000-00009A050000}"/>
    <cellStyle name="20 % – Poudarek3 3 12 2" xfId="21246" xr:uid="{00000000-0005-0000-0000-00009B050000}"/>
    <cellStyle name="20 % – Poudarek3 3 12 3" xfId="39405" xr:uid="{00000000-0005-0000-0000-00009C050000}"/>
    <cellStyle name="20 % – Poudarek3 3 12 4" xfId="57565" xr:uid="{00000000-0005-0000-0000-00009D050000}"/>
    <cellStyle name="20 % – Poudarek3 3 13" xfId="8203" xr:uid="{00000000-0005-0000-0000-00009E050000}"/>
    <cellStyle name="20 % – Poudarek3 3 13 2" xfId="21410" xr:uid="{00000000-0005-0000-0000-00009F050000}"/>
    <cellStyle name="20 % – Poudarek3 3 13 3" xfId="39569" xr:uid="{00000000-0005-0000-0000-0000A0050000}"/>
    <cellStyle name="20 % – Poudarek3 3 13 4" xfId="57729" xr:uid="{00000000-0005-0000-0000-0000A1050000}"/>
    <cellStyle name="20 % – Poudarek3 3 14" xfId="8461" xr:uid="{00000000-0005-0000-0000-0000A2050000}"/>
    <cellStyle name="20 % – Poudarek3 3 14 2" xfId="21668" xr:uid="{00000000-0005-0000-0000-0000A3050000}"/>
    <cellStyle name="20 % – Poudarek3 3 14 3" xfId="39827" xr:uid="{00000000-0005-0000-0000-0000A4050000}"/>
    <cellStyle name="20 % – Poudarek3 3 14 4" xfId="57987" xr:uid="{00000000-0005-0000-0000-0000A5050000}"/>
    <cellStyle name="20 % – Poudarek3 3 15" xfId="8625" xr:uid="{00000000-0005-0000-0000-0000A6050000}"/>
    <cellStyle name="20 % – Poudarek3 3 15 2" xfId="21832" xr:uid="{00000000-0005-0000-0000-0000A7050000}"/>
    <cellStyle name="20 % – Poudarek3 3 15 3" xfId="39991" xr:uid="{00000000-0005-0000-0000-0000A8050000}"/>
    <cellStyle name="20 % – Poudarek3 3 15 4" xfId="58151" xr:uid="{00000000-0005-0000-0000-0000A9050000}"/>
    <cellStyle name="20 % – Poudarek3 3 16" xfId="8789" xr:uid="{00000000-0005-0000-0000-0000AA050000}"/>
    <cellStyle name="20 % – Poudarek3 3 16 2" xfId="21996" xr:uid="{00000000-0005-0000-0000-0000AB050000}"/>
    <cellStyle name="20 % – Poudarek3 3 16 3" xfId="40155" xr:uid="{00000000-0005-0000-0000-0000AC050000}"/>
    <cellStyle name="20 % – Poudarek3 3 17" xfId="13786" xr:uid="{00000000-0005-0000-0000-0000AD050000}"/>
    <cellStyle name="20 % – Poudarek3 3 17 2" xfId="26978" xr:uid="{00000000-0005-0000-0000-0000AE050000}"/>
    <cellStyle name="20 % – Poudarek3 3 17 3" xfId="45137" xr:uid="{00000000-0005-0000-0000-0000AF050000}"/>
    <cellStyle name="20 % – Poudarek3 3 18" xfId="29462" xr:uid="{00000000-0005-0000-0000-0000B0050000}"/>
    <cellStyle name="20 % – Poudarek3 3 18 2" xfId="47621" xr:uid="{00000000-0005-0000-0000-0000B1050000}"/>
    <cellStyle name="20 % – Poudarek3 3 19" xfId="16271" xr:uid="{00000000-0005-0000-0000-0000B2050000}"/>
    <cellStyle name="20 % – Poudarek3 3 2" xfId="3503" xr:uid="{00000000-0005-0000-0000-0000B3050000}"/>
    <cellStyle name="20 % – Poudarek3 3 2 2" xfId="4242" xr:uid="{00000000-0005-0000-0000-0000B4050000}"/>
    <cellStyle name="20 % – Poudarek3 3 2 2 2" xfId="12226" xr:uid="{00000000-0005-0000-0000-0000B5050000}"/>
    <cellStyle name="20 % – Poudarek3 3 2 2 2 2" xfId="25433" xr:uid="{00000000-0005-0000-0000-0000B6050000}"/>
    <cellStyle name="20 % – Poudarek3 3 2 2 2 3" xfId="43592" xr:uid="{00000000-0005-0000-0000-0000B7050000}"/>
    <cellStyle name="20 % – Poudarek3 3 2 2 3" xfId="32896" xr:uid="{00000000-0005-0000-0000-0000B8050000}"/>
    <cellStyle name="20 % – Poudarek3 3 2 2 3 2" xfId="51055" xr:uid="{00000000-0005-0000-0000-0000B9050000}"/>
    <cellStyle name="20 % – Poudarek3 3 2 2 4" xfId="19705" xr:uid="{00000000-0005-0000-0000-0000BA050000}"/>
    <cellStyle name="20 % – Poudarek3 3 2 2 5" xfId="37864" xr:uid="{00000000-0005-0000-0000-0000BB050000}"/>
    <cellStyle name="20 % – Poudarek3 3 2 2 6" xfId="56024" xr:uid="{00000000-0005-0000-0000-0000BC050000}"/>
    <cellStyle name="20 % – Poudarek3 3 2 3" xfId="9742" xr:uid="{00000000-0005-0000-0000-0000BD050000}"/>
    <cellStyle name="20 % – Poudarek3 3 2 3 2" xfId="22949" xr:uid="{00000000-0005-0000-0000-0000BE050000}"/>
    <cellStyle name="20 % – Poudarek3 3 2 3 3" xfId="41108" xr:uid="{00000000-0005-0000-0000-0000BF050000}"/>
    <cellStyle name="20 % – Poudarek3 3 2 4" xfId="14736" xr:uid="{00000000-0005-0000-0000-0000C0050000}"/>
    <cellStyle name="20 % – Poudarek3 3 2 4 2" xfId="27928" xr:uid="{00000000-0005-0000-0000-0000C1050000}"/>
    <cellStyle name="20 % – Poudarek3 3 2 4 3" xfId="46087" xr:uid="{00000000-0005-0000-0000-0000C2050000}"/>
    <cellStyle name="20 % – Poudarek3 3 2 5" xfId="30412" xr:uid="{00000000-0005-0000-0000-0000C3050000}"/>
    <cellStyle name="20 % – Poudarek3 3 2 5 2" xfId="48571" xr:uid="{00000000-0005-0000-0000-0000C4050000}"/>
    <cellStyle name="20 % – Poudarek3 3 2 6" xfId="17221" xr:uid="{00000000-0005-0000-0000-0000C5050000}"/>
    <cellStyle name="20 % – Poudarek3 3 2 7" xfId="35380" xr:uid="{00000000-0005-0000-0000-0000C6050000}"/>
    <cellStyle name="20 % – Poudarek3 3 2 8" xfId="53540" xr:uid="{00000000-0005-0000-0000-0000C7050000}"/>
    <cellStyle name="20 % – Poudarek3 3 2 9" xfId="58963" xr:uid="{00000000-0005-0000-0000-0000C8050000}"/>
    <cellStyle name="20 % – Poudarek3 3 20" xfId="34430" xr:uid="{00000000-0005-0000-0000-0000C9050000}"/>
    <cellStyle name="20 % – Poudarek3 3 21" xfId="52590" xr:uid="{00000000-0005-0000-0000-0000CA050000}"/>
    <cellStyle name="20 % – Poudarek3 3 22" xfId="58315" xr:uid="{00000000-0005-0000-0000-0000CB050000}"/>
    <cellStyle name="20 % – Poudarek3 3 23" xfId="58485" xr:uid="{00000000-0005-0000-0000-0000CC050000}"/>
    <cellStyle name="20 % – Poudarek3 3 3" xfId="4472" xr:uid="{00000000-0005-0000-0000-0000CD050000}"/>
    <cellStyle name="20 % – Poudarek3 3 3 2" xfId="6728" xr:uid="{00000000-0005-0000-0000-0000CE050000}"/>
    <cellStyle name="20 % – Poudarek3 3 3 2 2" xfId="12456" xr:uid="{00000000-0005-0000-0000-0000CF050000}"/>
    <cellStyle name="20 % – Poudarek3 3 3 2 2 2" xfId="25663" xr:uid="{00000000-0005-0000-0000-0000D0050000}"/>
    <cellStyle name="20 % – Poudarek3 3 3 2 2 3" xfId="43822" xr:uid="{00000000-0005-0000-0000-0000D1050000}"/>
    <cellStyle name="20 % – Poudarek3 3 3 2 3" xfId="33126" xr:uid="{00000000-0005-0000-0000-0000D2050000}"/>
    <cellStyle name="20 % – Poudarek3 3 3 2 3 2" xfId="51285" xr:uid="{00000000-0005-0000-0000-0000D3050000}"/>
    <cellStyle name="20 % – Poudarek3 3 3 2 4" xfId="19935" xr:uid="{00000000-0005-0000-0000-0000D4050000}"/>
    <cellStyle name="20 % – Poudarek3 3 3 2 5" xfId="38094" xr:uid="{00000000-0005-0000-0000-0000D5050000}"/>
    <cellStyle name="20 % – Poudarek3 3 3 2 6" xfId="56254" xr:uid="{00000000-0005-0000-0000-0000D6050000}"/>
    <cellStyle name="20 % – Poudarek3 3 3 3" xfId="9972" xr:uid="{00000000-0005-0000-0000-0000D7050000}"/>
    <cellStyle name="20 % – Poudarek3 3 3 3 2" xfId="23179" xr:uid="{00000000-0005-0000-0000-0000D8050000}"/>
    <cellStyle name="20 % – Poudarek3 3 3 3 3" xfId="41338" xr:uid="{00000000-0005-0000-0000-0000D9050000}"/>
    <cellStyle name="20 % – Poudarek3 3 3 4" xfId="14966" xr:uid="{00000000-0005-0000-0000-0000DA050000}"/>
    <cellStyle name="20 % – Poudarek3 3 3 4 2" xfId="28158" xr:uid="{00000000-0005-0000-0000-0000DB050000}"/>
    <cellStyle name="20 % – Poudarek3 3 3 4 3" xfId="46317" xr:uid="{00000000-0005-0000-0000-0000DC050000}"/>
    <cellStyle name="20 % – Poudarek3 3 3 5" xfId="30642" xr:uid="{00000000-0005-0000-0000-0000DD050000}"/>
    <cellStyle name="20 % – Poudarek3 3 3 5 2" xfId="48801" xr:uid="{00000000-0005-0000-0000-0000DE050000}"/>
    <cellStyle name="20 % – Poudarek3 3 3 6" xfId="17451" xr:uid="{00000000-0005-0000-0000-0000DF050000}"/>
    <cellStyle name="20 % – Poudarek3 3 3 7" xfId="35610" xr:uid="{00000000-0005-0000-0000-0000E0050000}"/>
    <cellStyle name="20 % – Poudarek3 3 3 8" xfId="53770" xr:uid="{00000000-0005-0000-0000-0000E1050000}"/>
    <cellStyle name="20 % – Poudarek3 3 3 9" xfId="59127" xr:uid="{00000000-0005-0000-0000-0000E2050000}"/>
    <cellStyle name="20 % – Poudarek3 3 4" xfId="3763" xr:uid="{00000000-0005-0000-0000-0000E3050000}"/>
    <cellStyle name="20 % – Poudarek3 3 4 2" xfId="6253" xr:uid="{00000000-0005-0000-0000-0000E4050000}"/>
    <cellStyle name="20 % – Poudarek3 3 4 2 2" xfId="11751" xr:uid="{00000000-0005-0000-0000-0000E5050000}"/>
    <cellStyle name="20 % – Poudarek3 3 4 2 2 2" xfId="24958" xr:uid="{00000000-0005-0000-0000-0000E6050000}"/>
    <cellStyle name="20 % – Poudarek3 3 4 2 2 3" xfId="43117" xr:uid="{00000000-0005-0000-0000-0000E7050000}"/>
    <cellStyle name="20 % – Poudarek3 3 4 2 3" xfId="32421" xr:uid="{00000000-0005-0000-0000-0000E8050000}"/>
    <cellStyle name="20 % – Poudarek3 3 4 2 3 2" xfId="50580" xr:uid="{00000000-0005-0000-0000-0000E9050000}"/>
    <cellStyle name="20 % – Poudarek3 3 4 2 4" xfId="19230" xr:uid="{00000000-0005-0000-0000-0000EA050000}"/>
    <cellStyle name="20 % – Poudarek3 3 4 2 5" xfId="37389" xr:uid="{00000000-0005-0000-0000-0000EB050000}"/>
    <cellStyle name="20 % – Poudarek3 3 4 2 6" xfId="55549" xr:uid="{00000000-0005-0000-0000-0000EC050000}"/>
    <cellStyle name="20 % – Poudarek3 3 4 3" xfId="9267" xr:uid="{00000000-0005-0000-0000-0000ED050000}"/>
    <cellStyle name="20 % – Poudarek3 3 4 3 2" xfId="22474" xr:uid="{00000000-0005-0000-0000-0000EE050000}"/>
    <cellStyle name="20 % – Poudarek3 3 4 3 3" xfId="40633" xr:uid="{00000000-0005-0000-0000-0000EF050000}"/>
    <cellStyle name="20 % – Poudarek3 3 4 4" xfId="14261" xr:uid="{00000000-0005-0000-0000-0000F0050000}"/>
    <cellStyle name="20 % – Poudarek3 3 4 4 2" xfId="27453" xr:uid="{00000000-0005-0000-0000-0000F1050000}"/>
    <cellStyle name="20 % – Poudarek3 3 4 4 3" xfId="45612" xr:uid="{00000000-0005-0000-0000-0000F2050000}"/>
    <cellStyle name="20 % – Poudarek3 3 4 5" xfId="29937" xr:uid="{00000000-0005-0000-0000-0000F3050000}"/>
    <cellStyle name="20 % – Poudarek3 3 4 5 2" xfId="48096" xr:uid="{00000000-0005-0000-0000-0000F4050000}"/>
    <cellStyle name="20 % – Poudarek3 3 4 6" xfId="16746" xr:uid="{00000000-0005-0000-0000-0000F5050000}"/>
    <cellStyle name="20 % – Poudarek3 3 4 7" xfId="34905" xr:uid="{00000000-0005-0000-0000-0000F6050000}"/>
    <cellStyle name="20 % – Poudarek3 3 4 8" xfId="53065" xr:uid="{00000000-0005-0000-0000-0000F7050000}"/>
    <cellStyle name="20 % – Poudarek3 3 4 9" xfId="59303" xr:uid="{00000000-0005-0000-0000-0000F8050000}"/>
    <cellStyle name="20 % – Poudarek3 3 5" xfId="4719" xr:uid="{00000000-0005-0000-0000-0000F9050000}"/>
    <cellStyle name="20 % – Poudarek3 3 5 2" xfId="6949" xr:uid="{00000000-0005-0000-0000-0000FA050000}"/>
    <cellStyle name="20 % – Poudarek3 3 5 2 2" xfId="12682" xr:uid="{00000000-0005-0000-0000-0000FB050000}"/>
    <cellStyle name="20 % – Poudarek3 3 5 2 2 2" xfId="25889" xr:uid="{00000000-0005-0000-0000-0000FC050000}"/>
    <cellStyle name="20 % – Poudarek3 3 5 2 2 3" xfId="44048" xr:uid="{00000000-0005-0000-0000-0000FD050000}"/>
    <cellStyle name="20 % – Poudarek3 3 5 2 3" xfId="33352" xr:uid="{00000000-0005-0000-0000-0000FE050000}"/>
    <cellStyle name="20 % – Poudarek3 3 5 2 3 2" xfId="51511" xr:uid="{00000000-0005-0000-0000-0000FF050000}"/>
    <cellStyle name="20 % – Poudarek3 3 5 2 4" xfId="20161" xr:uid="{00000000-0005-0000-0000-000000060000}"/>
    <cellStyle name="20 % – Poudarek3 3 5 2 5" xfId="38320" xr:uid="{00000000-0005-0000-0000-000001060000}"/>
    <cellStyle name="20 % – Poudarek3 3 5 2 6" xfId="56480" xr:uid="{00000000-0005-0000-0000-000002060000}"/>
    <cellStyle name="20 % – Poudarek3 3 5 3" xfId="10198" xr:uid="{00000000-0005-0000-0000-000003060000}"/>
    <cellStyle name="20 % – Poudarek3 3 5 3 2" xfId="23405" xr:uid="{00000000-0005-0000-0000-000004060000}"/>
    <cellStyle name="20 % – Poudarek3 3 5 3 3" xfId="41564" xr:uid="{00000000-0005-0000-0000-000005060000}"/>
    <cellStyle name="20 % – Poudarek3 3 5 4" xfId="15192" xr:uid="{00000000-0005-0000-0000-000006060000}"/>
    <cellStyle name="20 % – Poudarek3 3 5 4 2" xfId="28384" xr:uid="{00000000-0005-0000-0000-000007060000}"/>
    <cellStyle name="20 % – Poudarek3 3 5 4 3" xfId="46543" xr:uid="{00000000-0005-0000-0000-000008060000}"/>
    <cellStyle name="20 % – Poudarek3 3 5 5" xfId="30868" xr:uid="{00000000-0005-0000-0000-000009060000}"/>
    <cellStyle name="20 % – Poudarek3 3 5 5 2" xfId="49027" xr:uid="{00000000-0005-0000-0000-00000A060000}"/>
    <cellStyle name="20 % – Poudarek3 3 5 6" xfId="17677" xr:uid="{00000000-0005-0000-0000-00000B060000}"/>
    <cellStyle name="20 % – Poudarek3 3 5 7" xfId="35836" xr:uid="{00000000-0005-0000-0000-00000C060000}"/>
    <cellStyle name="20 % – Poudarek3 3 5 8" xfId="53996" xr:uid="{00000000-0005-0000-0000-00000D060000}"/>
    <cellStyle name="20 % – Poudarek3 3 6" xfId="4883" xr:uid="{00000000-0005-0000-0000-00000E060000}"/>
    <cellStyle name="20 % – Poudarek3 3 6 2" xfId="7113" xr:uid="{00000000-0005-0000-0000-00000F060000}"/>
    <cellStyle name="20 % – Poudarek3 3 6 2 2" xfId="12846" xr:uid="{00000000-0005-0000-0000-000010060000}"/>
    <cellStyle name="20 % – Poudarek3 3 6 2 2 2" xfId="26053" xr:uid="{00000000-0005-0000-0000-000011060000}"/>
    <cellStyle name="20 % – Poudarek3 3 6 2 2 3" xfId="44212" xr:uid="{00000000-0005-0000-0000-000012060000}"/>
    <cellStyle name="20 % – Poudarek3 3 6 2 3" xfId="33516" xr:uid="{00000000-0005-0000-0000-000013060000}"/>
    <cellStyle name="20 % – Poudarek3 3 6 2 3 2" xfId="51675" xr:uid="{00000000-0005-0000-0000-000014060000}"/>
    <cellStyle name="20 % – Poudarek3 3 6 2 4" xfId="20325" xr:uid="{00000000-0005-0000-0000-000015060000}"/>
    <cellStyle name="20 % – Poudarek3 3 6 2 5" xfId="38484" xr:uid="{00000000-0005-0000-0000-000016060000}"/>
    <cellStyle name="20 % – Poudarek3 3 6 2 6" xfId="56644" xr:uid="{00000000-0005-0000-0000-000017060000}"/>
    <cellStyle name="20 % – Poudarek3 3 6 3" xfId="10362" xr:uid="{00000000-0005-0000-0000-000018060000}"/>
    <cellStyle name="20 % – Poudarek3 3 6 3 2" xfId="23569" xr:uid="{00000000-0005-0000-0000-000019060000}"/>
    <cellStyle name="20 % – Poudarek3 3 6 3 3" xfId="41728" xr:uid="{00000000-0005-0000-0000-00001A060000}"/>
    <cellStyle name="20 % – Poudarek3 3 6 4" xfId="15356" xr:uid="{00000000-0005-0000-0000-00001B060000}"/>
    <cellStyle name="20 % – Poudarek3 3 6 4 2" xfId="28548" xr:uid="{00000000-0005-0000-0000-00001C060000}"/>
    <cellStyle name="20 % – Poudarek3 3 6 4 3" xfId="46707" xr:uid="{00000000-0005-0000-0000-00001D060000}"/>
    <cellStyle name="20 % – Poudarek3 3 6 5" xfId="31032" xr:uid="{00000000-0005-0000-0000-00001E060000}"/>
    <cellStyle name="20 % – Poudarek3 3 6 5 2" xfId="49191" xr:uid="{00000000-0005-0000-0000-00001F060000}"/>
    <cellStyle name="20 % – Poudarek3 3 6 6" xfId="17841" xr:uid="{00000000-0005-0000-0000-000020060000}"/>
    <cellStyle name="20 % – Poudarek3 3 6 7" xfId="36000" xr:uid="{00000000-0005-0000-0000-000021060000}"/>
    <cellStyle name="20 % – Poudarek3 3 6 8" xfId="54160" xr:uid="{00000000-0005-0000-0000-000022060000}"/>
    <cellStyle name="20 % – Poudarek3 3 7" xfId="5121" xr:uid="{00000000-0005-0000-0000-000023060000}"/>
    <cellStyle name="20 % – Poudarek3 3 7 2" xfId="7369" xr:uid="{00000000-0005-0000-0000-000024060000}"/>
    <cellStyle name="20 % – Poudarek3 3 7 2 2" xfId="13102" xr:uid="{00000000-0005-0000-0000-000025060000}"/>
    <cellStyle name="20 % – Poudarek3 3 7 2 2 2" xfId="26309" xr:uid="{00000000-0005-0000-0000-000026060000}"/>
    <cellStyle name="20 % – Poudarek3 3 7 2 2 3" xfId="44468" xr:uid="{00000000-0005-0000-0000-000027060000}"/>
    <cellStyle name="20 % – Poudarek3 3 7 2 3" xfId="33772" xr:uid="{00000000-0005-0000-0000-000028060000}"/>
    <cellStyle name="20 % – Poudarek3 3 7 2 3 2" xfId="51931" xr:uid="{00000000-0005-0000-0000-000029060000}"/>
    <cellStyle name="20 % – Poudarek3 3 7 2 4" xfId="20581" xr:uid="{00000000-0005-0000-0000-00002A060000}"/>
    <cellStyle name="20 % – Poudarek3 3 7 2 5" xfId="38740" xr:uid="{00000000-0005-0000-0000-00002B060000}"/>
    <cellStyle name="20 % – Poudarek3 3 7 2 6" xfId="56900" xr:uid="{00000000-0005-0000-0000-00002C060000}"/>
    <cellStyle name="20 % – Poudarek3 3 7 3" xfId="10618" xr:uid="{00000000-0005-0000-0000-00002D060000}"/>
    <cellStyle name="20 % – Poudarek3 3 7 3 2" xfId="23825" xr:uid="{00000000-0005-0000-0000-00002E060000}"/>
    <cellStyle name="20 % – Poudarek3 3 7 3 3" xfId="41984" xr:uid="{00000000-0005-0000-0000-00002F060000}"/>
    <cellStyle name="20 % – Poudarek3 3 7 4" xfId="15612" xr:uid="{00000000-0005-0000-0000-000030060000}"/>
    <cellStyle name="20 % – Poudarek3 3 7 4 2" xfId="28804" xr:uid="{00000000-0005-0000-0000-000031060000}"/>
    <cellStyle name="20 % – Poudarek3 3 7 4 3" xfId="46963" xr:uid="{00000000-0005-0000-0000-000032060000}"/>
    <cellStyle name="20 % – Poudarek3 3 7 5" xfId="31288" xr:uid="{00000000-0005-0000-0000-000033060000}"/>
    <cellStyle name="20 % – Poudarek3 3 7 5 2" xfId="49447" xr:uid="{00000000-0005-0000-0000-000034060000}"/>
    <cellStyle name="20 % – Poudarek3 3 7 6" xfId="18097" xr:uid="{00000000-0005-0000-0000-000035060000}"/>
    <cellStyle name="20 % – Poudarek3 3 7 7" xfId="36256" xr:uid="{00000000-0005-0000-0000-000036060000}"/>
    <cellStyle name="20 % – Poudarek3 3 7 8" xfId="54416" xr:uid="{00000000-0005-0000-0000-000037060000}"/>
    <cellStyle name="20 % – Poudarek3 3 8" xfId="5288" xr:uid="{00000000-0005-0000-0000-000038060000}"/>
    <cellStyle name="20 % – Poudarek3 3 8 2" xfId="7536" xr:uid="{00000000-0005-0000-0000-000039060000}"/>
    <cellStyle name="20 % – Poudarek3 3 8 2 2" xfId="13269" xr:uid="{00000000-0005-0000-0000-00003A060000}"/>
    <cellStyle name="20 % – Poudarek3 3 8 2 2 2" xfId="26476" xr:uid="{00000000-0005-0000-0000-00003B060000}"/>
    <cellStyle name="20 % – Poudarek3 3 8 2 2 3" xfId="44635" xr:uid="{00000000-0005-0000-0000-00003C060000}"/>
    <cellStyle name="20 % – Poudarek3 3 8 2 3" xfId="33939" xr:uid="{00000000-0005-0000-0000-00003D060000}"/>
    <cellStyle name="20 % – Poudarek3 3 8 2 3 2" xfId="52098" xr:uid="{00000000-0005-0000-0000-00003E060000}"/>
    <cellStyle name="20 % – Poudarek3 3 8 2 4" xfId="20748" xr:uid="{00000000-0005-0000-0000-00003F060000}"/>
    <cellStyle name="20 % – Poudarek3 3 8 2 5" xfId="38907" xr:uid="{00000000-0005-0000-0000-000040060000}"/>
    <cellStyle name="20 % – Poudarek3 3 8 2 6" xfId="57067" xr:uid="{00000000-0005-0000-0000-000041060000}"/>
    <cellStyle name="20 % – Poudarek3 3 8 3" xfId="10785" xr:uid="{00000000-0005-0000-0000-000042060000}"/>
    <cellStyle name="20 % – Poudarek3 3 8 3 2" xfId="23992" xr:uid="{00000000-0005-0000-0000-000043060000}"/>
    <cellStyle name="20 % – Poudarek3 3 8 3 3" xfId="42151" xr:uid="{00000000-0005-0000-0000-000044060000}"/>
    <cellStyle name="20 % – Poudarek3 3 8 4" xfId="15779" xr:uid="{00000000-0005-0000-0000-000045060000}"/>
    <cellStyle name="20 % – Poudarek3 3 8 4 2" xfId="28971" xr:uid="{00000000-0005-0000-0000-000046060000}"/>
    <cellStyle name="20 % – Poudarek3 3 8 4 3" xfId="47130" xr:uid="{00000000-0005-0000-0000-000047060000}"/>
    <cellStyle name="20 % – Poudarek3 3 8 5" xfId="31455" xr:uid="{00000000-0005-0000-0000-000048060000}"/>
    <cellStyle name="20 % – Poudarek3 3 8 5 2" xfId="49614" xr:uid="{00000000-0005-0000-0000-000049060000}"/>
    <cellStyle name="20 % – Poudarek3 3 8 6" xfId="18264" xr:uid="{00000000-0005-0000-0000-00004A060000}"/>
    <cellStyle name="20 % – Poudarek3 3 8 7" xfId="36423" xr:uid="{00000000-0005-0000-0000-00004B060000}"/>
    <cellStyle name="20 % – Poudarek3 3 8 8" xfId="54583" xr:uid="{00000000-0005-0000-0000-00004C060000}"/>
    <cellStyle name="20 % – Poudarek3 3 9" xfId="5451" xr:uid="{00000000-0005-0000-0000-00004D060000}"/>
    <cellStyle name="20 % – Poudarek3 3 9 2" xfId="7699" xr:uid="{00000000-0005-0000-0000-00004E060000}"/>
    <cellStyle name="20 % – Poudarek3 3 9 2 2" xfId="13432" xr:uid="{00000000-0005-0000-0000-00004F060000}"/>
    <cellStyle name="20 % – Poudarek3 3 9 2 2 2" xfId="26639" xr:uid="{00000000-0005-0000-0000-000050060000}"/>
    <cellStyle name="20 % – Poudarek3 3 9 2 2 3" xfId="44798" xr:uid="{00000000-0005-0000-0000-000051060000}"/>
    <cellStyle name="20 % – Poudarek3 3 9 2 3" xfId="34102" xr:uid="{00000000-0005-0000-0000-000052060000}"/>
    <cellStyle name="20 % – Poudarek3 3 9 2 3 2" xfId="52261" xr:uid="{00000000-0005-0000-0000-000053060000}"/>
    <cellStyle name="20 % – Poudarek3 3 9 2 4" xfId="20911" xr:uid="{00000000-0005-0000-0000-000054060000}"/>
    <cellStyle name="20 % – Poudarek3 3 9 2 5" xfId="39070" xr:uid="{00000000-0005-0000-0000-000055060000}"/>
    <cellStyle name="20 % – Poudarek3 3 9 2 6" xfId="57230" xr:uid="{00000000-0005-0000-0000-000056060000}"/>
    <cellStyle name="20 % – Poudarek3 3 9 3" xfId="10948" xr:uid="{00000000-0005-0000-0000-000057060000}"/>
    <cellStyle name="20 % – Poudarek3 3 9 3 2" xfId="24155" xr:uid="{00000000-0005-0000-0000-000058060000}"/>
    <cellStyle name="20 % – Poudarek3 3 9 3 3" xfId="42314" xr:uid="{00000000-0005-0000-0000-000059060000}"/>
    <cellStyle name="20 % – Poudarek3 3 9 4" xfId="15942" xr:uid="{00000000-0005-0000-0000-00005A060000}"/>
    <cellStyle name="20 % – Poudarek3 3 9 4 2" xfId="29134" xr:uid="{00000000-0005-0000-0000-00005B060000}"/>
    <cellStyle name="20 % – Poudarek3 3 9 4 3" xfId="47293" xr:uid="{00000000-0005-0000-0000-00005C060000}"/>
    <cellStyle name="20 % – Poudarek3 3 9 5" xfId="31618" xr:uid="{00000000-0005-0000-0000-00005D060000}"/>
    <cellStyle name="20 % – Poudarek3 3 9 5 2" xfId="49777" xr:uid="{00000000-0005-0000-0000-00005E060000}"/>
    <cellStyle name="20 % – Poudarek3 3 9 6" xfId="18427" xr:uid="{00000000-0005-0000-0000-00005F060000}"/>
    <cellStyle name="20 % – Poudarek3 3 9 7" xfId="36586" xr:uid="{00000000-0005-0000-0000-000060060000}"/>
    <cellStyle name="20 % – Poudarek3 3 9 8" xfId="54746" xr:uid="{00000000-0005-0000-0000-000061060000}"/>
    <cellStyle name="20 % – Poudarek3 4" xfId="25" xr:uid="{00000000-0005-0000-0000-000062060000}"/>
    <cellStyle name="20 % – Poudarek3 4 10" xfId="5616" xr:uid="{00000000-0005-0000-0000-000063060000}"/>
    <cellStyle name="20 % – Poudarek3 4 10 2" xfId="7864" xr:uid="{00000000-0005-0000-0000-000064060000}"/>
    <cellStyle name="20 % – Poudarek3 4 10 2 2" xfId="13597" xr:uid="{00000000-0005-0000-0000-000065060000}"/>
    <cellStyle name="20 % – Poudarek3 4 10 2 2 2" xfId="26804" xr:uid="{00000000-0005-0000-0000-000066060000}"/>
    <cellStyle name="20 % – Poudarek3 4 10 2 2 3" xfId="44963" xr:uid="{00000000-0005-0000-0000-000067060000}"/>
    <cellStyle name="20 % – Poudarek3 4 10 2 3" xfId="34267" xr:uid="{00000000-0005-0000-0000-000068060000}"/>
    <cellStyle name="20 % – Poudarek3 4 10 2 3 2" xfId="52426" xr:uid="{00000000-0005-0000-0000-000069060000}"/>
    <cellStyle name="20 % – Poudarek3 4 10 2 4" xfId="21076" xr:uid="{00000000-0005-0000-0000-00006A060000}"/>
    <cellStyle name="20 % – Poudarek3 4 10 2 5" xfId="39235" xr:uid="{00000000-0005-0000-0000-00006B060000}"/>
    <cellStyle name="20 % – Poudarek3 4 10 2 6" xfId="57395" xr:uid="{00000000-0005-0000-0000-00006C060000}"/>
    <cellStyle name="20 % – Poudarek3 4 10 3" xfId="11113" xr:uid="{00000000-0005-0000-0000-00006D060000}"/>
    <cellStyle name="20 % – Poudarek3 4 10 3 2" xfId="24320" xr:uid="{00000000-0005-0000-0000-00006E060000}"/>
    <cellStyle name="20 % – Poudarek3 4 10 3 3" xfId="42479" xr:uid="{00000000-0005-0000-0000-00006F060000}"/>
    <cellStyle name="20 % – Poudarek3 4 10 4" xfId="16107" xr:uid="{00000000-0005-0000-0000-000070060000}"/>
    <cellStyle name="20 % – Poudarek3 4 10 4 2" xfId="29299" xr:uid="{00000000-0005-0000-0000-000071060000}"/>
    <cellStyle name="20 % – Poudarek3 4 10 4 3" xfId="47458" xr:uid="{00000000-0005-0000-0000-000072060000}"/>
    <cellStyle name="20 % – Poudarek3 4 10 5" xfId="31783" xr:uid="{00000000-0005-0000-0000-000073060000}"/>
    <cellStyle name="20 % – Poudarek3 4 10 5 2" xfId="49942" xr:uid="{00000000-0005-0000-0000-000074060000}"/>
    <cellStyle name="20 % – Poudarek3 4 10 6" xfId="18592" xr:uid="{00000000-0005-0000-0000-000075060000}"/>
    <cellStyle name="20 % – Poudarek3 4 10 7" xfId="36751" xr:uid="{00000000-0005-0000-0000-000076060000}"/>
    <cellStyle name="20 % – Poudarek3 4 10 8" xfId="54911" xr:uid="{00000000-0005-0000-0000-000077060000}"/>
    <cellStyle name="20 % – Poudarek3 4 11" xfId="5780" xr:uid="{00000000-0005-0000-0000-000078060000}"/>
    <cellStyle name="20 % – Poudarek3 4 11 2" xfId="11277" xr:uid="{00000000-0005-0000-0000-000079060000}"/>
    <cellStyle name="20 % – Poudarek3 4 11 2 2" xfId="24484" xr:uid="{00000000-0005-0000-0000-00007A060000}"/>
    <cellStyle name="20 % – Poudarek3 4 11 2 3" xfId="42643" xr:uid="{00000000-0005-0000-0000-00007B060000}"/>
    <cellStyle name="20 % – Poudarek3 4 11 3" xfId="31947" xr:uid="{00000000-0005-0000-0000-00007C060000}"/>
    <cellStyle name="20 % – Poudarek3 4 11 3 2" xfId="50106" xr:uid="{00000000-0005-0000-0000-00007D060000}"/>
    <cellStyle name="20 % – Poudarek3 4 11 4" xfId="18756" xr:uid="{00000000-0005-0000-0000-00007E060000}"/>
    <cellStyle name="20 % – Poudarek3 4 11 5" xfId="36915" xr:uid="{00000000-0005-0000-0000-00007F060000}"/>
    <cellStyle name="20 % – Poudarek3 4 11 6" xfId="55075" xr:uid="{00000000-0005-0000-0000-000080060000}"/>
    <cellStyle name="20 % – Poudarek3 4 12" xfId="8040" xr:uid="{00000000-0005-0000-0000-000081060000}"/>
    <cellStyle name="20 % – Poudarek3 4 12 2" xfId="21247" xr:uid="{00000000-0005-0000-0000-000082060000}"/>
    <cellStyle name="20 % – Poudarek3 4 12 3" xfId="39406" xr:uid="{00000000-0005-0000-0000-000083060000}"/>
    <cellStyle name="20 % – Poudarek3 4 12 4" xfId="57566" xr:uid="{00000000-0005-0000-0000-000084060000}"/>
    <cellStyle name="20 % – Poudarek3 4 13" xfId="8204" xr:uid="{00000000-0005-0000-0000-000085060000}"/>
    <cellStyle name="20 % – Poudarek3 4 13 2" xfId="21411" xr:uid="{00000000-0005-0000-0000-000086060000}"/>
    <cellStyle name="20 % – Poudarek3 4 13 3" xfId="39570" xr:uid="{00000000-0005-0000-0000-000087060000}"/>
    <cellStyle name="20 % – Poudarek3 4 13 4" xfId="57730" xr:uid="{00000000-0005-0000-0000-000088060000}"/>
    <cellStyle name="20 % – Poudarek3 4 14" xfId="8462" xr:uid="{00000000-0005-0000-0000-000089060000}"/>
    <cellStyle name="20 % – Poudarek3 4 14 2" xfId="21669" xr:uid="{00000000-0005-0000-0000-00008A060000}"/>
    <cellStyle name="20 % – Poudarek3 4 14 3" xfId="39828" xr:uid="{00000000-0005-0000-0000-00008B060000}"/>
    <cellStyle name="20 % – Poudarek3 4 14 4" xfId="57988" xr:uid="{00000000-0005-0000-0000-00008C060000}"/>
    <cellStyle name="20 % – Poudarek3 4 15" xfId="8626" xr:uid="{00000000-0005-0000-0000-00008D060000}"/>
    <cellStyle name="20 % – Poudarek3 4 15 2" xfId="21833" xr:uid="{00000000-0005-0000-0000-00008E060000}"/>
    <cellStyle name="20 % – Poudarek3 4 15 3" xfId="39992" xr:uid="{00000000-0005-0000-0000-00008F060000}"/>
    <cellStyle name="20 % – Poudarek3 4 15 4" xfId="58152" xr:uid="{00000000-0005-0000-0000-000090060000}"/>
    <cellStyle name="20 % – Poudarek3 4 16" xfId="8790" xr:uid="{00000000-0005-0000-0000-000091060000}"/>
    <cellStyle name="20 % – Poudarek3 4 16 2" xfId="21997" xr:uid="{00000000-0005-0000-0000-000092060000}"/>
    <cellStyle name="20 % – Poudarek3 4 16 3" xfId="40156" xr:uid="{00000000-0005-0000-0000-000093060000}"/>
    <cellStyle name="20 % – Poudarek3 4 17" xfId="13787" xr:uid="{00000000-0005-0000-0000-000094060000}"/>
    <cellStyle name="20 % – Poudarek3 4 17 2" xfId="26979" xr:uid="{00000000-0005-0000-0000-000095060000}"/>
    <cellStyle name="20 % – Poudarek3 4 17 3" xfId="45138" xr:uid="{00000000-0005-0000-0000-000096060000}"/>
    <cellStyle name="20 % – Poudarek3 4 18" xfId="29463" xr:uid="{00000000-0005-0000-0000-000097060000}"/>
    <cellStyle name="20 % – Poudarek3 4 18 2" xfId="47622" xr:uid="{00000000-0005-0000-0000-000098060000}"/>
    <cellStyle name="20 % – Poudarek3 4 19" xfId="16272" xr:uid="{00000000-0005-0000-0000-000099060000}"/>
    <cellStyle name="20 % – Poudarek3 4 2" xfId="3504" xr:uid="{00000000-0005-0000-0000-00009A060000}"/>
    <cellStyle name="20 % – Poudarek3 4 2 2" xfId="4243" xr:uid="{00000000-0005-0000-0000-00009B060000}"/>
    <cellStyle name="20 % – Poudarek3 4 2 2 2" xfId="12227" xr:uid="{00000000-0005-0000-0000-00009C060000}"/>
    <cellStyle name="20 % – Poudarek3 4 2 2 2 2" xfId="25434" xr:uid="{00000000-0005-0000-0000-00009D060000}"/>
    <cellStyle name="20 % – Poudarek3 4 2 2 2 3" xfId="43593" xr:uid="{00000000-0005-0000-0000-00009E060000}"/>
    <cellStyle name="20 % – Poudarek3 4 2 2 3" xfId="32897" xr:uid="{00000000-0005-0000-0000-00009F060000}"/>
    <cellStyle name="20 % – Poudarek3 4 2 2 3 2" xfId="51056" xr:uid="{00000000-0005-0000-0000-0000A0060000}"/>
    <cellStyle name="20 % – Poudarek3 4 2 2 4" xfId="19706" xr:uid="{00000000-0005-0000-0000-0000A1060000}"/>
    <cellStyle name="20 % – Poudarek3 4 2 2 5" xfId="37865" xr:uid="{00000000-0005-0000-0000-0000A2060000}"/>
    <cellStyle name="20 % – Poudarek3 4 2 2 6" xfId="56025" xr:uid="{00000000-0005-0000-0000-0000A3060000}"/>
    <cellStyle name="20 % – Poudarek3 4 2 3" xfId="9743" xr:uid="{00000000-0005-0000-0000-0000A4060000}"/>
    <cellStyle name="20 % – Poudarek3 4 2 3 2" xfId="22950" xr:uid="{00000000-0005-0000-0000-0000A5060000}"/>
    <cellStyle name="20 % – Poudarek3 4 2 3 3" xfId="41109" xr:uid="{00000000-0005-0000-0000-0000A6060000}"/>
    <cellStyle name="20 % – Poudarek3 4 2 4" xfId="14737" xr:uid="{00000000-0005-0000-0000-0000A7060000}"/>
    <cellStyle name="20 % – Poudarek3 4 2 4 2" xfId="27929" xr:uid="{00000000-0005-0000-0000-0000A8060000}"/>
    <cellStyle name="20 % – Poudarek3 4 2 4 3" xfId="46088" xr:uid="{00000000-0005-0000-0000-0000A9060000}"/>
    <cellStyle name="20 % – Poudarek3 4 2 5" xfId="30413" xr:uid="{00000000-0005-0000-0000-0000AA060000}"/>
    <cellStyle name="20 % – Poudarek3 4 2 5 2" xfId="48572" xr:uid="{00000000-0005-0000-0000-0000AB060000}"/>
    <cellStyle name="20 % – Poudarek3 4 2 6" xfId="17222" xr:uid="{00000000-0005-0000-0000-0000AC060000}"/>
    <cellStyle name="20 % – Poudarek3 4 2 7" xfId="35381" xr:uid="{00000000-0005-0000-0000-0000AD060000}"/>
    <cellStyle name="20 % – Poudarek3 4 2 8" xfId="53541" xr:uid="{00000000-0005-0000-0000-0000AE060000}"/>
    <cellStyle name="20 % – Poudarek3 4 2 9" xfId="58964" xr:uid="{00000000-0005-0000-0000-0000AF060000}"/>
    <cellStyle name="20 % – Poudarek3 4 20" xfId="34431" xr:uid="{00000000-0005-0000-0000-0000B0060000}"/>
    <cellStyle name="20 % – Poudarek3 4 21" xfId="52591" xr:uid="{00000000-0005-0000-0000-0000B1060000}"/>
    <cellStyle name="20 % – Poudarek3 4 22" xfId="58316" xr:uid="{00000000-0005-0000-0000-0000B2060000}"/>
    <cellStyle name="20 % – Poudarek3 4 23" xfId="58486" xr:uid="{00000000-0005-0000-0000-0000B3060000}"/>
    <cellStyle name="20 % – Poudarek3 4 3" xfId="4473" xr:uid="{00000000-0005-0000-0000-0000B4060000}"/>
    <cellStyle name="20 % – Poudarek3 4 3 2" xfId="6729" xr:uid="{00000000-0005-0000-0000-0000B5060000}"/>
    <cellStyle name="20 % – Poudarek3 4 3 2 2" xfId="12457" xr:uid="{00000000-0005-0000-0000-0000B6060000}"/>
    <cellStyle name="20 % – Poudarek3 4 3 2 2 2" xfId="25664" xr:uid="{00000000-0005-0000-0000-0000B7060000}"/>
    <cellStyle name="20 % – Poudarek3 4 3 2 2 3" xfId="43823" xr:uid="{00000000-0005-0000-0000-0000B8060000}"/>
    <cellStyle name="20 % – Poudarek3 4 3 2 3" xfId="33127" xr:uid="{00000000-0005-0000-0000-0000B9060000}"/>
    <cellStyle name="20 % – Poudarek3 4 3 2 3 2" xfId="51286" xr:uid="{00000000-0005-0000-0000-0000BA060000}"/>
    <cellStyle name="20 % – Poudarek3 4 3 2 4" xfId="19936" xr:uid="{00000000-0005-0000-0000-0000BB060000}"/>
    <cellStyle name="20 % – Poudarek3 4 3 2 5" xfId="38095" xr:uid="{00000000-0005-0000-0000-0000BC060000}"/>
    <cellStyle name="20 % – Poudarek3 4 3 2 6" xfId="56255" xr:uid="{00000000-0005-0000-0000-0000BD060000}"/>
    <cellStyle name="20 % – Poudarek3 4 3 3" xfId="9973" xr:uid="{00000000-0005-0000-0000-0000BE060000}"/>
    <cellStyle name="20 % – Poudarek3 4 3 3 2" xfId="23180" xr:uid="{00000000-0005-0000-0000-0000BF060000}"/>
    <cellStyle name="20 % – Poudarek3 4 3 3 3" xfId="41339" xr:uid="{00000000-0005-0000-0000-0000C0060000}"/>
    <cellStyle name="20 % – Poudarek3 4 3 4" xfId="14967" xr:uid="{00000000-0005-0000-0000-0000C1060000}"/>
    <cellStyle name="20 % – Poudarek3 4 3 4 2" xfId="28159" xr:uid="{00000000-0005-0000-0000-0000C2060000}"/>
    <cellStyle name="20 % – Poudarek3 4 3 4 3" xfId="46318" xr:uid="{00000000-0005-0000-0000-0000C3060000}"/>
    <cellStyle name="20 % – Poudarek3 4 3 5" xfId="30643" xr:uid="{00000000-0005-0000-0000-0000C4060000}"/>
    <cellStyle name="20 % – Poudarek3 4 3 5 2" xfId="48802" xr:uid="{00000000-0005-0000-0000-0000C5060000}"/>
    <cellStyle name="20 % – Poudarek3 4 3 6" xfId="17452" xr:uid="{00000000-0005-0000-0000-0000C6060000}"/>
    <cellStyle name="20 % – Poudarek3 4 3 7" xfId="35611" xr:uid="{00000000-0005-0000-0000-0000C7060000}"/>
    <cellStyle name="20 % – Poudarek3 4 3 8" xfId="53771" xr:uid="{00000000-0005-0000-0000-0000C8060000}"/>
    <cellStyle name="20 % – Poudarek3 4 3 9" xfId="59128" xr:uid="{00000000-0005-0000-0000-0000C9060000}"/>
    <cellStyle name="20 % – Poudarek3 4 4" xfId="3764" xr:uid="{00000000-0005-0000-0000-0000CA060000}"/>
    <cellStyle name="20 % – Poudarek3 4 4 2" xfId="6254" xr:uid="{00000000-0005-0000-0000-0000CB060000}"/>
    <cellStyle name="20 % – Poudarek3 4 4 2 2" xfId="11752" xr:uid="{00000000-0005-0000-0000-0000CC060000}"/>
    <cellStyle name="20 % – Poudarek3 4 4 2 2 2" xfId="24959" xr:uid="{00000000-0005-0000-0000-0000CD060000}"/>
    <cellStyle name="20 % – Poudarek3 4 4 2 2 3" xfId="43118" xr:uid="{00000000-0005-0000-0000-0000CE060000}"/>
    <cellStyle name="20 % – Poudarek3 4 4 2 3" xfId="32422" xr:uid="{00000000-0005-0000-0000-0000CF060000}"/>
    <cellStyle name="20 % – Poudarek3 4 4 2 3 2" xfId="50581" xr:uid="{00000000-0005-0000-0000-0000D0060000}"/>
    <cellStyle name="20 % – Poudarek3 4 4 2 4" xfId="19231" xr:uid="{00000000-0005-0000-0000-0000D1060000}"/>
    <cellStyle name="20 % – Poudarek3 4 4 2 5" xfId="37390" xr:uid="{00000000-0005-0000-0000-0000D2060000}"/>
    <cellStyle name="20 % – Poudarek3 4 4 2 6" xfId="55550" xr:uid="{00000000-0005-0000-0000-0000D3060000}"/>
    <cellStyle name="20 % – Poudarek3 4 4 3" xfId="9268" xr:uid="{00000000-0005-0000-0000-0000D4060000}"/>
    <cellStyle name="20 % – Poudarek3 4 4 3 2" xfId="22475" xr:uid="{00000000-0005-0000-0000-0000D5060000}"/>
    <cellStyle name="20 % – Poudarek3 4 4 3 3" xfId="40634" xr:uid="{00000000-0005-0000-0000-0000D6060000}"/>
    <cellStyle name="20 % – Poudarek3 4 4 4" xfId="14262" xr:uid="{00000000-0005-0000-0000-0000D7060000}"/>
    <cellStyle name="20 % – Poudarek3 4 4 4 2" xfId="27454" xr:uid="{00000000-0005-0000-0000-0000D8060000}"/>
    <cellStyle name="20 % – Poudarek3 4 4 4 3" xfId="45613" xr:uid="{00000000-0005-0000-0000-0000D9060000}"/>
    <cellStyle name="20 % – Poudarek3 4 4 5" xfId="29938" xr:uid="{00000000-0005-0000-0000-0000DA060000}"/>
    <cellStyle name="20 % – Poudarek3 4 4 5 2" xfId="48097" xr:uid="{00000000-0005-0000-0000-0000DB060000}"/>
    <cellStyle name="20 % – Poudarek3 4 4 6" xfId="16747" xr:uid="{00000000-0005-0000-0000-0000DC060000}"/>
    <cellStyle name="20 % – Poudarek3 4 4 7" xfId="34906" xr:uid="{00000000-0005-0000-0000-0000DD060000}"/>
    <cellStyle name="20 % – Poudarek3 4 4 8" xfId="53066" xr:uid="{00000000-0005-0000-0000-0000DE060000}"/>
    <cellStyle name="20 % – Poudarek3 4 4 9" xfId="59304" xr:uid="{00000000-0005-0000-0000-0000DF060000}"/>
    <cellStyle name="20 % – Poudarek3 4 5" xfId="4720" xr:uid="{00000000-0005-0000-0000-0000E0060000}"/>
    <cellStyle name="20 % – Poudarek3 4 5 2" xfId="6950" xr:uid="{00000000-0005-0000-0000-0000E1060000}"/>
    <cellStyle name="20 % – Poudarek3 4 5 2 2" xfId="12683" xr:uid="{00000000-0005-0000-0000-0000E2060000}"/>
    <cellStyle name="20 % – Poudarek3 4 5 2 2 2" xfId="25890" xr:uid="{00000000-0005-0000-0000-0000E3060000}"/>
    <cellStyle name="20 % – Poudarek3 4 5 2 2 3" xfId="44049" xr:uid="{00000000-0005-0000-0000-0000E4060000}"/>
    <cellStyle name="20 % – Poudarek3 4 5 2 3" xfId="33353" xr:uid="{00000000-0005-0000-0000-0000E5060000}"/>
    <cellStyle name="20 % – Poudarek3 4 5 2 3 2" xfId="51512" xr:uid="{00000000-0005-0000-0000-0000E6060000}"/>
    <cellStyle name="20 % – Poudarek3 4 5 2 4" xfId="20162" xr:uid="{00000000-0005-0000-0000-0000E7060000}"/>
    <cellStyle name="20 % – Poudarek3 4 5 2 5" xfId="38321" xr:uid="{00000000-0005-0000-0000-0000E8060000}"/>
    <cellStyle name="20 % – Poudarek3 4 5 2 6" xfId="56481" xr:uid="{00000000-0005-0000-0000-0000E9060000}"/>
    <cellStyle name="20 % – Poudarek3 4 5 3" xfId="10199" xr:uid="{00000000-0005-0000-0000-0000EA060000}"/>
    <cellStyle name="20 % – Poudarek3 4 5 3 2" xfId="23406" xr:uid="{00000000-0005-0000-0000-0000EB060000}"/>
    <cellStyle name="20 % – Poudarek3 4 5 3 3" xfId="41565" xr:uid="{00000000-0005-0000-0000-0000EC060000}"/>
    <cellStyle name="20 % – Poudarek3 4 5 4" xfId="15193" xr:uid="{00000000-0005-0000-0000-0000ED060000}"/>
    <cellStyle name="20 % – Poudarek3 4 5 4 2" xfId="28385" xr:uid="{00000000-0005-0000-0000-0000EE060000}"/>
    <cellStyle name="20 % – Poudarek3 4 5 4 3" xfId="46544" xr:uid="{00000000-0005-0000-0000-0000EF060000}"/>
    <cellStyle name="20 % – Poudarek3 4 5 5" xfId="30869" xr:uid="{00000000-0005-0000-0000-0000F0060000}"/>
    <cellStyle name="20 % – Poudarek3 4 5 5 2" xfId="49028" xr:uid="{00000000-0005-0000-0000-0000F1060000}"/>
    <cellStyle name="20 % – Poudarek3 4 5 6" xfId="17678" xr:uid="{00000000-0005-0000-0000-0000F2060000}"/>
    <cellStyle name="20 % – Poudarek3 4 5 7" xfId="35837" xr:uid="{00000000-0005-0000-0000-0000F3060000}"/>
    <cellStyle name="20 % – Poudarek3 4 5 8" xfId="53997" xr:uid="{00000000-0005-0000-0000-0000F4060000}"/>
    <cellStyle name="20 % – Poudarek3 4 6" xfId="4884" xr:uid="{00000000-0005-0000-0000-0000F5060000}"/>
    <cellStyle name="20 % – Poudarek3 4 6 2" xfId="7114" xr:uid="{00000000-0005-0000-0000-0000F6060000}"/>
    <cellStyle name="20 % – Poudarek3 4 6 2 2" xfId="12847" xr:uid="{00000000-0005-0000-0000-0000F7060000}"/>
    <cellStyle name="20 % – Poudarek3 4 6 2 2 2" xfId="26054" xr:uid="{00000000-0005-0000-0000-0000F8060000}"/>
    <cellStyle name="20 % – Poudarek3 4 6 2 2 3" xfId="44213" xr:uid="{00000000-0005-0000-0000-0000F9060000}"/>
    <cellStyle name="20 % – Poudarek3 4 6 2 3" xfId="33517" xr:uid="{00000000-0005-0000-0000-0000FA060000}"/>
    <cellStyle name="20 % – Poudarek3 4 6 2 3 2" xfId="51676" xr:uid="{00000000-0005-0000-0000-0000FB060000}"/>
    <cellStyle name="20 % – Poudarek3 4 6 2 4" xfId="20326" xr:uid="{00000000-0005-0000-0000-0000FC060000}"/>
    <cellStyle name="20 % – Poudarek3 4 6 2 5" xfId="38485" xr:uid="{00000000-0005-0000-0000-0000FD060000}"/>
    <cellStyle name="20 % – Poudarek3 4 6 2 6" xfId="56645" xr:uid="{00000000-0005-0000-0000-0000FE060000}"/>
    <cellStyle name="20 % – Poudarek3 4 6 3" xfId="10363" xr:uid="{00000000-0005-0000-0000-0000FF060000}"/>
    <cellStyle name="20 % – Poudarek3 4 6 3 2" xfId="23570" xr:uid="{00000000-0005-0000-0000-000000070000}"/>
    <cellStyle name="20 % – Poudarek3 4 6 3 3" xfId="41729" xr:uid="{00000000-0005-0000-0000-000001070000}"/>
    <cellStyle name="20 % – Poudarek3 4 6 4" xfId="15357" xr:uid="{00000000-0005-0000-0000-000002070000}"/>
    <cellStyle name="20 % – Poudarek3 4 6 4 2" xfId="28549" xr:uid="{00000000-0005-0000-0000-000003070000}"/>
    <cellStyle name="20 % – Poudarek3 4 6 4 3" xfId="46708" xr:uid="{00000000-0005-0000-0000-000004070000}"/>
    <cellStyle name="20 % – Poudarek3 4 6 5" xfId="31033" xr:uid="{00000000-0005-0000-0000-000005070000}"/>
    <cellStyle name="20 % – Poudarek3 4 6 5 2" xfId="49192" xr:uid="{00000000-0005-0000-0000-000006070000}"/>
    <cellStyle name="20 % – Poudarek3 4 6 6" xfId="17842" xr:uid="{00000000-0005-0000-0000-000007070000}"/>
    <cellStyle name="20 % – Poudarek3 4 6 7" xfId="36001" xr:uid="{00000000-0005-0000-0000-000008070000}"/>
    <cellStyle name="20 % – Poudarek3 4 6 8" xfId="54161" xr:uid="{00000000-0005-0000-0000-000009070000}"/>
    <cellStyle name="20 % – Poudarek3 4 7" xfId="5122" xr:uid="{00000000-0005-0000-0000-00000A070000}"/>
    <cellStyle name="20 % – Poudarek3 4 7 2" xfId="7370" xr:uid="{00000000-0005-0000-0000-00000B070000}"/>
    <cellStyle name="20 % – Poudarek3 4 7 2 2" xfId="13103" xr:uid="{00000000-0005-0000-0000-00000C070000}"/>
    <cellStyle name="20 % – Poudarek3 4 7 2 2 2" xfId="26310" xr:uid="{00000000-0005-0000-0000-00000D070000}"/>
    <cellStyle name="20 % – Poudarek3 4 7 2 2 3" xfId="44469" xr:uid="{00000000-0005-0000-0000-00000E070000}"/>
    <cellStyle name="20 % – Poudarek3 4 7 2 3" xfId="33773" xr:uid="{00000000-0005-0000-0000-00000F070000}"/>
    <cellStyle name="20 % – Poudarek3 4 7 2 3 2" xfId="51932" xr:uid="{00000000-0005-0000-0000-000010070000}"/>
    <cellStyle name="20 % – Poudarek3 4 7 2 4" xfId="20582" xr:uid="{00000000-0005-0000-0000-000011070000}"/>
    <cellStyle name="20 % – Poudarek3 4 7 2 5" xfId="38741" xr:uid="{00000000-0005-0000-0000-000012070000}"/>
    <cellStyle name="20 % – Poudarek3 4 7 2 6" xfId="56901" xr:uid="{00000000-0005-0000-0000-000013070000}"/>
    <cellStyle name="20 % – Poudarek3 4 7 3" xfId="10619" xr:uid="{00000000-0005-0000-0000-000014070000}"/>
    <cellStyle name="20 % – Poudarek3 4 7 3 2" xfId="23826" xr:uid="{00000000-0005-0000-0000-000015070000}"/>
    <cellStyle name="20 % – Poudarek3 4 7 3 3" xfId="41985" xr:uid="{00000000-0005-0000-0000-000016070000}"/>
    <cellStyle name="20 % – Poudarek3 4 7 4" xfId="15613" xr:uid="{00000000-0005-0000-0000-000017070000}"/>
    <cellStyle name="20 % – Poudarek3 4 7 4 2" xfId="28805" xr:uid="{00000000-0005-0000-0000-000018070000}"/>
    <cellStyle name="20 % – Poudarek3 4 7 4 3" xfId="46964" xr:uid="{00000000-0005-0000-0000-000019070000}"/>
    <cellStyle name="20 % – Poudarek3 4 7 5" xfId="31289" xr:uid="{00000000-0005-0000-0000-00001A070000}"/>
    <cellStyle name="20 % – Poudarek3 4 7 5 2" xfId="49448" xr:uid="{00000000-0005-0000-0000-00001B070000}"/>
    <cellStyle name="20 % – Poudarek3 4 7 6" xfId="18098" xr:uid="{00000000-0005-0000-0000-00001C070000}"/>
    <cellStyle name="20 % – Poudarek3 4 7 7" xfId="36257" xr:uid="{00000000-0005-0000-0000-00001D070000}"/>
    <cellStyle name="20 % – Poudarek3 4 7 8" xfId="54417" xr:uid="{00000000-0005-0000-0000-00001E070000}"/>
    <cellStyle name="20 % – Poudarek3 4 8" xfId="5290" xr:uid="{00000000-0005-0000-0000-00001F070000}"/>
    <cellStyle name="20 % – Poudarek3 4 8 2" xfId="7538" xr:uid="{00000000-0005-0000-0000-000020070000}"/>
    <cellStyle name="20 % – Poudarek3 4 8 2 2" xfId="13271" xr:uid="{00000000-0005-0000-0000-000021070000}"/>
    <cellStyle name="20 % – Poudarek3 4 8 2 2 2" xfId="26478" xr:uid="{00000000-0005-0000-0000-000022070000}"/>
    <cellStyle name="20 % – Poudarek3 4 8 2 2 3" xfId="44637" xr:uid="{00000000-0005-0000-0000-000023070000}"/>
    <cellStyle name="20 % – Poudarek3 4 8 2 3" xfId="33941" xr:uid="{00000000-0005-0000-0000-000024070000}"/>
    <cellStyle name="20 % – Poudarek3 4 8 2 3 2" xfId="52100" xr:uid="{00000000-0005-0000-0000-000025070000}"/>
    <cellStyle name="20 % – Poudarek3 4 8 2 4" xfId="20750" xr:uid="{00000000-0005-0000-0000-000026070000}"/>
    <cellStyle name="20 % – Poudarek3 4 8 2 5" xfId="38909" xr:uid="{00000000-0005-0000-0000-000027070000}"/>
    <cellStyle name="20 % – Poudarek3 4 8 2 6" xfId="57069" xr:uid="{00000000-0005-0000-0000-000028070000}"/>
    <cellStyle name="20 % – Poudarek3 4 8 3" xfId="10787" xr:uid="{00000000-0005-0000-0000-000029070000}"/>
    <cellStyle name="20 % – Poudarek3 4 8 3 2" xfId="23994" xr:uid="{00000000-0005-0000-0000-00002A070000}"/>
    <cellStyle name="20 % – Poudarek3 4 8 3 3" xfId="42153" xr:uid="{00000000-0005-0000-0000-00002B070000}"/>
    <cellStyle name="20 % – Poudarek3 4 8 4" xfId="15781" xr:uid="{00000000-0005-0000-0000-00002C070000}"/>
    <cellStyle name="20 % – Poudarek3 4 8 4 2" xfId="28973" xr:uid="{00000000-0005-0000-0000-00002D070000}"/>
    <cellStyle name="20 % – Poudarek3 4 8 4 3" xfId="47132" xr:uid="{00000000-0005-0000-0000-00002E070000}"/>
    <cellStyle name="20 % – Poudarek3 4 8 5" xfId="31457" xr:uid="{00000000-0005-0000-0000-00002F070000}"/>
    <cellStyle name="20 % – Poudarek3 4 8 5 2" xfId="49616" xr:uid="{00000000-0005-0000-0000-000030070000}"/>
    <cellStyle name="20 % – Poudarek3 4 8 6" xfId="18266" xr:uid="{00000000-0005-0000-0000-000031070000}"/>
    <cellStyle name="20 % – Poudarek3 4 8 7" xfId="36425" xr:uid="{00000000-0005-0000-0000-000032070000}"/>
    <cellStyle name="20 % – Poudarek3 4 8 8" xfId="54585" xr:uid="{00000000-0005-0000-0000-000033070000}"/>
    <cellStyle name="20 % – Poudarek3 4 9" xfId="5452" xr:uid="{00000000-0005-0000-0000-000034070000}"/>
    <cellStyle name="20 % – Poudarek3 4 9 2" xfId="7700" xr:uid="{00000000-0005-0000-0000-000035070000}"/>
    <cellStyle name="20 % – Poudarek3 4 9 2 2" xfId="13433" xr:uid="{00000000-0005-0000-0000-000036070000}"/>
    <cellStyle name="20 % – Poudarek3 4 9 2 2 2" xfId="26640" xr:uid="{00000000-0005-0000-0000-000037070000}"/>
    <cellStyle name="20 % – Poudarek3 4 9 2 2 3" xfId="44799" xr:uid="{00000000-0005-0000-0000-000038070000}"/>
    <cellStyle name="20 % – Poudarek3 4 9 2 3" xfId="34103" xr:uid="{00000000-0005-0000-0000-000039070000}"/>
    <cellStyle name="20 % – Poudarek3 4 9 2 3 2" xfId="52262" xr:uid="{00000000-0005-0000-0000-00003A070000}"/>
    <cellStyle name="20 % – Poudarek3 4 9 2 4" xfId="20912" xr:uid="{00000000-0005-0000-0000-00003B070000}"/>
    <cellStyle name="20 % – Poudarek3 4 9 2 5" xfId="39071" xr:uid="{00000000-0005-0000-0000-00003C070000}"/>
    <cellStyle name="20 % – Poudarek3 4 9 2 6" xfId="57231" xr:uid="{00000000-0005-0000-0000-00003D070000}"/>
    <cellStyle name="20 % – Poudarek3 4 9 3" xfId="10949" xr:uid="{00000000-0005-0000-0000-00003E070000}"/>
    <cellStyle name="20 % – Poudarek3 4 9 3 2" xfId="24156" xr:uid="{00000000-0005-0000-0000-00003F070000}"/>
    <cellStyle name="20 % – Poudarek3 4 9 3 3" xfId="42315" xr:uid="{00000000-0005-0000-0000-000040070000}"/>
    <cellStyle name="20 % – Poudarek3 4 9 4" xfId="15943" xr:uid="{00000000-0005-0000-0000-000041070000}"/>
    <cellStyle name="20 % – Poudarek3 4 9 4 2" xfId="29135" xr:uid="{00000000-0005-0000-0000-000042070000}"/>
    <cellStyle name="20 % – Poudarek3 4 9 4 3" xfId="47294" xr:uid="{00000000-0005-0000-0000-000043070000}"/>
    <cellStyle name="20 % – Poudarek3 4 9 5" xfId="31619" xr:uid="{00000000-0005-0000-0000-000044070000}"/>
    <cellStyle name="20 % – Poudarek3 4 9 5 2" xfId="49778" xr:uid="{00000000-0005-0000-0000-000045070000}"/>
    <cellStyle name="20 % – Poudarek3 4 9 6" xfId="18428" xr:uid="{00000000-0005-0000-0000-000046070000}"/>
    <cellStyle name="20 % – Poudarek3 4 9 7" xfId="36587" xr:uid="{00000000-0005-0000-0000-000047070000}"/>
    <cellStyle name="20 % – Poudarek3 4 9 8" xfId="54747" xr:uid="{00000000-0005-0000-0000-000048070000}"/>
    <cellStyle name="20 % – Poudarek4 2" xfId="26" xr:uid="{00000000-0005-0000-0000-000049070000}"/>
    <cellStyle name="20 % – Poudarek4 2 2" xfId="27" xr:uid="{00000000-0005-0000-0000-00004A070000}"/>
    <cellStyle name="20 % – Poudarek4 2 2 2" xfId="28" xr:uid="{00000000-0005-0000-0000-00004B070000}"/>
    <cellStyle name="20 % – Poudarek4 2 3" xfId="29" xr:uid="{00000000-0005-0000-0000-00004C070000}"/>
    <cellStyle name="20 % – Poudarek4 3" xfId="30" xr:uid="{00000000-0005-0000-0000-00004D070000}"/>
    <cellStyle name="20 % – Poudarek4 3 10" xfId="5617" xr:uid="{00000000-0005-0000-0000-00004E070000}"/>
    <cellStyle name="20 % – Poudarek4 3 10 2" xfId="7865" xr:uid="{00000000-0005-0000-0000-00004F070000}"/>
    <cellStyle name="20 % – Poudarek4 3 10 2 2" xfId="13598" xr:uid="{00000000-0005-0000-0000-000050070000}"/>
    <cellStyle name="20 % – Poudarek4 3 10 2 2 2" xfId="26805" xr:uid="{00000000-0005-0000-0000-000051070000}"/>
    <cellStyle name="20 % – Poudarek4 3 10 2 2 3" xfId="44964" xr:uid="{00000000-0005-0000-0000-000052070000}"/>
    <cellStyle name="20 % – Poudarek4 3 10 2 3" xfId="34268" xr:uid="{00000000-0005-0000-0000-000053070000}"/>
    <cellStyle name="20 % – Poudarek4 3 10 2 3 2" xfId="52427" xr:uid="{00000000-0005-0000-0000-000054070000}"/>
    <cellStyle name="20 % – Poudarek4 3 10 2 4" xfId="21077" xr:uid="{00000000-0005-0000-0000-000055070000}"/>
    <cellStyle name="20 % – Poudarek4 3 10 2 5" xfId="39236" xr:uid="{00000000-0005-0000-0000-000056070000}"/>
    <cellStyle name="20 % – Poudarek4 3 10 2 6" xfId="57396" xr:uid="{00000000-0005-0000-0000-000057070000}"/>
    <cellStyle name="20 % – Poudarek4 3 10 3" xfId="11114" xr:uid="{00000000-0005-0000-0000-000058070000}"/>
    <cellStyle name="20 % – Poudarek4 3 10 3 2" xfId="24321" xr:uid="{00000000-0005-0000-0000-000059070000}"/>
    <cellStyle name="20 % – Poudarek4 3 10 3 3" xfId="42480" xr:uid="{00000000-0005-0000-0000-00005A070000}"/>
    <cellStyle name="20 % – Poudarek4 3 10 4" xfId="16108" xr:uid="{00000000-0005-0000-0000-00005B070000}"/>
    <cellStyle name="20 % – Poudarek4 3 10 4 2" xfId="29300" xr:uid="{00000000-0005-0000-0000-00005C070000}"/>
    <cellStyle name="20 % – Poudarek4 3 10 4 3" xfId="47459" xr:uid="{00000000-0005-0000-0000-00005D070000}"/>
    <cellStyle name="20 % – Poudarek4 3 10 5" xfId="31784" xr:uid="{00000000-0005-0000-0000-00005E070000}"/>
    <cellStyle name="20 % – Poudarek4 3 10 5 2" xfId="49943" xr:uid="{00000000-0005-0000-0000-00005F070000}"/>
    <cellStyle name="20 % – Poudarek4 3 10 6" xfId="18593" xr:uid="{00000000-0005-0000-0000-000060070000}"/>
    <cellStyle name="20 % – Poudarek4 3 10 7" xfId="36752" xr:uid="{00000000-0005-0000-0000-000061070000}"/>
    <cellStyle name="20 % – Poudarek4 3 10 8" xfId="54912" xr:uid="{00000000-0005-0000-0000-000062070000}"/>
    <cellStyle name="20 % – Poudarek4 3 11" xfId="5781" xr:uid="{00000000-0005-0000-0000-000063070000}"/>
    <cellStyle name="20 % – Poudarek4 3 11 2" xfId="11278" xr:uid="{00000000-0005-0000-0000-000064070000}"/>
    <cellStyle name="20 % – Poudarek4 3 11 2 2" xfId="24485" xr:uid="{00000000-0005-0000-0000-000065070000}"/>
    <cellStyle name="20 % – Poudarek4 3 11 2 3" xfId="42644" xr:uid="{00000000-0005-0000-0000-000066070000}"/>
    <cellStyle name="20 % – Poudarek4 3 11 3" xfId="31948" xr:uid="{00000000-0005-0000-0000-000067070000}"/>
    <cellStyle name="20 % – Poudarek4 3 11 3 2" xfId="50107" xr:uid="{00000000-0005-0000-0000-000068070000}"/>
    <cellStyle name="20 % – Poudarek4 3 11 4" xfId="18757" xr:uid="{00000000-0005-0000-0000-000069070000}"/>
    <cellStyle name="20 % – Poudarek4 3 11 5" xfId="36916" xr:uid="{00000000-0005-0000-0000-00006A070000}"/>
    <cellStyle name="20 % – Poudarek4 3 11 6" xfId="55076" xr:uid="{00000000-0005-0000-0000-00006B070000}"/>
    <cellStyle name="20 % – Poudarek4 3 12" xfId="8041" xr:uid="{00000000-0005-0000-0000-00006C070000}"/>
    <cellStyle name="20 % – Poudarek4 3 12 2" xfId="21248" xr:uid="{00000000-0005-0000-0000-00006D070000}"/>
    <cellStyle name="20 % – Poudarek4 3 12 3" xfId="39407" xr:uid="{00000000-0005-0000-0000-00006E070000}"/>
    <cellStyle name="20 % – Poudarek4 3 12 4" xfId="57567" xr:uid="{00000000-0005-0000-0000-00006F070000}"/>
    <cellStyle name="20 % – Poudarek4 3 13" xfId="8205" xr:uid="{00000000-0005-0000-0000-000070070000}"/>
    <cellStyle name="20 % – Poudarek4 3 13 2" xfId="21412" xr:uid="{00000000-0005-0000-0000-000071070000}"/>
    <cellStyle name="20 % – Poudarek4 3 13 3" xfId="39571" xr:uid="{00000000-0005-0000-0000-000072070000}"/>
    <cellStyle name="20 % – Poudarek4 3 13 4" xfId="57731" xr:uid="{00000000-0005-0000-0000-000073070000}"/>
    <cellStyle name="20 % – Poudarek4 3 14" xfId="8463" xr:uid="{00000000-0005-0000-0000-000074070000}"/>
    <cellStyle name="20 % – Poudarek4 3 14 2" xfId="21670" xr:uid="{00000000-0005-0000-0000-000075070000}"/>
    <cellStyle name="20 % – Poudarek4 3 14 3" xfId="39829" xr:uid="{00000000-0005-0000-0000-000076070000}"/>
    <cellStyle name="20 % – Poudarek4 3 14 4" xfId="57989" xr:uid="{00000000-0005-0000-0000-000077070000}"/>
    <cellStyle name="20 % – Poudarek4 3 15" xfId="8627" xr:uid="{00000000-0005-0000-0000-000078070000}"/>
    <cellStyle name="20 % – Poudarek4 3 15 2" xfId="21834" xr:uid="{00000000-0005-0000-0000-000079070000}"/>
    <cellStyle name="20 % – Poudarek4 3 15 3" xfId="39993" xr:uid="{00000000-0005-0000-0000-00007A070000}"/>
    <cellStyle name="20 % – Poudarek4 3 15 4" xfId="58153" xr:uid="{00000000-0005-0000-0000-00007B070000}"/>
    <cellStyle name="20 % – Poudarek4 3 16" xfId="8791" xr:uid="{00000000-0005-0000-0000-00007C070000}"/>
    <cellStyle name="20 % – Poudarek4 3 16 2" xfId="21998" xr:uid="{00000000-0005-0000-0000-00007D070000}"/>
    <cellStyle name="20 % – Poudarek4 3 16 3" xfId="40157" xr:uid="{00000000-0005-0000-0000-00007E070000}"/>
    <cellStyle name="20 % – Poudarek4 3 17" xfId="13788" xr:uid="{00000000-0005-0000-0000-00007F070000}"/>
    <cellStyle name="20 % – Poudarek4 3 17 2" xfId="26980" xr:uid="{00000000-0005-0000-0000-000080070000}"/>
    <cellStyle name="20 % – Poudarek4 3 17 3" xfId="45139" xr:uid="{00000000-0005-0000-0000-000081070000}"/>
    <cellStyle name="20 % – Poudarek4 3 18" xfId="29464" xr:uid="{00000000-0005-0000-0000-000082070000}"/>
    <cellStyle name="20 % – Poudarek4 3 18 2" xfId="47623" xr:uid="{00000000-0005-0000-0000-000083070000}"/>
    <cellStyle name="20 % – Poudarek4 3 19" xfId="16273" xr:uid="{00000000-0005-0000-0000-000084070000}"/>
    <cellStyle name="20 % – Poudarek4 3 2" xfId="3505" xr:uid="{00000000-0005-0000-0000-000085070000}"/>
    <cellStyle name="20 % – Poudarek4 3 2 2" xfId="4244" xr:uid="{00000000-0005-0000-0000-000086070000}"/>
    <cellStyle name="20 % – Poudarek4 3 2 2 2" xfId="12228" xr:uid="{00000000-0005-0000-0000-000087070000}"/>
    <cellStyle name="20 % – Poudarek4 3 2 2 2 2" xfId="25435" xr:uid="{00000000-0005-0000-0000-000088070000}"/>
    <cellStyle name="20 % – Poudarek4 3 2 2 2 3" xfId="43594" xr:uid="{00000000-0005-0000-0000-000089070000}"/>
    <cellStyle name="20 % – Poudarek4 3 2 2 3" xfId="32898" xr:uid="{00000000-0005-0000-0000-00008A070000}"/>
    <cellStyle name="20 % – Poudarek4 3 2 2 3 2" xfId="51057" xr:uid="{00000000-0005-0000-0000-00008B070000}"/>
    <cellStyle name="20 % – Poudarek4 3 2 2 4" xfId="19707" xr:uid="{00000000-0005-0000-0000-00008C070000}"/>
    <cellStyle name="20 % – Poudarek4 3 2 2 5" xfId="37866" xr:uid="{00000000-0005-0000-0000-00008D070000}"/>
    <cellStyle name="20 % – Poudarek4 3 2 2 6" xfId="56026" xr:uid="{00000000-0005-0000-0000-00008E070000}"/>
    <cellStyle name="20 % – Poudarek4 3 2 3" xfId="9744" xr:uid="{00000000-0005-0000-0000-00008F070000}"/>
    <cellStyle name="20 % – Poudarek4 3 2 3 2" xfId="22951" xr:uid="{00000000-0005-0000-0000-000090070000}"/>
    <cellStyle name="20 % – Poudarek4 3 2 3 3" xfId="41110" xr:uid="{00000000-0005-0000-0000-000091070000}"/>
    <cellStyle name="20 % – Poudarek4 3 2 4" xfId="14738" xr:uid="{00000000-0005-0000-0000-000092070000}"/>
    <cellStyle name="20 % – Poudarek4 3 2 4 2" xfId="27930" xr:uid="{00000000-0005-0000-0000-000093070000}"/>
    <cellStyle name="20 % – Poudarek4 3 2 4 3" xfId="46089" xr:uid="{00000000-0005-0000-0000-000094070000}"/>
    <cellStyle name="20 % – Poudarek4 3 2 5" xfId="30414" xr:uid="{00000000-0005-0000-0000-000095070000}"/>
    <cellStyle name="20 % – Poudarek4 3 2 5 2" xfId="48573" xr:uid="{00000000-0005-0000-0000-000096070000}"/>
    <cellStyle name="20 % – Poudarek4 3 2 6" xfId="17223" xr:uid="{00000000-0005-0000-0000-000097070000}"/>
    <cellStyle name="20 % – Poudarek4 3 2 7" xfId="35382" xr:uid="{00000000-0005-0000-0000-000098070000}"/>
    <cellStyle name="20 % – Poudarek4 3 2 8" xfId="53542" xr:uid="{00000000-0005-0000-0000-000099070000}"/>
    <cellStyle name="20 % – Poudarek4 3 2 9" xfId="58965" xr:uid="{00000000-0005-0000-0000-00009A070000}"/>
    <cellStyle name="20 % – Poudarek4 3 20" xfId="34432" xr:uid="{00000000-0005-0000-0000-00009B070000}"/>
    <cellStyle name="20 % – Poudarek4 3 21" xfId="52592" xr:uid="{00000000-0005-0000-0000-00009C070000}"/>
    <cellStyle name="20 % – Poudarek4 3 22" xfId="58317" xr:uid="{00000000-0005-0000-0000-00009D070000}"/>
    <cellStyle name="20 % – Poudarek4 3 23" xfId="58487" xr:uid="{00000000-0005-0000-0000-00009E070000}"/>
    <cellStyle name="20 % – Poudarek4 3 3" xfId="4474" xr:uid="{00000000-0005-0000-0000-00009F070000}"/>
    <cellStyle name="20 % – Poudarek4 3 3 2" xfId="6730" xr:uid="{00000000-0005-0000-0000-0000A0070000}"/>
    <cellStyle name="20 % – Poudarek4 3 3 2 2" xfId="12458" xr:uid="{00000000-0005-0000-0000-0000A1070000}"/>
    <cellStyle name="20 % – Poudarek4 3 3 2 2 2" xfId="25665" xr:uid="{00000000-0005-0000-0000-0000A2070000}"/>
    <cellStyle name="20 % – Poudarek4 3 3 2 2 3" xfId="43824" xr:uid="{00000000-0005-0000-0000-0000A3070000}"/>
    <cellStyle name="20 % – Poudarek4 3 3 2 3" xfId="33128" xr:uid="{00000000-0005-0000-0000-0000A4070000}"/>
    <cellStyle name="20 % – Poudarek4 3 3 2 3 2" xfId="51287" xr:uid="{00000000-0005-0000-0000-0000A5070000}"/>
    <cellStyle name="20 % – Poudarek4 3 3 2 4" xfId="19937" xr:uid="{00000000-0005-0000-0000-0000A6070000}"/>
    <cellStyle name="20 % – Poudarek4 3 3 2 5" xfId="38096" xr:uid="{00000000-0005-0000-0000-0000A7070000}"/>
    <cellStyle name="20 % – Poudarek4 3 3 2 6" xfId="56256" xr:uid="{00000000-0005-0000-0000-0000A8070000}"/>
    <cellStyle name="20 % – Poudarek4 3 3 3" xfId="9974" xr:uid="{00000000-0005-0000-0000-0000A9070000}"/>
    <cellStyle name="20 % – Poudarek4 3 3 3 2" xfId="23181" xr:uid="{00000000-0005-0000-0000-0000AA070000}"/>
    <cellStyle name="20 % – Poudarek4 3 3 3 3" xfId="41340" xr:uid="{00000000-0005-0000-0000-0000AB070000}"/>
    <cellStyle name="20 % – Poudarek4 3 3 4" xfId="14968" xr:uid="{00000000-0005-0000-0000-0000AC070000}"/>
    <cellStyle name="20 % – Poudarek4 3 3 4 2" xfId="28160" xr:uid="{00000000-0005-0000-0000-0000AD070000}"/>
    <cellStyle name="20 % – Poudarek4 3 3 4 3" xfId="46319" xr:uid="{00000000-0005-0000-0000-0000AE070000}"/>
    <cellStyle name="20 % – Poudarek4 3 3 5" xfId="30644" xr:uid="{00000000-0005-0000-0000-0000AF070000}"/>
    <cellStyle name="20 % – Poudarek4 3 3 5 2" xfId="48803" xr:uid="{00000000-0005-0000-0000-0000B0070000}"/>
    <cellStyle name="20 % – Poudarek4 3 3 6" xfId="17453" xr:uid="{00000000-0005-0000-0000-0000B1070000}"/>
    <cellStyle name="20 % – Poudarek4 3 3 7" xfId="35612" xr:uid="{00000000-0005-0000-0000-0000B2070000}"/>
    <cellStyle name="20 % – Poudarek4 3 3 8" xfId="53772" xr:uid="{00000000-0005-0000-0000-0000B3070000}"/>
    <cellStyle name="20 % – Poudarek4 3 3 9" xfId="59129" xr:uid="{00000000-0005-0000-0000-0000B4070000}"/>
    <cellStyle name="20 % – Poudarek4 3 4" xfId="3765" xr:uid="{00000000-0005-0000-0000-0000B5070000}"/>
    <cellStyle name="20 % – Poudarek4 3 4 2" xfId="6255" xr:uid="{00000000-0005-0000-0000-0000B6070000}"/>
    <cellStyle name="20 % – Poudarek4 3 4 2 2" xfId="11753" xr:uid="{00000000-0005-0000-0000-0000B7070000}"/>
    <cellStyle name="20 % – Poudarek4 3 4 2 2 2" xfId="24960" xr:uid="{00000000-0005-0000-0000-0000B8070000}"/>
    <cellStyle name="20 % – Poudarek4 3 4 2 2 3" xfId="43119" xr:uid="{00000000-0005-0000-0000-0000B9070000}"/>
    <cellStyle name="20 % – Poudarek4 3 4 2 3" xfId="32423" xr:uid="{00000000-0005-0000-0000-0000BA070000}"/>
    <cellStyle name="20 % – Poudarek4 3 4 2 3 2" xfId="50582" xr:uid="{00000000-0005-0000-0000-0000BB070000}"/>
    <cellStyle name="20 % – Poudarek4 3 4 2 4" xfId="19232" xr:uid="{00000000-0005-0000-0000-0000BC070000}"/>
    <cellStyle name="20 % – Poudarek4 3 4 2 5" xfId="37391" xr:uid="{00000000-0005-0000-0000-0000BD070000}"/>
    <cellStyle name="20 % – Poudarek4 3 4 2 6" xfId="55551" xr:uid="{00000000-0005-0000-0000-0000BE070000}"/>
    <cellStyle name="20 % – Poudarek4 3 4 3" xfId="9269" xr:uid="{00000000-0005-0000-0000-0000BF070000}"/>
    <cellStyle name="20 % – Poudarek4 3 4 3 2" xfId="22476" xr:uid="{00000000-0005-0000-0000-0000C0070000}"/>
    <cellStyle name="20 % – Poudarek4 3 4 3 3" xfId="40635" xr:uid="{00000000-0005-0000-0000-0000C1070000}"/>
    <cellStyle name="20 % – Poudarek4 3 4 4" xfId="14263" xr:uid="{00000000-0005-0000-0000-0000C2070000}"/>
    <cellStyle name="20 % – Poudarek4 3 4 4 2" xfId="27455" xr:uid="{00000000-0005-0000-0000-0000C3070000}"/>
    <cellStyle name="20 % – Poudarek4 3 4 4 3" xfId="45614" xr:uid="{00000000-0005-0000-0000-0000C4070000}"/>
    <cellStyle name="20 % – Poudarek4 3 4 5" xfId="29939" xr:uid="{00000000-0005-0000-0000-0000C5070000}"/>
    <cellStyle name="20 % – Poudarek4 3 4 5 2" xfId="48098" xr:uid="{00000000-0005-0000-0000-0000C6070000}"/>
    <cellStyle name="20 % – Poudarek4 3 4 6" xfId="16748" xr:uid="{00000000-0005-0000-0000-0000C7070000}"/>
    <cellStyle name="20 % – Poudarek4 3 4 7" xfId="34907" xr:uid="{00000000-0005-0000-0000-0000C8070000}"/>
    <cellStyle name="20 % – Poudarek4 3 4 8" xfId="53067" xr:uid="{00000000-0005-0000-0000-0000C9070000}"/>
    <cellStyle name="20 % – Poudarek4 3 4 9" xfId="59305" xr:uid="{00000000-0005-0000-0000-0000CA070000}"/>
    <cellStyle name="20 % – Poudarek4 3 5" xfId="4721" xr:uid="{00000000-0005-0000-0000-0000CB070000}"/>
    <cellStyle name="20 % – Poudarek4 3 5 2" xfId="6951" xr:uid="{00000000-0005-0000-0000-0000CC070000}"/>
    <cellStyle name="20 % – Poudarek4 3 5 2 2" xfId="12684" xr:uid="{00000000-0005-0000-0000-0000CD070000}"/>
    <cellStyle name="20 % – Poudarek4 3 5 2 2 2" xfId="25891" xr:uid="{00000000-0005-0000-0000-0000CE070000}"/>
    <cellStyle name="20 % – Poudarek4 3 5 2 2 3" xfId="44050" xr:uid="{00000000-0005-0000-0000-0000CF070000}"/>
    <cellStyle name="20 % – Poudarek4 3 5 2 3" xfId="33354" xr:uid="{00000000-0005-0000-0000-0000D0070000}"/>
    <cellStyle name="20 % – Poudarek4 3 5 2 3 2" xfId="51513" xr:uid="{00000000-0005-0000-0000-0000D1070000}"/>
    <cellStyle name="20 % – Poudarek4 3 5 2 4" xfId="20163" xr:uid="{00000000-0005-0000-0000-0000D2070000}"/>
    <cellStyle name="20 % – Poudarek4 3 5 2 5" xfId="38322" xr:uid="{00000000-0005-0000-0000-0000D3070000}"/>
    <cellStyle name="20 % – Poudarek4 3 5 2 6" xfId="56482" xr:uid="{00000000-0005-0000-0000-0000D4070000}"/>
    <cellStyle name="20 % – Poudarek4 3 5 3" xfId="10200" xr:uid="{00000000-0005-0000-0000-0000D5070000}"/>
    <cellStyle name="20 % – Poudarek4 3 5 3 2" xfId="23407" xr:uid="{00000000-0005-0000-0000-0000D6070000}"/>
    <cellStyle name="20 % – Poudarek4 3 5 3 3" xfId="41566" xr:uid="{00000000-0005-0000-0000-0000D7070000}"/>
    <cellStyle name="20 % – Poudarek4 3 5 4" xfId="15194" xr:uid="{00000000-0005-0000-0000-0000D8070000}"/>
    <cellStyle name="20 % – Poudarek4 3 5 4 2" xfId="28386" xr:uid="{00000000-0005-0000-0000-0000D9070000}"/>
    <cellStyle name="20 % – Poudarek4 3 5 4 3" xfId="46545" xr:uid="{00000000-0005-0000-0000-0000DA070000}"/>
    <cellStyle name="20 % – Poudarek4 3 5 5" xfId="30870" xr:uid="{00000000-0005-0000-0000-0000DB070000}"/>
    <cellStyle name="20 % – Poudarek4 3 5 5 2" xfId="49029" xr:uid="{00000000-0005-0000-0000-0000DC070000}"/>
    <cellStyle name="20 % – Poudarek4 3 5 6" xfId="17679" xr:uid="{00000000-0005-0000-0000-0000DD070000}"/>
    <cellStyle name="20 % – Poudarek4 3 5 7" xfId="35838" xr:uid="{00000000-0005-0000-0000-0000DE070000}"/>
    <cellStyle name="20 % – Poudarek4 3 5 8" xfId="53998" xr:uid="{00000000-0005-0000-0000-0000DF070000}"/>
    <cellStyle name="20 % – Poudarek4 3 6" xfId="4885" xr:uid="{00000000-0005-0000-0000-0000E0070000}"/>
    <cellStyle name="20 % – Poudarek4 3 6 2" xfId="7115" xr:uid="{00000000-0005-0000-0000-0000E1070000}"/>
    <cellStyle name="20 % – Poudarek4 3 6 2 2" xfId="12848" xr:uid="{00000000-0005-0000-0000-0000E2070000}"/>
    <cellStyle name="20 % – Poudarek4 3 6 2 2 2" xfId="26055" xr:uid="{00000000-0005-0000-0000-0000E3070000}"/>
    <cellStyle name="20 % – Poudarek4 3 6 2 2 3" xfId="44214" xr:uid="{00000000-0005-0000-0000-0000E4070000}"/>
    <cellStyle name="20 % – Poudarek4 3 6 2 3" xfId="33518" xr:uid="{00000000-0005-0000-0000-0000E5070000}"/>
    <cellStyle name="20 % – Poudarek4 3 6 2 3 2" xfId="51677" xr:uid="{00000000-0005-0000-0000-0000E6070000}"/>
    <cellStyle name="20 % – Poudarek4 3 6 2 4" xfId="20327" xr:uid="{00000000-0005-0000-0000-0000E7070000}"/>
    <cellStyle name="20 % – Poudarek4 3 6 2 5" xfId="38486" xr:uid="{00000000-0005-0000-0000-0000E8070000}"/>
    <cellStyle name="20 % – Poudarek4 3 6 2 6" xfId="56646" xr:uid="{00000000-0005-0000-0000-0000E9070000}"/>
    <cellStyle name="20 % – Poudarek4 3 6 3" xfId="10364" xr:uid="{00000000-0005-0000-0000-0000EA070000}"/>
    <cellStyle name="20 % – Poudarek4 3 6 3 2" xfId="23571" xr:uid="{00000000-0005-0000-0000-0000EB070000}"/>
    <cellStyle name="20 % – Poudarek4 3 6 3 3" xfId="41730" xr:uid="{00000000-0005-0000-0000-0000EC070000}"/>
    <cellStyle name="20 % – Poudarek4 3 6 4" xfId="15358" xr:uid="{00000000-0005-0000-0000-0000ED070000}"/>
    <cellStyle name="20 % – Poudarek4 3 6 4 2" xfId="28550" xr:uid="{00000000-0005-0000-0000-0000EE070000}"/>
    <cellStyle name="20 % – Poudarek4 3 6 4 3" xfId="46709" xr:uid="{00000000-0005-0000-0000-0000EF070000}"/>
    <cellStyle name="20 % – Poudarek4 3 6 5" xfId="31034" xr:uid="{00000000-0005-0000-0000-0000F0070000}"/>
    <cellStyle name="20 % – Poudarek4 3 6 5 2" xfId="49193" xr:uid="{00000000-0005-0000-0000-0000F1070000}"/>
    <cellStyle name="20 % – Poudarek4 3 6 6" xfId="17843" xr:uid="{00000000-0005-0000-0000-0000F2070000}"/>
    <cellStyle name="20 % – Poudarek4 3 6 7" xfId="36002" xr:uid="{00000000-0005-0000-0000-0000F3070000}"/>
    <cellStyle name="20 % – Poudarek4 3 6 8" xfId="54162" xr:uid="{00000000-0005-0000-0000-0000F4070000}"/>
    <cellStyle name="20 % – Poudarek4 3 7" xfId="5123" xr:uid="{00000000-0005-0000-0000-0000F5070000}"/>
    <cellStyle name="20 % – Poudarek4 3 7 2" xfId="7371" xr:uid="{00000000-0005-0000-0000-0000F6070000}"/>
    <cellStyle name="20 % – Poudarek4 3 7 2 2" xfId="13104" xr:uid="{00000000-0005-0000-0000-0000F7070000}"/>
    <cellStyle name="20 % – Poudarek4 3 7 2 2 2" xfId="26311" xr:uid="{00000000-0005-0000-0000-0000F8070000}"/>
    <cellStyle name="20 % – Poudarek4 3 7 2 2 3" xfId="44470" xr:uid="{00000000-0005-0000-0000-0000F9070000}"/>
    <cellStyle name="20 % – Poudarek4 3 7 2 3" xfId="33774" xr:uid="{00000000-0005-0000-0000-0000FA070000}"/>
    <cellStyle name="20 % – Poudarek4 3 7 2 3 2" xfId="51933" xr:uid="{00000000-0005-0000-0000-0000FB070000}"/>
    <cellStyle name="20 % – Poudarek4 3 7 2 4" xfId="20583" xr:uid="{00000000-0005-0000-0000-0000FC070000}"/>
    <cellStyle name="20 % – Poudarek4 3 7 2 5" xfId="38742" xr:uid="{00000000-0005-0000-0000-0000FD070000}"/>
    <cellStyle name="20 % – Poudarek4 3 7 2 6" xfId="56902" xr:uid="{00000000-0005-0000-0000-0000FE070000}"/>
    <cellStyle name="20 % – Poudarek4 3 7 3" xfId="10620" xr:uid="{00000000-0005-0000-0000-0000FF070000}"/>
    <cellStyle name="20 % – Poudarek4 3 7 3 2" xfId="23827" xr:uid="{00000000-0005-0000-0000-000000080000}"/>
    <cellStyle name="20 % – Poudarek4 3 7 3 3" xfId="41986" xr:uid="{00000000-0005-0000-0000-000001080000}"/>
    <cellStyle name="20 % – Poudarek4 3 7 4" xfId="15614" xr:uid="{00000000-0005-0000-0000-000002080000}"/>
    <cellStyle name="20 % – Poudarek4 3 7 4 2" xfId="28806" xr:uid="{00000000-0005-0000-0000-000003080000}"/>
    <cellStyle name="20 % – Poudarek4 3 7 4 3" xfId="46965" xr:uid="{00000000-0005-0000-0000-000004080000}"/>
    <cellStyle name="20 % – Poudarek4 3 7 5" xfId="31290" xr:uid="{00000000-0005-0000-0000-000005080000}"/>
    <cellStyle name="20 % – Poudarek4 3 7 5 2" xfId="49449" xr:uid="{00000000-0005-0000-0000-000006080000}"/>
    <cellStyle name="20 % – Poudarek4 3 7 6" xfId="18099" xr:uid="{00000000-0005-0000-0000-000007080000}"/>
    <cellStyle name="20 % – Poudarek4 3 7 7" xfId="36258" xr:uid="{00000000-0005-0000-0000-000008080000}"/>
    <cellStyle name="20 % – Poudarek4 3 7 8" xfId="54418" xr:uid="{00000000-0005-0000-0000-000009080000}"/>
    <cellStyle name="20 % – Poudarek4 3 8" xfId="5291" xr:uid="{00000000-0005-0000-0000-00000A080000}"/>
    <cellStyle name="20 % – Poudarek4 3 8 2" xfId="7539" xr:uid="{00000000-0005-0000-0000-00000B080000}"/>
    <cellStyle name="20 % – Poudarek4 3 8 2 2" xfId="13272" xr:uid="{00000000-0005-0000-0000-00000C080000}"/>
    <cellStyle name="20 % – Poudarek4 3 8 2 2 2" xfId="26479" xr:uid="{00000000-0005-0000-0000-00000D080000}"/>
    <cellStyle name="20 % – Poudarek4 3 8 2 2 3" xfId="44638" xr:uid="{00000000-0005-0000-0000-00000E080000}"/>
    <cellStyle name="20 % – Poudarek4 3 8 2 3" xfId="33942" xr:uid="{00000000-0005-0000-0000-00000F080000}"/>
    <cellStyle name="20 % – Poudarek4 3 8 2 3 2" xfId="52101" xr:uid="{00000000-0005-0000-0000-000010080000}"/>
    <cellStyle name="20 % – Poudarek4 3 8 2 4" xfId="20751" xr:uid="{00000000-0005-0000-0000-000011080000}"/>
    <cellStyle name="20 % – Poudarek4 3 8 2 5" xfId="38910" xr:uid="{00000000-0005-0000-0000-000012080000}"/>
    <cellStyle name="20 % – Poudarek4 3 8 2 6" xfId="57070" xr:uid="{00000000-0005-0000-0000-000013080000}"/>
    <cellStyle name="20 % – Poudarek4 3 8 3" xfId="10788" xr:uid="{00000000-0005-0000-0000-000014080000}"/>
    <cellStyle name="20 % – Poudarek4 3 8 3 2" xfId="23995" xr:uid="{00000000-0005-0000-0000-000015080000}"/>
    <cellStyle name="20 % – Poudarek4 3 8 3 3" xfId="42154" xr:uid="{00000000-0005-0000-0000-000016080000}"/>
    <cellStyle name="20 % – Poudarek4 3 8 4" xfId="15782" xr:uid="{00000000-0005-0000-0000-000017080000}"/>
    <cellStyle name="20 % – Poudarek4 3 8 4 2" xfId="28974" xr:uid="{00000000-0005-0000-0000-000018080000}"/>
    <cellStyle name="20 % – Poudarek4 3 8 4 3" xfId="47133" xr:uid="{00000000-0005-0000-0000-000019080000}"/>
    <cellStyle name="20 % – Poudarek4 3 8 5" xfId="31458" xr:uid="{00000000-0005-0000-0000-00001A080000}"/>
    <cellStyle name="20 % – Poudarek4 3 8 5 2" xfId="49617" xr:uid="{00000000-0005-0000-0000-00001B080000}"/>
    <cellStyle name="20 % – Poudarek4 3 8 6" xfId="18267" xr:uid="{00000000-0005-0000-0000-00001C080000}"/>
    <cellStyle name="20 % – Poudarek4 3 8 7" xfId="36426" xr:uid="{00000000-0005-0000-0000-00001D080000}"/>
    <cellStyle name="20 % – Poudarek4 3 8 8" xfId="54586" xr:uid="{00000000-0005-0000-0000-00001E080000}"/>
    <cellStyle name="20 % – Poudarek4 3 9" xfId="5453" xr:uid="{00000000-0005-0000-0000-00001F080000}"/>
    <cellStyle name="20 % – Poudarek4 3 9 2" xfId="7701" xr:uid="{00000000-0005-0000-0000-000020080000}"/>
    <cellStyle name="20 % – Poudarek4 3 9 2 2" xfId="13434" xr:uid="{00000000-0005-0000-0000-000021080000}"/>
    <cellStyle name="20 % – Poudarek4 3 9 2 2 2" xfId="26641" xr:uid="{00000000-0005-0000-0000-000022080000}"/>
    <cellStyle name="20 % – Poudarek4 3 9 2 2 3" xfId="44800" xr:uid="{00000000-0005-0000-0000-000023080000}"/>
    <cellStyle name="20 % – Poudarek4 3 9 2 3" xfId="34104" xr:uid="{00000000-0005-0000-0000-000024080000}"/>
    <cellStyle name="20 % – Poudarek4 3 9 2 3 2" xfId="52263" xr:uid="{00000000-0005-0000-0000-000025080000}"/>
    <cellStyle name="20 % – Poudarek4 3 9 2 4" xfId="20913" xr:uid="{00000000-0005-0000-0000-000026080000}"/>
    <cellStyle name="20 % – Poudarek4 3 9 2 5" xfId="39072" xr:uid="{00000000-0005-0000-0000-000027080000}"/>
    <cellStyle name="20 % – Poudarek4 3 9 2 6" xfId="57232" xr:uid="{00000000-0005-0000-0000-000028080000}"/>
    <cellStyle name="20 % – Poudarek4 3 9 3" xfId="10950" xr:uid="{00000000-0005-0000-0000-000029080000}"/>
    <cellStyle name="20 % – Poudarek4 3 9 3 2" xfId="24157" xr:uid="{00000000-0005-0000-0000-00002A080000}"/>
    <cellStyle name="20 % – Poudarek4 3 9 3 3" xfId="42316" xr:uid="{00000000-0005-0000-0000-00002B080000}"/>
    <cellStyle name="20 % – Poudarek4 3 9 4" xfId="15944" xr:uid="{00000000-0005-0000-0000-00002C080000}"/>
    <cellStyle name="20 % – Poudarek4 3 9 4 2" xfId="29136" xr:uid="{00000000-0005-0000-0000-00002D080000}"/>
    <cellStyle name="20 % – Poudarek4 3 9 4 3" xfId="47295" xr:uid="{00000000-0005-0000-0000-00002E080000}"/>
    <cellStyle name="20 % – Poudarek4 3 9 5" xfId="31620" xr:uid="{00000000-0005-0000-0000-00002F080000}"/>
    <cellStyle name="20 % – Poudarek4 3 9 5 2" xfId="49779" xr:uid="{00000000-0005-0000-0000-000030080000}"/>
    <cellStyle name="20 % – Poudarek4 3 9 6" xfId="18429" xr:uid="{00000000-0005-0000-0000-000031080000}"/>
    <cellStyle name="20 % – Poudarek4 3 9 7" xfId="36588" xr:uid="{00000000-0005-0000-0000-000032080000}"/>
    <cellStyle name="20 % – Poudarek4 3 9 8" xfId="54748" xr:uid="{00000000-0005-0000-0000-000033080000}"/>
    <cellStyle name="20 % – Poudarek4 4" xfId="31" xr:uid="{00000000-0005-0000-0000-000034080000}"/>
    <cellStyle name="20 % – Poudarek4 4 10" xfId="5618" xr:uid="{00000000-0005-0000-0000-000035080000}"/>
    <cellStyle name="20 % – Poudarek4 4 10 2" xfId="7866" xr:uid="{00000000-0005-0000-0000-000036080000}"/>
    <cellStyle name="20 % – Poudarek4 4 10 2 2" xfId="13599" xr:uid="{00000000-0005-0000-0000-000037080000}"/>
    <cellStyle name="20 % – Poudarek4 4 10 2 2 2" xfId="26806" xr:uid="{00000000-0005-0000-0000-000038080000}"/>
    <cellStyle name="20 % – Poudarek4 4 10 2 2 3" xfId="44965" xr:uid="{00000000-0005-0000-0000-000039080000}"/>
    <cellStyle name="20 % – Poudarek4 4 10 2 3" xfId="34269" xr:uid="{00000000-0005-0000-0000-00003A080000}"/>
    <cellStyle name="20 % – Poudarek4 4 10 2 3 2" xfId="52428" xr:uid="{00000000-0005-0000-0000-00003B080000}"/>
    <cellStyle name="20 % – Poudarek4 4 10 2 4" xfId="21078" xr:uid="{00000000-0005-0000-0000-00003C080000}"/>
    <cellStyle name="20 % – Poudarek4 4 10 2 5" xfId="39237" xr:uid="{00000000-0005-0000-0000-00003D080000}"/>
    <cellStyle name="20 % – Poudarek4 4 10 2 6" xfId="57397" xr:uid="{00000000-0005-0000-0000-00003E080000}"/>
    <cellStyle name="20 % – Poudarek4 4 10 3" xfId="11115" xr:uid="{00000000-0005-0000-0000-00003F080000}"/>
    <cellStyle name="20 % – Poudarek4 4 10 3 2" xfId="24322" xr:uid="{00000000-0005-0000-0000-000040080000}"/>
    <cellStyle name="20 % – Poudarek4 4 10 3 3" xfId="42481" xr:uid="{00000000-0005-0000-0000-000041080000}"/>
    <cellStyle name="20 % – Poudarek4 4 10 4" xfId="16109" xr:uid="{00000000-0005-0000-0000-000042080000}"/>
    <cellStyle name="20 % – Poudarek4 4 10 4 2" xfId="29301" xr:uid="{00000000-0005-0000-0000-000043080000}"/>
    <cellStyle name="20 % – Poudarek4 4 10 4 3" xfId="47460" xr:uid="{00000000-0005-0000-0000-000044080000}"/>
    <cellStyle name="20 % – Poudarek4 4 10 5" xfId="31785" xr:uid="{00000000-0005-0000-0000-000045080000}"/>
    <cellStyle name="20 % – Poudarek4 4 10 5 2" xfId="49944" xr:uid="{00000000-0005-0000-0000-000046080000}"/>
    <cellStyle name="20 % – Poudarek4 4 10 6" xfId="18594" xr:uid="{00000000-0005-0000-0000-000047080000}"/>
    <cellStyle name="20 % – Poudarek4 4 10 7" xfId="36753" xr:uid="{00000000-0005-0000-0000-000048080000}"/>
    <cellStyle name="20 % – Poudarek4 4 10 8" xfId="54913" xr:uid="{00000000-0005-0000-0000-000049080000}"/>
    <cellStyle name="20 % – Poudarek4 4 11" xfId="5782" xr:uid="{00000000-0005-0000-0000-00004A080000}"/>
    <cellStyle name="20 % – Poudarek4 4 11 2" xfId="11279" xr:uid="{00000000-0005-0000-0000-00004B080000}"/>
    <cellStyle name="20 % – Poudarek4 4 11 2 2" xfId="24486" xr:uid="{00000000-0005-0000-0000-00004C080000}"/>
    <cellStyle name="20 % – Poudarek4 4 11 2 3" xfId="42645" xr:uid="{00000000-0005-0000-0000-00004D080000}"/>
    <cellStyle name="20 % – Poudarek4 4 11 3" xfId="31949" xr:uid="{00000000-0005-0000-0000-00004E080000}"/>
    <cellStyle name="20 % – Poudarek4 4 11 3 2" xfId="50108" xr:uid="{00000000-0005-0000-0000-00004F080000}"/>
    <cellStyle name="20 % – Poudarek4 4 11 4" xfId="18758" xr:uid="{00000000-0005-0000-0000-000050080000}"/>
    <cellStyle name="20 % – Poudarek4 4 11 5" xfId="36917" xr:uid="{00000000-0005-0000-0000-000051080000}"/>
    <cellStyle name="20 % – Poudarek4 4 11 6" xfId="55077" xr:uid="{00000000-0005-0000-0000-000052080000}"/>
    <cellStyle name="20 % – Poudarek4 4 12" xfId="8042" xr:uid="{00000000-0005-0000-0000-000053080000}"/>
    <cellStyle name="20 % – Poudarek4 4 12 2" xfId="21249" xr:uid="{00000000-0005-0000-0000-000054080000}"/>
    <cellStyle name="20 % – Poudarek4 4 12 3" xfId="39408" xr:uid="{00000000-0005-0000-0000-000055080000}"/>
    <cellStyle name="20 % – Poudarek4 4 12 4" xfId="57568" xr:uid="{00000000-0005-0000-0000-000056080000}"/>
    <cellStyle name="20 % – Poudarek4 4 13" xfId="8206" xr:uid="{00000000-0005-0000-0000-000057080000}"/>
    <cellStyle name="20 % – Poudarek4 4 13 2" xfId="21413" xr:uid="{00000000-0005-0000-0000-000058080000}"/>
    <cellStyle name="20 % – Poudarek4 4 13 3" xfId="39572" xr:uid="{00000000-0005-0000-0000-000059080000}"/>
    <cellStyle name="20 % – Poudarek4 4 13 4" xfId="57732" xr:uid="{00000000-0005-0000-0000-00005A080000}"/>
    <cellStyle name="20 % – Poudarek4 4 14" xfId="8464" xr:uid="{00000000-0005-0000-0000-00005B080000}"/>
    <cellStyle name="20 % – Poudarek4 4 14 2" xfId="21671" xr:uid="{00000000-0005-0000-0000-00005C080000}"/>
    <cellStyle name="20 % – Poudarek4 4 14 3" xfId="39830" xr:uid="{00000000-0005-0000-0000-00005D080000}"/>
    <cellStyle name="20 % – Poudarek4 4 14 4" xfId="57990" xr:uid="{00000000-0005-0000-0000-00005E080000}"/>
    <cellStyle name="20 % – Poudarek4 4 15" xfId="8628" xr:uid="{00000000-0005-0000-0000-00005F080000}"/>
    <cellStyle name="20 % – Poudarek4 4 15 2" xfId="21835" xr:uid="{00000000-0005-0000-0000-000060080000}"/>
    <cellStyle name="20 % – Poudarek4 4 15 3" xfId="39994" xr:uid="{00000000-0005-0000-0000-000061080000}"/>
    <cellStyle name="20 % – Poudarek4 4 15 4" xfId="58154" xr:uid="{00000000-0005-0000-0000-000062080000}"/>
    <cellStyle name="20 % – Poudarek4 4 16" xfId="8792" xr:uid="{00000000-0005-0000-0000-000063080000}"/>
    <cellStyle name="20 % – Poudarek4 4 16 2" xfId="21999" xr:uid="{00000000-0005-0000-0000-000064080000}"/>
    <cellStyle name="20 % – Poudarek4 4 16 3" xfId="40158" xr:uid="{00000000-0005-0000-0000-000065080000}"/>
    <cellStyle name="20 % – Poudarek4 4 17" xfId="13789" xr:uid="{00000000-0005-0000-0000-000066080000}"/>
    <cellStyle name="20 % – Poudarek4 4 17 2" xfId="26981" xr:uid="{00000000-0005-0000-0000-000067080000}"/>
    <cellStyle name="20 % – Poudarek4 4 17 3" xfId="45140" xr:uid="{00000000-0005-0000-0000-000068080000}"/>
    <cellStyle name="20 % – Poudarek4 4 18" xfId="29465" xr:uid="{00000000-0005-0000-0000-000069080000}"/>
    <cellStyle name="20 % – Poudarek4 4 18 2" xfId="47624" xr:uid="{00000000-0005-0000-0000-00006A080000}"/>
    <cellStyle name="20 % – Poudarek4 4 19" xfId="16274" xr:uid="{00000000-0005-0000-0000-00006B080000}"/>
    <cellStyle name="20 % – Poudarek4 4 2" xfId="3506" xr:uid="{00000000-0005-0000-0000-00006C080000}"/>
    <cellStyle name="20 % – Poudarek4 4 2 2" xfId="4245" xr:uid="{00000000-0005-0000-0000-00006D080000}"/>
    <cellStyle name="20 % – Poudarek4 4 2 2 2" xfId="12229" xr:uid="{00000000-0005-0000-0000-00006E080000}"/>
    <cellStyle name="20 % – Poudarek4 4 2 2 2 2" xfId="25436" xr:uid="{00000000-0005-0000-0000-00006F080000}"/>
    <cellStyle name="20 % – Poudarek4 4 2 2 2 3" xfId="43595" xr:uid="{00000000-0005-0000-0000-000070080000}"/>
    <cellStyle name="20 % – Poudarek4 4 2 2 3" xfId="32899" xr:uid="{00000000-0005-0000-0000-000071080000}"/>
    <cellStyle name="20 % – Poudarek4 4 2 2 3 2" xfId="51058" xr:uid="{00000000-0005-0000-0000-000072080000}"/>
    <cellStyle name="20 % – Poudarek4 4 2 2 4" xfId="19708" xr:uid="{00000000-0005-0000-0000-000073080000}"/>
    <cellStyle name="20 % – Poudarek4 4 2 2 5" xfId="37867" xr:uid="{00000000-0005-0000-0000-000074080000}"/>
    <cellStyle name="20 % – Poudarek4 4 2 2 6" xfId="56027" xr:uid="{00000000-0005-0000-0000-000075080000}"/>
    <cellStyle name="20 % – Poudarek4 4 2 3" xfId="9745" xr:uid="{00000000-0005-0000-0000-000076080000}"/>
    <cellStyle name="20 % – Poudarek4 4 2 3 2" xfId="22952" xr:uid="{00000000-0005-0000-0000-000077080000}"/>
    <cellStyle name="20 % – Poudarek4 4 2 3 3" xfId="41111" xr:uid="{00000000-0005-0000-0000-000078080000}"/>
    <cellStyle name="20 % – Poudarek4 4 2 4" xfId="14739" xr:uid="{00000000-0005-0000-0000-000079080000}"/>
    <cellStyle name="20 % – Poudarek4 4 2 4 2" xfId="27931" xr:uid="{00000000-0005-0000-0000-00007A080000}"/>
    <cellStyle name="20 % – Poudarek4 4 2 4 3" xfId="46090" xr:uid="{00000000-0005-0000-0000-00007B080000}"/>
    <cellStyle name="20 % – Poudarek4 4 2 5" xfId="30415" xr:uid="{00000000-0005-0000-0000-00007C080000}"/>
    <cellStyle name="20 % – Poudarek4 4 2 5 2" xfId="48574" xr:uid="{00000000-0005-0000-0000-00007D080000}"/>
    <cellStyle name="20 % – Poudarek4 4 2 6" xfId="17224" xr:uid="{00000000-0005-0000-0000-00007E080000}"/>
    <cellStyle name="20 % – Poudarek4 4 2 7" xfId="35383" xr:uid="{00000000-0005-0000-0000-00007F080000}"/>
    <cellStyle name="20 % – Poudarek4 4 2 8" xfId="53543" xr:uid="{00000000-0005-0000-0000-000080080000}"/>
    <cellStyle name="20 % – Poudarek4 4 2 9" xfId="58966" xr:uid="{00000000-0005-0000-0000-000081080000}"/>
    <cellStyle name="20 % – Poudarek4 4 20" xfId="34433" xr:uid="{00000000-0005-0000-0000-000082080000}"/>
    <cellStyle name="20 % – Poudarek4 4 21" xfId="52593" xr:uid="{00000000-0005-0000-0000-000083080000}"/>
    <cellStyle name="20 % – Poudarek4 4 22" xfId="58318" xr:uid="{00000000-0005-0000-0000-000084080000}"/>
    <cellStyle name="20 % – Poudarek4 4 23" xfId="58488" xr:uid="{00000000-0005-0000-0000-000085080000}"/>
    <cellStyle name="20 % – Poudarek4 4 3" xfId="4475" xr:uid="{00000000-0005-0000-0000-000086080000}"/>
    <cellStyle name="20 % – Poudarek4 4 3 2" xfId="6731" xr:uid="{00000000-0005-0000-0000-000087080000}"/>
    <cellStyle name="20 % – Poudarek4 4 3 2 2" xfId="12459" xr:uid="{00000000-0005-0000-0000-000088080000}"/>
    <cellStyle name="20 % – Poudarek4 4 3 2 2 2" xfId="25666" xr:uid="{00000000-0005-0000-0000-000089080000}"/>
    <cellStyle name="20 % – Poudarek4 4 3 2 2 3" xfId="43825" xr:uid="{00000000-0005-0000-0000-00008A080000}"/>
    <cellStyle name="20 % – Poudarek4 4 3 2 3" xfId="33129" xr:uid="{00000000-0005-0000-0000-00008B080000}"/>
    <cellStyle name="20 % – Poudarek4 4 3 2 3 2" xfId="51288" xr:uid="{00000000-0005-0000-0000-00008C080000}"/>
    <cellStyle name="20 % – Poudarek4 4 3 2 4" xfId="19938" xr:uid="{00000000-0005-0000-0000-00008D080000}"/>
    <cellStyle name="20 % – Poudarek4 4 3 2 5" xfId="38097" xr:uid="{00000000-0005-0000-0000-00008E080000}"/>
    <cellStyle name="20 % – Poudarek4 4 3 2 6" xfId="56257" xr:uid="{00000000-0005-0000-0000-00008F080000}"/>
    <cellStyle name="20 % – Poudarek4 4 3 3" xfId="9975" xr:uid="{00000000-0005-0000-0000-000090080000}"/>
    <cellStyle name="20 % – Poudarek4 4 3 3 2" xfId="23182" xr:uid="{00000000-0005-0000-0000-000091080000}"/>
    <cellStyle name="20 % – Poudarek4 4 3 3 3" xfId="41341" xr:uid="{00000000-0005-0000-0000-000092080000}"/>
    <cellStyle name="20 % – Poudarek4 4 3 4" xfId="14969" xr:uid="{00000000-0005-0000-0000-000093080000}"/>
    <cellStyle name="20 % – Poudarek4 4 3 4 2" xfId="28161" xr:uid="{00000000-0005-0000-0000-000094080000}"/>
    <cellStyle name="20 % – Poudarek4 4 3 4 3" xfId="46320" xr:uid="{00000000-0005-0000-0000-000095080000}"/>
    <cellStyle name="20 % – Poudarek4 4 3 5" xfId="30645" xr:uid="{00000000-0005-0000-0000-000096080000}"/>
    <cellStyle name="20 % – Poudarek4 4 3 5 2" xfId="48804" xr:uid="{00000000-0005-0000-0000-000097080000}"/>
    <cellStyle name="20 % – Poudarek4 4 3 6" xfId="17454" xr:uid="{00000000-0005-0000-0000-000098080000}"/>
    <cellStyle name="20 % – Poudarek4 4 3 7" xfId="35613" xr:uid="{00000000-0005-0000-0000-000099080000}"/>
    <cellStyle name="20 % – Poudarek4 4 3 8" xfId="53773" xr:uid="{00000000-0005-0000-0000-00009A080000}"/>
    <cellStyle name="20 % – Poudarek4 4 3 9" xfId="59130" xr:uid="{00000000-0005-0000-0000-00009B080000}"/>
    <cellStyle name="20 % – Poudarek4 4 4" xfId="3766" xr:uid="{00000000-0005-0000-0000-00009C080000}"/>
    <cellStyle name="20 % – Poudarek4 4 4 2" xfId="6256" xr:uid="{00000000-0005-0000-0000-00009D080000}"/>
    <cellStyle name="20 % – Poudarek4 4 4 2 2" xfId="11754" xr:uid="{00000000-0005-0000-0000-00009E080000}"/>
    <cellStyle name="20 % – Poudarek4 4 4 2 2 2" xfId="24961" xr:uid="{00000000-0005-0000-0000-00009F080000}"/>
    <cellStyle name="20 % – Poudarek4 4 4 2 2 3" xfId="43120" xr:uid="{00000000-0005-0000-0000-0000A0080000}"/>
    <cellStyle name="20 % – Poudarek4 4 4 2 3" xfId="32424" xr:uid="{00000000-0005-0000-0000-0000A1080000}"/>
    <cellStyle name="20 % – Poudarek4 4 4 2 3 2" xfId="50583" xr:uid="{00000000-0005-0000-0000-0000A2080000}"/>
    <cellStyle name="20 % – Poudarek4 4 4 2 4" xfId="19233" xr:uid="{00000000-0005-0000-0000-0000A3080000}"/>
    <cellStyle name="20 % – Poudarek4 4 4 2 5" xfId="37392" xr:uid="{00000000-0005-0000-0000-0000A4080000}"/>
    <cellStyle name="20 % – Poudarek4 4 4 2 6" xfId="55552" xr:uid="{00000000-0005-0000-0000-0000A5080000}"/>
    <cellStyle name="20 % – Poudarek4 4 4 3" xfId="9270" xr:uid="{00000000-0005-0000-0000-0000A6080000}"/>
    <cellStyle name="20 % – Poudarek4 4 4 3 2" xfId="22477" xr:uid="{00000000-0005-0000-0000-0000A7080000}"/>
    <cellStyle name="20 % – Poudarek4 4 4 3 3" xfId="40636" xr:uid="{00000000-0005-0000-0000-0000A8080000}"/>
    <cellStyle name="20 % – Poudarek4 4 4 4" xfId="14264" xr:uid="{00000000-0005-0000-0000-0000A9080000}"/>
    <cellStyle name="20 % – Poudarek4 4 4 4 2" xfId="27456" xr:uid="{00000000-0005-0000-0000-0000AA080000}"/>
    <cellStyle name="20 % – Poudarek4 4 4 4 3" xfId="45615" xr:uid="{00000000-0005-0000-0000-0000AB080000}"/>
    <cellStyle name="20 % – Poudarek4 4 4 5" xfId="29940" xr:uid="{00000000-0005-0000-0000-0000AC080000}"/>
    <cellStyle name="20 % – Poudarek4 4 4 5 2" xfId="48099" xr:uid="{00000000-0005-0000-0000-0000AD080000}"/>
    <cellStyle name="20 % – Poudarek4 4 4 6" xfId="16749" xr:uid="{00000000-0005-0000-0000-0000AE080000}"/>
    <cellStyle name="20 % – Poudarek4 4 4 7" xfId="34908" xr:uid="{00000000-0005-0000-0000-0000AF080000}"/>
    <cellStyle name="20 % – Poudarek4 4 4 8" xfId="53068" xr:uid="{00000000-0005-0000-0000-0000B0080000}"/>
    <cellStyle name="20 % – Poudarek4 4 4 9" xfId="59306" xr:uid="{00000000-0005-0000-0000-0000B1080000}"/>
    <cellStyle name="20 % – Poudarek4 4 5" xfId="4722" xr:uid="{00000000-0005-0000-0000-0000B2080000}"/>
    <cellStyle name="20 % – Poudarek4 4 5 2" xfId="6952" xr:uid="{00000000-0005-0000-0000-0000B3080000}"/>
    <cellStyle name="20 % – Poudarek4 4 5 2 2" xfId="12685" xr:uid="{00000000-0005-0000-0000-0000B4080000}"/>
    <cellStyle name="20 % – Poudarek4 4 5 2 2 2" xfId="25892" xr:uid="{00000000-0005-0000-0000-0000B5080000}"/>
    <cellStyle name="20 % – Poudarek4 4 5 2 2 3" xfId="44051" xr:uid="{00000000-0005-0000-0000-0000B6080000}"/>
    <cellStyle name="20 % – Poudarek4 4 5 2 3" xfId="33355" xr:uid="{00000000-0005-0000-0000-0000B7080000}"/>
    <cellStyle name="20 % – Poudarek4 4 5 2 3 2" xfId="51514" xr:uid="{00000000-0005-0000-0000-0000B8080000}"/>
    <cellStyle name="20 % – Poudarek4 4 5 2 4" xfId="20164" xr:uid="{00000000-0005-0000-0000-0000B9080000}"/>
    <cellStyle name="20 % – Poudarek4 4 5 2 5" xfId="38323" xr:uid="{00000000-0005-0000-0000-0000BA080000}"/>
    <cellStyle name="20 % – Poudarek4 4 5 2 6" xfId="56483" xr:uid="{00000000-0005-0000-0000-0000BB080000}"/>
    <cellStyle name="20 % – Poudarek4 4 5 3" xfId="10201" xr:uid="{00000000-0005-0000-0000-0000BC080000}"/>
    <cellStyle name="20 % – Poudarek4 4 5 3 2" xfId="23408" xr:uid="{00000000-0005-0000-0000-0000BD080000}"/>
    <cellStyle name="20 % – Poudarek4 4 5 3 3" xfId="41567" xr:uid="{00000000-0005-0000-0000-0000BE080000}"/>
    <cellStyle name="20 % – Poudarek4 4 5 4" xfId="15195" xr:uid="{00000000-0005-0000-0000-0000BF080000}"/>
    <cellStyle name="20 % – Poudarek4 4 5 4 2" xfId="28387" xr:uid="{00000000-0005-0000-0000-0000C0080000}"/>
    <cellStyle name="20 % – Poudarek4 4 5 4 3" xfId="46546" xr:uid="{00000000-0005-0000-0000-0000C1080000}"/>
    <cellStyle name="20 % – Poudarek4 4 5 5" xfId="30871" xr:uid="{00000000-0005-0000-0000-0000C2080000}"/>
    <cellStyle name="20 % – Poudarek4 4 5 5 2" xfId="49030" xr:uid="{00000000-0005-0000-0000-0000C3080000}"/>
    <cellStyle name="20 % – Poudarek4 4 5 6" xfId="17680" xr:uid="{00000000-0005-0000-0000-0000C4080000}"/>
    <cellStyle name="20 % – Poudarek4 4 5 7" xfId="35839" xr:uid="{00000000-0005-0000-0000-0000C5080000}"/>
    <cellStyle name="20 % – Poudarek4 4 5 8" xfId="53999" xr:uid="{00000000-0005-0000-0000-0000C6080000}"/>
    <cellStyle name="20 % – Poudarek4 4 6" xfId="4886" xr:uid="{00000000-0005-0000-0000-0000C7080000}"/>
    <cellStyle name="20 % – Poudarek4 4 6 2" xfId="7116" xr:uid="{00000000-0005-0000-0000-0000C8080000}"/>
    <cellStyle name="20 % – Poudarek4 4 6 2 2" xfId="12849" xr:uid="{00000000-0005-0000-0000-0000C9080000}"/>
    <cellStyle name="20 % – Poudarek4 4 6 2 2 2" xfId="26056" xr:uid="{00000000-0005-0000-0000-0000CA080000}"/>
    <cellStyle name="20 % – Poudarek4 4 6 2 2 3" xfId="44215" xr:uid="{00000000-0005-0000-0000-0000CB080000}"/>
    <cellStyle name="20 % – Poudarek4 4 6 2 3" xfId="33519" xr:uid="{00000000-0005-0000-0000-0000CC080000}"/>
    <cellStyle name="20 % – Poudarek4 4 6 2 3 2" xfId="51678" xr:uid="{00000000-0005-0000-0000-0000CD080000}"/>
    <cellStyle name="20 % – Poudarek4 4 6 2 4" xfId="20328" xr:uid="{00000000-0005-0000-0000-0000CE080000}"/>
    <cellStyle name="20 % – Poudarek4 4 6 2 5" xfId="38487" xr:uid="{00000000-0005-0000-0000-0000CF080000}"/>
    <cellStyle name="20 % – Poudarek4 4 6 2 6" xfId="56647" xr:uid="{00000000-0005-0000-0000-0000D0080000}"/>
    <cellStyle name="20 % – Poudarek4 4 6 3" xfId="10365" xr:uid="{00000000-0005-0000-0000-0000D1080000}"/>
    <cellStyle name="20 % – Poudarek4 4 6 3 2" xfId="23572" xr:uid="{00000000-0005-0000-0000-0000D2080000}"/>
    <cellStyle name="20 % – Poudarek4 4 6 3 3" xfId="41731" xr:uid="{00000000-0005-0000-0000-0000D3080000}"/>
    <cellStyle name="20 % – Poudarek4 4 6 4" xfId="15359" xr:uid="{00000000-0005-0000-0000-0000D4080000}"/>
    <cellStyle name="20 % – Poudarek4 4 6 4 2" xfId="28551" xr:uid="{00000000-0005-0000-0000-0000D5080000}"/>
    <cellStyle name="20 % – Poudarek4 4 6 4 3" xfId="46710" xr:uid="{00000000-0005-0000-0000-0000D6080000}"/>
    <cellStyle name="20 % – Poudarek4 4 6 5" xfId="31035" xr:uid="{00000000-0005-0000-0000-0000D7080000}"/>
    <cellStyle name="20 % – Poudarek4 4 6 5 2" xfId="49194" xr:uid="{00000000-0005-0000-0000-0000D8080000}"/>
    <cellStyle name="20 % – Poudarek4 4 6 6" xfId="17844" xr:uid="{00000000-0005-0000-0000-0000D9080000}"/>
    <cellStyle name="20 % – Poudarek4 4 6 7" xfId="36003" xr:uid="{00000000-0005-0000-0000-0000DA080000}"/>
    <cellStyle name="20 % – Poudarek4 4 6 8" xfId="54163" xr:uid="{00000000-0005-0000-0000-0000DB080000}"/>
    <cellStyle name="20 % – Poudarek4 4 7" xfId="5124" xr:uid="{00000000-0005-0000-0000-0000DC080000}"/>
    <cellStyle name="20 % – Poudarek4 4 7 2" xfId="7372" xr:uid="{00000000-0005-0000-0000-0000DD080000}"/>
    <cellStyle name="20 % – Poudarek4 4 7 2 2" xfId="13105" xr:uid="{00000000-0005-0000-0000-0000DE080000}"/>
    <cellStyle name="20 % – Poudarek4 4 7 2 2 2" xfId="26312" xr:uid="{00000000-0005-0000-0000-0000DF080000}"/>
    <cellStyle name="20 % – Poudarek4 4 7 2 2 3" xfId="44471" xr:uid="{00000000-0005-0000-0000-0000E0080000}"/>
    <cellStyle name="20 % – Poudarek4 4 7 2 3" xfId="33775" xr:uid="{00000000-0005-0000-0000-0000E1080000}"/>
    <cellStyle name="20 % – Poudarek4 4 7 2 3 2" xfId="51934" xr:uid="{00000000-0005-0000-0000-0000E2080000}"/>
    <cellStyle name="20 % – Poudarek4 4 7 2 4" xfId="20584" xr:uid="{00000000-0005-0000-0000-0000E3080000}"/>
    <cellStyle name="20 % – Poudarek4 4 7 2 5" xfId="38743" xr:uid="{00000000-0005-0000-0000-0000E4080000}"/>
    <cellStyle name="20 % – Poudarek4 4 7 2 6" xfId="56903" xr:uid="{00000000-0005-0000-0000-0000E5080000}"/>
    <cellStyle name="20 % – Poudarek4 4 7 3" xfId="10621" xr:uid="{00000000-0005-0000-0000-0000E6080000}"/>
    <cellStyle name="20 % – Poudarek4 4 7 3 2" xfId="23828" xr:uid="{00000000-0005-0000-0000-0000E7080000}"/>
    <cellStyle name="20 % – Poudarek4 4 7 3 3" xfId="41987" xr:uid="{00000000-0005-0000-0000-0000E8080000}"/>
    <cellStyle name="20 % – Poudarek4 4 7 4" xfId="15615" xr:uid="{00000000-0005-0000-0000-0000E9080000}"/>
    <cellStyle name="20 % – Poudarek4 4 7 4 2" xfId="28807" xr:uid="{00000000-0005-0000-0000-0000EA080000}"/>
    <cellStyle name="20 % – Poudarek4 4 7 4 3" xfId="46966" xr:uid="{00000000-0005-0000-0000-0000EB080000}"/>
    <cellStyle name="20 % – Poudarek4 4 7 5" xfId="31291" xr:uid="{00000000-0005-0000-0000-0000EC080000}"/>
    <cellStyle name="20 % – Poudarek4 4 7 5 2" xfId="49450" xr:uid="{00000000-0005-0000-0000-0000ED080000}"/>
    <cellStyle name="20 % – Poudarek4 4 7 6" xfId="18100" xr:uid="{00000000-0005-0000-0000-0000EE080000}"/>
    <cellStyle name="20 % – Poudarek4 4 7 7" xfId="36259" xr:uid="{00000000-0005-0000-0000-0000EF080000}"/>
    <cellStyle name="20 % – Poudarek4 4 7 8" xfId="54419" xr:uid="{00000000-0005-0000-0000-0000F0080000}"/>
    <cellStyle name="20 % – Poudarek4 4 8" xfId="5292" xr:uid="{00000000-0005-0000-0000-0000F1080000}"/>
    <cellStyle name="20 % – Poudarek4 4 8 2" xfId="7540" xr:uid="{00000000-0005-0000-0000-0000F2080000}"/>
    <cellStyle name="20 % – Poudarek4 4 8 2 2" xfId="13273" xr:uid="{00000000-0005-0000-0000-0000F3080000}"/>
    <cellStyle name="20 % – Poudarek4 4 8 2 2 2" xfId="26480" xr:uid="{00000000-0005-0000-0000-0000F4080000}"/>
    <cellStyle name="20 % – Poudarek4 4 8 2 2 3" xfId="44639" xr:uid="{00000000-0005-0000-0000-0000F5080000}"/>
    <cellStyle name="20 % – Poudarek4 4 8 2 3" xfId="33943" xr:uid="{00000000-0005-0000-0000-0000F6080000}"/>
    <cellStyle name="20 % – Poudarek4 4 8 2 3 2" xfId="52102" xr:uid="{00000000-0005-0000-0000-0000F7080000}"/>
    <cellStyle name="20 % – Poudarek4 4 8 2 4" xfId="20752" xr:uid="{00000000-0005-0000-0000-0000F8080000}"/>
    <cellStyle name="20 % – Poudarek4 4 8 2 5" xfId="38911" xr:uid="{00000000-0005-0000-0000-0000F9080000}"/>
    <cellStyle name="20 % – Poudarek4 4 8 2 6" xfId="57071" xr:uid="{00000000-0005-0000-0000-0000FA080000}"/>
    <cellStyle name="20 % – Poudarek4 4 8 3" xfId="10789" xr:uid="{00000000-0005-0000-0000-0000FB080000}"/>
    <cellStyle name="20 % – Poudarek4 4 8 3 2" xfId="23996" xr:uid="{00000000-0005-0000-0000-0000FC080000}"/>
    <cellStyle name="20 % – Poudarek4 4 8 3 3" xfId="42155" xr:uid="{00000000-0005-0000-0000-0000FD080000}"/>
    <cellStyle name="20 % – Poudarek4 4 8 4" xfId="15783" xr:uid="{00000000-0005-0000-0000-0000FE080000}"/>
    <cellStyle name="20 % – Poudarek4 4 8 4 2" xfId="28975" xr:uid="{00000000-0005-0000-0000-0000FF080000}"/>
    <cellStyle name="20 % – Poudarek4 4 8 4 3" xfId="47134" xr:uid="{00000000-0005-0000-0000-000000090000}"/>
    <cellStyle name="20 % – Poudarek4 4 8 5" xfId="31459" xr:uid="{00000000-0005-0000-0000-000001090000}"/>
    <cellStyle name="20 % – Poudarek4 4 8 5 2" xfId="49618" xr:uid="{00000000-0005-0000-0000-000002090000}"/>
    <cellStyle name="20 % – Poudarek4 4 8 6" xfId="18268" xr:uid="{00000000-0005-0000-0000-000003090000}"/>
    <cellStyle name="20 % – Poudarek4 4 8 7" xfId="36427" xr:uid="{00000000-0005-0000-0000-000004090000}"/>
    <cellStyle name="20 % – Poudarek4 4 8 8" xfId="54587" xr:uid="{00000000-0005-0000-0000-000005090000}"/>
    <cellStyle name="20 % – Poudarek4 4 9" xfId="5454" xr:uid="{00000000-0005-0000-0000-000006090000}"/>
    <cellStyle name="20 % – Poudarek4 4 9 2" xfId="7702" xr:uid="{00000000-0005-0000-0000-000007090000}"/>
    <cellStyle name="20 % – Poudarek4 4 9 2 2" xfId="13435" xr:uid="{00000000-0005-0000-0000-000008090000}"/>
    <cellStyle name="20 % – Poudarek4 4 9 2 2 2" xfId="26642" xr:uid="{00000000-0005-0000-0000-000009090000}"/>
    <cellStyle name="20 % – Poudarek4 4 9 2 2 3" xfId="44801" xr:uid="{00000000-0005-0000-0000-00000A090000}"/>
    <cellStyle name="20 % – Poudarek4 4 9 2 3" xfId="34105" xr:uid="{00000000-0005-0000-0000-00000B090000}"/>
    <cellStyle name="20 % – Poudarek4 4 9 2 3 2" xfId="52264" xr:uid="{00000000-0005-0000-0000-00000C090000}"/>
    <cellStyle name="20 % – Poudarek4 4 9 2 4" xfId="20914" xr:uid="{00000000-0005-0000-0000-00000D090000}"/>
    <cellStyle name="20 % – Poudarek4 4 9 2 5" xfId="39073" xr:uid="{00000000-0005-0000-0000-00000E090000}"/>
    <cellStyle name="20 % – Poudarek4 4 9 2 6" xfId="57233" xr:uid="{00000000-0005-0000-0000-00000F090000}"/>
    <cellStyle name="20 % – Poudarek4 4 9 3" xfId="10951" xr:uid="{00000000-0005-0000-0000-000010090000}"/>
    <cellStyle name="20 % – Poudarek4 4 9 3 2" xfId="24158" xr:uid="{00000000-0005-0000-0000-000011090000}"/>
    <cellStyle name="20 % – Poudarek4 4 9 3 3" xfId="42317" xr:uid="{00000000-0005-0000-0000-000012090000}"/>
    <cellStyle name="20 % – Poudarek4 4 9 4" xfId="15945" xr:uid="{00000000-0005-0000-0000-000013090000}"/>
    <cellStyle name="20 % – Poudarek4 4 9 4 2" xfId="29137" xr:uid="{00000000-0005-0000-0000-000014090000}"/>
    <cellStyle name="20 % – Poudarek4 4 9 4 3" xfId="47296" xr:uid="{00000000-0005-0000-0000-000015090000}"/>
    <cellStyle name="20 % – Poudarek4 4 9 5" xfId="31621" xr:uid="{00000000-0005-0000-0000-000016090000}"/>
    <cellStyle name="20 % – Poudarek4 4 9 5 2" xfId="49780" xr:uid="{00000000-0005-0000-0000-000017090000}"/>
    <cellStyle name="20 % – Poudarek4 4 9 6" xfId="18430" xr:uid="{00000000-0005-0000-0000-000018090000}"/>
    <cellStyle name="20 % – Poudarek4 4 9 7" xfId="36589" xr:uid="{00000000-0005-0000-0000-000019090000}"/>
    <cellStyle name="20 % – Poudarek4 4 9 8" xfId="54749" xr:uid="{00000000-0005-0000-0000-00001A090000}"/>
    <cellStyle name="20 % – Poudarek5" xfId="32" builtinId="46" customBuiltin="1"/>
    <cellStyle name="20 % – Poudarek5 10" xfId="5293" xr:uid="{00000000-0005-0000-0000-00001C090000}"/>
    <cellStyle name="20 % – Poudarek5 10 2" xfId="7541" xr:uid="{00000000-0005-0000-0000-00001D090000}"/>
    <cellStyle name="20 % – Poudarek5 10 2 2" xfId="13274" xr:uid="{00000000-0005-0000-0000-00001E090000}"/>
    <cellStyle name="20 % – Poudarek5 10 2 2 2" xfId="26481" xr:uid="{00000000-0005-0000-0000-00001F090000}"/>
    <cellStyle name="20 % – Poudarek5 10 2 2 3" xfId="44640" xr:uid="{00000000-0005-0000-0000-000020090000}"/>
    <cellStyle name="20 % – Poudarek5 10 2 3" xfId="33944" xr:uid="{00000000-0005-0000-0000-000021090000}"/>
    <cellStyle name="20 % – Poudarek5 10 2 3 2" xfId="52103" xr:uid="{00000000-0005-0000-0000-000022090000}"/>
    <cellStyle name="20 % – Poudarek5 10 2 4" xfId="20753" xr:uid="{00000000-0005-0000-0000-000023090000}"/>
    <cellStyle name="20 % – Poudarek5 10 2 5" xfId="38912" xr:uid="{00000000-0005-0000-0000-000024090000}"/>
    <cellStyle name="20 % – Poudarek5 10 2 6" xfId="57072" xr:uid="{00000000-0005-0000-0000-000025090000}"/>
    <cellStyle name="20 % – Poudarek5 10 3" xfId="10790" xr:uid="{00000000-0005-0000-0000-000026090000}"/>
    <cellStyle name="20 % – Poudarek5 10 3 2" xfId="23997" xr:uid="{00000000-0005-0000-0000-000027090000}"/>
    <cellStyle name="20 % – Poudarek5 10 3 3" xfId="42156" xr:uid="{00000000-0005-0000-0000-000028090000}"/>
    <cellStyle name="20 % – Poudarek5 10 4" xfId="15784" xr:uid="{00000000-0005-0000-0000-000029090000}"/>
    <cellStyle name="20 % – Poudarek5 10 4 2" xfId="28976" xr:uid="{00000000-0005-0000-0000-00002A090000}"/>
    <cellStyle name="20 % – Poudarek5 10 4 3" xfId="47135" xr:uid="{00000000-0005-0000-0000-00002B090000}"/>
    <cellStyle name="20 % – Poudarek5 10 5" xfId="31460" xr:uid="{00000000-0005-0000-0000-00002C090000}"/>
    <cellStyle name="20 % – Poudarek5 10 5 2" xfId="49619" xr:uid="{00000000-0005-0000-0000-00002D090000}"/>
    <cellStyle name="20 % – Poudarek5 10 6" xfId="18269" xr:uid="{00000000-0005-0000-0000-00002E090000}"/>
    <cellStyle name="20 % – Poudarek5 10 7" xfId="36428" xr:uid="{00000000-0005-0000-0000-00002F090000}"/>
    <cellStyle name="20 % – Poudarek5 10 8" xfId="54588" xr:uid="{00000000-0005-0000-0000-000030090000}"/>
    <cellStyle name="20 % – Poudarek5 11" xfId="5455" xr:uid="{00000000-0005-0000-0000-000031090000}"/>
    <cellStyle name="20 % – Poudarek5 11 2" xfId="7703" xr:uid="{00000000-0005-0000-0000-000032090000}"/>
    <cellStyle name="20 % – Poudarek5 11 2 2" xfId="13436" xr:uid="{00000000-0005-0000-0000-000033090000}"/>
    <cellStyle name="20 % – Poudarek5 11 2 2 2" xfId="26643" xr:uid="{00000000-0005-0000-0000-000034090000}"/>
    <cellStyle name="20 % – Poudarek5 11 2 2 3" xfId="44802" xr:uid="{00000000-0005-0000-0000-000035090000}"/>
    <cellStyle name="20 % – Poudarek5 11 2 3" xfId="34106" xr:uid="{00000000-0005-0000-0000-000036090000}"/>
    <cellStyle name="20 % – Poudarek5 11 2 3 2" xfId="52265" xr:uid="{00000000-0005-0000-0000-000037090000}"/>
    <cellStyle name="20 % – Poudarek5 11 2 4" xfId="20915" xr:uid="{00000000-0005-0000-0000-000038090000}"/>
    <cellStyle name="20 % – Poudarek5 11 2 5" xfId="39074" xr:uid="{00000000-0005-0000-0000-000039090000}"/>
    <cellStyle name="20 % – Poudarek5 11 2 6" xfId="57234" xr:uid="{00000000-0005-0000-0000-00003A090000}"/>
    <cellStyle name="20 % – Poudarek5 11 3" xfId="10952" xr:uid="{00000000-0005-0000-0000-00003B090000}"/>
    <cellStyle name="20 % – Poudarek5 11 3 2" xfId="24159" xr:uid="{00000000-0005-0000-0000-00003C090000}"/>
    <cellStyle name="20 % – Poudarek5 11 3 3" xfId="42318" xr:uid="{00000000-0005-0000-0000-00003D090000}"/>
    <cellStyle name="20 % – Poudarek5 11 4" xfId="15946" xr:uid="{00000000-0005-0000-0000-00003E090000}"/>
    <cellStyle name="20 % – Poudarek5 11 4 2" xfId="29138" xr:uid="{00000000-0005-0000-0000-00003F090000}"/>
    <cellStyle name="20 % – Poudarek5 11 4 3" xfId="47297" xr:uid="{00000000-0005-0000-0000-000040090000}"/>
    <cellStyle name="20 % – Poudarek5 11 5" xfId="31622" xr:uid="{00000000-0005-0000-0000-000041090000}"/>
    <cellStyle name="20 % – Poudarek5 11 5 2" xfId="49781" xr:uid="{00000000-0005-0000-0000-000042090000}"/>
    <cellStyle name="20 % – Poudarek5 11 6" xfId="18431" xr:uid="{00000000-0005-0000-0000-000043090000}"/>
    <cellStyle name="20 % – Poudarek5 11 7" xfId="36590" xr:uid="{00000000-0005-0000-0000-000044090000}"/>
    <cellStyle name="20 % – Poudarek5 11 8" xfId="54750" xr:uid="{00000000-0005-0000-0000-000045090000}"/>
    <cellStyle name="20 % – Poudarek5 12" xfId="5619" xr:uid="{00000000-0005-0000-0000-000046090000}"/>
    <cellStyle name="20 % – Poudarek5 12 2" xfId="7867" xr:uid="{00000000-0005-0000-0000-000047090000}"/>
    <cellStyle name="20 % – Poudarek5 12 2 2" xfId="13600" xr:uid="{00000000-0005-0000-0000-000048090000}"/>
    <cellStyle name="20 % – Poudarek5 12 2 2 2" xfId="26807" xr:uid="{00000000-0005-0000-0000-000049090000}"/>
    <cellStyle name="20 % – Poudarek5 12 2 2 3" xfId="44966" xr:uid="{00000000-0005-0000-0000-00004A090000}"/>
    <cellStyle name="20 % – Poudarek5 12 2 3" xfId="34270" xr:uid="{00000000-0005-0000-0000-00004B090000}"/>
    <cellStyle name="20 % – Poudarek5 12 2 3 2" xfId="52429" xr:uid="{00000000-0005-0000-0000-00004C090000}"/>
    <cellStyle name="20 % – Poudarek5 12 2 4" xfId="21079" xr:uid="{00000000-0005-0000-0000-00004D090000}"/>
    <cellStyle name="20 % – Poudarek5 12 2 5" xfId="39238" xr:uid="{00000000-0005-0000-0000-00004E090000}"/>
    <cellStyle name="20 % – Poudarek5 12 2 6" xfId="57398" xr:uid="{00000000-0005-0000-0000-00004F090000}"/>
    <cellStyle name="20 % – Poudarek5 12 3" xfId="11116" xr:uid="{00000000-0005-0000-0000-000050090000}"/>
    <cellStyle name="20 % – Poudarek5 12 3 2" xfId="24323" xr:uid="{00000000-0005-0000-0000-000051090000}"/>
    <cellStyle name="20 % – Poudarek5 12 3 3" xfId="42482" xr:uid="{00000000-0005-0000-0000-000052090000}"/>
    <cellStyle name="20 % – Poudarek5 12 4" xfId="16110" xr:uid="{00000000-0005-0000-0000-000053090000}"/>
    <cellStyle name="20 % – Poudarek5 12 4 2" xfId="29302" xr:uid="{00000000-0005-0000-0000-000054090000}"/>
    <cellStyle name="20 % – Poudarek5 12 4 3" xfId="47461" xr:uid="{00000000-0005-0000-0000-000055090000}"/>
    <cellStyle name="20 % – Poudarek5 12 5" xfId="31786" xr:uid="{00000000-0005-0000-0000-000056090000}"/>
    <cellStyle name="20 % – Poudarek5 12 5 2" xfId="49945" xr:uid="{00000000-0005-0000-0000-000057090000}"/>
    <cellStyle name="20 % – Poudarek5 12 6" xfId="18595" xr:uid="{00000000-0005-0000-0000-000058090000}"/>
    <cellStyle name="20 % – Poudarek5 12 7" xfId="36754" xr:uid="{00000000-0005-0000-0000-000059090000}"/>
    <cellStyle name="20 % – Poudarek5 12 8" xfId="54914" xr:uid="{00000000-0005-0000-0000-00005A090000}"/>
    <cellStyle name="20 % – Poudarek5 13" xfId="5783" xr:uid="{00000000-0005-0000-0000-00005B090000}"/>
    <cellStyle name="20 % – Poudarek5 13 2" xfId="11280" xr:uid="{00000000-0005-0000-0000-00005C090000}"/>
    <cellStyle name="20 % – Poudarek5 13 2 2" xfId="24487" xr:uid="{00000000-0005-0000-0000-00005D090000}"/>
    <cellStyle name="20 % – Poudarek5 13 2 3" xfId="42646" xr:uid="{00000000-0005-0000-0000-00005E090000}"/>
    <cellStyle name="20 % – Poudarek5 13 3" xfId="31950" xr:uid="{00000000-0005-0000-0000-00005F090000}"/>
    <cellStyle name="20 % – Poudarek5 13 3 2" xfId="50109" xr:uid="{00000000-0005-0000-0000-000060090000}"/>
    <cellStyle name="20 % – Poudarek5 13 4" xfId="18759" xr:uid="{00000000-0005-0000-0000-000061090000}"/>
    <cellStyle name="20 % – Poudarek5 13 5" xfId="36918" xr:uid="{00000000-0005-0000-0000-000062090000}"/>
    <cellStyle name="20 % – Poudarek5 13 6" xfId="55078" xr:uid="{00000000-0005-0000-0000-000063090000}"/>
    <cellStyle name="20 % – Poudarek5 14" xfId="8043" xr:uid="{00000000-0005-0000-0000-000064090000}"/>
    <cellStyle name="20 % – Poudarek5 14 2" xfId="21250" xr:uid="{00000000-0005-0000-0000-000065090000}"/>
    <cellStyle name="20 % – Poudarek5 14 3" xfId="39409" xr:uid="{00000000-0005-0000-0000-000066090000}"/>
    <cellStyle name="20 % – Poudarek5 14 4" xfId="57569" xr:uid="{00000000-0005-0000-0000-000067090000}"/>
    <cellStyle name="20 % – Poudarek5 15" xfId="8207" xr:uid="{00000000-0005-0000-0000-000068090000}"/>
    <cellStyle name="20 % – Poudarek5 15 2" xfId="21414" xr:uid="{00000000-0005-0000-0000-000069090000}"/>
    <cellStyle name="20 % – Poudarek5 15 3" xfId="39573" xr:uid="{00000000-0005-0000-0000-00006A090000}"/>
    <cellStyle name="20 % – Poudarek5 15 4" xfId="57733" xr:uid="{00000000-0005-0000-0000-00006B090000}"/>
    <cellStyle name="20 % – Poudarek5 16" xfId="8465" xr:uid="{00000000-0005-0000-0000-00006C090000}"/>
    <cellStyle name="20 % – Poudarek5 16 2" xfId="21672" xr:uid="{00000000-0005-0000-0000-00006D090000}"/>
    <cellStyle name="20 % – Poudarek5 16 3" xfId="39831" xr:uid="{00000000-0005-0000-0000-00006E090000}"/>
    <cellStyle name="20 % – Poudarek5 16 4" xfId="57991" xr:uid="{00000000-0005-0000-0000-00006F090000}"/>
    <cellStyle name="20 % – Poudarek5 17" xfId="8629" xr:uid="{00000000-0005-0000-0000-000070090000}"/>
    <cellStyle name="20 % – Poudarek5 17 2" xfId="21836" xr:uid="{00000000-0005-0000-0000-000071090000}"/>
    <cellStyle name="20 % – Poudarek5 17 3" xfId="39995" xr:uid="{00000000-0005-0000-0000-000072090000}"/>
    <cellStyle name="20 % – Poudarek5 17 4" xfId="58155" xr:uid="{00000000-0005-0000-0000-000073090000}"/>
    <cellStyle name="20 % – Poudarek5 18" xfId="8793" xr:uid="{00000000-0005-0000-0000-000074090000}"/>
    <cellStyle name="20 % – Poudarek5 18 2" xfId="22000" xr:uid="{00000000-0005-0000-0000-000075090000}"/>
    <cellStyle name="20 % – Poudarek5 18 3" xfId="40159" xr:uid="{00000000-0005-0000-0000-000076090000}"/>
    <cellStyle name="20 % – Poudarek5 19" xfId="13790" xr:uid="{00000000-0005-0000-0000-000077090000}"/>
    <cellStyle name="20 % – Poudarek5 19 2" xfId="26982" xr:uid="{00000000-0005-0000-0000-000078090000}"/>
    <cellStyle name="20 % – Poudarek5 19 3" xfId="45141" xr:uid="{00000000-0005-0000-0000-000079090000}"/>
    <cellStyle name="20 % – Poudarek5 2" xfId="33" xr:uid="{00000000-0005-0000-0000-00007A090000}"/>
    <cellStyle name="20 % – Poudarek5 2 2" xfId="34" xr:uid="{00000000-0005-0000-0000-00007B090000}"/>
    <cellStyle name="20 % – Poudarek5 2 2 2" xfId="35" xr:uid="{00000000-0005-0000-0000-00007C090000}"/>
    <cellStyle name="20 % – Poudarek5 2 3" xfId="36" xr:uid="{00000000-0005-0000-0000-00007D090000}"/>
    <cellStyle name="20 % – Poudarek5 20" xfId="29466" xr:uid="{00000000-0005-0000-0000-00007E090000}"/>
    <cellStyle name="20 % – Poudarek5 20 2" xfId="47625" xr:uid="{00000000-0005-0000-0000-00007F090000}"/>
    <cellStyle name="20 % – Poudarek5 21" xfId="16275" xr:uid="{00000000-0005-0000-0000-000080090000}"/>
    <cellStyle name="20 % – Poudarek5 22" xfId="34434" xr:uid="{00000000-0005-0000-0000-000081090000}"/>
    <cellStyle name="20 % – Poudarek5 23" xfId="52594" xr:uid="{00000000-0005-0000-0000-000082090000}"/>
    <cellStyle name="20 % – Poudarek5 24" xfId="58319" xr:uid="{00000000-0005-0000-0000-000083090000}"/>
    <cellStyle name="20 % – Poudarek5 25" xfId="58489" xr:uid="{00000000-0005-0000-0000-000084090000}"/>
    <cellStyle name="20 % – Poudarek5 3" xfId="37" xr:uid="{00000000-0005-0000-0000-000085090000}"/>
    <cellStyle name="20 % – Poudarek5 3 10" xfId="5620" xr:uid="{00000000-0005-0000-0000-000086090000}"/>
    <cellStyle name="20 % – Poudarek5 3 10 2" xfId="7868" xr:uid="{00000000-0005-0000-0000-000087090000}"/>
    <cellStyle name="20 % – Poudarek5 3 10 2 2" xfId="13601" xr:uid="{00000000-0005-0000-0000-000088090000}"/>
    <cellStyle name="20 % – Poudarek5 3 10 2 2 2" xfId="26808" xr:uid="{00000000-0005-0000-0000-000089090000}"/>
    <cellStyle name="20 % – Poudarek5 3 10 2 2 3" xfId="44967" xr:uid="{00000000-0005-0000-0000-00008A090000}"/>
    <cellStyle name="20 % – Poudarek5 3 10 2 3" xfId="34271" xr:uid="{00000000-0005-0000-0000-00008B090000}"/>
    <cellStyle name="20 % – Poudarek5 3 10 2 3 2" xfId="52430" xr:uid="{00000000-0005-0000-0000-00008C090000}"/>
    <cellStyle name="20 % – Poudarek5 3 10 2 4" xfId="21080" xr:uid="{00000000-0005-0000-0000-00008D090000}"/>
    <cellStyle name="20 % – Poudarek5 3 10 2 5" xfId="39239" xr:uid="{00000000-0005-0000-0000-00008E090000}"/>
    <cellStyle name="20 % – Poudarek5 3 10 2 6" xfId="57399" xr:uid="{00000000-0005-0000-0000-00008F090000}"/>
    <cellStyle name="20 % – Poudarek5 3 10 3" xfId="11117" xr:uid="{00000000-0005-0000-0000-000090090000}"/>
    <cellStyle name="20 % – Poudarek5 3 10 3 2" xfId="24324" xr:uid="{00000000-0005-0000-0000-000091090000}"/>
    <cellStyle name="20 % – Poudarek5 3 10 3 3" xfId="42483" xr:uid="{00000000-0005-0000-0000-000092090000}"/>
    <cellStyle name="20 % – Poudarek5 3 10 4" xfId="16111" xr:uid="{00000000-0005-0000-0000-000093090000}"/>
    <cellStyle name="20 % – Poudarek5 3 10 4 2" xfId="29303" xr:uid="{00000000-0005-0000-0000-000094090000}"/>
    <cellStyle name="20 % – Poudarek5 3 10 4 3" xfId="47462" xr:uid="{00000000-0005-0000-0000-000095090000}"/>
    <cellStyle name="20 % – Poudarek5 3 10 5" xfId="31787" xr:uid="{00000000-0005-0000-0000-000096090000}"/>
    <cellStyle name="20 % – Poudarek5 3 10 5 2" xfId="49946" xr:uid="{00000000-0005-0000-0000-000097090000}"/>
    <cellStyle name="20 % – Poudarek5 3 10 6" xfId="18596" xr:uid="{00000000-0005-0000-0000-000098090000}"/>
    <cellStyle name="20 % – Poudarek5 3 10 7" xfId="36755" xr:uid="{00000000-0005-0000-0000-000099090000}"/>
    <cellStyle name="20 % – Poudarek5 3 10 8" xfId="54915" xr:uid="{00000000-0005-0000-0000-00009A090000}"/>
    <cellStyle name="20 % – Poudarek5 3 11" xfId="5784" xr:uid="{00000000-0005-0000-0000-00009B090000}"/>
    <cellStyle name="20 % – Poudarek5 3 11 2" xfId="11281" xr:uid="{00000000-0005-0000-0000-00009C090000}"/>
    <cellStyle name="20 % – Poudarek5 3 11 2 2" xfId="24488" xr:uid="{00000000-0005-0000-0000-00009D090000}"/>
    <cellStyle name="20 % – Poudarek5 3 11 2 3" xfId="42647" xr:uid="{00000000-0005-0000-0000-00009E090000}"/>
    <cellStyle name="20 % – Poudarek5 3 11 3" xfId="31951" xr:uid="{00000000-0005-0000-0000-00009F090000}"/>
    <cellStyle name="20 % – Poudarek5 3 11 3 2" xfId="50110" xr:uid="{00000000-0005-0000-0000-0000A0090000}"/>
    <cellStyle name="20 % – Poudarek5 3 11 4" xfId="18760" xr:uid="{00000000-0005-0000-0000-0000A1090000}"/>
    <cellStyle name="20 % – Poudarek5 3 11 5" xfId="36919" xr:uid="{00000000-0005-0000-0000-0000A2090000}"/>
    <cellStyle name="20 % – Poudarek5 3 11 6" xfId="55079" xr:uid="{00000000-0005-0000-0000-0000A3090000}"/>
    <cellStyle name="20 % – Poudarek5 3 12" xfId="8044" xr:uid="{00000000-0005-0000-0000-0000A4090000}"/>
    <cellStyle name="20 % – Poudarek5 3 12 2" xfId="21251" xr:uid="{00000000-0005-0000-0000-0000A5090000}"/>
    <cellStyle name="20 % – Poudarek5 3 12 3" xfId="39410" xr:uid="{00000000-0005-0000-0000-0000A6090000}"/>
    <cellStyle name="20 % – Poudarek5 3 12 4" xfId="57570" xr:uid="{00000000-0005-0000-0000-0000A7090000}"/>
    <cellStyle name="20 % – Poudarek5 3 13" xfId="8208" xr:uid="{00000000-0005-0000-0000-0000A8090000}"/>
    <cellStyle name="20 % – Poudarek5 3 13 2" xfId="21415" xr:uid="{00000000-0005-0000-0000-0000A9090000}"/>
    <cellStyle name="20 % – Poudarek5 3 13 3" xfId="39574" xr:uid="{00000000-0005-0000-0000-0000AA090000}"/>
    <cellStyle name="20 % – Poudarek5 3 13 4" xfId="57734" xr:uid="{00000000-0005-0000-0000-0000AB090000}"/>
    <cellStyle name="20 % – Poudarek5 3 14" xfId="8466" xr:uid="{00000000-0005-0000-0000-0000AC090000}"/>
    <cellStyle name="20 % – Poudarek5 3 14 2" xfId="21673" xr:uid="{00000000-0005-0000-0000-0000AD090000}"/>
    <cellStyle name="20 % – Poudarek5 3 14 3" xfId="39832" xr:uid="{00000000-0005-0000-0000-0000AE090000}"/>
    <cellStyle name="20 % – Poudarek5 3 14 4" xfId="57992" xr:uid="{00000000-0005-0000-0000-0000AF090000}"/>
    <cellStyle name="20 % – Poudarek5 3 15" xfId="8630" xr:uid="{00000000-0005-0000-0000-0000B0090000}"/>
    <cellStyle name="20 % – Poudarek5 3 15 2" xfId="21837" xr:uid="{00000000-0005-0000-0000-0000B1090000}"/>
    <cellStyle name="20 % – Poudarek5 3 15 3" xfId="39996" xr:uid="{00000000-0005-0000-0000-0000B2090000}"/>
    <cellStyle name="20 % – Poudarek5 3 15 4" xfId="58156" xr:uid="{00000000-0005-0000-0000-0000B3090000}"/>
    <cellStyle name="20 % – Poudarek5 3 16" xfId="8794" xr:uid="{00000000-0005-0000-0000-0000B4090000}"/>
    <cellStyle name="20 % – Poudarek5 3 16 2" xfId="22001" xr:uid="{00000000-0005-0000-0000-0000B5090000}"/>
    <cellStyle name="20 % – Poudarek5 3 16 3" xfId="40160" xr:uid="{00000000-0005-0000-0000-0000B6090000}"/>
    <cellStyle name="20 % – Poudarek5 3 17" xfId="13791" xr:uid="{00000000-0005-0000-0000-0000B7090000}"/>
    <cellStyle name="20 % – Poudarek5 3 17 2" xfId="26983" xr:uid="{00000000-0005-0000-0000-0000B8090000}"/>
    <cellStyle name="20 % – Poudarek5 3 17 3" xfId="45142" xr:uid="{00000000-0005-0000-0000-0000B9090000}"/>
    <cellStyle name="20 % – Poudarek5 3 18" xfId="29467" xr:uid="{00000000-0005-0000-0000-0000BA090000}"/>
    <cellStyle name="20 % – Poudarek5 3 18 2" xfId="47626" xr:uid="{00000000-0005-0000-0000-0000BB090000}"/>
    <cellStyle name="20 % – Poudarek5 3 19" xfId="16276" xr:uid="{00000000-0005-0000-0000-0000BC090000}"/>
    <cellStyle name="20 % – Poudarek5 3 2" xfId="3508" xr:uid="{00000000-0005-0000-0000-0000BD090000}"/>
    <cellStyle name="20 % – Poudarek5 3 2 2" xfId="4247" xr:uid="{00000000-0005-0000-0000-0000BE090000}"/>
    <cellStyle name="20 % – Poudarek5 3 2 2 2" xfId="12231" xr:uid="{00000000-0005-0000-0000-0000BF090000}"/>
    <cellStyle name="20 % – Poudarek5 3 2 2 2 2" xfId="25438" xr:uid="{00000000-0005-0000-0000-0000C0090000}"/>
    <cellStyle name="20 % – Poudarek5 3 2 2 2 3" xfId="43597" xr:uid="{00000000-0005-0000-0000-0000C1090000}"/>
    <cellStyle name="20 % – Poudarek5 3 2 2 3" xfId="32901" xr:uid="{00000000-0005-0000-0000-0000C2090000}"/>
    <cellStyle name="20 % – Poudarek5 3 2 2 3 2" xfId="51060" xr:uid="{00000000-0005-0000-0000-0000C3090000}"/>
    <cellStyle name="20 % – Poudarek5 3 2 2 4" xfId="19710" xr:uid="{00000000-0005-0000-0000-0000C4090000}"/>
    <cellStyle name="20 % – Poudarek5 3 2 2 5" xfId="37869" xr:uid="{00000000-0005-0000-0000-0000C5090000}"/>
    <cellStyle name="20 % – Poudarek5 3 2 2 6" xfId="56029" xr:uid="{00000000-0005-0000-0000-0000C6090000}"/>
    <cellStyle name="20 % – Poudarek5 3 2 3" xfId="9747" xr:uid="{00000000-0005-0000-0000-0000C7090000}"/>
    <cellStyle name="20 % – Poudarek5 3 2 3 2" xfId="22954" xr:uid="{00000000-0005-0000-0000-0000C8090000}"/>
    <cellStyle name="20 % – Poudarek5 3 2 3 3" xfId="41113" xr:uid="{00000000-0005-0000-0000-0000C9090000}"/>
    <cellStyle name="20 % – Poudarek5 3 2 4" xfId="14741" xr:uid="{00000000-0005-0000-0000-0000CA090000}"/>
    <cellStyle name="20 % – Poudarek5 3 2 4 2" xfId="27933" xr:uid="{00000000-0005-0000-0000-0000CB090000}"/>
    <cellStyle name="20 % – Poudarek5 3 2 4 3" xfId="46092" xr:uid="{00000000-0005-0000-0000-0000CC090000}"/>
    <cellStyle name="20 % – Poudarek5 3 2 5" xfId="30417" xr:uid="{00000000-0005-0000-0000-0000CD090000}"/>
    <cellStyle name="20 % – Poudarek5 3 2 5 2" xfId="48576" xr:uid="{00000000-0005-0000-0000-0000CE090000}"/>
    <cellStyle name="20 % – Poudarek5 3 2 6" xfId="17226" xr:uid="{00000000-0005-0000-0000-0000CF090000}"/>
    <cellStyle name="20 % – Poudarek5 3 2 7" xfId="35385" xr:uid="{00000000-0005-0000-0000-0000D0090000}"/>
    <cellStyle name="20 % – Poudarek5 3 2 8" xfId="53545" xr:uid="{00000000-0005-0000-0000-0000D1090000}"/>
    <cellStyle name="20 % – Poudarek5 3 2 9" xfId="58968" xr:uid="{00000000-0005-0000-0000-0000D2090000}"/>
    <cellStyle name="20 % – Poudarek5 3 20" xfId="34435" xr:uid="{00000000-0005-0000-0000-0000D3090000}"/>
    <cellStyle name="20 % – Poudarek5 3 21" xfId="52595" xr:uid="{00000000-0005-0000-0000-0000D4090000}"/>
    <cellStyle name="20 % – Poudarek5 3 22" xfId="58320" xr:uid="{00000000-0005-0000-0000-0000D5090000}"/>
    <cellStyle name="20 % – Poudarek5 3 23" xfId="58490" xr:uid="{00000000-0005-0000-0000-0000D6090000}"/>
    <cellStyle name="20 % – Poudarek5 3 3" xfId="4477" xr:uid="{00000000-0005-0000-0000-0000D7090000}"/>
    <cellStyle name="20 % – Poudarek5 3 3 2" xfId="6733" xr:uid="{00000000-0005-0000-0000-0000D8090000}"/>
    <cellStyle name="20 % – Poudarek5 3 3 2 2" xfId="12461" xr:uid="{00000000-0005-0000-0000-0000D9090000}"/>
    <cellStyle name="20 % – Poudarek5 3 3 2 2 2" xfId="25668" xr:uid="{00000000-0005-0000-0000-0000DA090000}"/>
    <cellStyle name="20 % – Poudarek5 3 3 2 2 3" xfId="43827" xr:uid="{00000000-0005-0000-0000-0000DB090000}"/>
    <cellStyle name="20 % – Poudarek5 3 3 2 3" xfId="33131" xr:uid="{00000000-0005-0000-0000-0000DC090000}"/>
    <cellStyle name="20 % – Poudarek5 3 3 2 3 2" xfId="51290" xr:uid="{00000000-0005-0000-0000-0000DD090000}"/>
    <cellStyle name="20 % – Poudarek5 3 3 2 4" xfId="19940" xr:uid="{00000000-0005-0000-0000-0000DE090000}"/>
    <cellStyle name="20 % – Poudarek5 3 3 2 5" xfId="38099" xr:uid="{00000000-0005-0000-0000-0000DF090000}"/>
    <cellStyle name="20 % – Poudarek5 3 3 2 6" xfId="56259" xr:uid="{00000000-0005-0000-0000-0000E0090000}"/>
    <cellStyle name="20 % – Poudarek5 3 3 3" xfId="9977" xr:uid="{00000000-0005-0000-0000-0000E1090000}"/>
    <cellStyle name="20 % – Poudarek5 3 3 3 2" xfId="23184" xr:uid="{00000000-0005-0000-0000-0000E2090000}"/>
    <cellStyle name="20 % – Poudarek5 3 3 3 3" xfId="41343" xr:uid="{00000000-0005-0000-0000-0000E3090000}"/>
    <cellStyle name="20 % – Poudarek5 3 3 4" xfId="14971" xr:uid="{00000000-0005-0000-0000-0000E4090000}"/>
    <cellStyle name="20 % – Poudarek5 3 3 4 2" xfId="28163" xr:uid="{00000000-0005-0000-0000-0000E5090000}"/>
    <cellStyle name="20 % – Poudarek5 3 3 4 3" xfId="46322" xr:uid="{00000000-0005-0000-0000-0000E6090000}"/>
    <cellStyle name="20 % – Poudarek5 3 3 5" xfId="30647" xr:uid="{00000000-0005-0000-0000-0000E7090000}"/>
    <cellStyle name="20 % – Poudarek5 3 3 5 2" xfId="48806" xr:uid="{00000000-0005-0000-0000-0000E8090000}"/>
    <cellStyle name="20 % – Poudarek5 3 3 6" xfId="17456" xr:uid="{00000000-0005-0000-0000-0000E9090000}"/>
    <cellStyle name="20 % – Poudarek5 3 3 7" xfId="35615" xr:uid="{00000000-0005-0000-0000-0000EA090000}"/>
    <cellStyle name="20 % – Poudarek5 3 3 8" xfId="53775" xr:uid="{00000000-0005-0000-0000-0000EB090000}"/>
    <cellStyle name="20 % – Poudarek5 3 3 9" xfId="59132" xr:uid="{00000000-0005-0000-0000-0000EC090000}"/>
    <cellStyle name="20 % – Poudarek5 3 4" xfId="3768" xr:uid="{00000000-0005-0000-0000-0000ED090000}"/>
    <cellStyle name="20 % – Poudarek5 3 4 2" xfId="6258" xr:uid="{00000000-0005-0000-0000-0000EE090000}"/>
    <cellStyle name="20 % – Poudarek5 3 4 2 2" xfId="11756" xr:uid="{00000000-0005-0000-0000-0000EF090000}"/>
    <cellStyle name="20 % – Poudarek5 3 4 2 2 2" xfId="24963" xr:uid="{00000000-0005-0000-0000-0000F0090000}"/>
    <cellStyle name="20 % – Poudarek5 3 4 2 2 3" xfId="43122" xr:uid="{00000000-0005-0000-0000-0000F1090000}"/>
    <cellStyle name="20 % – Poudarek5 3 4 2 3" xfId="32426" xr:uid="{00000000-0005-0000-0000-0000F2090000}"/>
    <cellStyle name="20 % – Poudarek5 3 4 2 3 2" xfId="50585" xr:uid="{00000000-0005-0000-0000-0000F3090000}"/>
    <cellStyle name="20 % – Poudarek5 3 4 2 4" xfId="19235" xr:uid="{00000000-0005-0000-0000-0000F4090000}"/>
    <cellStyle name="20 % – Poudarek5 3 4 2 5" xfId="37394" xr:uid="{00000000-0005-0000-0000-0000F5090000}"/>
    <cellStyle name="20 % – Poudarek5 3 4 2 6" xfId="55554" xr:uid="{00000000-0005-0000-0000-0000F6090000}"/>
    <cellStyle name="20 % – Poudarek5 3 4 3" xfId="9272" xr:uid="{00000000-0005-0000-0000-0000F7090000}"/>
    <cellStyle name="20 % – Poudarek5 3 4 3 2" xfId="22479" xr:uid="{00000000-0005-0000-0000-0000F8090000}"/>
    <cellStyle name="20 % – Poudarek5 3 4 3 3" xfId="40638" xr:uid="{00000000-0005-0000-0000-0000F9090000}"/>
    <cellStyle name="20 % – Poudarek5 3 4 4" xfId="14266" xr:uid="{00000000-0005-0000-0000-0000FA090000}"/>
    <cellStyle name="20 % – Poudarek5 3 4 4 2" xfId="27458" xr:uid="{00000000-0005-0000-0000-0000FB090000}"/>
    <cellStyle name="20 % – Poudarek5 3 4 4 3" xfId="45617" xr:uid="{00000000-0005-0000-0000-0000FC090000}"/>
    <cellStyle name="20 % – Poudarek5 3 4 5" xfId="29942" xr:uid="{00000000-0005-0000-0000-0000FD090000}"/>
    <cellStyle name="20 % – Poudarek5 3 4 5 2" xfId="48101" xr:uid="{00000000-0005-0000-0000-0000FE090000}"/>
    <cellStyle name="20 % – Poudarek5 3 4 6" xfId="16751" xr:uid="{00000000-0005-0000-0000-0000FF090000}"/>
    <cellStyle name="20 % – Poudarek5 3 4 7" xfId="34910" xr:uid="{00000000-0005-0000-0000-0000000A0000}"/>
    <cellStyle name="20 % – Poudarek5 3 4 8" xfId="53070" xr:uid="{00000000-0005-0000-0000-0000010A0000}"/>
    <cellStyle name="20 % – Poudarek5 3 4 9" xfId="59308" xr:uid="{00000000-0005-0000-0000-0000020A0000}"/>
    <cellStyle name="20 % – Poudarek5 3 5" xfId="4724" xr:uid="{00000000-0005-0000-0000-0000030A0000}"/>
    <cellStyle name="20 % – Poudarek5 3 5 2" xfId="6954" xr:uid="{00000000-0005-0000-0000-0000040A0000}"/>
    <cellStyle name="20 % – Poudarek5 3 5 2 2" xfId="12687" xr:uid="{00000000-0005-0000-0000-0000050A0000}"/>
    <cellStyle name="20 % – Poudarek5 3 5 2 2 2" xfId="25894" xr:uid="{00000000-0005-0000-0000-0000060A0000}"/>
    <cellStyle name="20 % – Poudarek5 3 5 2 2 3" xfId="44053" xr:uid="{00000000-0005-0000-0000-0000070A0000}"/>
    <cellStyle name="20 % – Poudarek5 3 5 2 3" xfId="33357" xr:uid="{00000000-0005-0000-0000-0000080A0000}"/>
    <cellStyle name="20 % – Poudarek5 3 5 2 3 2" xfId="51516" xr:uid="{00000000-0005-0000-0000-0000090A0000}"/>
    <cellStyle name="20 % – Poudarek5 3 5 2 4" xfId="20166" xr:uid="{00000000-0005-0000-0000-00000A0A0000}"/>
    <cellStyle name="20 % – Poudarek5 3 5 2 5" xfId="38325" xr:uid="{00000000-0005-0000-0000-00000B0A0000}"/>
    <cellStyle name="20 % – Poudarek5 3 5 2 6" xfId="56485" xr:uid="{00000000-0005-0000-0000-00000C0A0000}"/>
    <cellStyle name="20 % – Poudarek5 3 5 3" xfId="10203" xr:uid="{00000000-0005-0000-0000-00000D0A0000}"/>
    <cellStyle name="20 % – Poudarek5 3 5 3 2" xfId="23410" xr:uid="{00000000-0005-0000-0000-00000E0A0000}"/>
    <cellStyle name="20 % – Poudarek5 3 5 3 3" xfId="41569" xr:uid="{00000000-0005-0000-0000-00000F0A0000}"/>
    <cellStyle name="20 % – Poudarek5 3 5 4" xfId="15197" xr:uid="{00000000-0005-0000-0000-0000100A0000}"/>
    <cellStyle name="20 % – Poudarek5 3 5 4 2" xfId="28389" xr:uid="{00000000-0005-0000-0000-0000110A0000}"/>
    <cellStyle name="20 % – Poudarek5 3 5 4 3" xfId="46548" xr:uid="{00000000-0005-0000-0000-0000120A0000}"/>
    <cellStyle name="20 % – Poudarek5 3 5 5" xfId="30873" xr:uid="{00000000-0005-0000-0000-0000130A0000}"/>
    <cellStyle name="20 % – Poudarek5 3 5 5 2" xfId="49032" xr:uid="{00000000-0005-0000-0000-0000140A0000}"/>
    <cellStyle name="20 % – Poudarek5 3 5 6" xfId="17682" xr:uid="{00000000-0005-0000-0000-0000150A0000}"/>
    <cellStyle name="20 % – Poudarek5 3 5 7" xfId="35841" xr:uid="{00000000-0005-0000-0000-0000160A0000}"/>
    <cellStyle name="20 % – Poudarek5 3 5 8" xfId="54001" xr:uid="{00000000-0005-0000-0000-0000170A0000}"/>
    <cellStyle name="20 % – Poudarek5 3 6" xfId="4888" xr:uid="{00000000-0005-0000-0000-0000180A0000}"/>
    <cellStyle name="20 % – Poudarek5 3 6 2" xfId="7118" xr:uid="{00000000-0005-0000-0000-0000190A0000}"/>
    <cellStyle name="20 % – Poudarek5 3 6 2 2" xfId="12851" xr:uid="{00000000-0005-0000-0000-00001A0A0000}"/>
    <cellStyle name="20 % – Poudarek5 3 6 2 2 2" xfId="26058" xr:uid="{00000000-0005-0000-0000-00001B0A0000}"/>
    <cellStyle name="20 % – Poudarek5 3 6 2 2 3" xfId="44217" xr:uid="{00000000-0005-0000-0000-00001C0A0000}"/>
    <cellStyle name="20 % – Poudarek5 3 6 2 3" xfId="33521" xr:uid="{00000000-0005-0000-0000-00001D0A0000}"/>
    <cellStyle name="20 % – Poudarek5 3 6 2 3 2" xfId="51680" xr:uid="{00000000-0005-0000-0000-00001E0A0000}"/>
    <cellStyle name="20 % – Poudarek5 3 6 2 4" xfId="20330" xr:uid="{00000000-0005-0000-0000-00001F0A0000}"/>
    <cellStyle name="20 % – Poudarek5 3 6 2 5" xfId="38489" xr:uid="{00000000-0005-0000-0000-0000200A0000}"/>
    <cellStyle name="20 % – Poudarek5 3 6 2 6" xfId="56649" xr:uid="{00000000-0005-0000-0000-0000210A0000}"/>
    <cellStyle name="20 % – Poudarek5 3 6 3" xfId="10367" xr:uid="{00000000-0005-0000-0000-0000220A0000}"/>
    <cellStyle name="20 % – Poudarek5 3 6 3 2" xfId="23574" xr:uid="{00000000-0005-0000-0000-0000230A0000}"/>
    <cellStyle name="20 % – Poudarek5 3 6 3 3" xfId="41733" xr:uid="{00000000-0005-0000-0000-0000240A0000}"/>
    <cellStyle name="20 % – Poudarek5 3 6 4" xfId="15361" xr:uid="{00000000-0005-0000-0000-0000250A0000}"/>
    <cellStyle name="20 % – Poudarek5 3 6 4 2" xfId="28553" xr:uid="{00000000-0005-0000-0000-0000260A0000}"/>
    <cellStyle name="20 % – Poudarek5 3 6 4 3" xfId="46712" xr:uid="{00000000-0005-0000-0000-0000270A0000}"/>
    <cellStyle name="20 % – Poudarek5 3 6 5" xfId="31037" xr:uid="{00000000-0005-0000-0000-0000280A0000}"/>
    <cellStyle name="20 % – Poudarek5 3 6 5 2" xfId="49196" xr:uid="{00000000-0005-0000-0000-0000290A0000}"/>
    <cellStyle name="20 % – Poudarek5 3 6 6" xfId="17846" xr:uid="{00000000-0005-0000-0000-00002A0A0000}"/>
    <cellStyle name="20 % – Poudarek5 3 6 7" xfId="36005" xr:uid="{00000000-0005-0000-0000-00002B0A0000}"/>
    <cellStyle name="20 % – Poudarek5 3 6 8" xfId="54165" xr:uid="{00000000-0005-0000-0000-00002C0A0000}"/>
    <cellStyle name="20 % – Poudarek5 3 7" xfId="5126" xr:uid="{00000000-0005-0000-0000-00002D0A0000}"/>
    <cellStyle name="20 % – Poudarek5 3 7 2" xfId="7374" xr:uid="{00000000-0005-0000-0000-00002E0A0000}"/>
    <cellStyle name="20 % – Poudarek5 3 7 2 2" xfId="13107" xr:uid="{00000000-0005-0000-0000-00002F0A0000}"/>
    <cellStyle name="20 % – Poudarek5 3 7 2 2 2" xfId="26314" xr:uid="{00000000-0005-0000-0000-0000300A0000}"/>
    <cellStyle name="20 % – Poudarek5 3 7 2 2 3" xfId="44473" xr:uid="{00000000-0005-0000-0000-0000310A0000}"/>
    <cellStyle name="20 % – Poudarek5 3 7 2 3" xfId="33777" xr:uid="{00000000-0005-0000-0000-0000320A0000}"/>
    <cellStyle name="20 % – Poudarek5 3 7 2 3 2" xfId="51936" xr:uid="{00000000-0005-0000-0000-0000330A0000}"/>
    <cellStyle name="20 % – Poudarek5 3 7 2 4" xfId="20586" xr:uid="{00000000-0005-0000-0000-0000340A0000}"/>
    <cellStyle name="20 % – Poudarek5 3 7 2 5" xfId="38745" xr:uid="{00000000-0005-0000-0000-0000350A0000}"/>
    <cellStyle name="20 % – Poudarek5 3 7 2 6" xfId="56905" xr:uid="{00000000-0005-0000-0000-0000360A0000}"/>
    <cellStyle name="20 % – Poudarek5 3 7 3" xfId="10623" xr:uid="{00000000-0005-0000-0000-0000370A0000}"/>
    <cellStyle name="20 % – Poudarek5 3 7 3 2" xfId="23830" xr:uid="{00000000-0005-0000-0000-0000380A0000}"/>
    <cellStyle name="20 % – Poudarek5 3 7 3 3" xfId="41989" xr:uid="{00000000-0005-0000-0000-0000390A0000}"/>
    <cellStyle name="20 % – Poudarek5 3 7 4" xfId="15617" xr:uid="{00000000-0005-0000-0000-00003A0A0000}"/>
    <cellStyle name="20 % – Poudarek5 3 7 4 2" xfId="28809" xr:uid="{00000000-0005-0000-0000-00003B0A0000}"/>
    <cellStyle name="20 % – Poudarek5 3 7 4 3" xfId="46968" xr:uid="{00000000-0005-0000-0000-00003C0A0000}"/>
    <cellStyle name="20 % – Poudarek5 3 7 5" xfId="31293" xr:uid="{00000000-0005-0000-0000-00003D0A0000}"/>
    <cellStyle name="20 % – Poudarek5 3 7 5 2" xfId="49452" xr:uid="{00000000-0005-0000-0000-00003E0A0000}"/>
    <cellStyle name="20 % – Poudarek5 3 7 6" xfId="18102" xr:uid="{00000000-0005-0000-0000-00003F0A0000}"/>
    <cellStyle name="20 % – Poudarek5 3 7 7" xfId="36261" xr:uid="{00000000-0005-0000-0000-0000400A0000}"/>
    <cellStyle name="20 % – Poudarek5 3 7 8" xfId="54421" xr:uid="{00000000-0005-0000-0000-0000410A0000}"/>
    <cellStyle name="20 % – Poudarek5 3 8" xfId="5294" xr:uid="{00000000-0005-0000-0000-0000420A0000}"/>
    <cellStyle name="20 % – Poudarek5 3 8 2" xfId="7542" xr:uid="{00000000-0005-0000-0000-0000430A0000}"/>
    <cellStyle name="20 % – Poudarek5 3 8 2 2" xfId="13275" xr:uid="{00000000-0005-0000-0000-0000440A0000}"/>
    <cellStyle name="20 % – Poudarek5 3 8 2 2 2" xfId="26482" xr:uid="{00000000-0005-0000-0000-0000450A0000}"/>
    <cellStyle name="20 % – Poudarek5 3 8 2 2 3" xfId="44641" xr:uid="{00000000-0005-0000-0000-0000460A0000}"/>
    <cellStyle name="20 % – Poudarek5 3 8 2 3" xfId="33945" xr:uid="{00000000-0005-0000-0000-0000470A0000}"/>
    <cellStyle name="20 % – Poudarek5 3 8 2 3 2" xfId="52104" xr:uid="{00000000-0005-0000-0000-0000480A0000}"/>
    <cellStyle name="20 % – Poudarek5 3 8 2 4" xfId="20754" xr:uid="{00000000-0005-0000-0000-0000490A0000}"/>
    <cellStyle name="20 % – Poudarek5 3 8 2 5" xfId="38913" xr:uid="{00000000-0005-0000-0000-00004A0A0000}"/>
    <cellStyle name="20 % – Poudarek5 3 8 2 6" xfId="57073" xr:uid="{00000000-0005-0000-0000-00004B0A0000}"/>
    <cellStyle name="20 % – Poudarek5 3 8 3" xfId="10791" xr:uid="{00000000-0005-0000-0000-00004C0A0000}"/>
    <cellStyle name="20 % – Poudarek5 3 8 3 2" xfId="23998" xr:uid="{00000000-0005-0000-0000-00004D0A0000}"/>
    <cellStyle name="20 % – Poudarek5 3 8 3 3" xfId="42157" xr:uid="{00000000-0005-0000-0000-00004E0A0000}"/>
    <cellStyle name="20 % – Poudarek5 3 8 4" xfId="15785" xr:uid="{00000000-0005-0000-0000-00004F0A0000}"/>
    <cellStyle name="20 % – Poudarek5 3 8 4 2" xfId="28977" xr:uid="{00000000-0005-0000-0000-0000500A0000}"/>
    <cellStyle name="20 % – Poudarek5 3 8 4 3" xfId="47136" xr:uid="{00000000-0005-0000-0000-0000510A0000}"/>
    <cellStyle name="20 % – Poudarek5 3 8 5" xfId="31461" xr:uid="{00000000-0005-0000-0000-0000520A0000}"/>
    <cellStyle name="20 % – Poudarek5 3 8 5 2" xfId="49620" xr:uid="{00000000-0005-0000-0000-0000530A0000}"/>
    <cellStyle name="20 % – Poudarek5 3 8 6" xfId="18270" xr:uid="{00000000-0005-0000-0000-0000540A0000}"/>
    <cellStyle name="20 % – Poudarek5 3 8 7" xfId="36429" xr:uid="{00000000-0005-0000-0000-0000550A0000}"/>
    <cellStyle name="20 % – Poudarek5 3 8 8" xfId="54589" xr:uid="{00000000-0005-0000-0000-0000560A0000}"/>
    <cellStyle name="20 % – Poudarek5 3 9" xfId="5456" xr:uid="{00000000-0005-0000-0000-0000570A0000}"/>
    <cellStyle name="20 % – Poudarek5 3 9 2" xfId="7704" xr:uid="{00000000-0005-0000-0000-0000580A0000}"/>
    <cellStyle name="20 % – Poudarek5 3 9 2 2" xfId="13437" xr:uid="{00000000-0005-0000-0000-0000590A0000}"/>
    <cellStyle name="20 % – Poudarek5 3 9 2 2 2" xfId="26644" xr:uid="{00000000-0005-0000-0000-00005A0A0000}"/>
    <cellStyle name="20 % – Poudarek5 3 9 2 2 3" xfId="44803" xr:uid="{00000000-0005-0000-0000-00005B0A0000}"/>
    <cellStyle name="20 % – Poudarek5 3 9 2 3" xfId="34107" xr:uid="{00000000-0005-0000-0000-00005C0A0000}"/>
    <cellStyle name="20 % – Poudarek5 3 9 2 3 2" xfId="52266" xr:uid="{00000000-0005-0000-0000-00005D0A0000}"/>
    <cellStyle name="20 % – Poudarek5 3 9 2 4" xfId="20916" xr:uid="{00000000-0005-0000-0000-00005E0A0000}"/>
    <cellStyle name="20 % – Poudarek5 3 9 2 5" xfId="39075" xr:uid="{00000000-0005-0000-0000-00005F0A0000}"/>
    <cellStyle name="20 % – Poudarek5 3 9 2 6" xfId="57235" xr:uid="{00000000-0005-0000-0000-0000600A0000}"/>
    <cellStyle name="20 % – Poudarek5 3 9 3" xfId="10953" xr:uid="{00000000-0005-0000-0000-0000610A0000}"/>
    <cellStyle name="20 % – Poudarek5 3 9 3 2" xfId="24160" xr:uid="{00000000-0005-0000-0000-0000620A0000}"/>
    <cellStyle name="20 % – Poudarek5 3 9 3 3" xfId="42319" xr:uid="{00000000-0005-0000-0000-0000630A0000}"/>
    <cellStyle name="20 % – Poudarek5 3 9 4" xfId="15947" xr:uid="{00000000-0005-0000-0000-0000640A0000}"/>
    <cellStyle name="20 % – Poudarek5 3 9 4 2" xfId="29139" xr:uid="{00000000-0005-0000-0000-0000650A0000}"/>
    <cellStyle name="20 % – Poudarek5 3 9 4 3" xfId="47298" xr:uid="{00000000-0005-0000-0000-0000660A0000}"/>
    <cellStyle name="20 % – Poudarek5 3 9 5" xfId="31623" xr:uid="{00000000-0005-0000-0000-0000670A0000}"/>
    <cellStyle name="20 % – Poudarek5 3 9 5 2" xfId="49782" xr:uid="{00000000-0005-0000-0000-0000680A0000}"/>
    <cellStyle name="20 % – Poudarek5 3 9 6" xfId="18432" xr:uid="{00000000-0005-0000-0000-0000690A0000}"/>
    <cellStyle name="20 % – Poudarek5 3 9 7" xfId="36591" xr:uid="{00000000-0005-0000-0000-00006A0A0000}"/>
    <cellStyle name="20 % – Poudarek5 3 9 8" xfId="54751" xr:uid="{00000000-0005-0000-0000-00006B0A0000}"/>
    <cellStyle name="20 % – Poudarek5 4" xfId="3507" xr:uid="{00000000-0005-0000-0000-00006C0A0000}"/>
    <cellStyle name="20 % – Poudarek5 4 2" xfId="4246" xr:uid="{00000000-0005-0000-0000-00006D0A0000}"/>
    <cellStyle name="20 % – Poudarek5 4 2 2" xfId="12230" xr:uid="{00000000-0005-0000-0000-00006E0A0000}"/>
    <cellStyle name="20 % – Poudarek5 4 2 2 2" xfId="25437" xr:uid="{00000000-0005-0000-0000-00006F0A0000}"/>
    <cellStyle name="20 % – Poudarek5 4 2 2 3" xfId="43596" xr:uid="{00000000-0005-0000-0000-0000700A0000}"/>
    <cellStyle name="20 % – Poudarek5 4 2 3" xfId="32900" xr:uid="{00000000-0005-0000-0000-0000710A0000}"/>
    <cellStyle name="20 % – Poudarek5 4 2 3 2" xfId="51059" xr:uid="{00000000-0005-0000-0000-0000720A0000}"/>
    <cellStyle name="20 % – Poudarek5 4 2 4" xfId="19709" xr:uid="{00000000-0005-0000-0000-0000730A0000}"/>
    <cellStyle name="20 % – Poudarek5 4 2 5" xfId="37868" xr:uid="{00000000-0005-0000-0000-0000740A0000}"/>
    <cellStyle name="20 % – Poudarek5 4 2 6" xfId="56028" xr:uid="{00000000-0005-0000-0000-0000750A0000}"/>
    <cellStyle name="20 % – Poudarek5 4 3" xfId="9746" xr:uid="{00000000-0005-0000-0000-0000760A0000}"/>
    <cellStyle name="20 % – Poudarek5 4 3 2" xfId="22953" xr:uid="{00000000-0005-0000-0000-0000770A0000}"/>
    <cellStyle name="20 % – Poudarek5 4 3 3" xfId="41112" xr:uid="{00000000-0005-0000-0000-0000780A0000}"/>
    <cellStyle name="20 % – Poudarek5 4 4" xfId="14740" xr:uid="{00000000-0005-0000-0000-0000790A0000}"/>
    <cellStyle name="20 % – Poudarek5 4 4 2" xfId="27932" xr:uid="{00000000-0005-0000-0000-00007A0A0000}"/>
    <cellStyle name="20 % – Poudarek5 4 4 3" xfId="46091" xr:uid="{00000000-0005-0000-0000-00007B0A0000}"/>
    <cellStyle name="20 % – Poudarek5 4 5" xfId="30416" xr:uid="{00000000-0005-0000-0000-00007C0A0000}"/>
    <cellStyle name="20 % – Poudarek5 4 5 2" xfId="48575" xr:uid="{00000000-0005-0000-0000-00007D0A0000}"/>
    <cellStyle name="20 % – Poudarek5 4 6" xfId="17225" xr:uid="{00000000-0005-0000-0000-00007E0A0000}"/>
    <cellStyle name="20 % – Poudarek5 4 7" xfId="35384" xr:uid="{00000000-0005-0000-0000-00007F0A0000}"/>
    <cellStyle name="20 % – Poudarek5 4 8" xfId="53544" xr:uid="{00000000-0005-0000-0000-0000800A0000}"/>
    <cellStyle name="20 % – Poudarek5 4 9" xfId="58967" xr:uid="{00000000-0005-0000-0000-0000810A0000}"/>
    <cellStyle name="20 % – Poudarek5 5" xfId="4476" xr:uid="{00000000-0005-0000-0000-0000820A0000}"/>
    <cellStyle name="20 % – Poudarek5 5 2" xfId="6732" xr:uid="{00000000-0005-0000-0000-0000830A0000}"/>
    <cellStyle name="20 % – Poudarek5 5 2 2" xfId="12460" xr:uid="{00000000-0005-0000-0000-0000840A0000}"/>
    <cellStyle name="20 % – Poudarek5 5 2 2 2" xfId="25667" xr:uid="{00000000-0005-0000-0000-0000850A0000}"/>
    <cellStyle name="20 % – Poudarek5 5 2 2 3" xfId="43826" xr:uid="{00000000-0005-0000-0000-0000860A0000}"/>
    <cellStyle name="20 % – Poudarek5 5 2 3" xfId="33130" xr:uid="{00000000-0005-0000-0000-0000870A0000}"/>
    <cellStyle name="20 % – Poudarek5 5 2 3 2" xfId="51289" xr:uid="{00000000-0005-0000-0000-0000880A0000}"/>
    <cellStyle name="20 % – Poudarek5 5 2 4" xfId="19939" xr:uid="{00000000-0005-0000-0000-0000890A0000}"/>
    <cellStyle name="20 % – Poudarek5 5 2 5" xfId="38098" xr:uid="{00000000-0005-0000-0000-00008A0A0000}"/>
    <cellStyle name="20 % – Poudarek5 5 2 6" xfId="56258" xr:uid="{00000000-0005-0000-0000-00008B0A0000}"/>
    <cellStyle name="20 % – Poudarek5 5 3" xfId="9976" xr:uid="{00000000-0005-0000-0000-00008C0A0000}"/>
    <cellStyle name="20 % – Poudarek5 5 3 2" xfId="23183" xr:uid="{00000000-0005-0000-0000-00008D0A0000}"/>
    <cellStyle name="20 % – Poudarek5 5 3 3" xfId="41342" xr:uid="{00000000-0005-0000-0000-00008E0A0000}"/>
    <cellStyle name="20 % – Poudarek5 5 4" xfId="14970" xr:uid="{00000000-0005-0000-0000-00008F0A0000}"/>
    <cellStyle name="20 % – Poudarek5 5 4 2" xfId="28162" xr:uid="{00000000-0005-0000-0000-0000900A0000}"/>
    <cellStyle name="20 % – Poudarek5 5 4 3" xfId="46321" xr:uid="{00000000-0005-0000-0000-0000910A0000}"/>
    <cellStyle name="20 % – Poudarek5 5 5" xfId="30646" xr:uid="{00000000-0005-0000-0000-0000920A0000}"/>
    <cellStyle name="20 % – Poudarek5 5 5 2" xfId="48805" xr:uid="{00000000-0005-0000-0000-0000930A0000}"/>
    <cellStyle name="20 % – Poudarek5 5 6" xfId="17455" xr:uid="{00000000-0005-0000-0000-0000940A0000}"/>
    <cellStyle name="20 % – Poudarek5 5 7" xfId="35614" xr:uid="{00000000-0005-0000-0000-0000950A0000}"/>
    <cellStyle name="20 % – Poudarek5 5 8" xfId="53774" xr:uid="{00000000-0005-0000-0000-0000960A0000}"/>
    <cellStyle name="20 % – Poudarek5 5 9" xfId="59131" xr:uid="{00000000-0005-0000-0000-0000970A0000}"/>
    <cellStyle name="20 % – Poudarek5 6" xfId="3767" xr:uid="{00000000-0005-0000-0000-0000980A0000}"/>
    <cellStyle name="20 % – Poudarek5 6 2" xfId="6257" xr:uid="{00000000-0005-0000-0000-0000990A0000}"/>
    <cellStyle name="20 % – Poudarek5 6 2 2" xfId="11755" xr:uid="{00000000-0005-0000-0000-00009A0A0000}"/>
    <cellStyle name="20 % – Poudarek5 6 2 2 2" xfId="24962" xr:uid="{00000000-0005-0000-0000-00009B0A0000}"/>
    <cellStyle name="20 % – Poudarek5 6 2 2 3" xfId="43121" xr:uid="{00000000-0005-0000-0000-00009C0A0000}"/>
    <cellStyle name="20 % – Poudarek5 6 2 3" xfId="32425" xr:uid="{00000000-0005-0000-0000-00009D0A0000}"/>
    <cellStyle name="20 % – Poudarek5 6 2 3 2" xfId="50584" xr:uid="{00000000-0005-0000-0000-00009E0A0000}"/>
    <cellStyle name="20 % – Poudarek5 6 2 4" xfId="19234" xr:uid="{00000000-0005-0000-0000-00009F0A0000}"/>
    <cellStyle name="20 % – Poudarek5 6 2 5" xfId="37393" xr:uid="{00000000-0005-0000-0000-0000A00A0000}"/>
    <cellStyle name="20 % – Poudarek5 6 2 6" xfId="55553" xr:uid="{00000000-0005-0000-0000-0000A10A0000}"/>
    <cellStyle name="20 % – Poudarek5 6 3" xfId="9271" xr:uid="{00000000-0005-0000-0000-0000A20A0000}"/>
    <cellStyle name="20 % – Poudarek5 6 3 2" xfId="22478" xr:uid="{00000000-0005-0000-0000-0000A30A0000}"/>
    <cellStyle name="20 % – Poudarek5 6 3 3" xfId="40637" xr:uid="{00000000-0005-0000-0000-0000A40A0000}"/>
    <cellStyle name="20 % – Poudarek5 6 4" xfId="14265" xr:uid="{00000000-0005-0000-0000-0000A50A0000}"/>
    <cellStyle name="20 % – Poudarek5 6 4 2" xfId="27457" xr:uid="{00000000-0005-0000-0000-0000A60A0000}"/>
    <cellStyle name="20 % – Poudarek5 6 4 3" xfId="45616" xr:uid="{00000000-0005-0000-0000-0000A70A0000}"/>
    <cellStyle name="20 % – Poudarek5 6 5" xfId="29941" xr:uid="{00000000-0005-0000-0000-0000A80A0000}"/>
    <cellStyle name="20 % – Poudarek5 6 5 2" xfId="48100" xr:uid="{00000000-0005-0000-0000-0000A90A0000}"/>
    <cellStyle name="20 % – Poudarek5 6 6" xfId="16750" xr:uid="{00000000-0005-0000-0000-0000AA0A0000}"/>
    <cellStyle name="20 % – Poudarek5 6 7" xfId="34909" xr:uid="{00000000-0005-0000-0000-0000AB0A0000}"/>
    <cellStyle name="20 % – Poudarek5 6 8" xfId="53069" xr:uid="{00000000-0005-0000-0000-0000AC0A0000}"/>
    <cellStyle name="20 % – Poudarek5 6 9" xfId="59307" xr:uid="{00000000-0005-0000-0000-0000AD0A0000}"/>
    <cellStyle name="20 % – Poudarek5 7" xfId="4723" xr:uid="{00000000-0005-0000-0000-0000AE0A0000}"/>
    <cellStyle name="20 % – Poudarek5 7 2" xfId="6953" xr:uid="{00000000-0005-0000-0000-0000AF0A0000}"/>
    <cellStyle name="20 % – Poudarek5 7 2 2" xfId="12686" xr:uid="{00000000-0005-0000-0000-0000B00A0000}"/>
    <cellStyle name="20 % – Poudarek5 7 2 2 2" xfId="25893" xr:uid="{00000000-0005-0000-0000-0000B10A0000}"/>
    <cellStyle name="20 % – Poudarek5 7 2 2 3" xfId="44052" xr:uid="{00000000-0005-0000-0000-0000B20A0000}"/>
    <cellStyle name="20 % – Poudarek5 7 2 3" xfId="33356" xr:uid="{00000000-0005-0000-0000-0000B30A0000}"/>
    <cellStyle name="20 % – Poudarek5 7 2 3 2" xfId="51515" xr:uid="{00000000-0005-0000-0000-0000B40A0000}"/>
    <cellStyle name="20 % – Poudarek5 7 2 4" xfId="20165" xr:uid="{00000000-0005-0000-0000-0000B50A0000}"/>
    <cellStyle name="20 % – Poudarek5 7 2 5" xfId="38324" xr:uid="{00000000-0005-0000-0000-0000B60A0000}"/>
    <cellStyle name="20 % – Poudarek5 7 2 6" xfId="56484" xr:uid="{00000000-0005-0000-0000-0000B70A0000}"/>
    <cellStyle name="20 % – Poudarek5 7 3" xfId="10202" xr:uid="{00000000-0005-0000-0000-0000B80A0000}"/>
    <cellStyle name="20 % – Poudarek5 7 3 2" xfId="23409" xr:uid="{00000000-0005-0000-0000-0000B90A0000}"/>
    <cellStyle name="20 % – Poudarek5 7 3 3" xfId="41568" xr:uid="{00000000-0005-0000-0000-0000BA0A0000}"/>
    <cellStyle name="20 % – Poudarek5 7 4" xfId="15196" xr:uid="{00000000-0005-0000-0000-0000BB0A0000}"/>
    <cellStyle name="20 % – Poudarek5 7 4 2" xfId="28388" xr:uid="{00000000-0005-0000-0000-0000BC0A0000}"/>
    <cellStyle name="20 % – Poudarek5 7 4 3" xfId="46547" xr:uid="{00000000-0005-0000-0000-0000BD0A0000}"/>
    <cellStyle name="20 % – Poudarek5 7 5" xfId="30872" xr:uid="{00000000-0005-0000-0000-0000BE0A0000}"/>
    <cellStyle name="20 % – Poudarek5 7 5 2" xfId="49031" xr:uid="{00000000-0005-0000-0000-0000BF0A0000}"/>
    <cellStyle name="20 % – Poudarek5 7 6" xfId="17681" xr:uid="{00000000-0005-0000-0000-0000C00A0000}"/>
    <cellStyle name="20 % – Poudarek5 7 7" xfId="35840" xr:uid="{00000000-0005-0000-0000-0000C10A0000}"/>
    <cellStyle name="20 % – Poudarek5 7 8" xfId="54000" xr:uid="{00000000-0005-0000-0000-0000C20A0000}"/>
    <cellStyle name="20 % – Poudarek5 8" xfId="4887" xr:uid="{00000000-0005-0000-0000-0000C30A0000}"/>
    <cellStyle name="20 % – Poudarek5 8 2" xfId="7117" xr:uid="{00000000-0005-0000-0000-0000C40A0000}"/>
    <cellStyle name="20 % – Poudarek5 8 2 2" xfId="12850" xr:uid="{00000000-0005-0000-0000-0000C50A0000}"/>
    <cellStyle name="20 % – Poudarek5 8 2 2 2" xfId="26057" xr:uid="{00000000-0005-0000-0000-0000C60A0000}"/>
    <cellStyle name="20 % – Poudarek5 8 2 2 3" xfId="44216" xr:uid="{00000000-0005-0000-0000-0000C70A0000}"/>
    <cellStyle name="20 % – Poudarek5 8 2 3" xfId="33520" xr:uid="{00000000-0005-0000-0000-0000C80A0000}"/>
    <cellStyle name="20 % – Poudarek5 8 2 3 2" xfId="51679" xr:uid="{00000000-0005-0000-0000-0000C90A0000}"/>
    <cellStyle name="20 % – Poudarek5 8 2 4" xfId="20329" xr:uid="{00000000-0005-0000-0000-0000CA0A0000}"/>
    <cellStyle name="20 % – Poudarek5 8 2 5" xfId="38488" xr:uid="{00000000-0005-0000-0000-0000CB0A0000}"/>
    <cellStyle name="20 % – Poudarek5 8 2 6" xfId="56648" xr:uid="{00000000-0005-0000-0000-0000CC0A0000}"/>
    <cellStyle name="20 % – Poudarek5 8 3" xfId="10366" xr:uid="{00000000-0005-0000-0000-0000CD0A0000}"/>
    <cellStyle name="20 % – Poudarek5 8 3 2" xfId="23573" xr:uid="{00000000-0005-0000-0000-0000CE0A0000}"/>
    <cellStyle name="20 % – Poudarek5 8 3 3" xfId="41732" xr:uid="{00000000-0005-0000-0000-0000CF0A0000}"/>
    <cellStyle name="20 % – Poudarek5 8 4" xfId="15360" xr:uid="{00000000-0005-0000-0000-0000D00A0000}"/>
    <cellStyle name="20 % – Poudarek5 8 4 2" xfId="28552" xr:uid="{00000000-0005-0000-0000-0000D10A0000}"/>
    <cellStyle name="20 % – Poudarek5 8 4 3" xfId="46711" xr:uid="{00000000-0005-0000-0000-0000D20A0000}"/>
    <cellStyle name="20 % – Poudarek5 8 5" xfId="31036" xr:uid="{00000000-0005-0000-0000-0000D30A0000}"/>
    <cellStyle name="20 % – Poudarek5 8 5 2" xfId="49195" xr:uid="{00000000-0005-0000-0000-0000D40A0000}"/>
    <cellStyle name="20 % – Poudarek5 8 6" xfId="17845" xr:uid="{00000000-0005-0000-0000-0000D50A0000}"/>
    <cellStyle name="20 % – Poudarek5 8 7" xfId="36004" xr:uid="{00000000-0005-0000-0000-0000D60A0000}"/>
    <cellStyle name="20 % – Poudarek5 8 8" xfId="54164" xr:uid="{00000000-0005-0000-0000-0000D70A0000}"/>
    <cellStyle name="20 % – Poudarek5 9" xfId="5125" xr:uid="{00000000-0005-0000-0000-0000D80A0000}"/>
    <cellStyle name="20 % – Poudarek5 9 2" xfId="7373" xr:uid="{00000000-0005-0000-0000-0000D90A0000}"/>
    <cellStyle name="20 % – Poudarek5 9 2 2" xfId="13106" xr:uid="{00000000-0005-0000-0000-0000DA0A0000}"/>
    <cellStyle name="20 % – Poudarek5 9 2 2 2" xfId="26313" xr:uid="{00000000-0005-0000-0000-0000DB0A0000}"/>
    <cellStyle name="20 % – Poudarek5 9 2 2 3" xfId="44472" xr:uid="{00000000-0005-0000-0000-0000DC0A0000}"/>
    <cellStyle name="20 % – Poudarek5 9 2 3" xfId="33776" xr:uid="{00000000-0005-0000-0000-0000DD0A0000}"/>
    <cellStyle name="20 % – Poudarek5 9 2 3 2" xfId="51935" xr:uid="{00000000-0005-0000-0000-0000DE0A0000}"/>
    <cellStyle name="20 % – Poudarek5 9 2 4" xfId="20585" xr:uid="{00000000-0005-0000-0000-0000DF0A0000}"/>
    <cellStyle name="20 % – Poudarek5 9 2 5" xfId="38744" xr:uid="{00000000-0005-0000-0000-0000E00A0000}"/>
    <cellStyle name="20 % – Poudarek5 9 2 6" xfId="56904" xr:uid="{00000000-0005-0000-0000-0000E10A0000}"/>
    <cellStyle name="20 % – Poudarek5 9 3" xfId="10622" xr:uid="{00000000-0005-0000-0000-0000E20A0000}"/>
    <cellStyle name="20 % – Poudarek5 9 3 2" xfId="23829" xr:uid="{00000000-0005-0000-0000-0000E30A0000}"/>
    <cellStyle name="20 % – Poudarek5 9 3 3" xfId="41988" xr:uid="{00000000-0005-0000-0000-0000E40A0000}"/>
    <cellStyle name="20 % – Poudarek5 9 4" xfId="15616" xr:uid="{00000000-0005-0000-0000-0000E50A0000}"/>
    <cellStyle name="20 % – Poudarek5 9 4 2" xfId="28808" xr:uid="{00000000-0005-0000-0000-0000E60A0000}"/>
    <cellStyle name="20 % – Poudarek5 9 4 3" xfId="46967" xr:uid="{00000000-0005-0000-0000-0000E70A0000}"/>
    <cellStyle name="20 % – Poudarek5 9 5" xfId="31292" xr:uid="{00000000-0005-0000-0000-0000E80A0000}"/>
    <cellStyle name="20 % – Poudarek5 9 5 2" xfId="49451" xr:uid="{00000000-0005-0000-0000-0000E90A0000}"/>
    <cellStyle name="20 % – Poudarek5 9 6" xfId="18101" xr:uid="{00000000-0005-0000-0000-0000EA0A0000}"/>
    <cellStyle name="20 % – Poudarek5 9 7" xfId="36260" xr:uid="{00000000-0005-0000-0000-0000EB0A0000}"/>
    <cellStyle name="20 % – Poudarek5 9 8" xfId="54420" xr:uid="{00000000-0005-0000-0000-0000EC0A0000}"/>
    <cellStyle name="20 % – Poudarek6" xfId="38" builtinId="50" customBuiltin="1"/>
    <cellStyle name="20 % – Poudarek6 10" xfId="5295" xr:uid="{00000000-0005-0000-0000-0000EE0A0000}"/>
    <cellStyle name="20 % – Poudarek6 10 2" xfId="7543" xr:uid="{00000000-0005-0000-0000-0000EF0A0000}"/>
    <cellStyle name="20 % – Poudarek6 10 2 2" xfId="13276" xr:uid="{00000000-0005-0000-0000-0000F00A0000}"/>
    <cellStyle name="20 % – Poudarek6 10 2 2 2" xfId="26483" xr:uid="{00000000-0005-0000-0000-0000F10A0000}"/>
    <cellStyle name="20 % – Poudarek6 10 2 2 3" xfId="44642" xr:uid="{00000000-0005-0000-0000-0000F20A0000}"/>
    <cellStyle name="20 % – Poudarek6 10 2 3" xfId="33946" xr:uid="{00000000-0005-0000-0000-0000F30A0000}"/>
    <cellStyle name="20 % – Poudarek6 10 2 3 2" xfId="52105" xr:uid="{00000000-0005-0000-0000-0000F40A0000}"/>
    <cellStyle name="20 % – Poudarek6 10 2 4" xfId="20755" xr:uid="{00000000-0005-0000-0000-0000F50A0000}"/>
    <cellStyle name="20 % – Poudarek6 10 2 5" xfId="38914" xr:uid="{00000000-0005-0000-0000-0000F60A0000}"/>
    <cellStyle name="20 % – Poudarek6 10 2 6" xfId="57074" xr:uid="{00000000-0005-0000-0000-0000F70A0000}"/>
    <cellStyle name="20 % – Poudarek6 10 3" xfId="10792" xr:uid="{00000000-0005-0000-0000-0000F80A0000}"/>
    <cellStyle name="20 % – Poudarek6 10 3 2" xfId="23999" xr:uid="{00000000-0005-0000-0000-0000F90A0000}"/>
    <cellStyle name="20 % – Poudarek6 10 3 3" xfId="42158" xr:uid="{00000000-0005-0000-0000-0000FA0A0000}"/>
    <cellStyle name="20 % – Poudarek6 10 4" xfId="15786" xr:uid="{00000000-0005-0000-0000-0000FB0A0000}"/>
    <cellStyle name="20 % – Poudarek6 10 4 2" xfId="28978" xr:uid="{00000000-0005-0000-0000-0000FC0A0000}"/>
    <cellStyle name="20 % – Poudarek6 10 4 3" xfId="47137" xr:uid="{00000000-0005-0000-0000-0000FD0A0000}"/>
    <cellStyle name="20 % – Poudarek6 10 5" xfId="31462" xr:uid="{00000000-0005-0000-0000-0000FE0A0000}"/>
    <cellStyle name="20 % – Poudarek6 10 5 2" xfId="49621" xr:uid="{00000000-0005-0000-0000-0000FF0A0000}"/>
    <cellStyle name="20 % – Poudarek6 10 6" xfId="18271" xr:uid="{00000000-0005-0000-0000-0000000B0000}"/>
    <cellStyle name="20 % – Poudarek6 10 7" xfId="36430" xr:uid="{00000000-0005-0000-0000-0000010B0000}"/>
    <cellStyle name="20 % – Poudarek6 10 8" xfId="54590" xr:uid="{00000000-0005-0000-0000-0000020B0000}"/>
    <cellStyle name="20 % – Poudarek6 11" xfId="5457" xr:uid="{00000000-0005-0000-0000-0000030B0000}"/>
    <cellStyle name="20 % – Poudarek6 11 2" xfId="7705" xr:uid="{00000000-0005-0000-0000-0000040B0000}"/>
    <cellStyle name="20 % – Poudarek6 11 2 2" xfId="13438" xr:uid="{00000000-0005-0000-0000-0000050B0000}"/>
    <cellStyle name="20 % – Poudarek6 11 2 2 2" xfId="26645" xr:uid="{00000000-0005-0000-0000-0000060B0000}"/>
    <cellStyle name="20 % – Poudarek6 11 2 2 3" xfId="44804" xr:uid="{00000000-0005-0000-0000-0000070B0000}"/>
    <cellStyle name="20 % – Poudarek6 11 2 3" xfId="34108" xr:uid="{00000000-0005-0000-0000-0000080B0000}"/>
    <cellStyle name="20 % – Poudarek6 11 2 3 2" xfId="52267" xr:uid="{00000000-0005-0000-0000-0000090B0000}"/>
    <cellStyle name="20 % – Poudarek6 11 2 4" xfId="20917" xr:uid="{00000000-0005-0000-0000-00000A0B0000}"/>
    <cellStyle name="20 % – Poudarek6 11 2 5" xfId="39076" xr:uid="{00000000-0005-0000-0000-00000B0B0000}"/>
    <cellStyle name="20 % – Poudarek6 11 2 6" xfId="57236" xr:uid="{00000000-0005-0000-0000-00000C0B0000}"/>
    <cellStyle name="20 % – Poudarek6 11 3" xfId="10954" xr:uid="{00000000-0005-0000-0000-00000D0B0000}"/>
    <cellStyle name="20 % – Poudarek6 11 3 2" xfId="24161" xr:uid="{00000000-0005-0000-0000-00000E0B0000}"/>
    <cellStyle name="20 % – Poudarek6 11 3 3" xfId="42320" xr:uid="{00000000-0005-0000-0000-00000F0B0000}"/>
    <cellStyle name="20 % – Poudarek6 11 4" xfId="15948" xr:uid="{00000000-0005-0000-0000-0000100B0000}"/>
    <cellStyle name="20 % – Poudarek6 11 4 2" xfId="29140" xr:uid="{00000000-0005-0000-0000-0000110B0000}"/>
    <cellStyle name="20 % – Poudarek6 11 4 3" xfId="47299" xr:uid="{00000000-0005-0000-0000-0000120B0000}"/>
    <cellStyle name="20 % – Poudarek6 11 5" xfId="31624" xr:uid="{00000000-0005-0000-0000-0000130B0000}"/>
    <cellStyle name="20 % – Poudarek6 11 5 2" xfId="49783" xr:uid="{00000000-0005-0000-0000-0000140B0000}"/>
    <cellStyle name="20 % – Poudarek6 11 6" xfId="18433" xr:uid="{00000000-0005-0000-0000-0000150B0000}"/>
    <cellStyle name="20 % – Poudarek6 11 7" xfId="36592" xr:uid="{00000000-0005-0000-0000-0000160B0000}"/>
    <cellStyle name="20 % – Poudarek6 11 8" xfId="54752" xr:uid="{00000000-0005-0000-0000-0000170B0000}"/>
    <cellStyle name="20 % – Poudarek6 12" xfId="5621" xr:uid="{00000000-0005-0000-0000-0000180B0000}"/>
    <cellStyle name="20 % – Poudarek6 12 2" xfId="7869" xr:uid="{00000000-0005-0000-0000-0000190B0000}"/>
    <cellStyle name="20 % – Poudarek6 12 2 2" xfId="13602" xr:uid="{00000000-0005-0000-0000-00001A0B0000}"/>
    <cellStyle name="20 % – Poudarek6 12 2 2 2" xfId="26809" xr:uid="{00000000-0005-0000-0000-00001B0B0000}"/>
    <cellStyle name="20 % – Poudarek6 12 2 2 3" xfId="44968" xr:uid="{00000000-0005-0000-0000-00001C0B0000}"/>
    <cellStyle name="20 % – Poudarek6 12 2 3" xfId="34272" xr:uid="{00000000-0005-0000-0000-00001D0B0000}"/>
    <cellStyle name="20 % – Poudarek6 12 2 3 2" xfId="52431" xr:uid="{00000000-0005-0000-0000-00001E0B0000}"/>
    <cellStyle name="20 % – Poudarek6 12 2 4" xfId="21081" xr:uid="{00000000-0005-0000-0000-00001F0B0000}"/>
    <cellStyle name="20 % – Poudarek6 12 2 5" xfId="39240" xr:uid="{00000000-0005-0000-0000-0000200B0000}"/>
    <cellStyle name="20 % – Poudarek6 12 2 6" xfId="57400" xr:uid="{00000000-0005-0000-0000-0000210B0000}"/>
    <cellStyle name="20 % – Poudarek6 12 3" xfId="11118" xr:uid="{00000000-0005-0000-0000-0000220B0000}"/>
    <cellStyle name="20 % – Poudarek6 12 3 2" xfId="24325" xr:uid="{00000000-0005-0000-0000-0000230B0000}"/>
    <cellStyle name="20 % – Poudarek6 12 3 3" xfId="42484" xr:uid="{00000000-0005-0000-0000-0000240B0000}"/>
    <cellStyle name="20 % – Poudarek6 12 4" xfId="16112" xr:uid="{00000000-0005-0000-0000-0000250B0000}"/>
    <cellStyle name="20 % – Poudarek6 12 4 2" xfId="29304" xr:uid="{00000000-0005-0000-0000-0000260B0000}"/>
    <cellStyle name="20 % – Poudarek6 12 4 3" xfId="47463" xr:uid="{00000000-0005-0000-0000-0000270B0000}"/>
    <cellStyle name="20 % – Poudarek6 12 5" xfId="31788" xr:uid="{00000000-0005-0000-0000-0000280B0000}"/>
    <cellStyle name="20 % – Poudarek6 12 5 2" xfId="49947" xr:uid="{00000000-0005-0000-0000-0000290B0000}"/>
    <cellStyle name="20 % – Poudarek6 12 6" xfId="18597" xr:uid="{00000000-0005-0000-0000-00002A0B0000}"/>
    <cellStyle name="20 % – Poudarek6 12 7" xfId="36756" xr:uid="{00000000-0005-0000-0000-00002B0B0000}"/>
    <cellStyle name="20 % – Poudarek6 12 8" xfId="54916" xr:uid="{00000000-0005-0000-0000-00002C0B0000}"/>
    <cellStyle name="20 % – Poudarek6 13" xfId="5785" xr:uid="{00000000-0005-0000-0000-00002D0B0000}"/>
    <cellStyle name="20 % – Poudarek6 13 2" xfId="11282" xr:uid="{00000000-0005-0000-0000-00002E0B0000}"/>
    <cellStyle name="20 % – Poudarek6 13 2 2" xfId="24489" xr:uid="{00000000-0005-0000-0000-00002F0B0000}"/>
    <cellStyle name="20 % – Poudarek6 13 2 3" xfId="42648" xr:uid="{00000000-0005-0000-0000-0000300B0000}"/>
    <cellStyle name="20 % – Poudarek6 13 3" xfId="31952" xr:uid="{00000000-0005-0000-0000-0000310B0000}"/>
    <cellStyle name="20 % – Poudarek6 13 3 2" xfId="50111" xr:uid="{00000000-0005-0000-0000-0000320B0000}"/>
    <cellStyle name="20 % – Poudarek6 13 4" xfId="18761" xr:uid="{00000000-0005-0000-0000-0000330B0000}"/>
    <cellStyle name="20 % – Poudarek6 13 5" xfId="36920" xr:uid="{00000000-0005-0000-0000-0000340B0000}"/>
    <cellStyle name="20 % – Poudarek6 13 6" xfId="55080" xr:uid="{00000000-0005-0000-0000-0000350B0000}"/>
    <cellStyle name="20 % – Poudarek6 14" xfId="8045" xr:uid="{00000000-0005-0000-0000-0000360B0000}"/>
    <cellStyle name="20 % – Poudarek6 14 2" xfId="21252" xr:uid="{00000000-0005-0000-0000-0000370B0000}"/>
    <cellStyle name="20 % – Poudarek6 14 3" xfId="39411" xr:uid="{00000000-0005-0000-0000-0000380B0000}"/>
    <cellStyle name="20 % – Poudarek6 14 4" xfId="57571" xr:uid="{00000000-0005-0000-0000-0000390B0000}"/>
    <cellStyle name="20 % – Poudarek6 15" xfId="8209" xr:uid="{00000000-0005-0000-0000-00003A0B0000}"/>
    <cellStyle name="20 % – Poudarek6 15 2" xfId="21416" xr:uid="{00000000-0005-0000-0000-00003B0B0000}"/>
    <cellStyle name="20 % – Poudarek6 15 3" xfId="39575" xr:uid="{00000000-0005-0000-0000-00003C0B0000}"/>
    <cellStyle name="20 % – Poudarek6 15 4" xfId="57735" xr:uid="{00000000-0005-0000-0000-00003D0B0000}"/>
    <cellStyle name="20 % – Poudarek6 16" xfId="8467" xr:uid="{00000000-0005-0000-0000-00003E0B0000}"/>
    <cellStyle name="20 % – Poudarek6 16 2" xfId="21674" xr:uid="{00000000-0005-0000-0000-00003F0B0000}"/>
    <cellStyle name="20 % – Poudarek6 16 3" xfId="39833" xr:uid="{00000000-0005-0000-0000-0000400B0000}"/>
    <cellStyle name="20 % – Poudarek6 16 4" xfId="57993" xr:uid="{00000000-0005-0000-0000-0000410B0000}"/>
    <cellStyle name="20 % – Poudarek6 17" xfId="8631" xr:uid="{00000000-0005-0000-0000-0000420B0000}"/>
    <cellStyle name="20 % – Poudarek6 17 2" xfId="21838" xr:uid="{00000000-0005-0000-0000-0000430B0000}"/>
    <cellStyle name="20 % – Poudarek6 17 3" xfId="39997" xr:uid="{00000000-0005-0000-0000-0000440B0000}"/>
    <cellStyle name="20 % – Poudarek6 17 4" xfId="58157" xr:uid="{00000000-0005-0000-0000-0000450B0000}"/>
    <cellStyle name="20 % – Poudarek6 18" xfId="8795" xr:uid="{00000000-0005-0000-0000-0000460B0000}"/>
    <cellStyle name="20 % – Poudarek6 18 2" xfId="22002" xr:uid="{00000000-0005-0000-0000-0000470B0000}"/>
    <cellStyle name="20 % – Poudarek6 18 3" xfId="40161" xr:uid="{00000000-0005-0000-0000-0000480B0000}"/>
    <cellStyle name="20 % – Poudarek6 19" xfId="13792" xr:uid="{00000000-0005-0000-0000-0000490B0000}"/>
    <cellStyle name="20 % – Poudarek6 19 2" xfId="26984" xr:uid="{00000000-0005-0000-0000-00004A0B0000}"/>
    <cellStyle name="20 % – Poudarek6 19 3" xfId="45143" xr:uid="{00000000-0005-0000-0000-00004B0B0000}"/>
    <cellStyle name="20 % – Poudarek6 2" xfId="39" xr:uid="{00000000-0005-0000-0000-00004C0B0000}"/>
    <cellStyle name="20 % – Poudarek6 2 2" xfId="40" xr:uid="{00000000-0005-0000-0000-00004D0B0000}"/>
    <cellStyle name="20 % – Poudarek6 2 2 2" xfId="41" xr:uid="{00000000-0005-0000-0000-00004E0B0000}"/>
    <cellStyle name="20 % – Poudarek6 2 3" xfId="42" xr:uid="{00000000-0005-0000-0000-00004F0B0000}"/>
    <cellStyle name="20 % – Poudarek6 20" xfId="29468" xr:uid="{00000000-0005-0000-0000-0000500B0000}"/>
    <cellStyle name="20 % – Poudarek6 20 2" xfId="47627" xr:uid="{00000000-0005-0000-0000-0000510B0000}"/>
    <cellStyle name="20 % – Poudarek6 21" xfId="16277" xr:uid="{00000000-0005-0000-0000-0000520B0000}"/>
    <cellStyle name="20 % – Poudarek6 22" xfId="34436" xr:uid="{00000000-0005-0000-0000-0000530B0000}"/>
    <cellStyle name="20 % – Poudarek6 23" xfId="52596" xr:uid="{00000000-0005-0000-0000-0000540B0000}"/>
    <cellStyle name="20 % – Poudarek6 24" xfId="58321" xr:uid="{00000000-0005-0000-0000-0000550B0000}"/>
    <cellStyle name="20 % – Poudarek6 25" xfId="58491" xr:uid="{00000000-0005-0000-0000-0000560B0000}"/>
    <cellStyle name="20 % – Poudarek6 3" xfId="43" xr:uid="{00000000-0005-0000-0000-0000570B0000}"/>
    <cellStyle name="20 % – Poudarek6 3 10" xfId="5622" xr:uid="{00000000-0005-0000-0000-0000580B0000}"/>
    <cellStyle name="20 % – Poudarek6 3 10 2" xfId="7870" xr:uid="{00000000-0005-0000-0000-0000590B0000}"/>
    <cellStyle name="20 % – Poudarek6 3 10 2 2" xfId="13603" xr:uid="{00000000-0005-0000-0000-00005A0B0000}"/>
    <cellStyle name="20 % – Poudarek6 3 10 2 2 2" xfId="26810" xr:uid="{00000000-0005-0000-0000-00005B0B0000}"/>
    <cellStyle name="20 % – Poudarek6 3 10 2 2 3" xfId="44969" xr:uid="{00000000-0005-0000-0000-00005C0B0000}"/>
    <cellStyle name="20 % – Poudarek6 3 10 2 3" xfId="34273" xr:uid="{00000000-0005-0000-0000-00005D0B0000}"/>
    <cellStyle name="20 % – Poudarek6 3 10 2 3 2" xfId="52432" xr:uid="{00000000-0005-0000-0000-00005E0B0000}"/>
    <cellStyle name="20 % – Poudarek6 3 10 2 4" xfId="21082" xr:uid="{00000000-0005-0000-0000-00005F0B0000}"/>
    <cellStyle name="20 % – Poudarek6 3 10 2 5" xfId="39241" xr:uid="{00000000-0005-0000-0000-0000600B0000}"/>
    <cellStyle name="20 % – Poudarek6 3 10 2 6" xfId="57401" xr:uid="{00000000-0005-0000-0000-0000610B0000}"/>
    <cellStyle name="20 % – Poudarek6 3 10 3" xfId="11119" xr:uid="{00000000-0005-0000-0000-0000620B0000}"/>
    <cellStyle name="20 % – Poudarek6 3 10 3 2" xfId="24326" xr:uid="{00000000-0005-0000-0000-0000630B0000}"/>
    <cellStyle name="20 % – Poudarek6 3 10 3 3" xfId="42485" xr:uid="{00000000-0005-0000-0000-0000640B0000}"/>
    <cellStyle name="20 % – Poudarek6 3 10 4" xfId="16113" xr:uid="{00000000-0005-0000-0000-0000650B0000}"/>
    <cellStyle name="20 % – Poudarek6 3 10 4 2" xfId="29305" xr:uid="{00000000-0005-0000-0000-0000660B0000}"/>
    <cellStyle name="20 % – Poudarek6 3 10 4 3" xfId="47464" xr:uid="{00000000-0005-0000-0000-0000670B0000}"/>
    <cellStyle name="20 % – Poudarek6 3 10 5" xfId="31789" xr:uid="{00000000-0005-0000-0000-0000680B0000}"/>
    <cellStyle name="20 % – Poudarek6 3 10 5 2" xfId="49948" xr:uid="{00000000-0005-0000-0000-0000690B0000}"/>
    <cellStyle name="20 % – Poudarek6 3 10 6" xfId="18598" xr:uid="{00000000-0005-0000-0000-00006A0B0000}"/>
    <cellStyle name="20 % – Poudarek6 3 10 7" xfId="36757" xr:uid="{00000000-0005-0000-0000-00006B0B0000}"/>
    <cellStyle name="20 % – Poudarek6 3 10 8" xfId="54917" xr:uid="{00000000-0005-0000-0000-00006C0B0000}"/>
    <cellStyle name="20 % – Poudarek6 3 11" xfId="5786" xr:uid="{00000000-0005-0000-0000-00006D0B0000}"/>
    <cellStyle name="20 % – Poudarek6 3 11 2" xfId="11283" xr:uid="{00000000-0005-0000-0000-00006E0B0000}"/>
    <cellStyle name="20 % – Poudarek6 3 11 2 2" xfId="24490" xr:uid="{00000000-0005-0000-0000-00006F0B0000}"/>
    <cellStyle name="20 % – Poudarek6 3 11 2 3" xfId="42649" xr:uid="{00000000-0005-0000-0000-0000700B0000}"/>
    <cellStyle name="20 % – Poudarek6 3 11 3" xfId="31953" xr:uid="{00000000-0005-0000-0000-0000710B0000}"/>
    <cellStyle name="20 % – Poudarek6 3 11 3 2" xfId="50112" xr:uid="{00000000-0005-0000-0000-0000720B0000}"/>
    <cellStyle name="20 % – Poudarek6 3 11 4" xfId="18762" xr:uid="{00000000-0005-0000-0000-0000730B0000}"/>
    <cellStyle name="20 % – Poudarek6 3 11 5" xfId="36921" xr:uid="{00000000-0005-0000-0000-0000740B0000}"/>
    <cellStyle name="20 % – Poudarek6 3 11 6" xfId="55081" xr:uid="{00000000-0005-0000-0000-0000750B0000}"/>
    <cellStyle name="20 % – Poudarek6 3 12" xfId="8046" xr:uid="{00000000-0005-0000-0000-0000760B0000}"/>
    <cellStyle name="20 % – Poudarek6 3 12 2" xfId="21253" xr:uid="{00000000-0005-0000-0000-0000770B0000}"/>
    <cellStyle name="20 % – Poudarek6 3 12 3" xfId="39412" xr:uid="{00000000-0005-0000-0000-0000780B0000}"/>
    <cellStyle name="20 % – Poudarek6 3 12 4" xfId="57572" xr:uid="{00000000-0005-0000-0000-0000790B0000}"/>
    <cellStyle name="20 % – Poudarek6 3 13" xfId="8210" xr:uid="{00000000-0005-0000-0000-00007A0B0000}"/>
    <cellStyle name="20 % – Poudarek6 3 13 2" xfId="21417" xr:uid="{00000000-0005-0000-0000-00007B0B0000}"/>
    <cellStyle name="20 % – Poudarek6 3 13 3" xfId="39576" xr:uid="{00000000-0005-0000-0000-00007C0B0000}"/>
    <cellStyle name="20 % – Poudarek6 3 13 4" xfId="57736" xr:uid="{00000000-0005-0000-0000-00007D0B0000}"/>
    <cellStyle name="20 % – Poudarek6 3 14" xfId="8468" xr:uid="{00000000-0005-0000-0000-00007E0B0000}"/>
    <cellStyle name="20 % – Poudarek6 3 14 2" xfId="21675" xr:uid="{00000000-0005-0000-0000-00007F0B0000}"/>
    <cellStyle name="20 % – Poudarek6 3 14 3" xfId="39834" xr:uid="{00000000-0005-0000-0000-0000800B0000}"/>
    <cellStyle name="20 % – Poudarek6 3 14 4" xfId="57994" xr:uid="{00000000-0005-0000-0000-0000810B0000}"/>
    <cellStyle name="20 % – Poudarek6 3 15" xfId="8632" xr:uid="{00000000-0005-0000-0000-0000820B0000}"/>
    <cellStyle name="20 % – Poudarek6 3 15 2" xfId="21839" xr:uid="{00000000-0005-0000-0000-0000830B0000}"/>
    <cellStyle name="20 % – Poudarek6 3 15 3" xfId="39998" xr:uid="{00000000-0005-0000-0000-0000840B0000}"/>
    <cellStyle name="20 % – Poudarek6 3 15 4" xfId="58158" xr:uid="{00000000-0005-0000-0000-0000850B0000}"/>
    <cellStyle name="20 % – Poudarek6 3 16" xfId="8796" xr:uid="{00000000-0005-0000-0000-0000860B0000}"/>
    <cellStyle name="20 % – Poudarek6 3 16 2" xfId="22003" xr:uid="{00000000-0005-0000-0000-0000870B0000}"/>
    <cellStyle name="20 % – Poudarek6 3 16 3" xfId="40162" xr:uid="{00000000-0005-0000-0000-0000880B0000}"/>
    <cellStyle name="20 % – Poudarek6 3 17" xfId="13793" xr:uid="{00000000-0005-0000-0000-0000890B0000}"/>
    <cellStyle name="20 % – Poudarek6 3 17 2" xfId="26985" xr:uid="{00000000-0005-0000-0000-00008A0B0000}"/>
    <cellStyle name="20 % – Poudarek6 3 17 3" xfId="45144" xr:uid="{00000000-0005-0000-0000-00008B0B0000}"/>
    <cellStyle name="20 % – Poudarek6 3 18" xfId="29469" xr:uid="{00000000-0005-0000-0000-00008C0B0000}"/>
    <cellStyle name="20 % – Poudarek6 3 18 2" xfId="47628" xr:uid="{00000000-0005-0000-0000-00008D0B0000}"/>
    <cellStyle name="20 % – Poudarek6 3 19" xfId="16278" xr:uid="{00000000-0005-0000-0000-00008E0B0000}"/>
    <cellStyle name="20 % – Poudarek6 3 2" xfId="3510" xr:uid="{00000000-0005-0000-0000-00008F0B0000}"/>
    <cellStyle name="20 % – Poudarek6 3 2 2" xfId="4249" xr:uid="{00000000-0005-0000-0000-0000900B0000}"/>
    <cellStyle name="20 % – Poudarek6 3 2 2 2" xfId="12233" xr:uid="{00000000-0005-0000-0000-0000910B0000}"/>
    <cellStyle name="20 % – Poudarek6 3 2 2 2 2" xfId="25440" xr:uid="{00000000-0005-0000-0000-0000920B0000}"/>
    <cellStyle name="20 % – Poudarek6 3 2 2 2 3" xfId="43599" xr:uid="{00000000-0005-0000-0000-0000930B0000}"/>
    <cellStyle name="20 % – Poudarek6 3 2 2 3" xfId="32903" xr:uid="{00000000-0005-0000-0000-0000940B0000}"/>
    <cellStyle name="20 % – Poudarek6 3 2 2 3 2" xfId="51062" xr:uid="{00000000-0005-0000-0000-0000950B0000}"/>
    <cellStyle name="20 % – Poudarek6 3 2 2 4" xfId="19712" xr:uid="{00000000-0005-0000-0000-0000960B0000}"/>
    <cellStyle name="20 % – Poudarek6 3 2 2 5" xfId="37871" xr:uid="{00000000-0005-0000-0000-0000970B0000}"/>
    <cellStyle name="20 % – Poudarek6 3 2 2 6" xfId="56031" xr:uid="{00000000-0005-0000-0000-0000980B0000}"/>
    <cellStyle name="20 % – Poudarek6 3 2 3" xfId="9749" xr:uid="{00000000-0005-0000-0000-0000990B0000}"/>
    <cellStyle name="20 % – Poudarek6 3 2 3 2" xfId="22956" xr:uid="{00000000-0005-0000-0000-00009A0B0000}"/>
    <cellStyle name="20 % – Poudarek6 3 2 3 3" xfId="41115" xr:uid="{00000000-0005-0000-0000-00009B0B0000}"/>
    <cellStyle name="20 % – Poudarek6 3 2 4" xfId="14743" xr:uid="{00000000-0005-0000-0000-00009C0B0000}"/>
    <cellStyle name="20 % – Poudarek6 3 2 4 2" xfId="27935" xr:uid="{00000000-0005-0000-0000-00009D0B0000}"/>
    <cellStyle name="20 % – Poudarek6 3 2 4 3" xfId="46094" xr:uid="{00000000-0005-0000-0000-00009E0B0000}"/>
    <cellStyle name="20 % – Poudarek6 3 2 5" xfId="30419" xr:uid="{00000000-0005-0000-0000-00009F0B0000}"/>
    <cellStyle name="20 % – Poudarek6 3 2 5 2" xfId="48578" xr:uid="{00000000-0005-0000-0000-0000A00B0000}"/>
    <cellStyle name="20 % – Poudarek6 3 2 6" xfId="17228" xr:uid="{00000000-0005-0000-0000-0000A10B0000}"/>
    <cellStyle name="20 % – Poudarek6 3 2 7" xfId="35387" xr:uid="{00000000-0005-0000-0000-0000A20B0000}"/>
    <cellStyle name="20 % – Poudarek6 3 2 8" xfId="53547" xr:uid="{00000000-0005-0000-0000-0000A30B0000}"/>
    <cellStyle name="20 % – Poudarek6 3 2 9" xfId="58970" xr:uid="{00000000-0005-0000-0000-0000A40B0000}"/>
    <cellStyle name="20 % – Poudarek6 3 20" xfId="34437" xr:uid="{00000000-0005-0000-0000-0000A50B0000}"/>
    <cellStyle name="20 % – Poudarek6 3 21" xfId="52597" xr:uid="{00000000-0005-0000-0000-0000A60B0000}"/>
    <cellStyle name="20 % – Poudarek6 3 22" xfId="58322" xr:uid="{00000000-0005-0000-0000-0000A70B0000}"/>
    <cellStyle name="20 % – Poudarek6 3 23" xfId="58492" xr:uid="{00000000-0005-0000-0000-0000A80B0000}"/>
    <cellStyle name="20 % – Poudarek6 3 3" xfId="4479" xr:uid="{00000000-0005-0000-0000-0000A90B0000}"/>
    <cellStyle name="20 % – Poudarek6 3 3 2" xfId="6735" xr:uid="{00000000-0005-0000-0000-0000AA0B0000}"/>
    <cellStyle name="20 % – Poudarek6 3 3 2 2" xfId="12463" xr:uid="{00000000-0005-0000-0000-0000AB0B0000}"/>
    <cellStyle name="20 % – Poudarek6 3 3 2 2 2" xfId="25670" xr:uid="{00000000-0005-0000-0000-0000AC0B0000}"/>
    <cellStyle name="20 % – Poudarek6 3 3 2 2 3" xfId="43829" xr:uid="{00000000-0005-0000-0000-0000AD0B0000}"/>
    <cellStyle name="20 % – Poudarek6 3 3 2 3" xfId="33133" xr:uid="{00000000-0005-0000-0000-0000AE0B0000}"/>
    <cellStyle name="20 % – Poudarek6 3 3 2 3 2" xfId="51292" xr:uid="{00000000-0005-0000-0000-0000AF0B0000}"/>
    <cellStyle name="20 % – Poudarek6 3 3 2 4" xfId="19942" xr:uid="{00000000-0005-0000-0000-0000B00B0000}"/>
    <cellStyle name="20 % – Poudarek6 3 3 2 5" xfId="38101" xr:uid="{00000000-0005-0000-0000-0000B10B0000}"/>
    <cellStyle name="20 % – Poudarek6 3 3 2 6" xfId="56261" xr:uid="{00000000-0005-0000-0000-0000B20B0000}"/>
    <cellStyle name="20 % – Poudarek6 3 3 3" xfId="9979" xr:uid="{00000000-0005-0000-0000-0000B30B0000}"/>
    <cellStyle name="20 % – Poudarek6 3 3 3 2" xfId="23186" xr:uid="{00000000-0005-0000-0000-0000B40B0000}"/>
    <cellStyle name="20 % – Poudarek6 3 3 3 3" xfId="41345" xr:uid="{00000000-0005-0000-0000-0000B50B0000}"/>
    <cellStyle name="20 % – Poudarek6 3 3 4" xfId="14973" xr:uid="{00000000-0005-0000-0000-0000B60B0000}"/>
    <cellStyle name="20 % – Poudarek6 3 3 4 2" xfId="28165" xr:uid="{00000000-0005-0000-0000-0000B70B0000}"/>
    <cellStyle name="20 % – Poudarek6 3 3 4 3" xfId="46324" xr:uid="{00000000-0005-0000-0000-0000B80B0000}"/>
    <cellStyle name="20 % – Poudarek6 3 3 5" xfId="30649" xr:uid="{00000000-0005-0000-0000-0000B90B0000}"/>
    <cellStyle name="20 % – Poudarek6 3 3 5 2" xfId="48808" xr:uid="{00000000-0005-0000-0000-0000BA0B0000}"/>
    <cellStyle name="20 % – Poudarek6 3 3 6" xfId="17458" xr:uid="{00000000-0005-0000-0000-0000BB0B0000}"/>
    <cellStyle name="20 % – Poudarek6 3 3 7" xfId="35617" xr:uid="{00000000-0005-0000-0000-0000BC0B0000}"/>
    <cellStyle name="20 % – Poudarek6 3 3 8" xfId="53777" xr:uid="{00000000-0005-0000-0000-0000BD0B0000}"/>
    <cellStyle name="20 % – Poudarek6 3 3 9" xfId="59134" xr:uid="{00000000-0005-0000-0000-0000BE0B0000}"/>
    <cellStyle name="20 % – Poudarek6 3 4" xfId="3770" xr:uid="{00000000-0005-0000-0000-0000BF0B0000}"/>
    <cellStyle name="20 % – Poudarek6 3 4 2" xfId="6260" xr:uid="{00000000-0005-0000-0000-0000C00B0000}"/>
    <cellStyle name="20 % – Poudarek6 3 4 2 2" xfId="11758" xr:uid="{00000000-0005-0000-0000-0000C10B0000}"/>
    <cellStyle name="20 % – Poudarek6 3 4 2 2 2" xfId="24965" xr:uid="{00000000-0005-0000-0000-0000C20B0000}"/>
    <cellStyle name="20 % – Poudarek6 3 4 2 2 3" xfId="43124" xr:uid="{00000000-0005-0000-0000-0000C30B0000}"/>
    <cellStyle name="20 % – Poudarek6 3 4 2 3" xfId="32428" xr:uid="{00000000-0005-0000-0000-0000C40B0000}"/>
    <cellStyle name="20 % – Poudarek6 3 4 2 3 2" xfId="50587" xr:uid="{00000000-0005-0000-0000-0000C50B0000}"/>
    <cellStyle name="20 % – Poudarek6 3 4 2 4" xfId="19237" xr:uid="{00000000-0005-0000-0000-0000C60B0000}"/>
    <cellStyle name="20 % – Poudarek6 3 4 2 5" xfId="37396" xr:uid="{00000000-0005-0000-0000-0000C70B0000}"/>
    <cellStyle name="20 % – Poudarek6 3 4 2 6" xfId="55556" xr:uid="{00000000-0005-0000-0000-0000C80B0000}"/>
    <cellStyle name="20 % – Poudarek6 3 4 3" xfId="9274" xr:uid="{00000000-0005-0000-0000-0000C90B0000}"/>
    <cellStyle name="20 % – Poudarek6 3 4 3 2" xfId="22481" xr:uid="{00000000-0005-0000-0000-0000CA0B0000}"/>
    <cellStyle name="20 % – Poudarek6 3 4 3 3" xfId="40640" xr:uid="{00000000-0005-0000-0000-0000CB0B0000}"/>
    <cellStyle name="20 % – Poudarek6 3 4 4" xfId="14268" xr:uid="{00000000-0005-0000-0000-0000CC0B0000}"/>
    <cellStyle name="20 % – Poudarek6 3 4 4 2" xfId="27460" xr:uid="{00000000-0005-0000-0000-0000CD0B0000}"/>
    <cellStyle name="20 % – Poudarek6 3 4 4 3" xfId="45619" xr:uid="{00000000-0005-0000-0000-0000CE0B0000}"/>
    <cellStyle name="20 % – Poudarek6 3 4 5" xfId="29944" xr:uid="{00000000-0005-0000-0000-0000CF0B0000}"/>
    <cellStyle name="20 % – Poudarek6 3 4 5 2" xfId="48103" xr:uid="{00000000-0005-0000-0000-0000D00B0000}"/>
    <cellStyle name="20 % – Poudarek6 3 4 6" xfId="16753" xr:uid="{00000000-0005-0000-0000-0000D10B0000}"/>
    <cellStyle name="20 % – Poudarek6 3 4 7" xfId="34912" xr:uid="{00000000-0005-0000-0000-0000D20B0000}"/>
    <cellStyle name="20 % – Poudarek6 3 4 8" xfId="53072" xr:uid="{00000000-0005-0000-0000-0000D30B0000}"/>
    <cellStyle name="20 % – Poudarek6 3 4 9" xfId="59310" xr:uid="{00000000-0005-0000-0000-0000D40B0000}"/>
    <cellStyle name="20 % – Poudarek6 3 5" xfId="4726" xr:uid="{00000000-0005-0000-0000-0000D50B0000}"/>
    <cellStyle name="20 % – Poudarek6 3 5 2" xfId="6956" xr:uid="{00000000-0005-0000-0000-0000D60B0000}"/>
    <cellStyle name="20 % – Poudarek6 3 5 2 2" xfId="12689" xr:uid="{00000000-0005-0000-0000-0000D70B0000}"/>
    <cellStyle name="20 % – Poudarek6 3 5 2 2 2" xfId="25896" xr:uid="{00000000-0005-0000-0000-0000D80B0000}"/>
    <cellStyle name="20 % – Poudarek6 3 5 2 2 3" xfId="44055" xr:uid="{00000000-0005-0000-0000-0000D90B0000}"/>
    <cellStyle name="20 % – Poudarek6 3 5 2 3" xfId="33359" xr:uid="{00000000-0005-0000-0000-0000DA0B0000}"/>
    <cellStyle name="20 % – Poudarek6 3 5 2 3 2" xfId="51518" xr:uid="{00000000-0005-0000-0000-0000DB0B0000}"/>
    <cellStyle name="20 % – Poudarek6 3 5 2 4" xfId="20168" xr:uid="{00000000-0005-0000-0000-0000DC0B0000}"/>
    <cellStyle name="20 % – Poudarek6 3 5 2 5" xfId="38327" xr:uid="{00000000-0005-0000-0000-0000DD0B0000}"/>
    <cellStyle name="20 % – Poudarek6 3 5 2 6" xfId="56487" xr:uid="{00000000-0005-0000-0000-0000DE0B0000}"/>
    <cellStyle name="20 % – Poudarek6 3 5 3" xfId="10205" xr:uid="{00000000-0005-0000-0000-0000DF0B0000}"/>
    <cellStyle name="20 % – Poudarek6 3 5 3 2" xfId="23412" xr:uid="{00000000-0005-0000-0000-0000E00B0000}"/>
    <cellStyle name="20 % – Poudarek6 3 5 3 3" xfId="41571" xr:uid="{00000000-0005-0000-0000-0000E10B0000}"/>
    <cellStyle name="20 % – Poudarek6 3 5 4" xfId="15199" xr:uid="{00000000-0005-0000-0000-0000E20B0000}"/>
    <cellStyle name="20 % – Poudarek6 3 5 4 2" xfId="28391" xr:uid="{00000000-0005-0000-0000-0000E30B0000}"/>
    <cellStyle name="20 % – Poudarek6 3 5 4 3" xfId="46550" xr:uid="{00000000-0005-0000-0000-0000E40B0000}"/>
    <cellStyle name="20 % – Poudarek6 3 5 5" xfId="30875" xr:uid="{00000000-0005-0000-0000-0000E50B0000}"/>
    <cellStyle name="20 % – Poudarek6 3 5 5 2" xfId="49034" xr:uid="{00000000-0005-0000-0000-0000E60B0000}"/>
    <cellStyle name="20 % – Poudarek6 3 5 6" xfId="17684" xr:uid="{00000000-0005-0000-0000-0000E70B0000}"/>
    <cellStyle name="20 % – Poudarek6 3 5 7" xfId="35843" xr:uid="{00000000-0005-0000-0000-0000E80B0000}"/>
    <cellStyle name="20 % – Poudarek6 3 5 8" xfId="54003" xr:uid="{00000000-0005-0000-0000-0000E90B0000}"/>
    <cellStyle name="20 % – Poudarek6 3 6" xfId="4890" xr:uid="{00000000-0005-0000-0000-0000EA0B0000}"/>
    <cellStyle name="20 % – Poudarek6 3 6 2" xfId="7120" xr:uid="{00000000-0005-0000-0000-0000EB0B0000}"/>
    <cellStyle name="20 % – Poudarek6 3 6 2 2" xfId="12853" xr:uid="{00000000-0005-0000-0000-0000EC0B0000}"/>
    <cellStyle name="20 % – Poudarek6 3 6 2 2 2" xfId="26060" xr:uid="{00000000-0005-0000-0000-0000ED0B0000}"/>
    <cellStyle name="20 % – Poudarek6 3 6 2 2 3" xfId="44219" xr:uid="{00000000-0005-0000-0000-0000EE0B0000}"/>
    <cellStyle name="20 % – Poudarek6 3 6 2 3" xfId="33523" xr:uid="{00000000-0005-0000-0000-0000EF0B0000}"/>
    <cellStyle name="20 % – Poudarek6 3 6 2 3 2" xfId="51682" xr:uid="{00000000-0005-0000-0000-0000F00B0000}"/>
    <cellStyle name="20 % – Poudarek6 3 6 2 4" xfId="20332" xr:uid="{00000000-0005-0000-0000-0000F10B0000}"/>
    <cellStyle name="20 % – Poudarek6 3 6 2 5" xfId="38491" xr:uid="{00000000-0005-0000-0000-0000F20B0000}"/>
    <cellStyle name="20 % – Poudarek6 3 6 2 6" xfId="56651" xr:uid="{00000000-0005-0000-0000-0000F30B0000}"/>
    <cellStyle name="20 % – Poudarek6 3 6 3" xfId="10369" xr:uid="{00000000-0005-0000-0000-0000F40B0000}"/>
    <cellStyle name="20 % – Poudarek6 3 6 3 2" xfId="23576" xr:uid="{00000000-0005-0000-0000-0000F50B0000}"/>
    <cellStyle name="20 % – Poudarek6 3 6 3 3" xfId="41735" xr:uid="{00000000-0005-0000-0000-0000F60B0000}"/>
    <cellStyle name="20 % – Poudarek6 3 6 4" xfId="15363" xr:uid="{00000000-0005-0000-0000-0000F70B0000}"/>
    <cellStyle name="20 % – Poudarek6 3 6 4 2" xfId="28555" xr:uid="{00000000-0005-0000-0000-0000F80B0000}"/>
    <cellStyle name="20 % – Poudarek6 3 6 4 3" xfId="46714" xr:uid="{00000000-0005-0000-0000-0000F90B0000}"/>
    <cellStyle name="20 % – Poudarek6 3 6 5" xfId="31039" xr:uid="{00000000-0005-0000-0000-0000FA0B0000}"/>
    <cellStyle name="20 % – Poudarek6 3 6 5 2" xfId="49198" xr:uid="{00000000-0005-0000-0000-0000FB0B0000}"/>
    <cellStyle name="20 % – Poudarek6 3 6 6" xfId="17848" xr:uid="{00000000-0005-0000-0000-0000FC0B0000}"/>
    <cellStyle name="20 % – Poudarek6 3 6 7" xfId="36007" xr:uid="{00000000-0005-0000-0000-0000FD0B0000}"/>
    <cellStyle name="20 % – Poudarek6 3 6 8" xfId="54167" xr:uid="{00000000-0005-0000-0000-0000FE0B0000}"/>
    <cellStyle name="20 % – Poudarek6 3 7" xfId="5128" xr:uid="{00000000-0005-0000-0000-0000FF0B0000}"/>
    <cellStyle name="20 % – Poudarek6 3 7 2" xfId="7376" xr:uid="{00000000-0005-0000-0000-0000000C0000}"/>
    <cellStyle name="20 % – Poudarek6 3 7 2 2" xfId="13109" xr:uid="{00000000-0005-0000-0000-0000010C0000}"/>
    <cellStyle name="20 % – Poudarek6 3 7 2 2 2" xfId="26316" xr:uid="{00000000-0005-0000-0000-0000020C0000}"/>
    <cellStyle name="20 % – Poudarek6 3 7 2 2 3" xfId="44475" xr:uid="{00000000-0005-0000-0000-0000030C0000}"/>
    <cellStyle name="20 % – Poudarek6 3 7 2 3" xfId="33779" xr:uid="{00000000-0005-0000-0000-0000040C0000}"/>
    <cellStyle name="20 % – Poudarek6 3 7 2 3 2" xfId="51938" xr:uid="{00000000-0005-0000-0000-0000050C0000}"/>
    <cellStyle name="20 % – Poudarek6 3 7 2 4" xfId="20588" xr:uid="{00000000-0005-0000-0000-0000060C0000}"/>
    <cellStyle name="20 % – Poudarek6 3 7 2 5" xfId="38747" xr:uid="{00000000-0005-0000-0000-0000070C0000}"/>
    <cellStyle name="20 % – Poudarek6 3 7 2 6" xfId="56907" xr:uid="{00000000-0005-0000-0000-0000080C0000}"/>
    <cellStyle name="20 % – Poudarek6 3 7 3" xfId="10625" xr:uid="{00000000-0005-0000-0000-0000090C0000}"/>
    <cellStyle name="20 % – Poudarek6 3 7 3 2" xfId="23832" xr:uid="{00000000-0005-0000-0000-00000A0C0000}"/>
    <cellStyle name="20 % – Poudarek6 3 7 3 3" xfId="41991" xr:uid="{00000000-0005-0000-0000-00000B0C0000}"/>
    <cellStyle name="20 % – Poudarek6 3 7 4" xfId="15619" xr:uid="{00000000-0005-0000-0000-00000C0C0000}"/>
    <cellStyle name="20 % – Poudarek6 3 7 4 2" xfId="28811" xr:uid="{00000000-0005-0000-0000-00000D0C0000}"/>
    <cellStyle name="20 % – Poudarek6 3 7 4 3" xfId="46970" xr:uid="{00000000-0005-0000-0000-00000E0C0000}"/>
    <cellStyle name="20 % – Poudarek6 3 7 5" xfId="31295" xr:uid="{00000000-0005-0000-0000-00000F0C0000}"/>
    <cellStyle name="20 % – Poudarek6 3 7 5 2" xfId="49454" xr:uid="{00000000-0005-0000-0000-0000100C0000}"/>
    <cellStyle name="20 % – Poudarek6 3 7 6" xfId="18104" xr:uid="{00000000-0005-0000-0000-0000110C0000}"/>
    <cellStyle name="20 % – Poudarek6 3 7 7" xfId="36263" xr:uid="{00000000-0005-0000-0000-0000120C0000}"/>
    <cellStyle name="20 % – Poudarek6 3 7 8" xfId="54423" xr:uid="{00000000-0005-0000-0000-0000130C0000}"/>
    <cellStyle name="20 % – Poudarek6 3 8" xfId="5296" xr:uid="{00000000-0005-0000-0000-0000140C0000}"/>
    <cellStyle name="20 % – Poudarek6 3 8 2" xfId="7544" xr:uid="{00000000-0005-0000-0000-0000150C0000}"/>
    <cellStyle name="20 % – Poudarek6 3 8 2 2" xfId="13277" xr:uid="{00000000-0005-0000-0000-0000160C0000}"/>
    <cellStyle name="20 % – Poudarek6 3 8 2 2 2" xfId="26484" xr:uid="{00000000-0005-0000-0000-0000170C0000}"/>
    <cellStyle name="20 % – Poudarek6 3 8 2 2 3" xfId="44643" xr:uid="{00000000-0005-0000-0000-0000180C0000}"/>
    <cellStyle name="20 % – Poudarek6 3 8 2 3" xfId="33947" xr:uid="{00000000-0005-0000-0000-0000190C0000}"/>
    <cellStyle name="20 % – Poudarek6 3 8 2 3 2" xfId="52106" xr:uid="{00000000-0005-0000-0000-00001A0C0000}"/>
    <cellStyle name="20 % – Poudarek6 3 8 2 4" xfId="20756" xr:uid="{00000000-0005-0000-0000-00001B0C0000}"/>
    <cellStyle name="20 % – Poudarek6 3 8 2 5" xfId="38915" xr:uid="{00000000-0005-0000-0000-00001C0C0000}"/>
    <cellStyle name="20 % – Poudarek6 3 8 2 6" xfId="57075" xr:uid="{00000000-0005-0000-0000-00001D0C0000}"/>
    <cellStyle name="20 % – Poudarek6 3 8 3" xfId="10793" xr:uid="{00000000-0005-0000-0000-00001E0C0000}"/>
    <cellStyle name="20 % – Poudarek6 3 8 3 2" xfId="24000" xr:uid="{00000000-0005-0000-0000-00001F0C0000}"/>
    <cellStyle name="20 % – Poudarek6 3 8 3 3" xfId="42159" xr:uid="{00000000-0005-0000-0000-0000200C0000}"/>
    <cellStyle name="20 % – Poudarek6 3 8 4" xfId="15787" xr:uid="{00000000-0005-0000-0000-0000210C0000}"/>
    <cellStyle name="20 % – Poudarek6 3 8 4 2" xfId="28979" xr:uid="{00000000-0005-0000-0000-0000220C0000}"/>
    <cellStyle name="20 % – Poudarek6 3 8 4 3" xfId="47138" xr:uid="{00000000-0005-0000-0000-0000230C0000}"/>
    <cellStyle name="20 % – Poudarek6 3 8 5" xfId="31463" xr:uid="{00000000-0005-0000-0000-0000240C0000}"/>
    <cellStyle name="20 % – Poudarek6 3 8 5 2" xfId="49622" xr:uid="{00000000-0005-0000-0000-0000250C0000}"/>
    <cellStyle name="20 % – Poudarek6 3 8 6" xfId="18272" xr:uid="{00000000-0005-0000-0000-0000260C0000}"/>
    <cellStyle name="20 % – Poudarek6 3 8 7" xfId="36431" xr:uid="{00000000-0005-0000-0000-0000270C0000}"/>
    <cellStyle name="20 % – Poudarek6 3 8 8" xfId="54591" xr:uid="{00000000-0005-0000-0000-0000280C0000}"/>
    <cellStyle name="20 % – Poudarek6 3 9" xfId="5458" xr:uid="{00000000-0005-0000-0000-0000290C0000}"/>
    <cellStyle name="20 % – Poudarek6 3 9 2" xfId="7706" xr:uid="{00000000-0005-0000-0000-00002A0C0000}"/>
    <cellStyle name="20 % – Poudarek6 3 9 2 2" xfId="13439" xr:uid="{00000000-0005-0000-0000-00002B0C0000}"/>
    <cellStyle name="20 % – Poudarek6 3 9 2 2 2" xfId="26646" xr:uid="{00000000-0005-0000-0000-00002C0C0000}"/>
    <cellStyle name="20 % – Poudarek6 3 9 2 2 3" xfId="44805" xr:uid="{00000000-0005-0000-0000-00002D0C0000}"/>
    <cellStyle name="20 % – Poudarek6 3 9 2 3" xfId="34109" xr:uid="{00000000-0005-0000-0000-00002E0C0000}"/>
    <cellStyle name="20 % – Poudarek6 3 9 2 3 2" xfId="52268" xr:uid="{00000000-0005-0000-0000-00002F0C0000}"/>
    <cellStyle name="20 % – Poudarek6 3 9 2 4" xfId="20918" xr:uid="{00000000-0005-0000-0000-0000300C0000}"/>
    <cellStyle name="20 % – Poudarek6 3 9 2 5" xfId="39077" xr:uid="{00000000-0005-0000-0000-0000310C0000}"/>
    <cellStyle name="20 % – Poudarek6 3 9 2 6" xfId="57237" xr:uid="{00000000-0005-0000-0000-0000320C0000}"/>
    <cellStyle name="20 % – Poudarek6 3 9 3" xfId="10955" xr:uid="{00000000-0005-0000-0000-0000330C0000}"/>
    <cellStyle name="20 % – Poudarek6 3 9 3 2" xfId="24162" xr:uid="{00000000-0005-0000-0000-0000340C0000}"/>
    <cellStyle name="20 % – Poudarek6 3 9 3 3" xfId="42321" xr:uid="{00000000-0005-0000-0000-0000350C0000}"/>
    <cellStyle name="20 % – Poudarek6 3 9 4" xfId="15949" xr:uid="{00000000-0005-0000-0000-0000360C0000}"/>
    <cellStyle name="20 % – Poudarek6 3 9 4 2" xfId="29141" xr:uid="{00000000-0005-0000-0000-0000370C0000}"/>
    <cellStyle name="20 % – Poudarek6 3 9 4 3" xfId="47300" xr:uid="{00000000-0005-0000-0000-0000380C0000}"/>
    <cellStyle name="20 % – Poudarek6 3 9 5" xfId="31625" xr:uid="{00000000-0005-0000-0000-0000390C0000}"/>
    <cellStyle name="20 % – Poudarek6 3 9 5 2" xfId="49784" xr:uid="{00000000-0005-0000-0000-00003A0C0000}"/>
    <cellStyle name="20 % – Poudarek6 3 9 6" xfId="18434" xr:uid="{00000000-0005-0000-0000-00003B0C0000}"/>
    <cellStyle name="20 % – Poudarek6 3 9 7" xfId="36593" xr:uid="{00000000-0005-0000-0000-00003C0C0000}"/>
    <cellStyle name="20 % – Poudarek6 3 9 8" xfId="54753" xr:uid="{00000000-0005-0000-0000-00003D0C0000}"/>
    <cellStyle name="20 % – Poudarek6 4" xfId="3509" xr:uid="{00000000-0005-0000-0000-00003E0C0000}"/>
    <cellStyle name="20 % – Poudarek6 4 2" xfId="4248" xr:uid="{00000000-0005-0000-0000-00003F0C0000}"/>
    <cellStyle name="20 % – Poudarek6 4 2 2" xfId="12232" xr:uid="{00000000-0005-0000-0000-0000400C0000}"/>
    <cellStyle name="20 % – Poudarek6 4 2 2 2" xfId="25439" xr:uid="{00000000-0005-0000-0000-0000410C0000}"/>
    <cellStyle name="20 % – Poudarek6 4 2 2 3" xfId="43598" xr:uid="{00000000-0005-0000-0000-0000420C0000}"/>
    <cellStyle name="20 % – Poudarek6 4 2 3" xfId="32902" xr:uid="{00000000-0005-0000-0000-0000430C0000}"/>
    <cellStyle name="20 % – Poudarek6 4 2 3 2" xfId="51061" xr:uid="{00000000-0005-0000-0000-0000440C0000}"/>
    <cellStyle name="20 % – Poudarek6 4 2 4" xfId="19711" xr:uid="{00000000-0005-0000-0000-0000450C0000}"/>
    <cellStyle name="20 % – Poudarek6 4 2 5" xfId="37870" xr:uid="{00000000-0005-0000-0000-0000460C0000}"/>
    <cellStyle name="20 % – Poudarek6 4 2 6" xfId="56030" xr:uid="{00000000-0005-0000-0000-0000470C0000}"/>
    <cellStyle name="20 % – Poudarek6 4 3" xfId="9748" xr:uid="{00000000-0005-0000-0000-0000480C0000}"/>
    <cellStyle name="20 % – Poudarek6 4 3 2" xfId="22955" xr:uid="{00000000-0005-0000-0000-0000490C0000}"/>
    <cellStyle name="20 % – Poudarek6 4 3 3" xfId="41114" xr:uid="{00000000-0005-0000-0000-00004A0C0000}"/>
    <cellStyle name="20 % – Poudarek6 4 4" xfId="14742" xr:uid="{00000000-0005-0000-0000-00004B0C0000}"/>
    <cellStyle name="20 % – Poudarek6 4 4 2" xfId="27934" xr:uid="{00000000-0005-0000-0000-00004C0C0000}"/>
    <cellStyle name="20 % – Poudarek6 4 4 3" xfId="46093" xr:uid="{00000000-0005-0000-0000-00004D0C0000}"/>
    <cellStyle name="20 % – Poudarek6 4 5" xfId="30418" xr:uid="{00000000-0005-0000-0000-00004E0C0000}"/>
    <cellStyle name="20 % – Poudarek6 4 5 2" xfId="48577" xr:uid="{00000000-0005-0000-0000-00004F0C0000}"/>
    <cellStyle name="20 % – Poudarek6 4 6" xfId="17227" xr:uid="{00000000-0005-0000-0000-0000500C0000}"/>
    <cellStyle name="20 % – Poudarek6 4 7" xfId="35386" xr:uid="{00000000-0005-0000-0000-0000510C0000}"/>
    <cellStyle name="20 % – Poudarek6 4 8" xfId="53546" xr:uid="{00000000-0005-0000-0000-0000520C0000}"/>
    <cellStyle name="20 % – Poudarek6 4 9" xfId="58969" xr:uid="{00000000-0005-0000-0000-0000530C0000}"/>
    <cellStyle name="20 % – Poudarek6 5" xfId="4478" xr:uid="{00000000-0005-0000-0000-0000540C0000}"/>
    <cellStyle name="20 % – Poudarek6 5 2" xfId="6734" xr:uid="{00000000-0005-0000-0000-0000550C0000}"/>
    <cellStyle name="20 % – Poudarek6 5 2 2" xfId="12462" xr:uid="{00000000-0005-0000-0000-0000560C0000}"/>
    <cellStyle name="20 % – Poudarek6 5 2 2 2" xfId="25669" xr:uid="{00000000-0005-0000-0000-0000570C0000}"/>
    <cellStyle name="20 % – Poudarek6 5 2 2 3" xfId="43828" xr:uid="{00000000-0005-0000-0000-0000580C0000}"/>
    <cellStyle name="20 % – Poudarek6 5 2 3" xfId="33132" xr:uid="{00000000-0005-0000-0000-0000590C0000}"/>
    <cellStyle name="20 % – Poudarek6 5 2 3 2" xfId="51291" xr:uid="{00000000-0005-0000-0000-00005A0C0000}"/>
    <cellStyle name="20 % – Poudarek6 5 2 4" xfId="19941" xr:uid="{00000000-0005-0000-0000-00005B0C0000}"/>
    <cellStyle name="20 % – Poudarek6 5 2 5" xfId="38100" xr:uid="{00000000-0005-0000-0000-00005C0C0000}"/>
    <cellStyle name="20 % – Poudarek6 5 2 6" xfId="56260" xr:uid="{00000000-0005-0000-0000-00005D0C0000}"/>
    <cellStyle name="20 % – Poudarek6 5 3" xfId="9978" xr:uid="{00000000-0005-0000-0000-00005E0C0000}"/>
    <cellStyle name="20 % – Poudarek6 5 3 2" xfId="23185" xr:uid="{00000000-0005-0000-0000-00005F0C0000}"/>
    <cellStyle name="20 % – Poudarek6 5 3 3" xfId="41344" xr:uid="{00000000-0005-0000-0000-0000600C0000}"/>
    <cellStyle name="20 % – Poudarek6 5 4" xfId="14972" xr:uid="{00000000-0005-0000-0000-0000610C0000}"/>
    <cellStyle name="20 % – Poudarek6 5 4 2" xfId="28164" xr:uid="{00000000-0005-0000-0000-0000620C0000}"/>
    <cellStyle name="20 % – Poudarek6 5 4 3" xfId="46323" xr:uid="{00000000-0005-0000-0000-0000630C0000}"/>
    <cellStyle name="20 % – Poudarek6 5 5" xfId="30648" xr:uid="{00000000-0005-0000-0000-0000640C0000}"/>
    <cellStyle name="20 % – Poudarek6 5 5 2" xfId="48807" xr:uid="{00000000-0005-0000-0000-0000650C0000}"/>
    <cellStyle name="20 % – Poudarek6 5 6" xfId="17457" xr:uid="{00000000-0005-0000-0000-0000660C0000}"/>
    <cellStyle name="20 % – Poudarek6 5 7" xfId="35616" xr:uid="{00000000-0005-0000-0000-0000670C0000}"/>
    <cellStyle name="20 % – Poudarek6 5 8" xfId="53776" xr:uid="{00000000-0005-0000-0000-0000680C0000}"/>
    <cellStyle name="20 % – Poudarek6 5 9" xfId="59133" xr:uid="{00000000-0005-0000-0000-0000690C0000}"/>
    <cellStyle name="20 % – Poudarek6 6" xfId="3769" xr:uid="{00000000-0005-0000-0000-00006A0C0000}"/>
    <cellStyle name="20 % – Poudarek6 6 2" xfId="6259" xr:uid="{00000000-0005-0000-0000-00006B0C0000}"/>
    <cellStyle name="20 % – Poudarek6 6 2 2" xfId="11757" xr:uid="{00000000-0005-0000-0000-00006C0C0000}"/>
    <cellStyle name="20 % – Poudarek6 6 2 2 2" xfId="24964" xr:uid="{00000000-0005-0000-0000-00006D0C0000}"/>
    <cellStyle name="20 % – Poudarek6 6 2 2 3" xfId="43123" xr:uid="{00000000-0005-0000-0000-00006E0C0000}"/>
    <cellStyle name="20 % – Poudarek6 6 2 3" xfId="32427" xr:uid="{00000000-0005-0000-0000-00006F0C0000}"/>
    <cellStyle name="20 % – Poudarek6 6 2 3 2" xfId="50586" xr:uid="{00000000-0005-0000-0000-0000700C0000}"/>
    <cellStyle name="20 % – Poudarek6 6 2 4" xfId="19236" xr:uid="{00000000-0005-0000-0000-0000710C0000}"/>
    <cellStyle name="20 % – Poudarek6 6 2 5" xfId="37395" xr:uid="{00000000-0005-0000-0000-0000720C0000}"/>
    <cellStyle name="20 % – Poudarek6 6 2 6" xfId="55555" xr:uid="{00000000-0005-0000-0000-0000730C0000}"/>
    <cellStyle name="20 % – Poudarek6 6 3" xfId="9273" xr:uid="{00000000-0005-0000-0000-0000740C0000}"/>
    <cellStyle name="20 % – Poudarek6 6 3 2" xfId="22480" xr:uid="{00000000-0005-0000-0000-0000750C0000}"/>
    <cellStyle name="20 % – Poudarek6 6 3 3" xfId="40639" xr:uid="{00000000-0005-0000-0000-0000760C0000}"/>
    <cellStyle name="20 % – Poudarek6 6 4" xfId="14267" xr:uid="{00000000-0005-0000-0000-0000770C0000}"/>
    <cellStyle name="20 % – Poudarek6 6 4 2" xfId="27459" xr:uid="{00000000-0005-0000-0000-0000780C0000}"/>
    <cellStyle name="20 % – Poudarek6 6 4 3" xfId="45618" xr:uid="{00000000-0005-0000-0000-0000790C0000}"/>
    <cellStyle name="20 % – Poudarek6 6 5" xfId="29943" xr:uid="{00000000-0005-0000-0000-00007A0C0000}"/>
    <cellStyle name="20 % – Poudarek6 6 5 2" xfId="48102" xr:uid="{00000000-0005-0000-0000-00007B0C0000}"/>
    <cellStyle name="20 % – Poudarek6 6 6" xfId="16752" xr:uid="{00000000-0005-0000-0000-00007C0C0000}"/>
    <cellStyle name="20 % – Poudarek6 6 7" xfId="34911" xr:uid="{00000000-0005-0000-0000-00007D0C0000}"/>
    <cellStyle name="20 % – Poudarek6 6 8" xfId="53071" xr:uid="{00000000-0005-0000-0000-00007E0C0000}"/>
    <cellStyle name="20 % – Poudarek6 6 9" xfId="59309" xr:uid="{00000000-0005-0000-0000-00007F0C0000}"/>
    <cellStyle name="20 % – Poudarek6 7" xfId="4725" xr:uid="{00000000-0005-0000-0000-0000800C0000}"/>
    <cellStyle name="20 % – Poudarek6 7 2" xfId="6955" xr:uid="{00000000-0005-0000-0000-0000810C0000}"/>
    <cellStyle name="20 % – Poudarek6 7 2 2" xfId="12688" xr:uid="{00000000-0005-0000-0000-0000820C0000}"/>
    <cellStyle name="20 % – Poudarek6 7 2 2 2" xfId="25895" xr:uid="{00000000-0005-0000-0000-0000830C0000}"/>
    <cellStyle name="20 % – Poudarek6 7 2 2 3" xfId="44054" xr:uid="{00000000-0005-0000-0000-0000840C0000}"/>
    <cellStyle name="20 % – Poudarek6 7 2 3" xfId="33358" xr:uid="{00000000-0005-0000-0000-0000850C0000}"/>
    <cellStyle name="20 % – Poudarek6 7 2 3 2" xfId="51517" xr:uid="{00000000-0005-0000-0000-0000860C0000}"/>
    <cellStyle name="20 % – Poudarek6 7 2 4" xfId="20167" xr:uid="{00000000-0005-0000-0000-0000870C0000}"/>
    <cellStyle name="20 % – Poudarek6 7 2 5" xfId="38326" xr:uid="{00000000-0005-0000-0000-0000880C0000}"/>
    <cellStyle name="20 % – Poudarek6 7 2 6" xfId="56486" xr:uid="{00000000-0005-0000-0000-0000890C0000}"/>
    <cellStyle name="20 % – Poudarek6 7 3" xfId="10204" xr:uid="{00000000-0005-0000-0000-00008A0C0000}"/>
    <cellStyle name="20 % – Poudarek6 7 3 2" xfId="23411" xr:uid="{00000000-0005-0000-0000-00008B0C0000}"/>
    <cellStyle name="20 % – Poudarek6 7 3 3" xfId="41570" xr:uid="{00000000-0005-0000-0000-00008C0C0000}"/>
    <cellStyle name="20 % – Poudarek6 7 4" xfId="15198" xr:uid="{00000000-0005-0000-0000-00008D0C0000}"/>
    <cellStyle name="20 % – Poudarek6 7 4 2" xfId="28390" xr:uid="{00000000-0005-0000-0000-00008E0C0000}"/>
    <cellStyle name="20 % – Poudarek6 7 4 3" xfId="46549" xr:uid="{00000000-0005-0000-0000-00008F0C0000}"/>
    <cellStyle name="20 % – Poudarek6 7 5" xfId="30874" xr:uid="{00000000-0005-0000-0000-0000900C0000}"/>
    <cellStyle name="20 % – Poudarek6 7 5 2" xfId="49033" xr:uid="{00000000-0005-0000-0000-0000910C0000}"/>
    <cellStyle name="20 % – Poudarek6 7 6" xfId="17683" xr:uid="{00000000-0005-0000-0000-0000920C0000}"/>
    <cellStyle name="20 % – Poudarek6 7 7" xfId="35842" xr:uid="{00000000-0005-0000-0000-0000930C0000}"/>
    <cellStyle name="20 % – Poudarek6 7 8" xfId="54002" xr:uid="{00000000-0005-0000-0000-0000940C0000}"/>
    <cellStyle name="20 % – Poudarek6 8" xfId="4889" xr:uid="{00000000-0005-0000-0000-0000950C0000}"/>
    <cellStyle name="20 % – Poudarek6 8 2" xfId="7119" xr:uid="{00000000-0005-0000-0000-0000960C0000}"/>
    <cellStyle name="20 % – Poudarek6 8 2 2" xfId="12852" xr:uid="{00000000-0005-0000-0000-0000970C0000}"/>
    <cellStyle name="20 % – Poudarek6 8 2 2 2" xfId="26059" xr:uid="{00000000-0005-0000-0000-0000980C0000}"/>
    <cellStyle name="20 % – Poudarek6 8 2 2 3" xfId="44218" xr:uid="{00000000-0005-0000-0000-0000990C0000}"/>
    <cellStyle name="20 % – Poudarek6 8 2 3" xfId="33522" xr:uid="{00000000-0005-0000-0000-00009A0C0000}"/>
    <cellStyle name="20 % – Poudarek6 8 2 3 2" xfId="51681" xr:uid="{00000000-0005-0000-0000-00009B0C0000}"/>
    <cellStyle name="20 % – Poudarek6 8 2 4" xfId="20331" xr:uid="{00000000-0005-0000-0000-00009C0C0000}"/>
    <cellStyle name="20 % – Poudarek6 8 2 5" xfId="38490" xr:uid="{00000000-0005-0000-0000-00009D0C0000}"/>
    <cellStyle name="20 % – Poudarek6 8 2 6" xfId="56650" xr:uid="{00000000-0005-0000-0000-00009E0C0000}"/>
    <cellStyle name="20 % – Poudarek6 8 3" xfId="10368" xr:uid="{00000000-0005-0000-0000-00009F0C0000}"/>
    <cellStyle name="20 % – Poudarek6 8 3 2" xfId="23575" xr:uid="{00000000-0005-0000-0000-0000A00C0000}"/>
    <cellStyle name="20 % – Poudarek6 8 3 3" xfId="41734" xr:uid="{00000000-0005-0000-0000-0000A10C0000}"/>
    <cellStyle name="20 % – Poudarek6 8 4" xfId="15362" xr:uid="{00000000-0005-0000-0000-0000A20C0000}"/>
    <cellStyle name="20 % – Poudarek6 8 4 2" xfId="28554" xr:uid="{00000000-0005-0000-0000-0000A30C0000}"/>
    <cellStyle name="20 % – Poudarek6 8 4 3" xfId="46713" xr:uid="{00000000-0005-0000-0000-0000A40C0000}"/>
    <cellStyle name="20 % – Poudarek6 8 5" xfId="31038" xr:uid="{00000000-0005-0000-0000-0000A50C0000}"/>
    <cellStyle name="20 % – Poudarek6 8 5 2" xfId="49197" xr:uid="{00000000-0005-0000-0000-0000A60C0000}"/>
    <cellStyle name="20 % – Poudarek6 8 6" xfId="17847" xr:uid="{00000000-0005-0000-0000-0000A70C0000}"/>
    <cellStyle name="20 % – Poudarek6 8 7" xfId="36006" xr:uid="{00000000-0005-0000-0000-0000A80C0000}"/>
    <cellStyle name="20 % – Poudarek6 8 8" xfId="54166" xr:uid="{00000000-0005-0000-0000-0000A90C0000}"/>
    <cellStyle name="20 % – Poudarek6 9" xfId="5127" xr:uid="{00000000-0005-0000-0000-0000AA0C0000}"/>
    <cellStyle name="20 % – Poudarek6 9 2" xfId="7375" xr:uid="{00000000-0005-0000-0000-0000AB0C0000}"/>
    <cellStyle name="20 % – Poudarek6 9 2 2" xfId="13108" xr:uid="{00000000-0005-0000-0000-0000AC0C0000}"/>
    <cellStyle name="20 % – Poudarek6 9 2 2 2" xfId="26315" xr:uid="{00000000-0005-0000-0000-0000AD0C0000}"/>
    <cellStyle name="20 % – Poudarek6 9 2 2 3" xfId="44474" xr:uid="{00000000-0005-0000-0000-0000AE0C0000}"/>
    <cellStyle name="20 % – Poudarek6 9 2 3" xfId="33778" xr:uid="{00000000-0005-0000-0000-0000AF0C0000}"/>
    <cellStyle name="20 % – Poudarek6 9 2 3 2" xfId="51937" xr:uid="{00000000-0005-0000-0000-0000B00C0000}"/>
    <cellStyle name="20 % – Poudarek6 9 2 4" xfId="20587" xr:uid="{00000000-0005-0000-0000-0000B10C0000}"/>
    <cellStyle name="20 % – Poudarek6 9 2 5" xfId="38746" xr:uid="{00000000-0005-0000-0000-0000B20C0000}"/>
    <cellStyle name="20 % – Poudarek6 9 2 6" xfId="56906" xr:uid="{00000000-0005-0000-0000-0000B30C0000}"/>
    <cellStyle name="20 % – Poudarek6 9 3" xfId="10624" xr:uid="{00000000-0005-0000-0000-0000B40C0000}"/>
    <cellStyle name="20 % – Poudarek6 9 3 2" xfId="23831" xr:uid="{00000000-0005-0000-0000-0000B50C0000}"/>
    <cellStyle name="20 % – Poudarek6 9 3 3" xfId="41990" xr:uid="{00000000-0005-0000-0000-0000B60C0000}"/>
    <cellStyle name="20 % – Poudarek6 9 4" xfId="15618" xr:uid="{00000000-0005-0000-0000-0000B70C0000}"/>
    <cellStyle name="20 % – Poudarek6 9 4 2" xfId="28810" xr:uid="{00000000-0005-0000-0000-0000B80C0000}"/>
    <cellStyle name="20 % – Poudarek6 9 4 3" xfId="46969" xr:uid="{00000000-0005-0000-0000-0000B90C0000}"/>
    <cellStyle name="20 % – Poudarek6 9 5" xfId="31294" xr:uid="{00000000-0005-0000-0000-0000BA0C0000}"/>
    <cellStyle name="20 % – Poudarek6 9 5 2" xfId="49453" xr:uid="{00000000-0005-0000-0000-0000BB0C0000}"/>
    <cellStyle name="20 % – Poudarek6 9 6" xfId="18103" xr:uid="{00000000-0005-0000-0000-0000BC0C0000}"/>
    <cellStyle name="20 % – Poudarek6 9 7" xfId="36262" xr:uid="{00000000-0005-0000-0000-0000BD0C0000}"/>
    <cellStyle name="20 % – Poudarek6 9 8" xfId="54422" xr:uid="{00000000-0005-0000-0000-0000BE0C0000}"/>
    <cellStyle name="20% - Accent1" xfId="44" xr:uid="{00000000-0005-0000-0000-0000BF0C0000}"/>
    <cellStyle name="20% - Accent1 1 4" xfId="45" xr:uid="{00000000-0005-0000-0000-0000C00C0000}"/>
    <cellStyle name="20% - Accent1 2" xfId="46" xr:uid="{00000000-0005-0000-0000-0000C10C0000}"/>
    <cellStyle name="20% - Accent1 3" xfId="59584" xr:uid="{00000000-0005-0000-0000-0000C20C0000}"/>
    <cellStyle name="20% - Accent2" xfId="47" xr:uid="{00000000-0005-0000-0000-0000C30C0000}"/>
    <cellStyle name="20% - Accent2 2" xfId="48" xr:uid="{00000000-0005-0000-0000-0000C40C0000}"/>
    <cellStyle name="20% - Accent2 3" xfId="59585" xr:uid="{00000000-0005-0000-0000-0000C50C0000}"/>
    <cellStyle name="20% - Accent3" xfId="49" xr:uid="{00000000-0005-0000-0000-0000C60C0000}"/>
    <cellStyle name="20% - Accent3 2" xfId="50" xr:uid="{00000000-0005-0000-0000-0000C70C0000}"/>
    <cellStyle name="20% - Accent3 3" xfId="59586" xr:uid="{00000000-0005-0000-0000-0000C80C0000}"/>
    <cellStyle name="20% - Accent4" xfId="51" xr:uid="{00000000-0005-0000-0000-0000C90C0000}"/>
    <cellStyle name="20% - Accent4 2" xfId="52" xr:uid="{00000000-0005-0000-0000-0000CA0C0000}"/>
    <cellStyle name="20% - Accent4 3" xfId="59587" xr:uid="{00000000-0005-0000-0000-0000CB0C0000}"/>
    <cellStyle name="20% - Accent5" xfId="53" xr:uid="{00000000-0005-0000-0000-0000CC0C0000}"/>
    <cellStyle name="20% - Accent5 2" xfId="54" xr:uid="{00000000-0005-0000-0000-0000CD0C0000}"/>
    <cellStyle name="20% - Accent5 3" xfId="59588" xr:uid="{00000000-0005-0000-0000-0000CE0C0000}"/>
    <cellStyle name="20% - Accent6" xfId="55" xr:uid="{00000000-0005-0000-0000-0000CF0C0000}"/>
    <cellStyle name="20% - Accent6 2" xfId="56" xr:uid="{00000000-0005-0000-0000-0000D00C0000}"/>
    <cellStyle name="20% - Accent6 3" xfId="59589" xr:uid="{00000000-0005-0000-0000-0000D10C0000}"/>
    <cellStyle name="20% - Akzent1 2" xfId="57" xr:uid="{00000000-0005-0000-0000-0000D20C0000}"/>
    <cellStyle name="20% - Akzent1 3" xfId="58" xr:uid="{00000000-0005-0000-0000-0000D30C0000}"/>
    <cellStyle name="20% - Akzent2 2" xfId="59" xr:uid="{00000000-0005-0000-0000-0000D40C0000}"/>
    <cellStyle name="20% - Akzent2 3" xfId="60" xr:uid="{00000000-0005-0000-0000-0000D50C0000}"/>
    <cellStyle name="20% - Akzent3 2" xfId="61" xr:uid="{00000000-0005-0000-0000-0000D60C0000}"/>
    <cellStyle name="20% - Akzent3 3" xfId="62" xr:uid="{00000000-0005-0000-0000-0000D70C0000}"/>
    <cellStyle name="20% - Akzent4 2" xfId="63" xr:uid="{00000000-0005-0000-0000-0000D80C0000}"/>
    <cellStyle name="20% - Akzent4 3" xfId="64" xr:uid="{00000000-0005-0000-0000-0000D90C0000}"/>
    <cellStyle name="20% - Akzent5 2" xfId="65" xr:uid="{00000000-0005-0000-0000-0000DA0C0000}"/>
    <cellStyle name="20% - Akzent5 3" xfId="66" xr:uid="{00000000-0005-0000-0000-0000DB0C0000}"/>
    <cellStyle name="20% - Akzent6 2" xfId="67" xr:uid="{00000000-0005-0000-0000-0000DC0C0000}"/>
    <cellStyle name="20% - Akzent6 3" xfId="68" xr:uid="{00000000-0005-0000-0000-0000DD0C0000}"/>
    <cellStyle name="40 % – Poudarek1 2" xfId="69" xr:uid="{00000000-0005-0000-0000-0000DE0C0000}"/>
    <cellStyle name="40 % – Poudarek1 2 2" xfId="70" xr:uid="{00000000-0005-0000-0000-0000DF0C0000}"/>
    <cellStyle name="40 % – Poudarek1 2 2 2" xfId="71" xr:uid="{00000000-0005-0000-0000-0000E00C0000}"/>
    <cellStyle name="40 % – Poudarek1 2 3" xfId="72" xr:uid="{00000000-0005-0000-0000-0000E10C0000}"/>
    <cellStyle name="40 % – Poudarek1 3" xfId="73" xr:uid="{00000000-0005-0000-0000-0000E20C0000}"/>
    <cellStyle name="40 % – Poudarek1 3 10" xfId="5623" xr:uid="{00000000-0005-0000-0000-0000E30C0000}"/>
    <cellStyle name="40 % – Poudarek1 3 10 2" xfId="7871" xr:uid="{00000000-0005-0000-0000-0000E40C0000}"/>
    <cellStyle name="40 % – Poudarek1 3 10 2 2" xfId="13604" xr:uid="{00000000-0005-0000-0000-0000E50C0000}"/>
    <cellStyle name="40 % – Poudarek1 3 10 2 2 2" xfId="26811" xr:uid="{00000000-0005-0000-0000-0000E60C0000}"/>
    <cellStyle name="40 % – Poudarek1 3 10 2 2 3" xfId="44970" xr:uid="{00000000-0005-0000-0000-0000E70C0000}"/>
    <cellStyle name="40 % – Poudarek1 3 10 2 3" xfId="34274" xr:uid="{00000000-0005-0000-0000-0000E80C0000}"/>
    <cellStyle name="40 % – Poudarek1 3 10 2 3 2" xfId="52433" xr:uid="{00000000-0005-0000-0000-0000E90C0000}"/>
    <cellStyle name="40 % – Poudarek1 3 10 2 4" xfId="21083" xr:uid="{00000000-0005-0000-0000-0000EA0C0000}"/>
    <cellStyle name="40 % – Poudarek1 3 10 2 5" xfId="39242" xr:uid="{00000000-0005-0000-0000-0000EB0C0000}"/>
    <cellStyle name="40 % – Poudarek1 3 10 2 6" xfId="57402" xr:uid="{00000000-0005-0000-0000-0000EC0C0000}"/>
    <cellStyle name="40 % – Poudarek1 3 10 3" xfId="11120" xr:uid="{00000000-0005-0000-0000-0000ED0C0000}"/>
    <cellStyle name="40 % – Poudarek1 3 10 3 2" xfId="24327" xr:uid="{00000000-0005-0000-0000-0000EE0C0000}"/>
    <cellStyle name="40 % – Poudarek1 3 10 3 3" xfId="42486" xr:uid="{00000000-0005-0000-0000-0000EF0C0000}"/>
    <cellStyle name="40 % – Poudarek1 3 10 4" xfId="16114" xr:uid="{00000000-0005-0000-0000-0000F00C0000}"/>
    <cellStyle name="40 % – Poudarek1 3 10 4 2" xfId="29306" xr:uid="{00000000-0005-0000-0000-0000F10C0000}"/>
    <cellStyle name="40 % – Poudarek1 3 10 4 3" xfId="47465" xr:uid="{00000000-0005-0000-0000-0000F20C0000}"/>
    <cellStyle name="40 % – Poudarek1 3 10 5" xfId="31790" xr:uid="{00000000-0005-0000-0000-0000F30C0000}"/>
    <cellStyle name="40 % – Poudarek1 3 10 5 2" xfId="49949" xr:uid="{00000000-0005-0000-0000-0000F40C0000}"/>
    <cellStyle name="40 % – Poudarek1 3 10 6" xfId="18599" xr:uid="{00000000-0005-0000-0000-0000F50C0000}"/>
    <cellStyle name="40 % – Poudarek1 3 10 7" xfId="36758" xr:uid="{00000000-0005-0000-0000-0000F60C0000}"/>
    <cellStyle name="40 % – Poudarek1 3 10 8" xfId="54918" xr:uid="{00000000-0005-0000-0000-0000F70C0000}"/>
    <cellStyle name="40 % – Poudarek1 3 11" xfId="5787" xr:uid="{00000000-0005-0000-0000-0000F80C0000}"/>
    <cellStyle name="40 % – Poudarek1 3 11 2" xfId="11284" xr:uid="{00000000-0005-0000-0000-0000F90C0000}"/>
    <cellStyle name="40 % – Poudarek1 3 11 2 2" xfId="24491" xr:uid="{00000000-0005-0000-0000-0000FA0C0000}"/>
    <cellStyle name="40 % – Poudarek1 3 11 2 3" xfId="42650" xr:uid="{00000000-0005-0000-0000-0000FB0C0000}"/>
    <cellStyle name="40 % – Poudarek1 3 11 3" xfId="31954" xr:uid="{00000000-0005-0000-0000-0000FC0C0000}"/>
    <cellStyle name="40 % – Poudarek1 3 11 3 2" xfId="50113" xr:uid="{00000000-0005-0000-0000-0000FD0C0000}"/>
    <cellStyle name="40 % – Poudarek1 3 11 4" xfId="18763" xr:uid="{00000000-0005-0000-0000-0000FE0C0000}"/>
    <cellStyle name="40 % – Poudarek1 3 11 5" xfId="36922" xr:uid="{00000000-0005-0000-0000-0000FF0C0000}"/>
    <cellStyle name="40 % – Poudarek1 3 11 6" xfId="55082" xr:uid="{00000000-0005-0000-0000-0000000D0000}"/>
    <cellStyle name="40 % – Poudarek1 3 12" xfId="8047" xr:uid="{00000000-0005-0000-0000-0000010D0000}"/>
    <cellStyle name="40 % – Poudarek1 3 12 2" xfId="21254" xr:uid="{00000000-0005-0000-0000-0000020D0000}"/>
    <cellStyle name="40 % – Poudarek1 3 12 3" xfId="39413" xr:uid="{00000000-0005-0000-0000-0000030D0000}"/>
    <cellStyle name="40 % – Poudarek1 3 12 4" xfId="57573" xr:uid="{00000000-0005-0000-0000-0000040D0000}"/>
    <cellStyle name="40 % – Poudarek1 3 13" xfId="8211" xr:uid="{00000000-0005-0000-0000-0000050D0000}"/>
    <cellStyle name="40 % – Poudarek1 3 13 2" xfId="21418" xr:uid="{00000000-0005-0000-0000-0000060D0000}"/>
    <cellStyle name="40 % – Poudarek1 3 13 3" xfId="39577" xr:uid="{00000000-0005-0000-0000-0000070D0000}"/>
    <cellStyle name="40 % – Poudarek1 3 13 4" xfId="57737" xr:uid="{00000000-0005-0000-0000-0000080D0000}"/>
    <cellStyle name="40 % – Poudarek1 3 14" xfId="8469" xr:uid="{00000000-0005-0000-0000-0000090D0000}"/>
    <cellStyle name="40 % – Poudarek1 3 14 2" xfId="21676" xr:uid="{00000000-0005-0000-0000-00000A0D0000}"/>
    <cellStyle name="40 % – Poudarek1 3 14 3" xfId="39835" xr:uid="{00000000-0005-0000-0000-00000B0D0000}"/>
    <cellStyle name="40 % – Poudarek1 3 14 4" xfId="57995" xr:uid="{00000000-0005-0000-0000-00000C0D0000}"/>
    <cellStyle name="40 % – Poudarek1 3 15" xfId="8633" xr:uid="{00000000-0005-0000-0000-00000D0D0000}"/>
    <cellStyle name="40 % – Poudarek1 3 15 2" xfId="21840" xr:uid="{00000000-0005-0000-0000-00000E0D0000}"/>
    <cellStyle name="40 % – Poudarek1 3 15 3" xfId="39999" xr:uid="{00000000-0005-0000-0000-00000F0D0000}"/>
    <cellStyle name="40 % – Poudarek1 3 15 4" xfId="58159" xr:uid="{00000000-0005-0000-0000-0000100D0000}"/>
    <cellStyle name="40 % – Poudarek1 3 16" xfId="8797" xr:uid="{00000000-0005-0000-0000-0000110D0000}"/>
    <cellStyle name="40 % – Poudarek1 3 16 2" xfId="22004" xr:uid="{00000000-0005-0000-0000-0000120D0000}"/>
    <cellStyle name="40 % – Poudarek1 3 16 3" xfId="40163" xr:uid="{00000000-0005-0000-0000-0000130D0000}"/>
    <cellStyle name="40 % – Poudarek1 3 17" xfId="13794" xr:uid="{00000000-0005-0000-0000-0000140D0000}"/>
    <cellStyle name="40 % – Poudarek1 3 17 2" xfId="26986" xr:uid="{00000000-0005-0000-0000-0000150D0000}"/>
    <cellStyle name="40 % – Poudarek1 3 17 3" xfId="45145" xr:uid="{00000000-0005-0000-0000-0000160D0000}"/>
    <cellStyle name="40 % – Poudarek1 3 18" xfId="29470" xr:uid="{00000000-0005-0000-0000-0000170D0000}"/>
    <cellStyle name="40 % – Poudarek1 3 18 2" xfId="47629" xr:uid="{00000000-0005-0000-0000-0000180D0000}"/>
    <cellStyle name="40 % – Poudarek1 3 19" xfId="16279" xr:uid="{00000000-0005-0000-0000-0000190D0000}"/>
    <cellStyle name="40 % – Poudarek1 3 2" xfId="3511" xr:uid="{00000000-0005-0000-0000-00001A0D0000}"/>
    <cellStyle name="40 % – Poudarek1 3 2 2" xfId="4250" xr:uid="{00000000-0005-0000-0000-00001B0D0000}"/>
    <cellStyle name="40 % – Poudarek1 3 2 2 2" xfId="12234" xr:uid="{00000000-0005-0000-0000-00001C0D0000}"/>
    <cellStyle name="40 % – Poudarek1 3 2 2 2 2" xfId="25441" xr:uid="{00000000-0005-0000-0000-00001D0D0000}"/>
    <cellStyle name="40 % – Poudarek1 3 2 2 2 3" xfId="43600" xr:uid="{00000000-0005-0000-0000-00001E0D0000}"/>
    <cellStyle name="40 % – Poudarek1 3 2 2 3" xfId="32904" xr:uid="{00000000-0005-0000-0000-00001F0D0000}"/>
    <cellStyle name="40 % – Poudarek1 3 2 2 3 2" xfId="51063" xr:uid="{00000000-0005-0000-0000-0000200D0000}"/>
    <cellStyle name="40 % – Poudarek1 3 2 2 4" xfId="19713" xr:uid="{00000000-0005-0000-0000-0000210D0000}"/>
    <cellStyle name="40 % – Poudarek1 3 2 2 5" xfId="37872" xr:uid="{00000000-0005-0000-0000-0000220D0000}"/>
    <cellStyle name="40 % – Poudarek1 3 2 2 6" xfId="56032" xr:uid="{00000000-0005-0000-0000-0000230D0000}"/>
    <cellStyle name="40 % – Poudarek1 3 2 3" xfId="9750" xr:uid="{00000000-0005-0000-0000-0000240D0000}"/>
    <cellStyle name="40 % – Poudarek1 3 2 3 2" xfId="22957" xr:uid="{00000000-0005-0000-0000-0000250D0000}"/>
    <cellStyle name="40 % – Poudarek1 3 2 3 3" xfId="41116" xr:uid="{00000000-0005-0000-0000-0000260D0000}"/>
    <cellStyle name="40 % – Poudarek1 3 2 4" xfId="14744" xr:uid="{00000000-0005-0000-0000-0000270D0000}"/>
    <cellStyle name="40 % – Poudarek1 3 2 4 2" xfId="27936" xr:uid="{00000000-0005-0000-0000-0000280D0000}"/>
    <cellStyle name="40 % – Poudarek1 3 2 4 3" xfId="46095" xr:uid="{00000000-0005-0000-0000-0000290D0000}"/>
    <cellStyle name="40 % – Poudarek1 3 2 5" xfId="30420" xr:uid="{00000000-0005-0000-0000-00002A0D0000}"/>
    <cellStyle name="40 % – Poudarek1 3 2 5 2" xfId="48579" xr:uid="{00000000-0005-0000-0000-00002B0D0000}"/>
    <cellStyle name="40 % – Poudarek1 3 2 6" xfId="17229" xr:uid="{00000000-0005-0000-0000-00002C0D0000}"/>
    <cellStyle name="40 % – Poudarek1 3 2 7" xfId="35388" xr:uid="{00000000-0005-0000-0000-00002D0D0000}"/>
    <cellStyle name="40 % – Poudarek1 3 2 8" xfId="53548" xr:uid="{00000000-0005-0000-0000-00002E0D0000}"/>
    <cellStyle name="40 % – Poudarek1 3 2 9" xfId="58971" xr:uid="{00000000-0005-0000-0000-00002F0D0000}"/>
    <cellStyle name="40 % – Poudarek1 3 20" xfId="34438" xr:uid="{00000000-0005-0000-0000-0000300D0000}"/>
    <cellStyle name="40 % – Poudarek1 3 21" xfId="52598" xr:uid="{00000000-0005-0000-0000-0000310D0000}"/>
    <cellStyle name="40 % – Poudarek1 3 22" xfId="58323" xr:uid="{00000000-0005-0000-0000-0000320D0000}"/>
    <cellStyle name="40 % – Poudarek1 3 23" xfId="58493" xr:uid="{00000000-0005-0000-0000-0000330D0000}"/>
    <cellStyle name="40 % – Poudarek1 3 3" xfId="4480" xr:uid="{00000000-0005-0000-0000-0000340D0000}"/>
    <cellStyle name="40 % – Poudarek1 3 3 2" xfId="6736" xr:uid="{00000000-0005-0000-0000-0000350D0000}"/>
    <cellStyle name="40 % – Poudarek1 3 3 2 2" xfId="12464" xr:uid="{00000000-0005-0000-0000-0000360D0000}"/>
    <cellStyle name="40 % – Poudarek1 3 3 2 2 2" xfId="25671" xr:uid="{00000000-0005-0000-0000-0000370D0000}"/>
    <cellStyle name="40 % – Poudarek1 3 3 2 2 3" xfId="43830" xr:uid="{00000000-0005-0000-0000-0000380D0000}"/>
    <cellStyle name="40 % – Poudarek1 3 3 2 3" xfId="33134" xr:uid="{00000000-0005-0000-0000-0000390D0000}"/>
    <cellStyle name="40 % – Poudarek1 3 3 2 3 2" xfId="51293" xr:uid="{00000000-0005-0000-0000-00003A0D0000}"/>
    <cellStyle name="40 % – Poudarek1 3 3 2 4" xfId="19943" xr:uid="{00000000-0005-0000-0000-00003B0D0000}"/>
    <cellStyle name="40 % – Poudarek1 3 3 2 5" xfId="38102" xr:uid="{00000000-0005-0000-0000-00003C0D0000}"/>
    <cellStyle name="40 % – Poudarek1 3 3 2 6" xfId="56262" xr:uid="{00000000-0005-0000-0000-00003D0D0000}"/>
    <cellStyle name="40 % – Poudarek1 3 3 3" xfId="9980" xr:uid="{00000000-0005-0000-0000-00003E0D0000}"/>
    <cellStyle name="40 % – Poudarek1 3 3 3 2" xfId="23187" xr:uid="{00000000-0005-0000-0000-00003F0D0000}"/>
    <cellStyle name="40 % – Poudarek1 3 3 3 3" xfId="41346" xr:uid="{00000000-0005-0000-0000-0000400D0000}"/>
    <cellStyle name="40 % – Poudarek1 3 3 4" xfId="14974" xr:uid="{00000000-0005-0000-0000-0000410D0000}"/>
    <cellStyle name="40 % – Poudarek1 3 3 4 2" xfId="28166" xr:uid="{00000000-0005-0000-0000-0000420D0000}"/>
    <cellStyle name="40 % – Poudarek1 3 3 4 3" xfId="46325" xr:uid="{00000000-0005-0000-0000-0000430D0000}"/>
    <cellStyle name="40 % – Poudarek1 3 3 5" xfId="30650" xr:uid="{00000000-0005-0000-0000-0000440D0000}"/>
    <cellStyle name="40 % – Poudarek1 3 3 5 2" xfId="48809" xr:uid="{00000000-0005-0000-0000-0000450D0000}"/>
    <cellStyle name="40 % – Poudarek1 3 3 6" xfId="17459" xr:uid="{00000000-0005-0000-0000-0000460D0000}"/>
    <cellStyle name="40 % – Poudarek1 3 3 7" xfId="35618" xr:uid="{00000000-0005-0000-0000-0000470D0000}"/>
    <cellStyle name="40 % – Poudarek1 3 3 8" xfId="53778" xr:uid="{00000000-0005-0000-0000-0000480D0000}"/>
    <cellStyle name="40 % – Poudarek1 3 3 9" xfId="59135" xr:uid="{00000000-0005-0000-0000-0000490D0000}"/>
    <cellStyle name="40 % – Poudarek1 3 4" xfId="3771" xr:uid="{00000000-0005-0000-0000-00004A0D0000}"/>
    <cellStyle name="40 % – Poudarek1 3 4 2" xfId="6261" xr:uid="{00000000-0005-0000-0000-00004B0D0000}"/>
    <cellStyle name="40 % – Poudarek1 3 4 2 2" xfId="11759" xr:uid="{00000000-0005-0000-0000-00004C0D0000}"/>
    <cellStyle name="40 % – Poudarek1 3 4 2 2 2" xfId="24966" xr:uid="{00000000-0005-0000-0000-00004D0D0000}"/>
    <cellStyle name="40 % – Poudarek1 3 4 2 2 3" xfId="43125" xr:uid="{00000000-0005-0000-0000-00004E0D0000}"/>
    <cellStyle name="40 % – Poudarek1 3 4 2 3" xfId="32429" xr:uid="{00000000-0005-0000-0000-00004F0D0000}"/>
    <cellStyle name="40 % – Poudarek1 3 4 2 3 2" xfId="50588" xr:uid="{00000000-0005-0000-0000-0000500D0000}"/>
    <cellStyle name="40 % – Poudarek1 3 4 2 4" xfId="19238" xr:uid="{00000000-0005-0000-0000-0000510D0000}"/>
    <cellStyle name="40 % – Poudarek1 3 4 2 5" xfId="37397" xr:uid="{00000000-0005-0000-0000-0000520D0000}"/>
    <cellStyle name="40 % – Poudarek1 3 4 2 6" xfId="55557" xr:uid="{00000000-0005-0000-0000-0000530D0000}"/>
    <cellStyle name="40 % – Poudarek1 3 4 3" xfId="9275" xr:uid="{00000000-0005-0000-0000-0000540D0000}"/>
    <cellStyle name="40 % – Poudarek1 3 4 3 2" xfId="22482" xr:uid="{00000000-0005-0000-0000-0000550D0000}"/>
    <cellStyle name="40 % – Poudarek1 3 4 3 3" xfId="40641" xr:uid="{00000000-0005-0000-0000-0000560D0000}"/>
    <cellStyle name="40 % – Poudarek1 3 4 4" xfId="14269" xr:uid="{00000000-0005-0000-0000-0000570D0000}"/>
    <cellStyle name="40 % – Poudarek1 3 4 4 2" xfId="27461" xr:uid="{00000000-0005-0000-0000-0000580D0000}"/>
    <cellStyle name="40 % – Poudarek1 3 4 4 3" xfId="45620" xr:uid="{00000000-0005-0000-0000-0000590D0000}"/>
    <cellStyle name="40 % – Poudarek1 3 4 5" xfId="29945" xr:uid="{00000000-0005-0000-0000-00005A0D0000}"/>
    <cellStyle name="40 % – Poudarek1 3 4 5 2" xfId="48104" xr:uid="{00000000-0005-0000-0000-00005B0D0000}"/>
    <cellStyle name="40 % – Poudarek1 3 4 6" xfId="16754" xr:uid="{00000000-0005-0000-0000-00005C0D0000}"/>
    <cellStyle name="40 % – Poudarek1 3 4 7" xfId="34913" xr:uid="{00000000-0005-0000-0000-00005D0D0000}"/>
    <cellStyle name="40 % – Poudarek1 3 4 8" xfId="53073" xr:uid="{00000000-0005-0000-0000-00005E0D0000}"/>
    <cellStyle name="40 % – Poudarek1 3 4 9" xfId="59311" xr:uid="{00000000-0005-0000-0000-00005F0D0000}"/>
    <cellStyle name="40 % – Poudarek1 3 5" xfId="4727" xr:uid="{00000000-0005-0000-0000-0000600D0000}"/>
    <cellStyle name="40 % – Poudarek1 3 5 2" xfId="6957" xr:uid="{00000000-0005-0000-0000-0000610D0000}"/>
    <cellStyle name="40 % – Poudarek1 3 5 2 2" xfId="12690" xr:uid="{00000000-0005-0000-0000-0000620D0000}"/>
    <cellStyle name="40 % – Poudarek1 3 5 2 2 2" xfId="25897" xr:uid="{00000000-0005-0000-0000-0000630D0000}"/>
    <cellStyle name="40 % – Poudarek1 3 5 2 2 3" xfId="44056" xr:uid="{00000000-0005-0000-0000-0000640D0000}"/>
    <cellStyle name="40 % – Poudarek1 3 5 2 3" xfId="33360" xr:uid="{00000000-0005-0000-0000-0000650D0000}"/>
    <cellStyle name="40 % – Poudarek1 3 5 2 3 2" xfId="51519" xr:uid="{00000000-0005-0000-0000-0000660D0000}"/>
    <cellStyle name="40 % – Poudarek1 3 5 2 4" xfId="20169" xr:uid="{00000000-0005-0000-0000-0000670D0000}"/>
    <cellStyle name="40 % – Poudarek1 3 5 2 5" xfId="38328" xr:uid="{00000000-0005-0000-0000-0000680D0000}"/>
    <cellStyle name="40 % – Poudarek1 3 5 2 6" xfId="56488" xr:uid="{00000000-0005-0000-0000-0000690D0000}"/>
    <cellStyle name="40 % – Poudarek1 3 5 3" xfId="10206" xr:uid="{00000000-0005-0000-0000-00006A0D0000}"/>
    <cellStyle name="40 % – Poudarek1 3 5 3 2" xfId="23413" xr:uid="{00000000-0005-0000-0000-00006B0D0000}"/>
    <cellStyle name="40 % – Poudarek1 3 5 3 3" xfId="41572" xr:uid="{00000000-0005-0000-0000-00006C0D0000}"/>
    <cellStyle name="40 % – Poudarek1 3 5 4" xfId="15200" xr:uid="{00000000-0005-0000-0000-00006D0D0000}"/>
    <cellStyle name="40 % – Poudarek1 3 5 4 2" xfId="28392" xr:uid="{00000000-0005-0000-0000-00006E0D0000}"/>
    <cellStyle name="40 % – Poudarek1 3 5 4 3" xfId="46551" xr:uid="{00000000-0005-0000-0000-00006F0D0000}"/>
    <cellStyle name="40 % – Poudarek1 3 5 5" xfId="30876" xr:uid="{00000000-0005-0000-0000-0000700D0000}"/>
    <cellStyle name="40 % – Poudarek1 3 5 5 2" xfId="49035" xr:uid="{00000000-0005-0000-0000-0000710D0000}"/>
    <cellStyle name="40 % – Poudarek1 3 5 6" xfId="17685" xr:uid="{00000000-0005-0000-0000-0000720D0000}"/>
    <cellStyle name="40 % – Poudarek1 3 5 7" xfId="35844" xr:uid="{00000000-0005-0000-0000-0000730D0000}"/>
    <cellStyle name="40 % – Poudarek1 3 5 8" xfId="54004" xr:uid="{00000000-0005-0000-0000-0000740D0000}"/>
    <cellStyle name="40 % – Poudarek1 3 6" xfId="4891" xr:uid="{00000000-0005-0000-0000-0000750D0000}"/>
    <cellStyle name="40 % – Poudarek1 3 6 2" xfId="7121" xr:uid="{00000000-0005-0000-0000-0000760D0000}"/>
    <cellStyle name="40 % – Poudarek1 3 6 2 2" xfId="12854" xr:uid="{00000000-0005-0000-0000-0000770D0000}"/>
    <cellStyle name="40 % – Poudarek1 3 6 2 2 2" xfId="26061" xr:uid="{00000000-0005-0000-0000-0000780D0000}"/>
    <cellStyle name="40 % – Poudarek1 3 6 2 2 3" xfId="44220" xr:uid="{00000000-0005-0000-0000-0000790D0000}"/>
    <cellStyle name="40 % – Poudarek1 3 6 2 3" xfId="33524" xr:uid="{00000000-0005-0000-0000-00007A0D0000}"/>
    <cellStyle name="40 % – Poudarek1 3 6 2 3 2" xfId="51683" xr:uid="{00000000-0005-0000-0000-00007B0D0000}"/>
    <cellStyle name="40 % – Poudarek1 3 6 2 4" xfId="20333" xr:uid="{00000000-0005-0000-0000-00007C0D0000}"/>
    <cellStyle name="40 % – Poudarek1 3 6 2 5" xfId="38492" xr:uid="{00000000-0005-0000-0000-00007D0D0000}"/>
    <cellStyle name="40 % – Poudarek1 3 6 2 6" xfId="56652" xr:uid="{00000000-0005-0000-0000-00007E0D0000}"/>
    <cellStyle name="40 % – Poudarek1 3 6 3" xfId="10370" xr:uid="{00000000-0005-0000-0000-00007F0D0000}"/>
    <cellStyle name="40 % – Poudarek1 3 6 3 2" xfId="23577" xr:uid="{00000000-0005-0000-0000-0000800D0000}"/>
    <cellStyle name="40 % – Poudarek1 3 6 3 3" xfId="41736" xr:uid="{00000000-0005-0000-0000-0000810D0000}"/>
    <cellStyle name="40 % – Poudarek1 3 6 4" xfId="15364" xr:uid="{00000000-0005-0000-0000-0000820D0000}"/>
    <cellStyle name="40 % – Poudarek1 3 6 4 2" xfId="28556" xr:uid="{00000000-0005-0000-0000-0000830D0000}"/>
    <cellStyle name="40 % – Poudarek1 3 6 4 3" xfId="46715" xr:uid="{00000000-0005-0000-0000-0000840D0000}"/>
    <cellStyle name="40 % – Poudarek1 3 6 5" xfId="31040" xr:uid="{00000000-0005-0000-0000-0000850D0000}"/>
    <cellStyle name="40 % – Poudarek1 3 6 5 2" xfId="49199" xr:uid="{00000000-0005-0000-0000-0000860D0000}"/>
    <cellStyle name="40 % – Poudarek1 3 6 6" xfId="17849" xr:uid="{00000000-0005-0000-0000-0000870D0000}"/>
    <cellStyle name="40 % – Poudarek1 3 6 7" xfId="36008" xr:uid="{00000000-0005-0000-0000-0000880D0000}"/>
    <cellStyle name="40 % – Poudarek1 3 6 8" xfId="54168" xr:uid="{00000000-0005-0000-0000-0000890D0000}"/>
    <cellStyle name="40 % – Poudarek1 3 7" xfId="5129" xr:uid="{00000000-0005-0000-0000-00008A0D0000}"/>
    <cellStyle name="40 % – Poudarek1 3 7 2" xfId="7377" xr:uid="{00000000-0005-0000-0000-00008B0D0000}"/>
    <cellStyle name="40 % – Poudarek1 3 7 2 2" xfId="13110" xr:uid="{00000000-0005-0000-0000-00008C0D0000}"/>
    <cellStyle name="40 % – Poudarek1 3 7 2 2 2" xfId="26317" xr:uid="{00000000-0005-0000-0000-00008D0D0000}"/>
    <cellStyle name="40 % – Poudarek1 3 7 2 2 3" xfId="44476" xr:uid="{00000000-0005-0000-0000-00008E0D0000}"/>
    <cellStyle name="40 % – Poudarek1 3 7 2 3" xfId="33780" xr:uid="{00000000-0005-0000-0000-00008F0D0000}"/>
    <cellStyle name="40 % – Poudarek1 3 7 2 3 2" xfId="51939" xr:uid="{00000000-0005-0000-0000-0000900D0000}"/>
    <cellStyle name="40 % – Poudarek1 3 7 2 4" xfId="20589" xr:uid="{00000000-0005-0000-0000-0000910D0000}"/>
    <cellStyle name="40 % – Poudarek1 3 7 2 5" xfId="38748" xr:uid="{00000000-0005-0000-0000-0000920D0000}"/>
    <cellStyle name="40 % – Poudarek1 3 7 2 6" xfId="56908" xr:uid="{00000000-0005-0000-0000-0000930D0000}"/>
    <cellStyle name="40 % – Poudarek1 3 7 3" xfId="10626" xr:uid="{00000000-0005-0000-0000-0000940D0000}"/>
    <cellStyle name="40 % – Poudarek1 3 7 3 2" xfId="23833" xr:uid="{00000000-0005-0000-0000-0000950D0000}"/>
    <cellStyle name="40 % – Poudarek1 3 7 3 3" xfId="41992" xr:uid="{00000000-0005-0000-0000-0000960D0000}"/>
    <cellStyle name="40 % – Poudarek1 3 7 4" xfId="15620" xr:uid="{00000000-0005-0000-0000-0000970D0000}"/>
    <cellStyle name="40 % – Poudarek1 3 7 4 2" xfId="28812" xr:uid="{00000000-0005-0000-0000-0000980D0000}"/>
    <cellStyle name="40 % – Poudarek1 3 7 4 3" xfId="46971" xr:uid="{00000000-0005-0000-0000-0000990D0000}"/>
    <cellStyle name="40 % – Poudarek1 3 7 5" xfId="31296" xr:uid="{00000000-0005-0000-0000-00009A0D0000}"/>
    <cellStyle name="40 % – Poudarek1 3 7 5 2" xfId="49455" xr:uid="{00000000-0005-0000-0000-00009B0D0000}"/>
    <cellStyle name="40 % – Poudarek1 3 7 6" xfId="18105" xr:uid="{00000000-0005-0000-0000-00009C0D0000}"/>
    <cellStyle name="40 % – Poudarek1 3 7 7" xfId="36264" xr:uid="{00000000-0005-0000-0000-00009D0D0000}"/>
    <cellStyle name="40 % – Poudarek1 3 7 8" xfId="54424" xr:uid="{00000000-0005-0000-0000-00009E0D0000}"/>
    <cellStyle name="40 % – Poudarek1 3 8" xfId="5297" xr:uid="{00000000-0005-0000-0000-00009F0D0000}"/>
    <cellStyle name="40 % – Poudarek1 3 8 2" xfId="7545" xr:uid="{00000000-0005-0000-0000-0000A00D0000}"/>
    <cellStyle name="40 % – Poudarek1 3 8 2 2" xfId="13278" xr:uid="{00000000-0005-0000-0000-0000A10D0000}"/>
    <cellStyle name="40 % – Poudarek1 3 8 2 2 2" xfId="26485" xr:uid="{00000000-0005-0000-0000-0000A20D0000}"/>
    <cellStyle name="40 % – Poudarek1 3 8 2 2 3" xfId="44644" xr:uid="{00000000-0005-0000-0000-0000A30D0000}"/>
    <cellStyle name="40 % – Poudarek1 3 8 2 3" xfId="33948" xr:uid="{00000000-0005-0000-0000-0000A40D0000}"/>
    <cellStyle name="40 % – Poudarek1 3 8 2 3 2" xfId="52107" xr:uid="{00000000-0005-0000-0000-0000A50D0000}"/>
    <cellStyle name="40 % – Poudarek1 3 8 2 4" xfId="20757" xr:uid="{00000000-0005-0000-0000-0000A60D0000}"/>
    <cellStyle name="40 % – Poudarek1 3 8 2 5" xfId="38916" xr:uid="{00000000-0005-0000-0000-0000A70D0000}"/>
    <cellStyle name="40 % – Poudarek1 3 8 2 6" xfId="57076" xr:uid="{00000000-0005-0000-0000-0000A80D0000}"/>
    <cellStyle name="40 % – Poudarek1 3 8 3" xfId="10794" xr:uid="{00000000-0005-0000-0000-0000A90D0000}"/>
    <cellStyle name="40 % – Poudarek1 3 8 3 2" xfId="24001" xr:uid="{00000000-0005-0000-0000-0000AA0D0000}"/>
    <cellStyle name="40 % – Poudarek1 3 8 3 3" xfId="42160" xr:uid="{00000000-0005-0000-0000-0000AB0D0000}"/>
    <cellStyle name="40 % – Poudarek1 3 8 4" xfId="15788" xr:uid="{00000000-0005-0000-0000-0000AC0D0000}"/>
    <cellStyle name="40 % – Poudarek1 3 8 4 2" xfId="28980" xr:uid="{00000000-0005-0000-0000-0000AD0D0000}"/>
    <cellStyle name="40 % – Poudarek1 3 8 4 3" xfId="47139" xr:uid="{00000000-0005-0000-0000-0000AE0D0000}"/>
    <cellStyle name="40 % – Poudarek1 3 8 5" xfId="31464" xr:uid="{00000000-0005-0000-0000-0000AF0D0000}"/>
    <cellStyle name="40 % – Poudarek1 3 8 5 2" xfId="49623" xr:uid="{00000000-0005-0000-0000-0000B00D0000}"/>
    <cellStyle name="40 % – Poudarek1 3 8 6" xfId="18273" xr:uid="{00000000-0005-0000-0000-0000B10D0000}"/>
    <cellStyle name="40 % – Poudarek1 3 8 7" xfId="36432" xr:uid="{00000000-0005-0000-0000-0000B20D0000}"/>
    <cellStyle name="40 % – Poudarek1 3 8 8" xfId="54592" xr:uid="{00000000-0005-0000-0000-0000B30D0000}"/>
    <cellStyle name="40 % – Poudarek1 3 9" xfId="5459" xr:uid="{00000000-0005-0000-0000-0000B40D0000}"/>
    <cellStyle name="40 % – Poudarek1 3 9 2" xfId="7707" xr:uid="{00000000-0005-0000-0000-0000B50D0000}"/>
    <cellStyle name="40 % – Poudarek1 3 9 2 2" xfId="13440" xr:uid="{00000000-0005-0000-0000-0000B60D0000}"/>
    <cellStyle name="40 % – Poudarek1 3 9 2 2 2" xfId="26647" xr:uid="{00000000-0005-0000-0000-0000B70D0000}"/>
    <cellStyle name="40 % – Poudarek1 3 9 2 2 3" xfId="44806" xr:uid="{00000000-0005-0000-0000-0000B80D0000}"/>
    <cellStyle name="40 % – Poudarek1 3 9 2 3" xfId="34110" xr:uid="{00000000-0005-0000-0000-0000B90D0000}"/>
    <cellStyle name="40 % – Poudarek1 3 9 2 3 2" xfId="52269" xr:uid="{00000000-0005-0000-0000-0000BA0D0000}"/>
    <cellStyle name="40 % – Poudarek1 3 9 2 4" xfId="20919" xr:uid="{00000000-0005-0000-0000-0000BB0D0000}"/>
    <cellStyle name="40 % – Poudarek1 3 9 2 5" xfId="39078" xr:uid="{00000000-0005-0000-0000-0000BC0D0000}"/>
    <cellStyle name="40 % – Poudarek1 3 9 2 6" xfId="57238" xr:uid="{00000000-0005-0000-0000-0000BD0D0000}"/>
    <cellStyle name="40 % – Poudarek1 3 9 3" xfId="10956" xr:uid="{00000000-0005-0000-0000-0000BE0D0000}"/>
    <cellStyle name="40 % – Poudarek1 3 9 3 2" xfId="24163" xr:uid="{00000000-0005-0000-0000-0000BF0D0000}"/>
    <cellStyle name="40 % – Poudarek1 3 9 3 3" xfId="42322" xr:uid="{00000000-0005-0000-0000-0000C00D0000}"/>
    <cellStyle name="40 % – Poudarek1 3 9 4" xfId="15950" xr:uid="{00000000-0005-0000-0000-0000C10D0000}"/>
    <cellStyle name="40 % – Poudarek1 3 9 4 2" xfId="29142" xr:uid="{00000000-0005-0000-0000-0000C20D0000}"/>
    <cellStyle name="40 % – Poudarek1 3 9 4 3" xfId="47301" xr:uid="{00000000-0005-0000-0000-0000C30D0000}"/>
    <cellStyle name="40 % – Poudarek1 3 9 5" xfId="31626" xr:uid="{00000000-0005-0000-0000-0000C40D0000}"/>
    <cellStyle name="40 % – Poudarek1 3 9 5 2" xfId="49785" xr:uid="{00000000-0005-0000-0000-0000C50D0000}"/>
    <cellStyle name="40 % – Poudarek1 3 9 6" xfId="18435" xr:uid="{00000000-0005-0000-0000-0000C60D0000}"/>
    <cellStyle name="40 % – Poudarek1 3 9 7" xfId="36594" xr:uid="{00000000-0005-0000-0000-0000C70D0000}"/>
    <cellStyle name="40 % – Poudarek1 3 9 8" xfId="54754" xr:uid="{00000000-0005-0000-0000-0000C80D0000}"/>
    <cellStyle name="40 % – Poudarek1 4" xfId="74" xr:uid="{00000000-0005-0000-0000-0000C90D0000}"/>
    <cellStyle name="40 % – Poudarek1 4 10" xfId="5624" xr:uid="{00000000-0005-0000-0000-0000CA0D0000}"/>
    <cellStyle name="40 % – Poudarek1 4 10 2" xfId="7872" xr:uid="{00000000-0005-0000-0000-0000CB0D0000}"/>
    <cellStyle name="40 % – Poudarek1 4 10 2 2" xfId="13605" xr:uid="{00000000-0005-0000-0000-0000CC0D0000}"/>
    <cellStyle name="40 % – Poudarek1 4 10 2 2 2" xfId="26812" xr:uid="{00000000-0005-0000-0000-0000CD0D0000}"/>
    <cellStyle name="40 % – Poudarek1 4 10 2 2 3" xfId="44971" xr:uid="{00000000-0005-0000-0000-0000CE0D0000}"/>
    <cellStyle name="40 % – Poudarek1 4 10 2 3" xfId="34275" xr:uid="{00000000-0005-0000-0000-0000CF0D0000}"/>
    <cellStyle name="40 % – Poudarek1 4 10 2 3 2" xfId="52434" xr:uid="{00000000-0005-0000-0000-0000D00D0000}"/>
    <cellStyle name="40 % – Poudarek1 4 10 2 4" xfId="21084" xr:uid="{00000000-0005-0000-0000-0000D10D0000}"/>
    <cellStyle name="40 % – Poudarek1 4 10 2 5" xfId="39243" xr:uid="{00000000-0005-0000-0000-0000D20D0000}"/>
    <cellStyle name="40 % – Poudarek1 4 10 2 6" xfId="57403" xr:uid="{00000000-0005-0000-0000-0000D30D0000}"/>
    <cellStyle name="40 % – Poudarek1 4 10 3" xfId="11121" xr:uid="{00000000-0005-0000-0000-0000D40D0000}"/>
    <cellStyle name="40 % – Poudarek1 4 10 3 2" xfId="24328" xr:uid="{00000000-0005-0000-0000-0000D50D0000}"/>
    <cellStyle name="40 % – Poudarek1 4 10 3 3" xfId="42487" xr:uid="{00000000-0005-0000-0000-0000D60D0000}"/>
    <cellStyle name="40 % – Poudarek1 4 10 4" xfId="16115" xr:uid="{00000000-0005-0000-0000-0000D70D0000}"/>
    <cellStyle name="40 % – Poudarek1 4 10 4 2" xfId="29307" xr:uid="{00000000-0005-0000-0000-0000D80D0000}"/>
    <cellStyle name="40 % – Poudarek1 4 10 4 3" xfId="47466" xr:uid="{00000000-0005-0000-0000-0000D90D0000}"/>
    <cellStyle name="40 % – Poudarek1 4 10 5" xfId="31791" xr:uid="{00000000-0005-0000-0000-0000DA0D0000}"/>
    <cellStyle name="40 % – Poudarek1 4 10 5 2" xfId="49950" xr:uid="{00000000-0005-0000-0000-0000DB0D0000}"/>
    <cellStyle name="40 % – Poudarek1 4 10 6" xfId="18600" xr:uid="{00000000-0005-0000-0000-0000DC0D0000}"/>
    <cellStyle name="40 % – Poudarek1 4 10 7" xfId="36759" xr:uid="{00000000-0005-0000-0000-0000DD0D0000}"/>
    <cellStyle name="40 % – Poudarek1 4 10 8" xfId="54919" xr:uid="{00000000-0005-0000-0000-0000DE0D0000}"/>
    <cellStyle name="40 % – Poudarek1 4 11" xfId="5788" xr:uid="{00000000-0005-0000-0000-0000DF0D0000}"/>
    <cellStyle name="40 % – Poudarek1 4 11 2" xfId="11285" xr:uid="{00000000-0005-0000-0000-0000E00D0000}"/>
    <cellStyle name="40 % – Poudarek1 4 11 2 2" xfId="24492" xr:uid="{00000000-0005-0000-0000-0000E10D0000}"/>
    <cellStyle name="40 % – Poudarek1 4 11 2 3" xfId="42651" xr:uid="{00000000-0005-0000-0000-0000E20D0000}"/>
    <cellStyle name="40 % – Poudarek1 4 11 3" xfId="31955" xr:uid="{00000000-0005-0000-0000-0000E30D0000}"/>
    <cellStyle name="40 % – Poudarek1 4 11 3 2" xfId="50114" xr:uid="{00000000-0005-0000-0000-0000E40D0000}"/>
    <cellStyle name="40 % – Poudarek1 4 11 4" xfId="18764" xr:uid="{00000000-0005-0000-0000-0000E50D0000}"/>
    <cellStyle name="40 % – Poudarek1 4 11 5" xfId="36923" xr:uid="{00000000-0005-0000-0000-0000E60D0000}"/>
    <cellStyle name="40 % – Poudarek1 4 11 6" xfId="55083" xr:uid="{00000000-0005-0000-0000-0000E70D0000}"/>
    <cellStyle name="40 % – Poudarek1 4 12" xfId="8048" xr:uid="{00000000-0005-0000-0000-0000E80D0000}"/>
    <cellStyle name="40 % – Poudarek1 4 12 2" xfId="21255" xr:uid="{00000000-0005-0000-0000-0000E90D0000}"/>
    <cellStyle name="40 % – Poudarek1 4 12 3" xfId="39414" xr:uid="{00000000-0005-0000-0000-0000EA0D0000}"/>
    <cellStyle name="40 % – Poudarek1 4 12 4" xfId="57574" xr:uid="{00000000-0005-0000-0000-0000EB0D0000}"/>
    <cellStyle name="40 % – Poudarek1 4 13" xfId="8212" xr:uid="{00000000-0005-0000-0000-0000EC0D0000}"/>
    <cellStyle name="40 % – Poudarek1 4 13 2" xfId="21419" xr:uid="{00000000-0005-0000-0000-0000ED0D0000}"/>
    <cellStyle name="40 % – Poudarek1 4 13 3" xfId="39578" xr:uid="{00000000-0005-0000-0000-0000EE0D0000}"/>
    <cellStyle name="40 % – Poudarek1 4 13 4" xfId="57738" xr:uid="{00000000-0005-0000-0000-0000EF0D0000}"/>
    <cellStyle name="40 % – Poudarek1 4 14" xfId="8470" xr:uid="{00000000-0005-0000-0000-0000F00D0000}"/>
    <cellStyle name="40 % – Poudarek1 4 14 2" xfId="21677" xr:uid="{00000000-0005-0000-0000-0000F10D0000}"/>
    <cellStyle name="40 % – Poudarek1 4 14 3" xfId="39836" xr:uid="{00000000-0005-0000-0000-0000F20D0000}"/>
    <cellStyle name="40 % – Poudarek1 4 14 4" xfId="57996" xr:uid="{00000000-0005-0000-0000-0000F30D0000}"/>
    <cellStyle name="40 % – Poudarek1 4 15" xfId="8634" xr:uid="{00000000-0005-0000-0000-0000F40D0000}"/>
    <cellStyle name="40 % – Poudarek1 4 15 2" xfId="21841" xr:uid="{00000000-0005-0000-0000-0000F50D0000}"/>
    <cellStyle name="40 % – Poudarek1 4 15 3" xfId="40000" xr:uid="{00000000-0005-0000-0000-0000F60D0000}"/>
    <cellStyle name="40 % – Poudarek1 4 15 4" xfId="58160" xr:uid="{00000000-0005-0000-0000-0000F70D0000}"/>
    <cellStyle name="40 % – Poudarek1 4 16" xfId="8798" xr:uid="{00000000-0005-0000-0000-0000F80D0000}"/>
    <cellStyle name="40 % – Poudarek1 4 16 2" xfId="22005" xr:uid="{00000000-0005-0000-0000-0000F90D0000}"/>
    <cellStyle name="40 % – Poudarek1 4 16 3" xfId="40164" xr:uid="{00000000-0005-0000-0000-0000FA0D0000}"/>
    <cellStyle name="40 % – Poudarek1 4 17" xfId="13795" xr:uid="{00000000-0005-0000-0000-0000FB0D0000}"/>
    <cellStyle name="40 % – Poudarek1 4 17 2" xfId="26987" xr:uid="{00000000-0005-0000-0000-0000FC0D0000}"/>
    <cellStyle name="40 % – Poudarek1 4 17 3" xfId="45146" xr:uid="{00000000-0005-0000-0000-0000FD0D0000}"/>
    <cellStyle name="40 % – Poudarek1 4 18" xfId="29471" xr:uid="{00000000-0005-0000-0000-0000FE0D0000}"/>
    <cellStyle name="40 % – Poudarek1 4 18 2" xfId="47630" xr:uid="{00000000-0005-0000-0000-0000FF0D0000}"/>
    <cellStyle name="40 % – Poudarek1 4 19" xfId="16280" xr:uid="{00000000-0005-0000-0000-0000000E0000}"/>
    <cellStyle name="40 % – Poudarek1 4 2" xfId="3512" xr:uid="{00000000-0005-0000-0000-0000010E0000}"/>
    <cellStyle name="40 % – Poudarek1 4 2 2" xfId="4251" xr:uid="{00000000-0005-0000-0000-0000020E0000}"/>
    <cellStyle name="40 % – Poudarek1 4 2 2 2" xfId="12235" xr:uid="{00000000-0005-0000-0000-0000030E0000}"/>
    <cellStyle name="40 % – Poudarek1 4 2 2 2 2" xfId="25442" xr:uid="{00000000-0005-0000-0000-0000040E0000}"/>
    <cellStyle name="40 % – Poudarek1 4 2 2 2 3" xfId="43601" xr:uid="{00000000-0005-0000-0000-0000050E0000}"/>
    <cellStyle name="40 % – Poudarek1 4 2 2 3" xfId="32905" xr:uid="{00000000-0005-0000-0000-0000060E0000}"/>
    <cellStyle name="40 % – Poudarek1 4 2 2 3 2" xfId="51064" xr:uid="{00000000-0005-0000-0000-0000070E0000}"/>
    <cellStyle name="40 % – Poudarek1 4 2 2 4" xfId="19714" xr:uid="{00000000-0005-0000-0000-0000080E0000}"/>
    <cellStyle name="40 % – Poudarek1 4 2 2 5" xfId="37873" xr:uid="{00000000-0005-0000-0000-0000090E0000}"/>
    <cellStyle name="40 % – Poudarek1 4 2 2 6" xfId="56033" xr:uid="{00000000-0005-0000-0000-00000A0E0000}"/>
    <cellStyle name="40 % – Poudarek1 4 2 3" xfId="9751" xr:uid="{00000000-0005-0000-0000-00000B0E0000}"/>
    <cellStyle name="40 % – Poudarek1 4 2 3 2" xfId="22958" xr:uid="{00000000-0005-0000-0000-00000C0E0000}"/>
    <cellStyle name="40 % – Poudarek1 4 2 3 3" xfId="41117" xr:uid="{00000000-0005-0000-0000-00000D0E0000}"/>
    <cellStyle name="40 % – Poudarek1 4 2 4" xfId="14745" xr:uid="{00000000-0005-0000-0000-00000E0E0000}"/>
    <cellStyle name="40 % – Poudarek1 4 2 4 2" xfId="27937" xr:uid="{00000000-0005-0000-0000-00000F0E0000}"/>
    <cellStyle name="40 % – Poudarek1 4 2 4 3" xfId="46096" xr:uid="{00000000-0005-0000-0000-0000100E0000}"/>
    <cellStyle name="40 % – Poudarek1 4 2 5" xfId="30421" xr:uid="{00000000-0005-0000-0000-0000110E0000}"/>
    <cellStyle name="40 % – Poudarek1 4 2 5 2" xfId="48580" xr:uid="{00000000-0005-0000-0000-0000120E0000}"/>
    <cellStyle name="40 % – Poudarek1 4 2 6" xfId="17230" xr:uid="{00000000-0005-0000-0000-0000130E0000}"/>
    <cellStyle name="40 % – Poudarek1 4 2 7" xfId="35389" xr:uid="{00000000-0005-0000-0000-0000140E0000}"/>
    <cellStyle name="40 % – Poudarek1 4 2 8" xfId="53549" xr:uid="{00000000-0005-0000-0000-0000150E0000}"/>
    <cellStyle name="40 % – Poudarek1 4 2 9" xfId="58972" xr:uid="{00000000-0005-0000-0000-0000160E0000}"/>
    <cellStyle name="40 % – Poudarek1 4 20" xfId="34439" xr:uid="{00000000-0005-0000-0000-0000170E0000}"/>
    <cellStyle name="40 % – Poudarek1 4 21" xfId="52599" xr:uid="{00000000-0005-0000-0000-0000180E0000}"/>
    <cellStyle name="40 % – Poudarek1 4 22" xfId="58324" xr:uid="{00000000-0005-0000-0000-0000190E0000}"/>
    <cellStyle name="40 % – Poudarek1 4 23" xfId="58494" xr:uid="{00000000-0005-0000-0000-00001A0E0000}"/>
    <cellStyle name="40 % – Poudarek1 4 3" xfId="4481" xr:uid="{00000000-0005-0000-0000-00001B0E0000}"/>
    <cellStyle name="40 % – Poudarek1 4 3 2" xfId="6737" xr:uid="{00000000-0005-0000-0000-00001C0E0000}"/>
    <cellStyle name="40 % – Poudarek1 4 3 2 2" xfId="12465" xr:uid="{00000000-0005-0000-0000-00001D0E0000}"/>
    <cellStyle name="40 % – Poudarek1 4 3 2 2 2" xfId="25672" xr:uid="{00000000-0005-0000-0000-00001E0E0000}"/>
    <cellStyle name="40 % – Poudarek1 4 3 2 2 3" xfId="43831" xr:uid="{00000000-0005-0000-0000-00001F0E0000}"/>
    <cellStyle name="40 % – Poudarek1 4 3 2 3" xfId="33135" xr:uid="{00000000-0005-0000-0000-0000200E0000}"/>
    <cellStyle name="40 % – Poudarek1 4 3 2 3 2" xfId="51294" xr:uid="{00000000-0005-0000-0000-0000210E0000}"/>
    <cellStyle name="40 % – Poudarek1 4 3 2 4" xfId="19944" xr:uid="{00000000-0005-0000-0000-0000220E0000}"/>
    <cellStyle name="40 % – Poudarek1 4 3 2 5" xfId="38103" xr:uid="{00000000-0005-0000-0000-0000230E0000}"/>
    <cellStyle name="40 % – Poudarek1 4 3 2 6" xfId="56263" xr:uid="{00000000-0005-0000-0000-0000240E0000}"/>
    <cellStyle name="40 % – Poudarek1 4 3 3" xfId="9981" xr:uid="{00000000-0005-0000-0000-0000250E0000}"/>
    <cellStyle name="40 % – Poudarek1 4 3 3 2" xfId="23188" xr:uid="{00000000-0005-0000-0000-0000260E0000}"/>
    <cellStyle name="40 % – Poudarek1 4 3 3 3" xfId="41347" xr:uid="{00000000-0005-0000-0000-0000270E0000}"/>
    <cellStyle name="40 % – Poudarek1 4 3 4" xfId="14975" xr:uid="{00000000-0005-0000-0000-0000280E0000}"/>
    <cellStyle name="40 % – Poudarek1 4 3 4 2" xfId="28167" xr:uid="{00000000-0005-0000-0000-0000290E0000}"/>
    <cellStyle name="40 % – Poudarek1 4 3 4 3" xfId="46326" xr:uid="{00000000-0005-0000-0000-00002A0E0000}"/>
    <cellStyle name="40 % – Poudarek1 4 3 5" xfId="30651" xr:uid="{00000000-0005-0000-0000-00002B0E0000}"/>
    <cellStyle name="40 % – Poudarek1 4 3 5 2" xfId="48810" xr:uid="{00000000-0005-0000-0000-00002C0E0000}"/>
    <cellStyle name="40 % – Poudarek1 4 3 6" xfId="17460" xr:uid="{00000000-0005-0000-0000-00002D0E0000}"/>
    <cellStyle name="40 % – Poudarek1 4 3 7" xfId="35619" xr:uid="{00000000-0005-0000-0000-00002E0E0000}"/>
    <cellStyle name="40 % – Poudarek1 4 3 8" xfId="53779" xr:uid="{00000000-0005-0000-0000-00002F0E0000}"/>
    <cellStyle name="40 % – Poudarek1 4 3 9" xfId="59136" xr:uid="{00000000-0005-0000-0000-0000300E0000}"/>
    <cellStyle name="40 % – Poudarek1 4 4" xfId="3772" xr:uid="{00000000-0005-0000-0000-0000310E0000}"/>
    <cellStyle name="40 % – Poudarek1 4 4 2" xfId="6262" xr:uid="{00000000-0005-0000-0000-0000320E0000}"/>
    <cellStyle name="40 % – Poudarek1 4 4 2 2" xfId="11760" xr:uid="{00000000-0005-0000-0000-0000330E0000}"/>
    <cellStyle name="40 % – Poudarek1 4 4 2 2 2" xfId="24967" xr:uid="{00000000-0005-0000-0000-0000340E0000}"/>
    <cellStyle name="40 % – Poudarek1 4 4 2 2 3" xfId="43126" xr:uid="{00000000-0005-0000-0000-0000350E0000}"/>
    <cellStyle name="40 % – Poudarek1 4 4 2 3" xfId="32430" xr:uid="{00000000-0005-0000-0000-0000360E0000}"/>
    <cellStyle name="40 % – Poudarek1 4 4 2 3 2" xfId="50589" xr:uid="{00000000-0005-0000-0000-0000370E0000}"/>
    <cellStyle name="40 % – Poudarek1 4 4 2 4" xfId="19239" xr:uid="{00000000-0005-0000-0000-0000380E0000}"/>
    <cellStyle name="40 % – Poudarek1 4 4 2 5" xfId="37398" xr:uid="{00000000-0005-0000-0000-0000390E0000}"/>
    <cellStyle name="40 % – Poudarek1 4 4 2 6" xfId="55558" xr:uid="{00000000-0005-0000-0000-00003A0E0000}"/>
    <cellStyle name="40 % – Poudarek1 4 4 3" xfId="9276" xr:uid="{00000000-0005-0000-0000-00003B0E0000}"/>
    <cellStyle name="40 % – Poudarek1 4 4 3 2" xfId="22483" xr:uid="{00000000-0005-0000-0000-00003C0E0000}"/>
    <cellStyle name="40 % – Poudarek1 4 4 3 3" xfId="40642" xr:uid="{00000000-0005-0000-0000-00003D0E0000}"/>
    <cellStyle name="40 % – Poudarek1 4 4 4" xfId="14270" xr:uid="{00000000-0005-0000-0000-00003E0E0000}"/>
    <cellStyle name="40 % – Poudarek1 4 4 4 2" xfId="27462" xr:uid="{00000000-0005-0000-0000-00003F0E0000}"/>
    <cellStyle name="40 % – Poudarek1 4 4 4 3" xfId="45621" xr:uid="{00000000-0005-0000-0000-0000400E0000}"/>
    <cellStyle name="40 % – Poudarek1 4 4 5" xfId="29946" xr:uid="{00000000-0005-0000-0000-0000410E0000}"/>
    <cellStyle name="40 % – Poudarek1 4 4 5 2" xfId="48105" xr:uid="{00000000-0005-0000-0000-0000420E0000}"/>
    <cellStyle name="40 % – Poudarek1 4 4 6" xfId="16755" xr:uid="{00000000-0005-0000-0000-0000430E0000}"/>
    <cellStyle name="40 % – Poudarek1 4 4 7" xfId="34914" xr:uid="{00000000-0005-0000-0000-0000440E0000}"/>
    <cellStyle name="40 % – Poudarek1 4 4 8" xfId="53074" xr:uid="{00000000-0005-0000-0000-0000450E0000}"/>
    <cellStyle name="40 % – Poudarek1 4 4 9" xfId="59312" xr:uid="{00000000-0005-0000-0000-0000460E0000}"/>
    <cellStyle name="40 % – Poudarek1 4 5" xfId="4728" xr:uid="{00000000-0005-0000-0000-0000470E0000}"/>
    <cellStyle name="40 % – Poudarek1 4 5 2" xfId="6958" xr:uid="{00000000-0005-0000-0000-0000480E0000}"/>
    <cellStyle name="40 % – Poudarek1 4 5 2 2" xfId="12691" xr:uid="{00000000-0005-0000-0000-0000490E0000}"/>
    <cellStyle name="40 % – Poudarek1 4 5 2 2 2" xfId="25898" xr:uid="{00000000-0005-0000-0000-00004A0E0000}"/>
    <cellStyle name="40 % – Poudarek1 4 5 2 2 3" xfId="44057" xr:uid="{00000000-0005-0000-0000-00004B0E0000}"/>
    <cellStyle name="40 % – Poudarek1 4 5 2 3" xfId="33361" xr:uid="{00000000-0005-0000-0000-00004C0E0000}"/>
    <cellStyle name="40 % – Poudarek1 4 5 2 3 2" xfId="51520" xr:uid="{00000000-0005-0000-0000-00004D0E0000}"/>
    <cellStyle name="40 % – Poudarek1 4 5 2 4" xfId="20170" xr:uid="{00000000-0005-0000-0000-00004E0E0000}"/>
    <cellStyle name="40 % – Poudarek1 4 5 2 5" xfId="38329" xr:uid="{00000000-0005-0000-0000-00004F0E0000}"/>
    <cellStyle name="40 % – Poudarek1 4 5 2 6" xfId="56489" xr:uid="{00000000-0005-0000-0000-0000500E0000}"/>
    <cellStyle name="40 % – Poudarek1 4 5 3" xfId="10207" xr:uid="{00000000-0005-0000-0000-0000510E0000}"/>
    <cellStyle name="40 % – Poudarek1 4 5 3 2" xfId="23414" xr:uid="{00000000-0005-0000-0000-0000520E0000}"/>
    <cellStyle name="40 % – Poudarek1 4 5 3 3" xfId="41573" xr:uid="{00000000-0005-0000-0000-0000530E0000}"/>
    <cellStyle name="40 % – Poudarek1 4 5 4" xfId="15201" xr:uid="{00000000-0005-0000-0000-0000540E0000}"/>
    <cellStyle name="40 % – Poudarek1 4 5 4 2" xfId="28393" xr:uid="{00000000-0005-0000-0000-0000550E0000}"/>
    <cellStyle name="40 % – Poudarek1 4 5 4 3" xfId="46552" xr:uid="{00000000-0005-0000-0000-0000560E0000}"/>
    <cellStyle name="40 % – Poudarek1 4 5 5" xfId="30877" xr:uid="{00000000-0005-0000-0000-0000570E0000}"/>
    <cellStyle name="40 % – Poudarek1 4 5 5 2" xfId="49036" xr:uid="{00000000-0005-0000-0000-0000580E0000}"/>
    <cellStyle name="40 % – Poudarek1 4 5 6" xfId="17686" xr:uid="{00000000-0005-0000-0000-0000590E0000}"/>
    <cellStyle name="40 % – Poudarek1 4 5 7" xfId="35845" xr:uid="{00000000-0005-0000-0000-00005A0E0000}"/>
    <cellStyle name="40 % – Poudarek1 4 5 8" xfId="54005" xr:uid="{00000000-0005-0000-0000-00005B0E0000}"/>
    <cellStyle name="40 % – Poudarek1 4 6" xfId="4892" xr:uid="{00000000-0005-0000-0000-00005C0E0000}"/>
    <cellStyle name="40 % – Poudarek1 4 6 2" xfId="7122" xr:uid="{00000000-0005-0000-0000-00005D0E0000}"/>
    <cellStyle name="40 % – Poudarek1 4 6 2 2" xfId="12855" xr:uid="{00000000-0005-0000-0000-00005E0E0000}"/>
    <cellStyle name="40 % – Poudarek1 4 6 2 2 2" xfId="26062" xr:uid="{00000000-0005-0000-0000-00005F0E0000}"/>
    <cellStyle name="40 % – Poudarek1 4 6 2 2 3" xfId="44221" xr:uid="{00000000-0005-0000-0000-0000600E0000}"/>
    <cellStyle name="40 % – Poudarek1 4 6 2 3" xfId="33525" xr:uid="{00000000-0005-0000-0000-0000610E0000}"/>
    <cellStyle name="40 % – Poudarek1 4 6 2 3 2" xfId="51684" xr:uid="{00000000-0005-0000-0000-0000620E0000}"/>
    <cellStyle name="40 % – Poudarek1 4 6 2 4" xfId="20334" xr:uid="{00000000-0005-0000-0000-0000630E0000}"/>
    <cellStyle name="40 % – Poudarek1 4 6 2 5" xfId="38493" xr:uid="{00000000-0005-0000-0000-0000640E0000}"/>
    <cellStyle name="40 % – Poudarek1 4 6 2 6" xfId="56653" xr:uid="{00000000-0005-0000-0000-0000650E0000}"/>
    <cellStyle name="40 % – Poudarek1 4 6 3" xfId="10371" xr:uid="{00000000-0005-0000-0000-0000660E0000}"/>
    <cellStyle name="40 % – Poudarek1 4 6 3 2" xfId="23578" xr:uid="{00000000-0005-0000-0000-0000670E0000}"/>
    <cellStyle name="40 % – Poudarek1 4 6 3 3" xfId="41737" xr:uid="{00000000-0005-0000-0000-0000680E0000}"/>
    <cellStyle name="40 % – Poudarek1 4 6 4" xfId="15365" xr:uid="{00000000-0005-0000-0000-0000690E0000}"/>
    <cellStyle name="40 % – Poudarek1 4 6 4 2" xfId="28557" xr:uid="{00000000-0005-0000-0000-00006A0E0000}"/>
    <cellStyle name="40 % – Poudarek1 4 6 4 3" xfId="46716" xr:uid="{00000000-0005-0000-0000-00006B0E0000}"/>
    <cellStyle name="40 % – Poudarek1 4 6 5" xfId="31041" xr:uid="{00000000-0005-0000-0000-00006C0E0000}"/>
    <cellStyle name="40 % – Poudarek1 4 6 5 2" xfId="49200" xr:uid="{00000000-0005-0000-0000-00006D0E0000}"/>
    <cellStyle name="40 % – Poudarek1 4 6 6" xfId="17850" xr:uid="{00000000-0005-0000-0000-00006E0E0000}"/>
    <cellStyle name="40 % – Poudarek1 4 6 7" xfId="36009" xr:uid="{00000000-0005-0000-0000-00006F0E0000}"/>
    <cellStyle name="40 % – Poudarek1 4 6 8" xfId="54169" xr:uid="{00000000-0005-0000-0000-0000700E0000}"/>
    <cellStyle name="40 % – Poudarek1 4 7" xfId="5130" xr:uid="{00000000-0005-0000-0000-0000710E0000}"/>
    <cellStyle name="40 % – Poudarek1 4 7 2" xfId="7378" xr:uid="{00000000-0005-0000-0000-0000720E0000}"/>
    <cellStyle name="40 % – Poudarek1 4 7 2 2" xfId="13111" xr:uid="{00000000-0005-0000-0000-0000730E0000}"/>
    <cellStyle name="40 % – Poudarek1 4 7 2 2 2" xfId="26318" xr:uid="{00000000-0005-0000-0000-0000740E0000}"/>
    <cellStyle name="40 % – Poudarek1 4 7 2 2 3" xfId="44477" xr:uid="{00000000-0005-0000-0000-0000750E0000}"/>
    <cellStyle name="40 % – Poudarek1 4 7 2 3" xfId="33781" xr:uid="{00000000-0005-0000-0000-0000760E0000}"/>
    <cellStyle name="40 % – Poudarek1 4 7 2 3 2" xfId="51940" xr:uid="{00000000-0005-0000-0000-0000770E0000}"/>
    <cellStyle name="40 % – Poudarek1 4 7 2 4" xfId="20590" xr:uid="{00000000-0005-0000-0000-0000780E0000}"/>
    <cellStyle name="40 % – Poudarek1 4 7 2 5" xfId="38749" xr:uid="{00000000-0005-0000-0000-0000790E0000}"/>
    <cellStyle name="40 % – Poudarek1 4 7 2 6" xfId="56909" xr:uid="{00000000-0005-0000-0000-00007A0E0000}"/>
    <cellStyle name="40 % – Poudarek1 4 7 3" xfId="10627" xr:uid="{00000000-0005-0000-0000-00007B0E0000}"/>
    <cellStyle name="40 % – Poudarek1 4 7 3 2" xfId="23834" xr:uid="{00000000-0005-0000-0000-00007C0E0000}"/>
    <cellStyle name="40 % – Poudarek1 4 7 3 3" xfId="41993" xr:uid="{00000000-0005-0000-0000-00007D0E0000}"/>
    <cellStyle name="40 % – Poudarek1 4 7 4" xfId="15621" xr:uid="{00000000-0005-0000-0000-00007E0E0000}"/>
    <cellStyle name="40 % – Poudarek1 4 7 4 2" xfId="28813" xr:uid="{00000000-0005-0000-0000-00007F0E0000}"/>
    <cellStyle name="40 % – Poudarek1 4 7 4 3" xfId="46972" xr:uid="{00000000-0005-0000-0000-0000800E0000}"/>
    <cellStyle name="40 % – Poudarek1 4 7 5" xfId="31297" xr:uid="{00000000-0005-0000-0000-0000810E0000}"/>
    <cellStyle name="40 % – Poudarek1 4 7 5 2" xfId="49456" xr:uid="{00000000-0005-0000-0000-0000820E0000}"/>
    <cellStyle name="40 % – Poudarek1 4 7 6" xfId="18106" xr:uid="{00000000-0005-0000-0000-0000830E0000}"/>
    <cellStyle name="40 % – Poudarek1 4 7 7" xfId="36265" xr:uid="{00000000-0005-0000-0000-0000840E0000}"/>
    <cellStyle name="40 % – Poudarek1 4 7 8" xfId="54425" xr:uid="{00000000-0005-0000-0000-0000850E0000}"/>
    <cellStyle name="40 % – Poudarek1 4 8" xfId="5298" xr:uid="{00000000-0005-0000-0000-0000860E0000}"/>
    <cellStyle name="40 % – Poudarek1 4 8 2" xfId="7546" xr:uid="{00000000-0005-0000-0000-0000870E0000}"/>
    <cellStyle name="40 % – Poudarek1 4 8 2 2" xfId="13279" xr:uid="{00000000-0005-0000-0000-0000880E0000}"/>
    <cellStyle name="40 % – Poudarek1 4 8 2 2 2" xfId="26486" xr:uid="{00000000-0005-0000-0000-0000890E0000}"/>
    <cellStyle name="40 % – Poudarek1 4 8 2 2 3" xfId="44645" xr:uid="{00000000-0005-0000-0000-00008A0E0000}"/>
    <cellStyle name="40 % – Poudarek1 4 8 2 3" xfId="33949" xr:uid="{00000000-0005-0000-0000-00008B0E0000}"/>
    <cellStyle name="40 % – Poudarek1 4 8 2 3 2" xfId="52108" xr:uid="{00000000-0005-0000-0000-00008C0E0000}"/>
    <cellStyle name="40 % – Poudarek1 4 8 2 4" xfId="20758" xr:uid="{00000000-0005-0000-0000-00008D0E0000}"/>
    <cellStyle name="40 % – Poudarek1 4 8 2 5" xfId="38917" xr:uid="{00000000-0005-0000-0000-00008E0E0000}"/>
    <cellStyle name="40 % – Poudarek1 4 8 2 6" xfId="57077" xr:uid="{00000000-0005-0000-0000-00008F0E0000}"/>
    <cellStyle name="40 % – Poudarek1 4 8 3" xfId="10795" xr:uid="{00000000-0005-0000-0000-0000900E0000}"/>
    <cellStyle name="40 % – Poudarek1 4 8 3 2" xfId="24002" xr:uid="{00000000-0005-0000-0000-0000910E0000}"/>
    <cellStyle name="40 % – Poudarek1 4 8 3 3" xfId="42161" xr:uid="{00000000-0005-0000-0000-0000920E0000}"/>
    <cellStyle name="40 % – Poudarek1 4 8 4" xfId="15789" xr:uid="{00000000-0005-0000-0000-0000930E0000}"/>
    <cellStyle name="40 % – Poudarek1 4 8 4 2" xfId="28981" xr:uid="{00000000-0005-0000-0000-0000940E0000}"/>
    <cellStyle name="40 % – Poudarek1 4 8 4 3" xfId="47140" xr:uid="{00000000-0005-0000-0000-0000950E0000}"/>
    <cellStyle name="40 % – Poudarek1 4 8 5" xfId="31465" xr:uid="{00000000-0005-0000-0000-0000960E0000}"/>
    <cellStyle name="40 % – Poudarek1 4 8 5 2" xfId="49624" xr:uid="{00000000-0005-0000-0000-0000970E0000}"/>
    <cellStyle name="40 % – Poudarek1 4 8 6" xfId="18274" xr:uid="{00000000-0005-0000-0000-0000980E0000}"/>
    <cellStyle name="40 % – Poudarek1 4 8 7" xfId="36433" xr:uid="{00000000-0005-0000-0000-0000990E0000}"/>
    <cellStyle name="40 % – Poudarek1 4 8 8" xfId="54593" xr:uid="{00000000-0005-0000-0000-00009A0E0000}"/>
    <cellStyle name="40 % – Poudarek1 4 9" xfId="5460" xr:uid="{00000000-0005-0000-0000-00009B0E0000}"/>
    <cellStyle name="40 % – Poudarek1 4 9 2" xfId="7708" xr:uid="{00000000-0005-0000-0000-00009C0E0000}"/>
    <cellStyle name="40 % – Poudarek1 4 9 2 2" xfId="13441" xr:uid="{00000000-0005-0000-0000-00009D0E0000}"/>
    <cellStyle name="40 % – Poudarek1 4 9 2 2 2" xfId="26648" xr:uid="{00000000-0005-0000-0000-00009E0E0000}"/>
    <cellStyle name="40 % – Poudarek1 4 9 2 2 3" xfId="44807" xr:uid="{00000000-0005-0000-0000-00009F0E0000}"/>
    <cellStyle name="40 % – Poudarek1 4 9 2 3" xfId="34111" xr:uid="{00000000-0005-0000-0000-0000A00E0000}"/>
    <cellStyle name="40 % – Poudarek1 4 9 2 3 2" xfId="52270" xr:uid="{00000000-0005-0000-0000-0000A10E0000}"/>
    <cellStyle name="40 % – Poudarek1 4 9 2 4" xfId="20920" xr:uid="{00000000-0005-0000-0000-0000A20E0000}"/>
    <cellStyle name="40 % – Poudarek1 4 9 2 5" xfId="39079" xr:uid="{00000000-0005-0000-0000-0000A30E0000}"/>
    <cellStyle name="40 % – Poudarek1 4 9 2 6" xfId="57239" xr:uid="{00000000-0005-0000-0000-0000A40E0000}"/>
    <cellStyle name="40 % – Poudarek1 4 9 3" xfId="10957" xr:uid="{00000000-0005-0000-0000-0000A50E0000}"/>
    <cellStyle name="40 % – Poudarek1 4 9 3 2" xfId="24164" xr:uid="{00000000-0005-0000-0000-0000A60E0000}"/>
    <cellStyle name="40 % – Poudarek1 4 9 3 3" xfId="42323" xr:uid="{00000000-0005-0000-0000-0000A70E0000}"/>
    <cellStyle name="40 % – Poudarek1 4 9 4" xfId="15951" xr:uid="{00000000-0005-0000-0000-0000A80E0000}"/>
    <cellStyle name="40 % – Poudarek1 4 9 4 2" xfId="29143" xr:uid="{00000000-0005-0000-0000-0000A90E0000}"/>
    <cellStyle name="40 % – Poudarek1 4 9 4 3" xfId="47302" xr:uid="{00000000-0005-0000-0000-0000AA0E0000}"/>
    <cellStyle name="40 % – Poudarek1 4 9 5" xfId="31627" xr:uid="{00000000-0005-0000-0000-0000AB0E0000}"/>
    <cellStyle name="40 % – Poudarek1 4 9 5 2" xfId="49786" xr:uid="{00000000-0005-0000-0000-0000AC0E0000}"/>
    <cellStyle name="40 % – Poudarek1 4 9 6" xfId="18436" xr:uid="{00000000-0005-0000-0000-0000AD0E0000}"/>
    <cellStyle name="40 % – Poudarek1 4 9 7" xfId="36595" xr:uid="{00000000-0005-0000-0000-0000AE0E0000}"/>
    <cellStyle name="40 % – Poudarek1 4 9 8" xfId="54755" xr:uid="{00000000-0005-0000-0000-0000AF0E0000}"/>
    <cellStyle name="40 % – Poudarek2" xfId="75" builtinId="35" customBuiltin="1"/>
    <cellStyle name="40 % – Poudarek2 10" xfId="5131" xr:uid="{00000000-0005-0000-0000-0000B10E0000}"/>
    <cellStyle name="40 % – Poudarek2 10 2" xfId="7379" xr:uid="{00000000-0005-0000-0000-0000B20E0000}"/>
    <cellStyle name="40 % – Poudarek2 10 2 2" xfId="13112" xr:uid="{00000000-0005-0000-0000-0000B30E0000}"/>
    <cellStyle name="40 % – Poudarek2 10 2 2 2" xfId="26319" xr:uid="{00000000-0005-0000-0000-0000B40E0000}"/>
    <cellStyle name="40 % – Poudarek2 10 2 2 3" xfId="44478" xr:uid="{00000000-0005-0000-0000-0000B50E0000}"/>
    <cellStyle name="40 % – Poudarek2 10 2 3" xfId="33782" xr:uid="{00000000-0005-0000-0000-0000B60E0000}"/>
    <cellStyle name="40 % – Poudarek2 10 2 3 2" xfId="51941" xr:uid="{00000000-0005-0000-0000-0000B70E0000}"/>
    <cellStyle name="40 % – Poudarek2 10 2 4" xfId="20591" xr:uid="{00000000-0005-0000-0000-0000B80E0000}"/>
    <cellStyle name="40 % – Poudarek2 10 2 5" xfId="38750" xr:uid="{00000000-0005-0000-0000-0000B90E0000}"/>
    <cellStyle name="40 % – Poudarek2 10 2 6" xfId="56910" xr:uid="{00000000-0005-0000-0000-0000BA0E0000}"/>
    <cellStyle name="40 % – Poudarek2 10 3" xfId="10628" xr:uid="{00000000-0005-0000-0000-0000BB0E0000}"/>
    <cellStyle name="40 % – Poudarek2 10 3 2" xfId="23835" xr:uid="{00000000-0005-0000-0000-0000BC0E0000}"/>
    <cellStyle name="40 % – Poudarek2 10 3 3" xfId="41994" xr:uid="{00000000-0005-0000-0000-0000BD0E0000}"/>
    <cellStyle name="40 % – Poudarek2 10 4" xfId="15622" xr:uid="{00000000-0005-0000-0000-0000BE0E0000}"/>
    <cellStyle name="40 % – Poudarek2 10 4 2" xfId="28814" xr:uid="{00000000-0005-0000-0000-0000BF0E0000}"/>
    <cellStyle name="40 % – Poudarek2 10 4 3" xfId="46973" xr:uid="{00000000-0005-0000-0000-0000C00E0000}"/>
    <cellStyle name="40 % – Poudarek2 10 5" xfId="31298" xr:uid="{00000000-0005-0000-0000-0000C10E0000}"/>
    <cellStyle name="40 % – Poudarek2 10 5 2" xfId="49457" xr:uid="{00000000-0005-0000-0000-0000C20E0000}"/>
    <cellStyle name="40 % – Poudarek2 10 6" xfId="18107" xr:uid="{00000000-0005-0000-0000-0000C30E0000}"/>
    <cellStyle name="40 % – Poudarek2 10 7" xfId="36266" xr:uid="{00000000-0005-0000-0000-0000C40E0000}"/>
    <cellStyle name="40 % – Poudarek2 10 8" xfId="54426" xr:uid="{00000000-0005-0000-0000-0000C50E0000}"/>
    <cellStyle name="40 % – Poudarek2 11" xfId="5299" xr:uid="{00000000-0005-0000-0000-0000C60E0000}"/>
    <cellStyle name="40 % – Poudarek2 11 2" xfId="7547" xr:uid="{00000000-0005-0000-0000-0000C70E0000}"/>
    <cellStyle name="40 % – Poudarek2 11 2 2" xfId="13280" xr:uid="{00000000-0005-0000-0000-0000C80E0000}"/>
    <cellStyle name="40 % – Poudarek2 11 2 2 2" xfId="26487" xr:uid="{00000000-0005-0000-0000-0000C90E0000}"/>
    <cellStyle name="40 % – Poudarek2 11 2 2 3" xfId="44646" xr:uid="{00000000-0005-0000-0000-0000CA0E0000}"/>
    <cellStyle name="40 % – Poudarek2 11 2 3" xfId="33950" xr:uid="{00000000-0005-0000-0000-0000CB0E0000}"/>
    <cellStyle name="40 % – Poudarek2 11 2 3 2" xfId="52109" xr:uid="{00000000-0005-0000-0000-0000CC0E0000}"/>
    <cellStyle name="40 % – Poudarek2 11 2 4" xfId="20759" xr:uid="{00000000-0005-0000-0000-0000CD0E0000}"/>
    <cellStyle name="40 % – Poudarek2 11 2 5" xfId="38918" xr:uid="{00000000-0005-0000-0000-0000CE0E0000}"/>
    <cellStyle name="40 % – Poudarek2 11 2 6" xfId="57078" xr:uid="{00000000-0005-0000-0000-0000CF0E0000}"/>
    <cellStyle name="40 % – Poudarek2 11 3" xfId="10796" xr:uid="{00000000-0005-0000-0000-0000D00E0000}"/>
    <cellStyle name="40 % – Poudarek2 11 3 2" xfId="24003" xr:uid="{00000000-0005-0000-0000-0000D10E0000}"/>
    <cellStyle name="40 % – Poudarek2 11 3 3" xfId="42162" xr:uid="{00000000-0005-0000-0000-0000D20E0000}"/>
    <cellStyle name="40 % – Poudarek2 11 4" xfId="15790" xr:uid="{00000000-0005-0000-0000-0000D30E0000}"/>
    <cellStyle name="40 % – Poudarek2 11 4 2" xfId="28982" xr:uid="{00000000-0005-0000-0000-0000D40E0000}"/>
    <cellStyle name="40 % – Poudarek2 11 4 3" xfId="47141" xr:uid="{00000000-0005-0000-0000-0000D50E0000}"/>
    <cellStyle name="40 % – Poudarek2 11 5" xfId="31466" xr:uid="{00000000-0005-0000-0000-0000D60E0000}"/>
    <cellStyle name="40 % – Poudarek2 11 5 2" xfId="49625" xr:uid="{00000000-0005-0000-0000-0000D70E0000}"/>
    <cellStyle name="40 % – Poudarek2 11 6" xfId="18275" xr:uid="{00000000-0005-0000-0000-0000D80E0000}"/>
    <cellStyle name="40 % – Poudarek2 11 7" xfId="36434" xr:uid="{00000000-0005-0000-0000-0000D90E0000}"/>
    <cellStyle name="40 % – Poudarek2 11 8" xfId="54594" xr:uid="{00000000-0005-0000-0000-0000DA0E0000}"/>
    <cellStyle name="40 % – Poudarek2 12" xfId="5461" xr:uid="{00000000-0005-0000-0000-0000DB0E0000}"/>
    <cellStyle name="40 % – Poudarek2 12 2" xfId="7709" xr:uid="{00000000-0005-0000-0000-0000DC0E0000}"/>
    <cellStyle name="40 % – Poudarek2 12 2 2" xfId="13442" xr:uid="{00000000-0005-0000-0000-0000DD0E0000}"/>
    <cellStyle name="40 % – Poudarek2 12 2 2 2" xfId="26649" xr:uid="{00000000-0005-0000-0000-0000DE0E0000}"/>
    <cellStyle name="40 % – Poudarek2 12 2 2 3" xfId="44808" xr:uid="{00000000-0005-0000-0000-0000DF0E0000}"/>
    <cellStyle name="40 % – Poudarek2 12 2 3" xfId="34112" xr:uid="{00000000-0005-0000-0000-0000E00E0000}"/>
    <cellStyle name="40 % – Poudarek2 12 2 3 2" xfId="52271" xr:uid="{00000000-0005-0000-0000-0000E10E0000}"/>
    <cellStyle name="40 % – Poudarek2 12 2 4" xfId="20921" xr:uid="{00000000-0005-0000-0000-0000E20E0000}"/>
    <cellStyle name="40 % – Poudarek2 12 2 5" xfId="39080" xr:uid="{00000000-0005-0000-0000-0000E30E0000}"/>
    <cellStyle name="40 % – Poudarek2 12 2 6" xfId="57240" xr:uid="{00000000-0005-0000-0000-0000E40E0000}"/>
    <cellStyle name="40 % – Poudarek2 12 3" xfId="10958" xr:uid="{00000000-0005-0000-0000-0000E50E0000}"/>
    <cellStyle name="40 % – Poudarek2 12 3 2" xfId="24165" xr:uid="{00000000-0005-0000-0000-0000E60E0000}"/>
    <cellStyle name="40 % – Poudarek2 12 3 3" xfId="42324" xr:uid="{00000000-0005-0000-0000-0000E70E0000}"/>
    <cellStyle name="40 % – Poudarek2 12 4" xfId="15952" xr:uid="{00000000-0005-0000-0000-0000E80E0000}"/>
    <cellStyle name="40 % – Poudarek2 12 4 2" xfId="29144" xr:uid="{00000000-0005-0000-0000-0000E90E0000}"/>
    <cellStyle name="40 % – Poudarek2 12 4 3" xfId="47303" xr:uid="{00000000-0005-0000-0000-0000EA0E0000}"/>
    <cellStyle name="40 % – Poudarek2 12 5" xfId="31628" xr:uid="{00000000-0005-0000-0000-0000EB0E0000}"/>
    <cellStyle name="40 % – Poudarek2 12 5 2" xfId="49787" xr:uid="{00000000-0005-0000-0000-0000EC0E0000}"/>
    <cellStyle name="40 % – Poudarek2 12 6" xfId="18437" xr:uid="{00000000-0005-0000-0000-0000ED0E0000}"/>
    <cellStyle name="40 % – Poudarek2 12 7" xfId="36596" xr:uid="{00000000-0005-0000-0000-0000EE0E0000}"/>
    <cellStyle name="40 % – Poudarek2 12 8" xfId="54756" xr:uid="{00000000-0005-0000-0000-0000EF0E0000}"/>
    <cellStyle name="40 % – Poudarek2 13" xfId="5625" xr:uid="{00000000-0005-0000-0000-0000F00E0000}"/>
    <cellStyle name="40 % – Poudarek2 13 2" xfId="7873" xr:uid="{00000000-0005-0000-0000-0000F10E0000}"/>
    <cellStyle name="40 % – Poudarek2 13 2 2" xfId="13606" xr:uid="{00000000-0005-0000-0000-0000F20E0000}"/>
    <cellStyle name="40 % – Poudarek2 13 2 2 2" xfId="26813" xr:uid="{00000000-0005-0000-0000-0000F30E0000}"/>
    <cellStyle name="40 % – Poudarek2 13 2 2 3" xfId="44972" xr:uid="{00000000-0005-0000-0000-0000F40E0000}"/>
    <cellStyle name="40 % – Poudarek2 13 2 3" xfId="34276" xr:uid="{00000000-0005-0000-0000-0000F50E0000}"/>
    <cellStyle name="40 % – Poudarek2 13 2 3 2" xfId="52435" xr:uid="{00000000-0005-0000-0000-0000F60E0000}"/>
    <cellStyle name="40 % – Poudarek2 13 2 4" xfId="21085" xr:uid="{00000000-0005-0000-0000-0000F70E0000}"/>
    <cellStyle name="40 % – Poudarek2 13 2 5" xfId="39244" xr:uid="{00000000-0005-0000-0000-0000F80E0000}"/>
    <cellStyle name="40 % – Poudarek2 13 2 6" xfId="57404" xr:uid="{00000000-0005-0000-0000-0000F90E0000}"/>
    <cellStyle name="40 % – Poudarek2 13 3" xfId="11122" xr:uid="{00000000-0005-0000-0000-0000FA0E0000}"/>
    <cellStyle name="40 % – Poudarek2 13 3 2" xfId="24329" xr:uid="{00000000-0005-0000-0000-0000FB0E0000}"/>
    <cellStyle name="40 % – Poudarek2 13 3 3" xfId="42488" xr:uid="{00000000-0005-0000-0000-0000FC0E0000}"/>
    <cellStyle name="40 % – Poudarek2 13 4" xfId="16116" xr:uid="{00000000-0005-0000-0000-0000FD0E0000}"/>
    <cellStyle name="40 % – Poudarek2 13 4 2" xfId="29308" xr:uid="{00000000-0005-0000-0000-0000FE0E0000}"/>
    <cellStyle name="40 % – Poudarek2 13 4 3" xfId="47467" xr:uid="{00000000-0005-0000-0000-0000FF0E0000}"/>
    <cellStyle name="40 % – Poudarek2 13 5" xfId="31792" xr:uid="{00000000-0005-0000-0000-0000000F0000}"/>
    <cellStyle name="40 % – Poudarek2 13 5 2" xfId="49951" xr:uid="{00000000-0005-0000-0000-0000010F0000}"/>
    <cellStyle name="40 % – Poudarek2 13 6" xfId="18601" xr:uid="{00000000-0005-0000-0000-0000020F0000}"/>
    <cellStyle name="40 % – Poudarek2 13 7" xfId="36760" xr:uid="{00000000-0005-0000-0000-0000030F0000}"/>
    <cellStyle name="40 % – Poudarek2 13 8" xfId="54920" xr:uid="{00000000-0005-0000-0000-0000040F0000}"/>
    <cellStyle name="40 % – Poudarek2 14" xfId="5789" xr:uid="{00000000-0005-0000-0000-0000050F0000}"/>
    <cellStyle name="40 % – Poudarek2 14 2" xfId="11286" xr:uid="{00000000-0005-0000-0000-0000060F0000}"/>
    <cellStyle name="40 % – Poudarek2 14 2 2" xfId="24493" xr:uid="{00000000-0005-0000-0000-0000070F0000}"/>
    <cellStyle name="40 % – Poudarek2 14 2 3" xfId="42652" xr:uid="{00000000-0005-0000-0000-0000080F0000}"/>
    <cellStyle name="40 % – Poudarek2 14 3" xfId="31956" xr:uid="{00000000-0005-0000-0000-0000090F0000}"/>
    <cellStyle name="40 % – Poudarek2 14 3 2" xfId="50115" xr:uid="{00000000-0005-0000-0000-00000A0F0000}"/>
    <cellStyle name="40 % – Poudarek2 14 4" xfId="18765" xr:uid="{00000000-0005-0000-0000-00000B0F0000}"/>
    <cellStyle name="40 % – Poudarek2 14 5" xfId="36924" xr:uid="{00000000-0005-0000-0000-00000C0F0000}"/>
    <cellStyle name="40 % – Poudarek2 14 6" xfId="55084" xr:uid="{00000000-0005-0000-0000-00000D0F0000}"/>
    <cellStyle name="40 % – Poudarek2 15" xfId="8049" xr:uid="{00000000-0005-0000-0000-00000E0F0000}"/>
    <cellStyle name="40 % – Poudarek2 15 2" xfId="21256" xr:uid="{00000000-0005-0000-0000-00000F0F0000}"/>
    <cellStyle name="40 % – Poudarek2 15 3" xfId="39415" xr:uid="{00000000-0005-0000-0000-0000100F0000}"/>
    <cellStyle name="40 % – Poudarek2 15 4" xfId="57575" xr:uid="{00000000-0005-0000-0000-0000110F0000}"/>
    <cellStyle name="40 % – Poudarek2 16" xfId="8213" xr:uid="{00000000-0005-0000-0000-0000120F0000}"/>
    <cellStyle name="40 % – Poudarek2 16 2" xfId="21420" xr:uid="{00000000-0005-0000-0000-0000130F0000}"/>
    <cellStyle name="40 % – Poudarek2 16 3" xfId="39579" xr:uid="{00000000-0005-0000-0000-0000140F0000}"/>
    <cellStyle name="40 % – Poudarek2 16 4" xfId="57739" xr:uid="{00000000-0005-0000-0000-0000150F0000}"/>
    <cellStyle name="40 % – Poudarek2 17" xfId="8471" xr:uid="{00000000-0005-0000-0000-0000160F0000}"/>
    <cellStyle name="40 % – Poudarek2 17 2" xfId="21678" xr:uid="{00000000-0005-0000-0000-0000170F0000}"/>
    <cellStyle name="40 % – Poudarek2 17 3" xfId="39837" xr:uid="{00000000-0005-0000-0000-0000180F0000}"/>
    <cellStyle name="40 % – Poudarek2 17 4" xfId="57997" xr:uid="{00000000-0005-0000-0000-0000190F0000}"/>
    <cellStyle name="40 % – Poudarek2 18" xfId="8635" xr:uid="{00000000-0005-0000-0000-00001A0F0000}"/>
    <cellStyle name="40 % – Poudarek2 18 2" xfId="21842" xr:uid="{00000000-0005-0000-0000-00001B0F0000}"/>
    <cellStyle name="40 % – Poudarek2 18 3" xfId="40001" xr:uid="{00000000-0005-0000-0000-00001C0F0000}"/>
    <cellStyle name="40 % – Poudarek2 18 4" xfId="58161" xr:uid="{00000000-0005-0000-0000-00001D0F0000}"/>
    <cellStyle name="40 % – Poudarek2 19" xfId="8799" xr:uid="{00000000-0005-0000-0000-00001E0F0000}"/>
    <cellStyle name="40 % – Poudarek2 19 2" xfId="22006" xr:uid="{00000000-0005-0000-0000-00001F0F0000}"/>
    <cellStyle name="40 % – Poudarek2 19 3" xfId="40165" xr:uid="{00000000-0005-0000-0000-0000200F0000}"/>
    <cellStyle name="40 % – Poudarek2 2" xfId="76" xr:uid="{00000000-0005-0000-0000-0000210F0000}"/>
    <cellStyle name="40 % – Poudarek2 2 2" xfId="77" xr:uid="{00000000-0005-0000-0000-0000220F0000}"/>
    <cellStyle name="40 % – Poudarek2 2 2 2" xfId="78" xr:uid="{00000000-0005-0000-0000-0000230F0000}"/>
    <cellStyle name="40 % – Poudarek2 2 3" xfId="79" xr:uid="{00000000-0005-0000-0000-0000240F0000}"/>
    <cellStyle name="40 % – Poudarek2 20" xfId="13796" xr:uid="{00000000-0005-0000-0000-0000250F0000}"/>
    <cellStyle name="40 % – Poudarek2 20 2" xfId="26988" xr:uid="{00000000-0005-0000-0000-0000260F0000}"/>
    <cellStyle name="40 % – Poudarek2 20 3" xfId="45147" xr:uid="{00000000-0005-0000-0000-0000270F0000}"/>
    <cellStyle name="40 % – Poudarek2 21" xfId="29472" xr:uid="{00000000-0005-0000-0000-0000280F0000}"/>
    <cellStyle name="40 % – Poudarek2 21 2" xfId="47631" xr:uid="{00000000-0005-0000-0000-0000290F0000}"/>
    <cellStyle name="40 % – Poudarek2 22" xfId="16281" xr:uid="{00000000-0005-0000-0000-00002A0F0000}"/>
    <cellStyle name="40 % – Poudarek2 23" xfId="34440" xr:uid="{00000000-0005-0000-0000-00002B0F0000}"/>
    <cellStyle name="40 % – Poudarek2 24" xfId="52600" xr:uid="{00000000-0005-0000-0000-00002C0F0000}"/>
    <cellStyle name="40 % – Poudarek2 25" xfId="58325" xr:uid="{00000000-0005-0000-0000-00002D0F0000}"/>
    <cellStyle name="40 % – Poudarek2 26" xfId="58495" xr:uid="{00000000-0005-0000-0000-00002E0F0000}"/>
    <cellStyle name="40 % – Poudarek2 3" xfId="80" xr:uid="{00000000-0005-0000-0000-00002F0F0000}"/>
    <cellStyle name="40 % – Poudarek2 3 10" xfId="5462" xr:uid="{00000000-0005-0000-0000-0000300F0000}"/>
    <cellStyle name="40 % – Poudarek2 3 10 2" xfId="7710" xr:uid="{00000000-0005-0000-0000-0000310F0000}"/>
    <cellStyle name="40 % – Poudarek2 3 10 2 2" xfId="13443" xr:uid="{00000000-0005-0000-0000-0000320F0000}"/>
    <cellStyle name="40 % – Poudarek2 3 10 2 2 2" xfId="26650" xr:uid="{00000000-0005-0000-0000-0000330F0000}"/>
    <cellStyle name="40 % – Poudarek2 3 10 2 2 3" xfId="44809" xr:uid="{00000000-0005-0000-0000-0000340F0000}"/>
    <cellStyle name="40 % – Poudarek2 3 10 2 3" xfId="34113" xr:uid="{00000000-0005-0000-0000-0000350F0000}"/>
    <cellStyle name="40 % – Poudarek2 3 10 2 3 2" xfId="52272" xr:uid="{00000000-0005-0000-0000-0000360F0000}"/>
    <cellStyle name="40 % – Poudarek2 3 10 2 4" xfId="20922" xr:uid="{00000000-0005-0000-0000-0000370F0000}"/>
    <cellStyle name="40 % – Poudarek2 3 10 2 5" xfId="39081" xr:uid="{00000000-0005-0000-0000-0000380F0000}"/>
    <cellStyle name="40 % – Poudarek2 3 10 2 6" xfId="57241" xr:uid="{00000000-0005-0000-0000-0000390F0000}"/>
    <cellStyle name="40 % – Poudarek2 3 10 3" xfId="10959" xr:uid="{00000000-0005-0000-0000-00003A0F0000}"/>
    <cellStyle name="40 % – Poudarek2 3 10 3 2" xfId="24166" xr:uid="{00000000-0005-0000-0000-00003B0F0000}"/>
    <cellStyle name="40 % – Poudarek2 3 10 3 3" xfId="42325" xr:uid="{00000000-0005-0000-0000-00003C0F0000}"/>
    <cellStyle name="40 % – Poudarek2 3 10 4" xfId="15953" xr:uid="{00000000-0005-0000-0000-00003D0F0000}"/>
    <cellStyle name="40 % – Poudarek2 3 10 4 2" xfId="29145" xr:uid="{00000000-0005-0000-0000-00003E0F0000}"/>
    <cellStyle name="40 % – Poudarek2 3 10 4 3" xfId="47304" xr:uid="{00000000-0005-0000-0000-00003F0F0000}"/>
    <cellStyle name="40 % – Poudarek2 3 10 5" xfId="31629" xr:uid="{00000000-0005-0000-0000-0000400F0000}"/>
    <cellStyle name="40 % – Poudarek2 3 10 5 2" xfId="49788" xr:uid="{00000000-0005-0000-0000-0000410F0000}"/>
    <cellStyle name="40 % – Poudarek2 3 10 6" xfId="18438" xr:uid="{00000000-0005-0000-0000-0000420F0000}"/>
    <cellStyle name="40 % – Poudarek2 3 10 7" xfId="36597" xr:uid="{00000000-0005-0000-0000-0000430F0000}"/>
    <cellStyle name="40 % – Poudarek2 3 10 8" xfId="54757" xr:uid="{00000000-0005-0000-0000-0000440F0000}"/>
    <cellStyle name="40 % – Poudarek2 3 11" xfId="5626" xr:uid="{00000000-0005-0000-0000-0000450F0000}"/>
    <cellStyle name="40 % – Poudarek2 3 11 2" xfId="7874" xr:uid="{00000000-0005-0000-0000-0000460F0000}"/>
    <cellStyle name="40 % – Poudarek2 3 11 2 2" xfId="13607" xr:uid="{00000000-0005-0000-0000-0000470F0000}"/>
    <cellStyle name="40 % – Poudarek2 3 11 2 2 2" xfId="26814" xr:uid="{00000000-0005-0000-0000-0000480F0000}"/>
    <cellStyle name="40 % – Poudarek2 3 11 2 2 3" xfId="44973" xr:uid="{00000000-0005-0000-0000-0000490F0000}"/>
    <cellStyle name="40 % – Poudarek2 3 11 2 3" xfId="34277" xr:uid="{00000000-0005-0000-0000-00004A0F0000}"/>
    <cellStyle name="40 % – Poudarek2 3 11 2 3 2" xfId="52436" xr:uid="{00000000-0005-0000-0000-00004B0F0000}"/>
    <cellStyle name="40 % – Poudarek2 3 11 2 4" xfId="21086" xr:uid="{00000000-0005-0000-0000-00004C0F0000}"/>
    <cellStyle name="40 % – Poudarek2 3 11 2 5" xfId="39245" xr:uid="{00000000-0005-0000-0000-00004D0F0000}"/>
    <cellStyle name="40 % – Poudarek2 3 11 2 6" xfId="57405" xr:uid="{00000000-0005-0000-0000-00004E0F0000}"/>
    <cellStyle name="40 % – Poudarek2 3 11 3" xfId="11123" xr:uid="{00000000-0005-0000-0000-00004F0F0000}"/>
    <cellStyle name="40 % – Poudarek2 3 11 3 2" xfId="24330" xr:uid="{00000000-0005-0000-0000-0000500F0000}"/>
    <cellStyle name="40 % – Poudarek2 3 11 3 3" xfId="42489" xr:uid="{00000000-0005-0000-0000-0000510F0000}"/>
    <cellStyle name="40 % – Poudarek2 3 11 4" xfId="16117" xr:uid="{00000000-0005-0000-0000-0000520F0000}"/>
    <cellStyle name="40 % – Poudarek2 3 11 4 2" xfId="29309" xr:uid="{00000000-0005-0000-0000-0000530F0000}"/>
    <cellStyle name="40 % – Poudarek2 3 11 4 3" xfId="47468" xr:uid="{00000000-0005-0000-0000-0000540F0000}"/>
    <cellStyle name="40 % – Poudarek2 3 11 5" xfId="31793" xr:uid="{00000000-0005-0000-0000-0000550F0000}"/>
    <cellStyle name="40 % – Poudarek2 3 11 5 2" xfId="49952" xr:uid="{00000000-0005-0000-0000-0000560F0000}"/>
    <cellStyle name="40 % – Poudarek2 3 11 6" xfId="18602" xr:uid="{00000000-0005-0000-0000-0000570F0000}"/>
    <cellStyle name="40 % – Poudarek2 3 11 7" xfId="36761" xr:uid="{00000000-0005-0000-0000-0000580F0000}"/>
    <cellStyle name="40 % – Poudarek2 3 11 8" xfId="54921" xr:uid="{00000000-0005-0000-0000-0000590F0000}"/>
    <cellStyle name="40 % – Poudarek2 3 12" xfId="5790" xr:uid="{00000000-0005-0000-0000-00005A0F0000}"/>
    <cellStyle name="40 % – Poudarek2 3 12 2" xfId="11287" xr:uid="{00000000-0005-0000-0000-00005B0F0000}"/>
    <cellStyle name="40 % – Poudarek2 3 12 2 2" xfId="24494" xr:uid="{00000000-0005-0000-0000-00005C0F0000}"/>
    <cellStyle name="40 % – Poudarek2 3 12 2 3" xfId="42653" xr:uid="{00000000-0005-0000-0000-00005D0F0000}"/>
    <cellStyle name="40 % – Poudarek2 3 12 3" xfId="31957" xr:uid="{00000000-0005-0000-0000-00005E0F0000}"/>
    <cellStyle name="40 % – Poudarek2 3 12 3 2" xfId="50116" xr:uid="{00000000-0005-0000-0000-00005F0F0000}"/>
    <cellStyle name="40 % – Poudarek2 3 12 4" xfId="18766" xr:uid="{00000000-0005-0000-0000-0000600F0000}"/>
    <cellStyle name="40 % – Poudarek2 3 12 5" xfId="36925" xr:uid="{00000000-0005-0000-0000-0000610F0000}"/>
    <cellStyle name="40 % – Poudarek2 3 12 6" xfId="55085" xr:uid="{00000000-0005-0000-0000-0000620F0000}"/>
    <cellStyle name="40 % – Poudarek2 3 13" xfId="8050" xr:uid="{00000000-0005-0000-0000-0000630F0000}"/>
    <cellStyle name="40 % – Poudarek2 3 13 2" xfId="21257" xr:uid="{00000000-0005-0000-0000-0000640F0000}"/>
    <cellStyle name="40 % – Poudarek2 3 13 3" xfId="39416" xr:uid="{00000000-0005-0000-0000-0000650F0000}"/>
    <cellStyle name="40 % – Poudarek2 3 13 4" xfId="57576" xr:uid="{00000000-0005-0000-0000-0000660F0000}"/>
    <cellStyle name="40 % – Poudarek2 3 14" xfId="8214" xr:uid="{00000000-0005-0000-0000-0000670F0000}"/>
    <cellStyle name="40 % – Poudarek2 3 14 2" xfId="21421" xr:uid="{00000000-0005-0000-0000-0000680F0000}"/>
    <cellStyle name="40 % – Poudarek2 3 14 3" xfId="39580" xr:uid="{00000000-0005-0000-0000-0000690F0000}"/>
    <cellStyle name="40 % – Poudarek2 3 14 4" xfId="57740" xr:uid="{00000000-0005-0000-0000-00006A0F0000}"/>
    <cellStyle name="40 % – Poudarek2 3 15" xfId="8472" xr:uid="{00000000-0005-0000-0000-00006B0F0000}"/>
    <cellStyle name="40 % – Poudarek2 3 15 2" xfId="21679" xr:uid="{00000000-0005-0000-0000-00006C0F0000}"/>
    <cellStyle name="40 % – Poudarek2 3 15 3" xfId="39838" xr:uid="{00000000-0005-0000-0000-00006D0F0000}"/>
    <cellStyle name="40 % – Poudarek2 3 15 4" xfId="57998" xr:uid="{00000000-0005-0000-0000-00006E0F0000}"/>
    <cellStyle name="40 % – Poudarek2 3 16" xfId="8636" xr:uid="{00000000-0005-0000-0000-00006F0F0000}"/>
    <cellStyle name="40 % – Poudarek2 3 16 2" xfId="21843" xr:uid="{00000000-0005-0000-0000-0000700F0000}"/>
    <cellStyle name="40 % – Poudarek2 3 16 3" xfId="40002" xr:uid="{00000000-0005-0000-0000-0000710F0000}"/>
    <cellStyle name="40 % – Poudarek2 3 16 4" xfId="58162" xr:uid="{00000000-0005-0000-0000-0000720F0000}"/>
    <cellStyle name="40 % – Poudarek2 3 17" xfId="8800" xr:uid="{00000000-0005-0000-0000-0000730F0000}"/>
    <cellStyle name="40 % – Poudarek2 3 17 2" xfId="22007" xr:uid="{00000000-0005-0000-0000-0000740F0000}"/>
    <cellStyle name="40 % – Poudarek2 3 17 3" xfId="40166" xr:uid="{00000000-0005-0000-0000-0000750F0000}"/>
    <cellStyle name="40 % – Poudarek2 3 18" xfId="13797" xr:uid="{00000000-0005-0000-0000-0000760F0000}"/>
    <cellStyle name="40 % – Poudarek2 3 18 2" xfId="26989" xr:uid="{00000000-0005-0000-0000-0000770F0000}"/>
    <cellStyle name="40 % – Poudarek2 3 18 3" xfId="45148" xr:uid="{00000000-0005-0000-0000-0000780F0000}"/>
    <cellStyle name="40 % – Poudarek2 3 19" xfId="29473" xr:uid="{00000000-0005-0000-0000-0000790F0000}"/>
    <cellStyle name="40 % – Poudarek2 3 19 2" xfId="47632" xr:uid="{00000000-0005-0000-0000-00007A0F0000}"/>
    <cellStyle name="40 % – Poudarek2 3 2" xfId="81" xr:uid="{00000000-0005-0000-0000-00007B0F0000}"/>
    <cellStyle name="40 % – Poudarek2 3 2 10" xfId="5627" xr:uid="{00000000-0005-0000-0000-00007C0F0000}"/>
    <cellStyle name="40 % – Poudarek2 3 2 10 2" xfId="7875" xr:uid="{00000000-0005-0000-0000-00007D0F0000}"/>
    <cellStyle name="40 % – Poudarek2 3 2 10 2 2" xfId="13608" xr:uid="{00000000-0005-0000-0000-00007E0F0000}"/>
    <cellStyle name="40 % – Poudarek2 3 2 10 2 2 2" xfId="26815" xr:uid="{00000000-0005-0000-0000-00007F0F0000}"/>
    <cellStyle name="40 % – Poudarek2 3 2 10 2 2 3" xfId="44974" xr:uid="{00000000-0005-0000-0000-0000800F0000}"/>
    <cellStyle name="40 % – Poudarek2 3 2 10 2 3" xfId="34278" xr:uid="{00000000-0005-0000-0000-0000810F0000}"/>
    <cellStyle name="40 % – Poudarek2 3 2 10 2 3 2" xfId="52437" xr:uid="{00000000-0005-0000-0000-0000820F0000}"/>
    <cellStyle name="40 % – Poudarek2 3 2 10 2 4" xfId="21087" xr:uid="{00000000-0005-0000-0000-0000830F0000}"/>
    <cellStyle name="40 % – Poudarek2 3 2 10 2 5" xfId="39246" xr:uid="{00000000-0005-0000-0000-0000840F0000}"/>
    <cellStyle name="40 % – Poudarek2 3 2 10 2 6" xfId="57406" xr:uid="{00000000-0005-0000-0000-0000850F0000}"/>
    <cellStyle name="40 % – Poudarek2 3 2 10 3" xfId="11124" xr:uid="{00000000-0005-0000-0000-0000860F0000}"/>
    <cellStyle name="40 % – Poudarek2 3 2 10 3 2" xfId="24331" xr:uid="{00000000-0005-0000-0000-0000870F0000}"/>
    <cellStyle name="40 % – Poudarek2 3 2 10 3 3" xfId="42490" xr:uid="{00000000-0005-0000-0000-0000880F0000}"/>
    <cellStyle name="40 % – Poudarek2 3 2 10 4" xfId="16118" xr:uid="{00000000-0005-0000-0000-0000890F0000}"/>
    <cellStyle name="40 % – Poudarek2 3 2 10 4 2" xfId="29310" xr:uid="{00000000-0005-0000-0000-00008A0F0000}"/>
    <cellStyle name="40 % – Poudarek2 3 2 10 4 3" xfId="47469" xr:uid="{00000000-0005-0000-0000-00008B0F0000}"/>
    <cellStyle name="40 % – Poudarek2 3 2 10 5" xfId="31794" xr:uid="{00000000-0005-0000-0000-00008C0F0000}"/>
    <cellStyle name="40 % – Poudarek2 3 2 10 5 2" xfId="49953" xr:uid="{00000000-0005-0000-0000-00008D0F0000}"/>
    <cellStyle name="40 % – Poudarek2 3 2 10 6" xfId="18603" xr:uid="{00000000-0005-0000-0000-00008E0F0000}"/>
    <cellStyle name="40 % – Poudarek2 3 2 10 7" xfId="36762" xr:uid="{00000000-0005-0000-0000-00008F0F0000}"/>
    <cellStyle name="40 % – Poudarek2 3 2 10 8" xfId="54922" xr:uid="{00000000-0005-0000-0000-0000900F0000}"/>
    <cellStyle name="40 % – Poudarek2 3 2 11" xfId="5791" xr:uid="{00000000-0005-0000-0000-0000910F0000}"/>
    <cellStyle name="40 % – Poudarek2 3 2 11 2" xfId="11288" xr:uid="{00000000-0005-0000-0000-0000920F0000}"/>
    <cellStyle name="40 % – Poudarek2 3 2 11 2 2" xfId="24495" xr:uid="{00000000-0005-0000-0000-0000930F0000}"/>
    <cellStyle name="40 % – Poudarek2 3 2 11 2 3" xfId="42654" xr:uid="{00000000-0005-0000-0000-0000940F0000}"/>
    <cellStyle name="40 % – Poudarek2 3 2 11 3" xfId="31958" xr:uid="{00000000-0005-0000-0000-0000950F0000}"/>
    <cellStyle name="40 % – Poudarek2 3 2 11 3 2" xfId="50117" xr:uid="{00000000-0005-0000-0000-0000960F0000}"/>
    <cellStyle name="40 % – Poudarek2 3 2 11 4" xfId="18767" xr:uid="{00000000-0005-0000-0000-0000970F0000}"/>
    <cellStyle name="40 % – Poudarek2 3 2 11 5" xfId="36926" xr:uid="{00000000-0005-0000-0000-0000980F0000}"/>
    <cellStyle name="40 % – Poudarek2 3 2 11 6" xfId="55086" xr:uid="{00000000-0005-0000-0000-0000990F0000}"/>
    <cellStyle name="40 % – Poudarek2 3 2 12" xfId="8051" xr:uid="{00000000-0005-0000-0000-00009A0F0000}"/>
    <cellStyle name="40 % – Poudarek2 3 2 12 2" xfId="21258" xr:uid="{00000000-0005-0000-0000-00009B0F0000}"/>
    <cellStyle name="40 % – Poudarek2 3 2 12 3" xfId="39417" xr:uid="{00000000-0005-0000-0000-00009C0F0000}"/>
    <cellStyle name="40 % – Poudarek2 3 2 12 4" xfId="57577" xr:uid="{00000000-0005-0000-0000-00009D0F0000}"/>
    <cellStyle name="40 % – Poudarek2 3 2 13" xfId="8215" xr:uid="{00000000-0005-0000-0000-00009E0F0000}"/>
    <cellStyle name="40 % – Poudarek2 3 2 13 2" xfId="21422" xr:uid="{00000000-0005-0000-0000-00009F0F0000}"/>
    <cellStyle name="40 % – Poudarek2 3 2 13 3" xfId="39581" xr:uid="{00000000-0005-0000-0000-0000A00F0000}"/>
    <cellStyle name="40 % – Poudarek2 3 2 13 4" xfId="57741" xr:uid="{00000000-0005-0000-0000-0000A10F0000}"/>
    <cellStyle name="40 % – Poudarek2 3 2 14" xfId="8473" xr:uid="{00000000-0005-0000-0000-0000A20F0000}"/>
    <cellStyle name="40 % – Poudarek2 3 2 14 2" xfId="21680" xr:uid="{00000000-0005-0000-0000-0000A30F0000}"/>
    <cellStyle name="40 % – Poudarek2 3 2 14 3" xfId="39839" xr:uid="{00000000-0005-0000-0000-0000A40F0000}"/>
    <cellStyle name="40 % – Poudarek2 3 2 14 4" xfId="57999" xr:uid="{00000000-0005-0000-0000-0000A50F0000}"/>
    <cellStyle name="40 % – Poudarek2 3 2 15" xfId="8637" xr:uid="{00000000-0005-0000-0000-0000A60F0000}"/>
    <cellStyle name="40 % – Poudarek2 3 2 15 2" xfId="21844" xr:uid="{00000000-0005-0000-0000-0000A70F0000}"/>
    <cellStyle name="40 % – Poudarek2 3 2 15 3" xfId="40003" xr:uid="{00000000-0005-0000-0000-0000A80F0000}"/>
    <cellStyle name="40 % – Poudarek2 3 2 15 4" xfId="58163" xr:uid="{00000000-0005-0000-0000-0000A90F0000}"/>
    <cellStyle name="40 % – Poudarek2 3 2 16" xfId="8801" xr:uid="{00000000-0005-0000-0000-0000AA0F0000}"/>
    <cellStyle name="40 % – Poudarek2 3 2 16 2" xfId="22008" xr:uid="{00000000-0005-0000-0000-0000AB0F0000}"/>
    <cellStyle name="40 % – Poudarek2 3 2 16 3" xfId="40167" xr:uid="{00000000-0005-0000-0000-0000AC0F0000}"/>
    <cellStyle name="40 % – Poudarek2 3 2 17" xfId="13798" xr:uid="{00000000-0005-0000-0000-0000AD0F0000}"/>
    <cellStyle name="40 % – Poudarek2 3 2 17 2" xfId="26990" xr:uid="{00000000-0005-0000-0000-0000AE0F0000}"/>
    <cellStyle name="40 % – Poudarek2 3 2 17 3" xfId="45149" xr:uid="{00000000-0005-0000-0000-0000AF0F0000}"/>
    <cellStyle name="40 % – Poudarek2 3 2 18" xfId="29474" xr:uid="{00000000-0005-0000-0000-0000B00F0000}"/>
    <cellStyle name="40 % – Poudarek2 3 2 18 2" xfId="47633" xr:uid="{00000000-0005-0000-0000-0000B10F0000}"/>
    <cellStyle name="40 % – Poudarek2 3 2 19" xfId="16283" xr:uid="{00000000-0005-0000-0000-0000B20F0000}"/>
    <cellStyle name="40 % – Poudarek2 3 2 2" xfId="3515" xr:uid="{00000000-0005-0000-0000-0000B30F0000}"/>
    <cellStyle name="40 % – Poudarek2 3 2 2 2" xfId="4254" xr:uid="{00000000-0005-0000-0000-0000B40F0000}"/>
    <cellStyle name="40 % – Poudarek2 3 2 2 2 2" xfId="12238" xr:uid="{00000000-0005-0000-0000-0000B50F0000}"/>
    <cellStyle name="40 % – Poudarek2 3 2 2 2 2 2" xfId="25445" xr:uid="{00000000-0005-0000-0000-0000B60F0000}"/>
    <cellStyle name="40 % – Poudarek2 3 2 2 2 2 3" xfId="43604" xr:uid="{00000000-0005-0000-0000-0000B70F0000}"/>
    <cellStyle name="40 % – Poudarek2 3 2 2 2 3" xfId="32908" xr:uid="{00000000-0005-0000-0000-0000B80F0000}"/>
    <cellStyle name="40 % – Poudarek2 3 2 2 2 3 2" xfId="51067" xr:uid="{00000000-0005-0000-0000-0000B90F0000}"/>
    <cellStyle name="40 % – Poudarek2 3 2 2 2 4" xfId="19717" xr:uid="{00000000-0005-0000-0000-0000BA0F0000}"/>
    <cellStyle name="40 % – Poudarek2 3 2 2 2 5" xfId="37876" xr:uid="{00000000-0005-0000-0000-0000BB0F0000}"/>
    <cellStyle name="40 % – Poudarek2 3 2 2 2 6" xfId="56036" xr:uid="{00000000-0005-0000-0000-0000BC0F0000}"/>
    <cellStyle name="40 % – Poudarek2 3 2 2 3" xfId="9754" xr:uid="{00000000-0005-0000-0000-0000BD0F0000}"/>
    <cellStyle name="40 % – Poudarek2 3 2 2 3 2" xfId="22961" xr:uid="{00000000-0005-0000-0000-0000BE0F0000}"/>
    <cellStyle name="40 % – Poudarek2 3 2 2 3 3" xfId="41120" xr:uid="{00000000-0005-0000-0000-0000BF0F0000}"/>
    <cellStyle name="40 % – Poudarek2 3 2 2 4" xfId="14748" xr:uid="{00000000-0005-0000-0000-0000C00F0000}"/>
    <cellStyle name="40 % – Poudarek2 3 2 2 4 2" xfId="27940" xr:uid="{00000000-0005-0000-0000-0000C10F0000}"/>
    <cellStyle name="40 % – Poudarek2 3 2 2 4 3" xfId="46099" xr:uid="{00000000-0005-0000-0000-0000C20F0000}"/>
    <cellStyle name="40 % – Poudarek2 3 2 2 5" xfId="30424" xr:uid="{00000000-0005-0000-0000-0000C30F0000}"/>
    <cellStyle name="40 % – Poudarek2 3 2 2 5 2" xfId="48583" xr:uid="{00000000-0005-0000-0000-0000C40F0000}"/>
    <cellStyle name="40 % – Poudarek2 3 2 2 6" xfId="17233" xr:uid="{00000000-0005-0000-0000-0000C50F0000}"/>
    <cellStyle name="40 % – Poudarek2 3 2 2 7" xfId="35392" xr:uid="{00000000-0005-0000-0000-0000C60F0000}"/>
    <cellStyle name="40 % – Poudarek2 3 2 2 8" xfId="53552" xr:uid="{00000000-0005-0000-0000-0000C70F0000}"/>
    <cellStyle name="40 % – Poudarek2 3 2 2 9" xfId="58975" xr:uid="{00000000-0005-0000-0000-0000C80F0000}"/>
    <cellStyle name="40 % – Poudarek2 3 2 20" xfId="34442" xr:uid="{00000000-0005-0000-0000-0000C90F0000}"/>
    <cellStyle name="40 % – Poudarek2 3 2 21" xfId="52602" xr:uid="{00000000-0005-0000-0000-0000CA0F0000}"/>
    <cellStyle name="40 % – Poudarek2 3 2 22" xfId="58327" xr:uid="{00000000-0005-0000-0000-0000CB0F0000}"/>
    <cellStyle name="40 % – Poudarek2 3 2 23" xfId="58497" xr:uid="{00000000-0005-0000-0000-0000CC0F0000}"/>
    <cellStyle name="40 % – Poudarek2 3 2 3" xfId="4484" xr:uid="{00000000-0005-0000-0000-0000CD0F0000}"/>
    <cellStyle name="40 % – Poudarek2 3 2 3 2" xfId="6740" xr:uid="{00000000-0005-0000-0000-0000CE0F0000}"/>
    <cellStyle name="40 % – Poudarek2 3 2 3 2 2" xfId="12468" xr:uid="{00000000-0005-0000-0000-0000CF0F0000}"/>
    <cellStyle name="40 % – Poudarek2 3 2 3 2 2 2" xfId="25675" xr:uid="{00000000-0005-0000-0000-0000D00F0000}"/>
    <cellStyle name="40 % – Poudarek2 3 2 3 2 2 3" xfId="43834" xr:uid="{00000000-0005-0000-0000-0000D10F0000}"/>
    <cellStyle name="40 % – Poudarek2 3 2 3 2 3" xfId="33138" xr:uid="{00000000-0005-0000-0000-0000D20F0000}"/>
    <cellStyle name="40 % – Poudarek2 3 2 3 2 3 2" xfId="51297" xr:uid="{00000000-0005-0000-0000-0000D30F0000}"/>
    <cellStyle name="40 % – Poudarek2 3 2 3 2 4" xfId="19947" xr:uid="{00000000-0005-0000-0000-0000D40F0000}"/>
    <cellStyle name="40 % – Poudarek2 3 2 3 2 5" xfId="38106" xr:uid="{00000000-0005-0000-0000-0000D50F0000}"/>
    <cellStyle name="40 % – Poudarek2 3 2 3 2 6" xfId="56266" xr:uid="{00000000-0005-0000-0000-0000D60F0000}"/>
    <cellStyle name="40 % – Poudarek2 3 2 3 3" xfId="9984" xr:uid="{00000000-0005-0000-0000-0000D70F0000}"/>
    <cellStyle name="40 % – Poudarek2 3 2 3 3 2" xfId="23191" xr:uid="{00000000-0005-0000-0000-0000D80F0000}"/>
    <cellStyle name="40 % – Poudarek2 3 2 3 3 3" xfId="41350" xr:uid="{00000000-0005-0000-0000-0000D90F0000}"/>
    <cellStyle name="40 % – Poudarek2 3 2 3 4" xfId="14978" xr:uid="{00000000-0005-0000-0000-0000DA0F0000}"/>
    <cellStyle name="40 % – Poudarek2 3 2 3 4 2" xfId="28170" xr:uid="{00000000-0005-0000-0000-0000DB0F0000}"/>
    <cellStyle name="40 % – Poudarek2 3 2 3 4 3" xfId="46329" xr:uid="{00000000-0005-0000-0000-0000DC0F0000}"/>
    <cellStyle name="40 % – Poudarek2 3 2 3 5" xfId="30654" xr:uid="{00000000-0005-0000-0000-0000DD0F0000}"/>
    <cellStyle name="40 % – Poudarek2 3 2 3 5 2" xfId="48813" xr:uid="{00000000-0005-0000-0000-0000DE0F0000}"/>
    <cellStyle name="40 % – Poudarek2 3 2 3 6" xfId="17463" xr:uid="{00000000-0005-0000-0000-0000DF0F0000}"/>
    <cellStyle name="40 % – Poudarek2 3 2 3 7" xfId="35622" xr:uid="{00000000-0005-0000-0000-0000E00F0000}"/>
    <cellStyle name="40 % – Poudarek2 3 2 3 8" xfId="53782" xr:uid="{00000000-0005-0000-0000-0000E10F0000}"/>
    <cellStyle name="40 % – Poudarek2 3 2 3 9" xfId="59139" xr:uid="{00000000-0005-0000-0000-0000E20F0000}"/>
    <cellStyle name="40 % – Poudarek2 3 2 4" xfId="3775" xr:uid="{00000000-0005-0000-0000-0000E30F0000}"/>
    <cellStyle name="40 % – Poudarek2 3 2 4 2" xfId="6265" xr:uid="{00000000-0005-0000-0000-0000E40F0000}"/>
    <cellStyle name="40 % – Poudarek2 3 2 4 2 2" xfId="11763" xr:uid="{00000000-0005-0000-0000-0000E50F0000}"/>
    <cellStyle name="40 % – Poudarek2 3 2 4 2 2 2" xfId="24970" xr:uid="{00000000-0005-0000-0000-0000E60F0000}"/>
    <cellStyle name="40 % – Poudarek2 3 2 4 2 2 3" xfId="43129" xr:uid="{00000000-0005-0000-0000-0000E70F0000}"/>
    <cellStyle name="40 % – Poudarek2 3 2 4 2 3" xfId="32433" xr:uid="{00000000-0005-0000-0000-0000E80F0000}"/>
    <cellStyle name="40 % – Poudarek2 3 2 4 2 3 2" xfId="50592" xr:uid="{00000000-0005-0000-0000-0000E90F0000}"/>
    <cellStyle name="40 % – Poudarek2 3 2 4 2 4" xfId="19242" xr:uid="{00000000-0005-0000-0000-0000EA0F0000}"/>
    <cellStyle name="40 % – Poudarek2 3 2 4 2 5" xfId="37401" xr:uid="{00000000-0005-0000-0000-0000EB0F0000}"/>
    <cellStyle name="40 % – Poudarek2 3 2 4 2 6" xfId="55561" xr:uid="{00000000-0005-0000-0000-0000EC0F0000}"/>
    <cellStyle name="40 % – Poudarek2 3 2 4 3" xfId="9279" xr:uid="{00000000-0005-0000-0000-0000ED0F0000}"/>
    <cellStyle name="40 % – Poudarek2 3 2 4 3 2" xfId="22486" xr:uid="{00000000-0005-0000-0000-0000EE0F0000}"/>
    <cellStyle name="40 % – Poudarek2 3 2 4 3 3" xfId="40645" xr:uid="{00000000-0005-0000-0000-0000EF0F0000}"/>
    <cellStyle name="40 % – Poudarek2 3 2 4 4" xfId="14273" xr:uid="{00000000-0005-0000-0000-0000F00F0000}"/>
    <cellStyle name="40 % – Poudarek2 3 2 4 4 2" xfId="27465" xr:uid="{00000000-0005-0000-0000-0000F10F0000}"/>
    <cellStyle name="40 % – Poudarek2 3 2 4 4 3" xfId="45624" xr:uid="{00000000-0005-0000-0000-0000F20F0000}"/>
    <cellStyle name="40 % – Poudarek2 3 2 4 5" xfId="29949" xr:uid="{00000000-0005-0000-0000-0000F30F0000}"/>
    <cellStyle name="40 % – Poudarek2 3 2 4 5 2" xfId="48108" xr:uid="{00000000-0005-0000-0000-0000F40F0000}"/>
    <cellStyle name="40 % – Poudarek2 3 2 4 6" xfId="16758" xr:uid="{00000000-0005-0000-0000-0000F50F0000}"/>
    <cellStyle name="40 % – Poudarek2 3 2 4 7" xfId="34917" xr:uid="{00000000-0005-0000-0000-0000F60F0000}"/>
    <cellStyle name="40 % – Poudarek2 3 2 4 8" xfId="53077" xr:uid="{00000000-0005-0000-0000-0000F70F0000}"/>
    <cellStyle name="40 % – Poudarek2 3 2 4 9" xfId="59315" xr:uid="{00000000-0005-0000-0000-0000F80F0000}"/>
    <cellStyle name="40 % – Poudarek2 3 2 5" xfId="4731" xr:uid="{00000000-0005-0000-0000-0000F90F0000}"/>
    <cellStyle name="40 % – Poudarek2 3 2 5 2" xfId="6961" xr:uid="{00000000-0005-0000-0000-0000FA0F0000}"/>
    <cellStyle name="40 % – Poudarek2 3 2 5 2 2" xfId="12694" xr:uid="{00000000-0005-0000-0000-0000FB0F0000}"/>
    <cellStyle name="40 % – Poudarek2 3 2 5 2 2 2" xfId="25901" xr:uid="{00000000-0005-0000-0000-0000FC0F0000}"/>
    <cellStyle name="40 % – Poudarek2 3 2 5 2 2 3" xfId="44060" xr:uid="{00000000-0005-0000-0000-0000FD0F0000}"/>
    <cellStyle name="40 % – Poudarek2 3 2 5 2 3" xfId="33364" xr:uid="{00000000-0005-0000-0000-0000FE0F0000}"/>
    <cellStyle name="40 % – Poudarek2 3 2 5 2 3 2" xfId="51523" xr:uid="{00000000-0005-0000-0000-0000FF0F0000}"/>
    <cellStyle name="40 % – Poudarek2 3 2 5 2 4" xfId="20173" xr:uid="{00000000-0005-0000-0000-000000100000}"/>
    <cellStyle name="40 % – Poudarek2 3 2 5 2 5" xfId="38332" xr:uid="{00000000-0005-0000-0000-000001100000}"/>
    <cellStyle name="40 % – Poudarek2 3 2 5 2 6" xfId="56492" xr:uid="{00000000-0005-0000-0000-000002100000}"/>
    <cellStyle name="40 % – Poudarek2 3 2 5 3" xfId="10210" xr:uid="{00000000-0005-0000-0000-000003100000}"/>
    <cellStyle name="40 % – Poudarek2 3 2 5 3 2" xfId="23417" xr:uid="{00000000-0005-0000-0000-000004100000}"/>
    <cellStyle name="40 % – Poudarek2 3 2 5 3 3" xfId="41576" xr:uid="{00000000-0005-0000-0000-000005100000}"/>
    <cellStyle name="40 % – Poudarek2 3 2 5 4" xfId="15204" xr:uid="{00000000-0005-0000-0000-000006100000}"/>
    <cellStyle name="40 % – Poudarek2 3 2 5 4 2" xfId="28396" xr:uid="{00000000-0005-0000-0000-000007100000}"/>
    <cellStyle name="40 % – Poudarek2 3 2 5 4 3" xfId="46555" xr:uid="{00000000-0005-0000-0000-000008100000}"/>
    <cellStyle name="40 % – Poudarek2 3 2 5 5" xfId="30880" xr:uid="{00000000-0005-0000-0000-000009100000}"/>
    <cellStyle name="40 % – Poudarek2 3 2 5 5 2" xfId="49039" xr:uid="{00000000-0005-0000-0000-00000A100000}"/>
    <cellStyle name="40 % – Poudarek2 3 2 5 6" xfId="17689" xr:uid="{00000000-0005-0000-0000-00000B100000}"/>
    <cellStyle name="40 % – Poudarek2 3 2 5 7" xfId="35848" xr:uid="{00000000-0005-0000-0000-00000C100000}"/>
    <cellStyle name="40 % – Poudarek2 3 2 5 8" xfId="54008" xr:uid="{00000000-0005-0000-0000-00000D100000}"/>
    <cellStyle name="40 % – Poudarek2 3 2 6" xfId="4895" xr:uid="{00000000-0005-0000-0000-00000E100000}"/>
    <cellStyle name="40 % – Poudarek2 3 2 6 2" xfId="7125" xr:uid="{00000000-0005-0000-0000-00000F100000}"/>
    <cellStyle name="40 % – Poudarek2 3 2 6 2 2" xfId="12858" xr:uid="{00000000-0005-0000-0000-000010100000}"/>
    <cellStyle name="40 % – Poudarek2 3 2 6 2 2 2" xfId="26065" xr:uid="{00000000-0005-0000-0000-000011100000}"/>
    <cellStyle name="40 % – Poudarek2 3 2 6 2 2 3" xfId="44224" xr:uid="{00000000-0005-0000-0000-000012100000}"/>
    <cellStyle name="40 % – Poudarek2 3 2 6 2 3" xfId="33528" xr:uid="{00000000-0005-0000-0000-000013100000}"/>
    <cellStyle name="40 % – Poudarek2 3 2 6 2 3 2" xfId="51687" xr:uid="{00000000-0005-0000-0000-000014100000}"/>
    <cellStyle name="40 % – Poudarek2 3 2 6 2 4" xfId="20337" xr:uid="{00000000-0005-0000-0000-000015100000}"/>
    <cellStyle name="40 % – Poudarek2 3 2 6 2 5" xfId="38496" xr:uid="{00000000-0005-0000-0000-000016100000}"/>
    <cellStyle name="40 % – Poudarek2 3 2 6 2 6" xfId="56656" xr:uid="{00000000-0005-0000-0000-000017100000}"/>
    <cellStyle name="40 % – Poudarek2 3 2 6 3" xfId="10374" xr:uid="{00000000-0005-0000-0000-000018100000}"/>
    <cellStyle name="40 % – Poudarek2 3 2 6 3 2" xfId="23581" xr:uid="{00000000-0005-0000-0000-000019100000}"/>
    <cellStyle name="40 % – Poudarek2 3 2 6 3 3" xfId="41740" xr:uid="{00000000-0005-0000-0000-00001A100000}"/>
    <cellStyle name="40 % – Poudarek2 3 2 6 4" xfId="15368" xr:uid="{00000000-0005-0000-0000-00001B100000}"/>
    <cellStyle name="40 % – Poudarek2 3 2 6 4 2" xfId="28560" xr:uid="{00000000-0005-0000-0000-00001C100000}"/>
    <cellStyle name="40 % – Poudarek2 3 2 6 4 3" xfId="46719" xr:uid="{00000000-0005-0000-0000-00001D100000}"/>
    <cellStyle name="40 % – Poudarek2 3 2 6 5" xfId="31044" xr:uid="{00000000-0005-0000-0000-00001E100000}"/>
    <cellStyle name="40 % – Poudarek2 3 2 6 5 2" xfId="49203" xr:uid="{00000000-0005-0000-0000-00001F100000}"/>
    <cellStyle name="40 % – Poudarek2 3 2 6 6" xfId="17853" xr:uid="{00000000-0005-0000-0000-000020100000}"/>
    <cellStyle name="40 % – Poudarek2 3 2 6 7" xfId="36012" xr:uid="{00000000-0005-0000-0000-000021100000}"/>
    <cellStyle name="40 % – Poudarek2 3 2 6 8" xfId="54172" xr:uid="{00000000-0005-0000-0000-000022100000}"/>
    <cellStyle name="40 % – Poudarek2 3 2 7" xfId="5133" xr:uid="{00000000-0005-0000-0000-000023100000}"/>
    <cellStyle name="40 % – Poudarek2 3 2 7 2" xfId="7381" xr:uid="{00000000-0005-0000-0000-000024100000}"/>
    <cellStyle name="40 % – Poudarek2 3 2 7 2 2" xfId="13114" xr:uid="{00000000-0005-0000-0000-000025100000}"/>
    <cellStyle name="40 % – Poudarek2 3 2 7 2 2 2" xfId="26321" xr:uid="{00000000-0005-0000-0000-000026100000}"/>
    <cellStyle name="40 % – Poudarek2 3 2 7 2 2 3" xfId="44480" xr:uid="{00000000-0005-0000-0000-000027100000}"/>
    <cellStyle name="40 % – Poudarek2 3 2 7 2 3" xfId="33784" xr:uid="{00000000-0005-0000-0000-000028100000}"/>
    <cellStyle name="40 % – Poudarek2 3 2 7 2 3 2" xfId="51943" xr:uid="{00000000-0005-0000-0000-000029100000}"/>
    <cellStyle name="40 % – Poudarek2 3 2 7 2 4" xfId="20593" xr:uid="{00000000-0005-0000-0000-00002A100000}"/>
    <cellStyle name="40 % – Poudarek2 3 2 7 2 5" xfId="38752" xr:uid="{00000000-0005-0000-0000-00002B100000}"/>
    <cellStyle name="40 % – Poudarek2 3 2 7 2 6" xfId="56912" xr:uid="{00000000-0005-0000-0000-00002C100000}"/>
    <cellStyle name="40 % – Poudarek2 3 2 7 3" xfId="10630" xr:uid="{00000000-0005-0000-0000-00002D100000}"/>
    <cellStyle name="40 % – Poudarek2 3 2 7 3 2" xfId="23837" xr:uid="{00000000-0005-0000-0000-00002E100000}"/>
    <cellStyle name="40 % – Poudarek2 3 2 7 3 3" xfId="41996" xr:uid="{00000000-0005-0000-0000-00002F100000}"/>
    <cellStyle name="40 % – Poudarek2 3 2 7 4" xfId="15624" xr:uid="{00000000-0005-0000-0000-000030100000}"/>
    <cellStyle name="40 % – Poudarek2 3 2 7 4 2" xfId="28816" xr:uid="{00000000-0005-0000-0000-000031100000}"/>
    <cellStyle name="40 % – Poudarek2 3 2 7 4 3" xfId="46975" xr:uid="{00000000-0005-0000-0000-000032100000}"/>
    <cellStyle name="40 % – Poudarek2 3 2 7 5" xfId="31300" xr:uid="{00000000-0005-0000-0000-000033100000}"/>
    <cellStyle name="40 % – Poudarek2 3 2 7 5 2" xfId="49459" xr:uid="{00000000-0005-0000-0000-000034100000}"/>
    <cellStyle name="40 % – Poudarek2 3 2 7 6" xfId="18109" xr:uid="{00000000-0005-0000-0000-000035100000}"/>
    <cellStyle name="40 % – Poudarek2 3 2 7 7" xfId="36268" xr:uid="{00000000-0005-0000-0000-000036100000}"/>
    <cellStyle name="40 % – Poudarek2 3 2 7 8" xfId="54428" xr:uid="{00000000-0005-0000-0000-000037100000}"/>
    <cellStyle name="40 % – Poudarek2 3 2 8" xfId="5301" xr:uid="{00000000-0005-0000-0000-000038100000}"/>
    <cellStyle name="40 % – Poudarek2 3 2 8 2" xfId="7549" xr:uid="{00000000-0005-0000-0000-000039100000}"/>
    <cellStyle name="40 % – Poudarek2 3 2 8 2 2" xfId="13282" xr:uid="{00000000-0005-0000-0000-00003A100000}"/>
    <cellStyle name="40 % – Poudarek2 3 2 8 2 2 2" xfId="26489" xr:uid="{00000000-0005-0000-0000-00003B100000}"/>
    <cellStyle name="40 % – Poudarek2 3 2 8 2 2 3" xfId="44648" xr:uid="{00000000-0005-0000-0000-00003C100000}"/>
    <cellStyle name="40 % – Poudarek2 3 2 8 2 3" xfId="33952" xr:uid="{00000000-0005-0000-0000-00003D100000}"/>
    <cellStyle name="40 % – Poudarek2 3 2 8 2 3 2" xfId="52111" xr:uid="{00000000-0005-0000-0000-00003E100000}"/>
    <cellStyle name="40 % – Poudarek2 3 2 8 2 4" xfId="20761" xr:uid="{00000000-0005-0000-0000-00003F100000}"/>
    <cellStyle name="40 % – Poudarek2 3 2 8 2 5" xfId="38920" xr:uid="{00000000-0005-0000-0000-000040100000}"/>
    <cellStyle name="40 % – Poudarek2 3 2 8 2 6" xfId="57080" xr:uid="{00000000-0005-0000-0000-000041100000}"/>
    <cellStyle name="40 % – Poudarek2 3 2 8 3" xfId="10798" xr:uid="{00000000-0005-0000-0000-000042100000}"/>
    <cellStyle name="40 % – Poudarek2 3 2 8 3 2" xfId="24005" xr:uid="{00000000-0005-0000-0000-000043100000}"/>
    <cellStyle name="40 % – Poudarek2 3 2 8 3 3" xfId="42164" xr:uid="{00000000-0005-0000-0000-000044100000}"/>
    <cellStyle name="40 % – Poudarek2 3 2 8 4" xfId="15792" xr:uid="{00000000-0005-0000-0000-000045100000}"/>
    <cellStyle name="40 % – Poudarek2 3 2 8 4 2" xfId="28984" xr:uid="{00000000-0005-0000-0000-000046100000}"/>
    <cellStyle name="40 % – Poudarek2 3 2 8 4 3" xfId="47143" xr:uid="{00000000-0005-0000-0000-000047100000}"/>
    <cellStyle name="40 % – Poudarek2 3 2 8 5" xfId="31468" xr:uid="{00000000-0005-0000-0000-000048100000}"/>
    <cellStyle name="40 % – Poudarek2 3 2 8 5 2" xfId="49627" xr:uid="{00000000-0005-0000-0000-000049100000}"/>
    <cellStyle name="40 % – Poudarek2 3 2 8 6" xfId="18277" xr:uid="{00000000-0005-0000-0000-00004A100000}"/>
    <cellStyle name="40 % – Poudarek2 3 2 8 7" xfId="36436" xr:uid="{00000000-0005-0000-0000-00004B100000}"/>
    <cellStyle name="40 % – Poudarek2 3 2 8 8" xfId="54596" xr:uid="{00000000-0005-0000-0000-00004C100000}"/>
    <cellStyle name="40 % – Poudarek2 3 2 9" xfId="5463" xr:uid="{00000000-0005-0000-0000-00004D100000}"/>
    <cellStyle name="40 % – Poudarek2 3 2 9 2" xfId="7711" xr:uid="{00000000-0005-0000-0000-00004E100000}"/>
    <cellStyle name="40 % – Poudarek2 3 2 9 2 2" xfId="13444" xr:uid="{00000000-0005-0000-0000-00004F100000}"/>
    <cellStyle name="40 % – Poudarek2 3 2 9 2 2 2" xfId="26651" xr:uid="{00000000-0005-0000-0000-000050100000}"/>
    <cellStyle name="40 % – Poudarek2 3 2 9 2 2 3" xfId="44810" xr:uid="{00000000-0005-0000-0000-000051100000}"/>
    <cellStyle name="40 % – Poudarek2 3 2 9 2 3" xfId="34114" xr:uid="{00000000-0005-0000-0000-000052100000}"/>
    <cellStyle name="40 % – Poudarek2 3 2 9 2 3 2" xfId="52273" xr:uid="{00000000-0005-0000-0000-000053100000}"/>
    <cellStyle name="40 % – Poudarek2 3 2 9 2 4" xfId="20923" xr:uid="{00000000-0005-0000-0000-000054100000}"/>
    <cellStyle name="40 % – Poudarek2 3 2 9 2 5" xfId="39082" xr:uid="{00000000-0005-0000-0000-000055100000}"/>
    <cellStyle name="40 % – Poudarek2 3 2 9 2 6" xfId="57242" xr:uid="{00000000-0005-0000-0000-000056100000}"/>
    <cellStyle name="40 % – Poudarek2 3 2 9 3" xfId="10960" xr:uid="{00000000-0005-0000-0000-000057100000}"/>
    <cellStyle name="40 % – Poudarek2 3 2 9 3 2" xfId="24167" xr:uid="{00000000-0005-0000-0000-000058100000}"/>
    <cellStyle name="40 % – Poudarek2 3 2 9 3 3" xfId="42326" xr:uid="{00000000-0005-0000-0000-000059100000}"/>
    <cellStyle name="40 % – Poudarek2 3 2 9 4" xfId="15954" xr:uid="{00000000-0005-0000-0000-00005A100000}"/>
    <cellStyle name="40 % – Poudarek2 3 2 9 4 2" xfId="29146" xr:uid="{00000000-0005-0000-0000-00005B100000}"/>
    <cellStyle name="40 % – Poudarek2 3 2 9 4 3" xfId="47305" xr:uid="{00000000-0005-0000-0000-00005C100000}"/>
    <cellStyle name="40 % – Poudarek2 3 2 9 5" xfId="31630" xr:uid="{00000000-0005-0000-0000-00005D100000}"/>
    <cellStyle name="40 % – Poudarek2 3 2 9 5 2" xfId="49789" xr:uid="{00000000-0005-0000-0000-00005E100000}"/>
    <cellStyle name="40 % – Poudarek2 3 2 9 6" xfId="18439" xr:uid="{00000000-0005-0000-0000-00005F100000}"/>
    <cellStyle name="40 % – Poudarek2 3 2 9 7" xfId="36598" xr:uid="{00000000-0005-0000-0000-000060100000}"/>
    <cellStyle name="40 % – Poudarek2 3 2 9 8" xfId="54758" xr:uid="{00000000-0005-0000-0000-000061100000}"/>
    <cellStyle name="40 % – Poudarek2 3 20" xfId="16282" xr:uid="{00000000-0005-0000-0000-000062100000}"/>
    <cellStyle name="40 % – Poudarek2 3 21" xfId="34441" xr:uid="{00000000-0005-0000-0000-000063100000}"/>
    <cellStyle name="40 % – Poudarek2 3 22" xfId="52601" xr:uid="{00000000-0005-0000-0000-000064100000}"/>
    <cellStyle name="40 % – Poudarek2 3 23" xfId="58326" xr:uid="{00000000-0005-0000-0000-000065100000}"/>
    <cellStyle name="40 % – Poudarek2 3 24" xfId="58496" xr:uid="{00000000-0005-0000-0000-000066100000}"/>
    <cellStyle name="40 % – Poudarek2 3 3" xfId="3514" xr:uid="{00000000-0005-0000-0000-000067100000}"/>
    <cellStyle name="40 % – Poudarek2 3 3 2" xfId="4253" xr:uid="{00000000-0005-0000-0000-000068100000}"/>
    <cellStyle name="40 % – Poudarek2 3 3 2 2" xfId="12237" xr:uid="{00000000-0005-0000-0000-000069100000}"/>
    <cellStyle name="40 % – Poudarek2 3 3 2 2 2" xfId="25444" xr:uid="{00000000-0005-0000-0000-00006A100000}"/>
    <cellStyle name="40 % – Poudarek2 3 3 2 2 3" xfId="43603" xr:uid="{00000000-0005-0000-0000-00006B100000}"/>
    <cellStyle name="40 % – Poudarek2 3 3 2 3" xfId="32907" xr:uid="{00000000-0005-0000-0000-00006C100000}"/>
    <cellStyle name="40 % – Poudarek2 3 3 2 3 2" xfId="51066" xr:uid="{00000000-0005-0000-0000-00006D100000}"/>
    <cellStyle name="40 % – Poudarek2 3 3 2 4" xfId="19716" xr:uid="{00000000-0005-0000-0000-00006E100000}"/>
    <cellStyle name="40 % – Poudarek2 3 3 2 5" xfId="37875" xr:uid="{00000000-0005-0000-0000-00006F100000}"/>
    <cellStyle name="40 % – Poudarek2 3 3 2 6" xfId="56035" xr:uid="{00000000-0005-0000-0000-000070100000}"/>
    <cellStyle name="40 % – Poudarek2 3 3 3" xfId="9753" xr:uid="{00000000-0005-0000-0000-000071100000}"/>
    <cellStyle name="40 % – Poudarek2 3 3 3 2" xfId="22960" xr:uid="{00000000-0005-0000-0000-000072100000}"/>
    <cellStyle name="40 % – Poudarek2 3 3 3 3" xfId="41119" xr:uid="{00000000-0005-0000-0000-000073100000}"/>
    <cellStyle name="40 % – Poudarek2 3 3 4" xfId="14747" xr:uid="{00000000-0005-0000-0000-000074100000}"/>
    <cellStyle name="40 % – Poudarek2 3 3 4 2" xfId="27939" xr:uid="{00000000-0005-0000-0000-000075100000}"/>
    <cellStyle name="40 % – Poudarek2 3 3 4 3" xfId="46098" xr:uid="{00000000-0005-0000-0000-000076100000}"/>
    <cellStyle name="40 % – Poudarek2 3 3 5" xfId="30423" xr:uid="{00000000-0005-0000-0000-000077100000}"/>
    <cellStyle name="40 % – Poudarek2 3 3 5 2" xfId="48582" xr:uid="{00000000-0005-0000-0000-000078100000}"/>
    <cellStyle name="40 % – Poudarek2 3 3 6" xfId="17232" xr:uid="{00000000-0005-0000-0000-000079100000}"/>
    <cellStyle name="40 % – Poudarek2 3 3 7" xfId="35391" xr:uid="{00000000-0005-0000-0000-00007A100000}"/>
    <cellStyle name="40 % – Poudarek2 3 3 8" xfId="53551" xr:uid="{00000000-0005-0000-0000-00007B100000}"/>
    <cellStyle name="40 % – Poudarek2 3 3 9" xfId="58974" xr:uid="{00000000-0005-0000-0000-00007C100000}"/>
    <cellStyle name="40 % – Poudarek2 3 4" xfId="4483" xr:uid="{00000000-0005-0000-0000-00007D100000}"/>
    <cellStyle name="40 % – Poudarek2 3 4 2" xfId="6739" xr:uid="{00000000-0005-0000-0000-00007E100000}"/>
    <cellStyle name="40 % – Poudarek2 3 4 2 2" xfId="12467" xr:uid="{00000000-0005-0000-0000-00007F100000}"/>
    <cellStyle name="40 % – Poudarek2 3 4 2 2 2" xfId="25674" xr:uid="{00000000-0005-0000-0000-000080100000}"/>
    <cellStyle name="40 % – Poudarek2 3 4 2 2 3" xfId="43833" xr:uid="{00000000-0005-0000-0000-000081100000}"/>
    <cellStyle name="40 % – Poudarek2 3 4 2 3" xfId="33137" xr:uid="{00000000-0005-0000-0000-000082100000}"/>
    <cellStyle name="40 % – Poudarek2 3 4 2 3 2" xfId="51296" xr:uid="{00000000-0005-0000-0000-000083100000}"/>
    <cellStyle name="40 % – Poudarek2 3 4 2 4" xfId="19946" xr:uid="{00000000-0005-0000-0000-000084100000}"/>
    <cellStyle name="40 % – Poudarek2 3 4 2 5" xfId="38105" xr:uid="{00000000-0005-0000-0000-000085100000}"/>
    <cellStyle name="40 % – Poudarek2 3 4 2 6" xfId="56265" xr:uid="{00000000-0005-0000-0000-000086100000}"/>
    <cellStyle name="40 % – Poudarek2 3 4 3" xfId="9983" xr:uid="{00000000-0005-0000-0000-000087100000}"/>
    <cellStyle name="40 % – Poudarek2 3 4 3 2" xfId="23190" xr:uid="{00000000-0005-0000-0000-000088100000}"/>
    <cellStyle name="40 % – Poudarek2 3 4 3 3" xfId="41349" xr:uid="{00000000-0005-0000-0000-000089100000}"/>
    <cellStyle name="40 % – Poudarek2 3 4 4" xfId="14977" xr:uid="{00000000-0005-0000-0000-00008A100000}"/>
    <cellStyle name="40 % – Poudarek2 3 4 4 2" xfId="28169" xr:uid="{00000000-0005-0000-0000-00008B100000}"/>
    <cellStyle name="40 % – Poudarek2 3 4 4 3" xfId="46328" xr:uid="{00000000-0005-0000-0000-00008C100000}"/>
    <cellStyle name="40 % – Poudarek2 3 4 5" xfId="30653" xr:uid="{00000000-0005-0000-0000-00008D100000}"/>
    <cellStyle name="40 % – Poudarek2 3 4 5 2" xfId="48812" xr:uid="{00000000-0005-0000-0000-00008E100000}"/>
    <cellStyle name="40 % – Poudarek2 3 4 6" xfId="17462" xr:uid="{00000000-0005-0000-0000-00008F100000}"/>
    <cellStyle name="40 % – Poudarek2 3 4 7" xfId="35621" xr:uid="{00000000-0005-0000-0000-000090100000}"/>
    <cellStyle name="40 % – Poudarek2 3 4 8" xfId="53781" xr:uid="{00000000-0005-0000-0000-000091100000}"/>
    <cellStyle name="40 % – Poudarek2 3 4 9" xfId="59138" xr:uid="{00000000-0005-0000-0000-000092100000}"/>
    <cellStyle name="40 % – Poudarek2 3 5" xfId="3774" xr:uid="{00000000-0005-0000-0000-000093100000}"/>
    <cellStyle name="40 % – Poudarek2 3 5 2" xfId="6264" xr:uid="{00000000-0005-0000-0000-000094100000}"/>
    <cellStyle name="40 % – Poudarek2 3 5 2 2" xfId="11762" xr:uid="{00000000-0005-0000-0000-000095100000}"/>
    <cellStyle name="40 % – Poudarek2 3 5 2 2 2" xfId="24969" xr:uid="{00000000-0005-0000-0000-000096100000}"/>
    <cellStyle name="40 % – Poudarek2 3 5 2 2 3" xfId="43128" xr:uid="{00000000-0005-0000-0000-000097100000}"/>
    <cellStyle name="40 % – Poudarek2 3 5 2 3" xfId="32432" xr:uid="{00000000-0005-0000-0000-000098100000}"/>
    <cellStyle name="40 % – Poudarek2 3 5 2 3 2" xfId="50591" xr:uid="{00000000-0005-0000-0000-000099100000}"/>
    <cellStyle name="40 % – Poudarek2 3 5 2 4" xfId="19241" xr:uid="{00000000-0005-0000-0000-00009A100000}"/>
    <cellStyle name="40 % – Poudarek2 3 5 2 5" xfId="37400" xr:uid="{00000000-0005-0000-0000-00009B100000}"/>
    <cellStyle name="40 % – Poudarek2 3 5 2 6" xfId="55560" xr:uid="{00000000-0005-0000-0000-00009C100000}"/>
    <cellStyle name="40 % – Poudarek2 3 5 3" xfId="9278" xr:uid="{00000000-0005-0000-0000-00009D100000}"/>
    <cellStyle name="40 % – Poudarek2 3 5 3 2" xfId="22485" xr:uid="{00000000-0005-0000-0000-00009E100000}"/>
    <cellStyle name="40 % – Poudarek2 3 5 3 3" xfId="40644" xr:uid="{00000000-0005-0000-0000-00009F100000}"/>
    <cellStyle name="40 % – Poudarek2 3 5 4" xfId="14272" xr:uid="{00000000-0005-0000-0000-0000A0100000}"/>
    <cellStyle name="40 % – Poudarek2 3 5 4 2" xfId="27464" xr:uid="{00000000-0005-0000-0000-0000A1100000}"/>
    <cellStyle name="40 % – Poudarek2 3 5 4 3" xfId="45623" xr:uid="{00000000-0005-0000-0000-0000A2100000}"/>
    <cellStyle name="40 % – Poudarek2 3 5 5" xfId="29948" xr:uid="{00000000-0005-0000-0000-0000A3100000}"/>
    <cellStyle name="40 % – Poudarek2 3 5 5 2" xfId="48107" xr:uid="{00000000-0005-0000-0000-0000A4100000}"/>
    <cellStyle name="40 % – Poudarek2 3 5 6" xfId="16757" xr:uid="{00000000-0005-0000-0000-0000A5100000}"/>
    <cellStyle name="40 % – Poudarek2 3 5 7" xfId="34916" xr:uid="{00000000-0005-0000-0000-0000A6100000}"/>
    <cellStyle name="40 % – Poudarek2 3 5 8" xfId="53076" xr:uid="{00000000-0005-0000-0000-0000A7100000}"/>
    <cellStyle name="40 % – Poudarek2 3 5 9" xfId="59314" xr:uid="{00000000-0005-0000-0000-0000A8100000}"/>
    <cellStyle name="40 % – Poudarek2 3 6" xfId="4730" xr:uid="{00000000-0005-0000-0000-0000A9100000}"/>
    <cellStyle name="40 % – Poudarek2 3 6 2" xfId="6960" xr:uid="{00000000-0005-0000-0000-0000AA100000}"/>
    <cellStyle name="40 % – Poudarek2 3 6 2 2" xfId="12693" xr:uid="{00000000-0005-0000-0000-0000AB100000}"/>
    <cellStyle name="40 % – Poudarek2 3 6 2 2 2" xfId="25900" xr:uid="{00000000-0005-0000-0000-0000AC100000}"/>
    <cellStyle name="40 % – Poudarek2 3 6 2 2 3" xfId="44059" xr:uid="{00000000-0005-0000-0000-0000AD100000}"/>
    <cellStyle name="40 % – Poudarek2 3 6 2 3" xfId="33363" xr:uid="{00000000-0005-0000-0000-0000AE100000}"/>
    <cellStyle name="40 % – Poudarek2 3 6 2 3 2" xfId="51522" xr:uid="{00000000-0005-0000-0000-0000AF100000}"/>
    <cellStyle name="40 % – Poudarek2 3 6 2 4" xfId="20172" xr:uid="{00000000-0005-0000-0000-0000B0100000}"/>
    <cellStyle name="40 % – Poudarek2 3 6 2 5" xfId="38331" xr:uid="{00000000-0005-0000-0000-0000B1100000}"/>
    <cellStyle name="40 % – Poudarek2 3 6 2 6" xfId="56491" xr:uid="{00000000-0005-0000-0000-0000B2100000}"/>
    <cellStyle name="40 % – Poudarek2 3 6 3" xfId="10209" xr:uid="{00000000-0005-0000-0000-0000B3100000}"/>
    <cellStyle name="40 % – Poudarek2 3 6 3 2" xfId="23416" xr:uid="{00000000-0005-0000-0000-0000B4100000}"/>
    <cellStyle name="40 % – Poudarek2 3 6 3 3" xfId="41575" xr:uid="{00000000-0005-0000-0000-0000B5100000}"/>
    <cellStyle name="40 % – Poudarek2 3 6 4" xfId="15203" xr:uid="{00000000-0005-0000-0000-0000B6100000}"/>
    <cellStyle name="40 % – Poudarek2 3 6 4 2" xfId="28395" xr:uid="{00000000-0005-0000-0000-0000B7100000}"/>
    <cellStyle name="40 % – Poudarek2 3 6 4 3" xfId="46554" xr:uid="{00000000-0005-0000-0000-0000B8100000}"/>
    <cellStyle name="40 % – Poudarek2 3 6 5" xfId="30879" xr:uid="{00000000-0005-0000-0000-0000B9100000}"/>
    <cellStyle name="40 % – Poudarek2 3 6 5 2" xfId="49038" xr:uid="{00000000-0005-0000-0000-0000BA100000}"/>
    <cellStyle name="40 % – Poudarek2 3 6 6" xfId="17688" xr:uid="{00000000-0005-0000-0000-0000BB100000}"/>
    <cellStyle name="40 % – Poudarek2 3 6 7" xfId="35847" xr:uid="{00000000-0005-0000-0000-0000BC100000}"/>
    <cellStyle name="40 % – Poudarek2 3 6 8" xfId="54007" xr:uid="{00000000-0005-0000-0000-0000BD100000}"/>
    <cellStyle name="40 % – Poudarek2 3 7" xfId="4894" xr:uid="{00000000-0005-0000-0000-0000BE100000}"/>
    <cellStyle name="40 % – Poudarek2 3 7 2" xfId="7124" xr:uid="{00000000-0005-0000-0000-0000BF100000}"/>
    <cellStyle name="40 % – Poudarek2 3 7 2 2" xfId="12857" xr:uid="{00000000-0005-0000-0000-0000C0100000}"/>
    <cellStyle name="40 % – Poudarek2 3 7 2 2 2" xfId="26064" xr:uid="{00000000-0005-0000-0000-0000C1100000}"/>
    <cellStyle name="40 % – Poudarek2 3 7 2 2 3" xfId="44223" xr:uid="{00000000-0005-0000-0000-0000C2100000}"/>
    <cellStyle name="40 % – Poudarek2 3 7 2 3" xfId="33527" xr:uid="{00000000-0005-0000-0000-0000C3100000}"/>
    <cellStyle name="40 % – Poudarek2 3 7 2 3 2" xfId="51686" xr:uid="{00000000-0005-0000-0000-0000C4100000}"/>
    <cellStyle name="40 % – Poudarek2 3 7 2 4" xfId="20336" xr:uid="{00000000-0005-0000-0000-0000C5100000}"/>
    <cellStyle name="40 % – Poudarek2 3 7 2 5" xfId="38495" xr:uid="{00000000-0005-0000-0000-0000C6100000}"/>
    <cellStyle name="40 % – Poudarek2 3 7 2 6" xfId="56655" xr:uid="{00000000-0005-0000-0000-0000C7100000}"/>
    <cellStyle name="40 % – Poudarek2 3 7 3" xfId="10373" xr:uid="{00000000-0005-0000-0000-0000C8100000}"/>
    <cellStyle name="40 % – Poudarek2 3 7 3 2" xfId="23580" xr:uid="{00000000-0005-0000-0000-0000C9100000}"/>
    <cellStyle name="40 % – Poudarek2 3 7 3 3" xfId="41739" xr:uid="{00000000-0005-0000-0000-0000CA100000}"/>
    <cellStyle name="40 % – Poudarek2 3 7 4" xfId="15367" xr:uid="{00000000-0005-0000-0000-0000CB100000}"/>
    <cellStyle name="40 % – Poudarek2 3 7 4 2" xfId="28559" xr:uid="{00000000-0005-0000-0000-0000CC100000}"/>
    <cellStyle name="40 % – Poudarek2 3 7 4 3" xfId="46718" xr:uid="{00000000-0005-0000-0000-0000CD100000}"/>
    <cellStyle name="40 % – Poudarek2 3 7 5" xfId="31043" xr:uid="{00000000-0005-0000-0000-0000CE100000}"/>
    <cellStyle name="40 % – Poudarek2 3 7 5 2" xfId="49202" xr:uid="{00000000-0005-0000-0000-0000CF100000}"/>
    <cellStyle name="40 % – Poudarek2 3 7 6" xfId="17852" xr:uid="{00000000-0005-0000-0000-0000D0100000}"/>
    <cellStyle name="40 % – Poudarek2 3 7 7" xfId="36011" xr:uid="{00000000-0005-0000-0000-0000D1100000}"/>
    <cellStyle name="40 % – Poudarek2 3 7 8" xfId="54171" xr:uid="{00000000-0005-0000-0000-0000D2100000}"/>
    <cellStyle name="40 % – Poudarek2 3 8" xfId="5132" xr:uid="{00000000-0005-0000-0000-0000D3100000}"/>
    <cellStyle name="40 % – Poudarek2 3 8 2" xfId="7380" xr:uid="{00000000-0005-0000-0000-0000D4100000}"/>
    <cellStyle name="40 % – Poudarek2 3 8 2 2" xfId="13113" xr:uid="{00000000-0005-0000-0000-0000D5100000}"/>
    <cellStyle name="40 % – Poudarek2 3 8 2 2 2" xfId="26320" xr:uid="{00000000-0005-0000-0000-0000D6100000}"/>
    <cellStyle name="40 % – Poudarek2 3 8 2 2 3" xfId="44479" xr:uid="{00000000-0005-0000-0000-0000D7100000}"/>
    <cellStyle name="40 % – Poudarek2 3 8 2 3" xfId="33783" xr:uid="{00000000-0005-0000-0000-0000D8100000}"/>
    <cellStyle name="40 % – Poudarek2 3 8 2 3 2" xfId="51942" xr:uid="{00000000-0005-0000-0000-0000D9100000}"/>
    <cellStyle name="40 % – Poudarek2 3 8 2 4" xfId="20592" xr:uid="{00000000-0005-0000-0000-0000DA100000}"/>
    <cellStyle name="40 % – Poudarek2 3 8 2 5" xfId="38751" xr:uid="{00000000-0005-0000-0000-0000DB100000}"/>
    <cellStyle name="40 % – Poudarek2 3 8 2 6" xfId="56911" xr:uid="{00000000-0005-0000-0000-0000DC100000}"/>
    <cellStyle name="40 % – Poudarek2 3 8 3" xfId="10629" xr:uid="{00000000-0005-0000-0000-0000DD100000}"/>
    <cellStyle name="40 % – Poudarek2 3 8 3 2" xfId="23836" xr:uid="{00000000-0005-0000-0000-0000DE100000}"/>
    <cellStyle name="40 % – Poudarek2 3 8 3 3" xfId="41995" xr:uid="{00000000-0005-0000-0000-0000DF100000}"/>
    <cellStyle name="40 % – Poudarek2 3 8 4" xfId="15623" xr:uid="{00000000-0005-0000-0000-0000E0100000}"/>
    <cellStyle name="40 % – Poudarek2 3 8 4 2" xfId="28815" xr:uid="{00000000-0005-0000-0000-0000E1100000}"/>
    <cellStyle name="40 % – Poudarek2 3 8 4 3" xfId="46974" xr:uid="{00000000-0005-0000-0000-0000E2100000}"/>
    <cellStyle name="40 % – Poudarek2 3 8 5" xfId="31299" xr:uid="{00000000-0005-0000-0000-0000E3100000}"/>
    <cellStyle name="40 % – Poudarek2 3 8 5 2" xfId="49458" xr:uid="{00000000-0005-0000-0000-0000E4100000}"/>
    <cellStyle name="40 % – Poudarek2 3 8 6" xfId="18108" xr:uid="{00000000-0005-0000-0000-0000E5100000}"/>
    <cellStyle name="40 % – Poudarek2 3 8 7" xfId="36267" xr:uid="{00000000-0005-0000-0000-0000E6100000}"/>
    <cellStyle name="40 % – Poudarek2 3 8 8" xfId="54427" xr:uid="{00000000-0005-0000-0000-0000E7100000}"/>
    <cellStyle name="40 % – Poudarek2 3 9" xfId="5300" xr:uid="{00000000-0005-0000-0000-0000E8100000}"/>
    <cellStyle name="40 % – Poudarek2 3 9 2" xfId="7548" xr:uid="{00000000-0005-0000-0000-0000E9100000}"/>
    <cellStyle name="40 % – Poudarek2 3 9 2 2" xfId="13281" xr:uid="{00000000-0005-0000-0000-0000EA100000}"/>
    <cellStyle name="40 % – Poudarek2 3 9 2 2 2" xfId="26488" xr:uid="{00000000-0005-0000-0000-0000EB100000}"/>
    <cellStyle name="40 % – Poudarek2 3 9 2 2 3" xfId="44647" xr:uid="{00000000-0005-0000-0000-0000EC100000}"/>
    <cellStyle name="40 % – Poudarek2 3 9 2 3" xfId="33951" xr:uid="{00000000-0005-0000-0000-0000ED100000}"/>
    <cellStyle name="40 % – Poudarek2 3 9 2 3 2" xfId="52110" xr:uid="{00000000-0005-0000-0000-0000EE100000}"/>
    <cellStyle name="40 % – Poudarek2 3 9 2 4" xfId="20760" xr:uid="{00000000-0005-0000-0000-0000EF100000}"/>
    <cellStyle name="40 % – Poudarek2 3 9 2 5" xfId="38919" xr:uid="{00000000-0005-0000-0000-0000F0100000}"/>
    <cellStyle name="40 % – Poudarek2 3 9 2 6" xfId="57079" xr:uid="{00000000-0005-0000-0000-0000F1100000}"/>
    <cellStyle name="40 % – Poudarek2 3 9 3" xfId="10797" xr:uid="{00000000-0005-0000-0000-0000F2100000}"/>
    <cellStyle name="40 % – Poudarek2 3 9 3 2" xfId="24004" xr:uid="{00000000-0005-0000-0000-0000F3100000}"/>
    <cellStyle name="40 % – Poudarek2 3 9 3 3" xfId="42163" xr:uid="{00000000-0005-0000-0000-0000F4100000}"/>
    <cellStyle name="40 % – Poudarek2 3 9 4" xfId="15791" xr:uid="{00000000-0005-0000-0000-0000F5100000}"/>
    <cellStyle name="40 % – Poudarek2 3 9 4 2" xfId="28983" xr:uid="{00000000-0005-0000-0000-0000F6100000}"/>
    <cellStyle name="40 % – Poudarek2 3 9 4 3" xfId="47142" xr:uid="{00000000-0005-0000-0000-0000F7100000}"/>
    <cellStyle name="40 % – Poudarek2 3 9 5" xfId="31467" xr:uid="{00000000-0005-0000-0000-0000F8100000}"/>
    <cellStyle name="40 % – Poudarek2 3 9 5 2" xfId="49626" xr:uid="{00000000-0005-0000-0000-0000F9100000}"/>
    <cellStyle name="40 % – Poudarek2 3 9 6" xfId="18276" xr:uid="{00000000-0005-0000-0000-0000FA100000}"/>
    <cellStyle name="40 % – Poudarek2 3 9 7" xfId="36435" xr:uid="{00000000-0005-0000-0000-0000FB100000}"/>
    <cellStyle name="40 % – Poudarek2 3 9 8" xfId="54595" xr:uid="{00000000-0005-0000-0000-0000FC100000}"/>
    <cellStyle name="40 % – Poudarek2 4" xfId="82" xr:uid="{00000000-0005-0000-0000-0000FD100000}"/>
    <cellStyle name="40 % – Poudarek2 4 10" xfId="5628" xr:uid="{00000000-0005-0000-0000-0000FE100000}"/>
    <cellStyle name="40 % – Poudarek2 4 10 2" xfId="7876" xr:uid="{00000000-0005-0000-0000-0000FF100000}"/>
    <cellStyle name="40 % – Poudarek2 4 10 2 2" xfId="13609" xr:uid="{00000000-0005-0000-0000-000000110000}"/>
    <cellStyle name="40 % – Poudarek2 4 10 2 2 2" xfId="26816" xr:uid="{00000000-0005-0000-0000-000001110000}"/>
    <cellStyle name="40 % – Poudarek2 4 10 2 2 3" xfId="44975" xr:uid="{00000000-0005-0000-0000-000002110000}"/>
    <cellStyle name="40 % – Poudarek2 4 10 2 3" xfId="34279" xr:uid="{00000000-0005-0000-0000-000003110000}"/>
    <cellStyle name="40 % – Poudarek2 4 10 2 3 2" xfId="52438" xr:uid="{00000000-0005-0000-0000-000004110000}"/>
    <cellStyle name="40 % – Poudarek2 4 10 2 4" xfId="21088" xr:uid="{00000000-0005-0000-0000-000005110000}"/>
    <cellStyle name="40 % – Poudarek2 4 10 2 5" xfId="39247" xr:uid="{00000000-0005-0000-0000-000006110000}"/>
    <cellStyle name="40 % – Poudarek2 4 10 2 6" xfId="57407" xr:uid="{00000000-0005-0000-0000-000007110000}"/>
    <cellStyle name="40 % – Poudarek2 4 10 3" xfId="11125" xr:uid="{00000000-0005-0000-0000-000008110000}"/>
    <cellStyle name="40 % – Poudarek2 4 10 3 2" xfId="24332" xr:uid="{00000000-0005-0000-0000-000009110000}"/>
    <cellStyle name="40 % – Poudarek2 4 10 3 3" xfId="42491" xr:uid="{00000000-0005-0000-0000-00000A110000}"/>
    <cellStyle name="40 % – Poudarek2 4 10 4" xfId="16119" xr:uid="{00000000-0005-0000-0000-00000B110000}"/>
    <cellStyle name="40 % – Poudarek2 4 10 4 2" xfId="29311" xr:uid="{00000000-0005-0000-0000-00000C110000}"/>
    <cellStyle name="40 % – Poudarek2 4 10 4 3" xfId="47470" xr:uid="{00000000-0005-0000-0000-00000D110000}"/>
    <cellStyle name="40 % – Poudarek2 4 10 5" xfId="31795" xr:uid="{00000000-0005-0000-0000-00000E110000}"/>
    <cellStyle name="40 % – Poudarek2 4 10 5 2" xfId="49954" xr:uid="{00000000-0005-0000-0000-00000F110000}"/>
    <cellStyle name="40 % – Poudarek2 4 10 6" xfId="18604" xr:uid="{00000000-0005-0000-0000-000010110000}"/>
    <cellStyle name="40 % – Poudarek2 4 10 7" xfId="36763" xr:uid="{00000000-0005-0000-0000-000011110000}"/>
    <cellStyle name="40 % – Poudarek2 4 10 8" xfId="54923" xr:uid="{00000000-0005-0000-0000-000012110000}"/>
    <cellStyle name="40 % – Poudarek2 4 11" xfId="5792" xr:uid="{00000000-0005-0000-0000-000013110000}"/>
    <cellStyle name="40 % – Poudarek2 4 11 2" xfId="11289" xr:uid="{00000000-0005-0000-0000-000014110000}"/>
    <cellStyle name="40 % – Poudarek2 4 11 2 2" xfId="24496" xr:uid="{00000000-0005-0000-0000-000015110000}"/>
    <cellStyle name="40 % – Poudarek2 4 11 2 3" xfId="42655" xr:uid="{00000000-0005-0000-0000-000016110000}"/>
    <cellStyle name="40 % – Poudarek2 4 11 3" xfId="31959" xr:uid="{00000000-0005-0000-0000-000017110000}"/>
    <cellStyle name="40 % – Poudarek2 4 11 3 2" xfId="50118" xr:uid="{00000000-0005-0000-0000-000018110000}"/>
    <cellStyle name="40 % – Poudarek2 4 11 4" xfId="18768" xr:uid="{00000000-0005-0000-0000-000019110000}"/>
    <cellStyle name="40 % – Poudarek2 4 11 5" xfId="36927" xr:uid="{00000000-0005-0000-0000-00001A110000}"/>
    <cellStyle name="40 % – Poudarek2 4 11 6" xfId="55087" xr:uid="{00000000-0005-0000-0000-00001B110000}"/>
    <cellStyle name="40 % – Poudarek2 4 12" xfId="8052" xr:uid="{00000000-0005-0000-0000-00001C110000}"/>
    <cellStyle name="40 % – Poudarek2 4 12 2" xfId="21259" xr:uid="{00000000-0005-0000-0000-00001D110000}"/>
    <cellStyle name="40 % – Poudarek2 4 12 3" xfId="39418" xr:uid="{00000000-0005-0000-0000-00001E110000}"/>
    <cellStyle name="40 % – Poudarek2 4 12 4" xfId="57578" xr:uid="{00000000-0005-0000-0000-00001F110000}"/>
    <cellStyle name="40 % – Poudarek2 4 13" xfId="8216" xr:uid="{00000000-0005-0000-0000-000020110000}"/>
    <cellStyle name="40 % – Poudarek2 4 13 2" xfId="21423" xr:uid="{00000000-0005-0000-0000-000021110000}"/>
    <cellStyle name="40 % – Poudarek2 4 13 3" xfId="39582" xr:uid="{00000000-0005-0000-0000-000022110000}"/>
    <cellStyle name="40 % – Poudarek2 4 13 4" xfId="57742" xr:uid="{00000000-0005-0000-0000-000023110000}"/>
    <cellStyle name="40 % – Poudarek2 4 14" xfId="8474" xr:uid="{00000000-0005-0000-0000-000024110000}"/>
    <cellStyle name="40 % – Poudarek2 4 14 2" xfId="21681" xr:uid="{00000000-0005-0000-0000-000025110000}"/>
    <cellStyle name="40 % – Poudarek2 4 14 3" xfId="39840" xr:uid="{00000000-0005-0000-0000-000026110000}"/>
    <cellStyle name="40 % – Poudarek2 4 14 4" xfId="58000" xr:uid="{00000000-0005-0000-0000-000027110000}"/>
    <cellStyle name="40 % – Poudarek2 4 15" xfId="8638" xr:uid="{00000000-0005-0000-0000-000028110000}"/>
    <cellStyle name="40 % – Poudarek2 4 15 2" xfId="21845" xr:uid="{00000000-0005-0000-0000-000029110000}"/>
    <cellStyle name="40 % – Poudarek2 4 15 3" xfId="40004" xr:uid="{00000000-0005-0000-0000-00002A110000}"/>
    <cellStyle name="40 % – Poudarek2 4 15 4" xfId="58164" xr:uid="{00000000-0005-0000-0000-00002B110000}"/>
    <cellStyle name="40 % – Poudarek2 4 16" xfId="8802" xr:uid="{00000000-0005-0000-0000-00002C110000}"/>
    <cellStyle name="40 % – Poudarek2 4 16 2" xfId="22009" xr:uid="{00000000-0005-0000-0000-00002D110000}"/>
    <cellStyle name="40 % – Poudarek2 4 16 3" xfId="40168" xr:uid="{00000000-0005-0000-0000-00002E110000}"/>
    <cellStyle name="40 % – Poudarek2 4 17" xfId="13799" xr:uid="{00000000-0005-0000-0000-00002F110000}"/>
    <cellStyle name="40 % – Poudarek2 4 17 2" xfId="26991" xr:uid="{00000000-0005-0000-0000-000030110000}"/>
    <cellStyle name="40 % – Poudarek2 4 17 3" xfId="45150" xr:uid="{00000000-0005-0000-0000-000031110000}"/>
    <cellStyle name="40 % – Poudarek2 4 18" xfId="29475" xr:uid="{00000000-0005-0000-0000-000032110000}"/>
    <cellStyle name="40 % – Poudarek2 4 18 2" xfId="47634" xr:uid="{00000000-0005-0000-0000-000033110000}"/>
    <cellStyle name="40 % – Poudarek2 4 19" xfId="16284" xr:uid="{00000000-0005-0000-0000-000034110000}"/>
    <cellStyle name="40 % – Poudarek2 4 2" xfId="3516" xr:uid="{00000000-0005-0000-0000-000035110000}"/>
    <cellStyle name="40 % – Poudarek2 4 2 2" xfId="4255" xr:uid="{00000000-0005-0000-0000-000036110000}"/>
    <cellStyle name="40 % – Poudarek2 4 2 2 2" xfId="12239" xr:uid="{00000000-0005-0000-0000-000037110000}"/>
    <cellStyle name="40 % – Poudarek2 4 2 2 2 2" xfId="25446" xr:uid="{00000000-0005-0000-0000-000038110000}"/>
    <cellStyle name="40 % – Poudarek2 4 2 2 2 3" xfId="43605" xr:uid="{00000000-0005-0000-0000-000039110000}"/>
    <cellStyle name="40 % – Poudarek2 4 2 2 3" xfId="32909" xr:uid="{00000000-0005-0000-0000-00003A110000}"/>
    <cellStyle name="40 % – Poudarek2 4 2 2 3 2" xfId="51068" xr:uid="{00000000-0005-0000-0000-00003B110000}"/>
    <cellStyle name="40 % – Poudarek2 4 2 2 4" xfId="19718" xr:uid="{00000000-0005-0000-0000-00003C110000}"/>
    <cellStyle name="40 % – Poudarek2 4 2 2 5" xfId="37877" xr:uid="{00000000-0005-0000-0000-00003D110000}"/>
    <cellStyle name="40 % – Poudarek2 4 2 2 6" xfId="56037" xr:uid="{00000000-0005-0000-0000-00003E110000}"/>
    <cellStyle name="40 % – Poudarek2 4 2 3" xfId="9755" xr:uid="{00000000-0005-0000-0000-00003F110000}"/>
    <cellStyle name="40 % – Poudarek2 4 2 3 2" xfId="22962" xr:uid="{00000000-0005-0000-0000-000040110000}"/>
    <cellStyle name="40 % – Poudarek2 4 2 3 3" xfId="41121" xr:uid="{00000000-0005-0000-0000-000041110000}"/>
    <cellStyle name="40 % – Poudarek2 4 2 4" xfId="14749" xr:uid="{00000000-0005-0000-0000-000042110000}"/>
    <cellStyle name="40 % – Poudarek2 4 2 4 2" xfId="27941" xr:uid="{00000000-0005-0000-0000-000043110000}"/>
    <cellStyle name="40 % – Poudarek2 4 2 4 3" xfId="46100" xr:uid="{00000000-0005-0000-0000-000044110000}"/>
    <cellStyle name="40 % – Poudarek2 4 2 5" xfId="30425" xr:uid="{00000000-0005-0000-0000-000045110000}"/>
    <cellStyle name="40 % – Poudarek2 4 2 5 2" xfId="48584" xr:uid="{00000000-0005-0000-0000-000046110000}"/>
    <cellStyle name="40 % – Poudarek2 4 2 6" xfId="17234" xr:uid="{00000000-0005-0000-0000-000047110000}"/>
    <cellStyle name="40 % – Poudarek2 4 2 7" xfId="35393" xr:uid="{00000000-0005-0000-0000-000048110000}"/>
    <cellStyle name="40 % – Poudarek2 4 2 8" xfId="53553" xr:uid="{00000000-0005-0000-0000-000049110000}"/>
    <cellStyle name="40 % – Poudarek2 4 2 9" xfId="58976" xr:uid="{00000000-0005-0000-0000-00004A110000}"/>
    <cellStyle name="40 % – Poudarek2 4 20" xfId="34443" xr:uid="{00000000-0005-0000-0000-00004B110000}"/>
    <cellStyle name="40 % – Poudarek2 4 21" xfId="52603" xr:uid="{00000000-0005-0000-0000-00004C110000}"/>
    <cellStyle name="40 % – Poudarek2 4 22" xfId="58328" xr:uid="{00000000-0005-0000-0000-00004D110000}"/>
    <cellStyle name="40 % – Poudarek2 4 23" xfId="58498" xr:uid="{00000000-0005-0000-0000-00004E110000}"/>
    <cellStyle name="40 % – Poudarek2 4 3" xfId="4485" xr:uid="{00000000-0005-0000-0000-00004F110000}"/>
    <cellStyle name="40 % – Poudarek2 4 3 2" xfId="6741" xr:uid="{00000000-0005-0000-0000-000050110000}"/>
    <cellStyle name="40 % – Poudarek2 4 3 2 2" xfId="12469" xr:uid="{00000000-0005-0000-0000-000051110000}"/>
    <cellStyle name="40 % – Poudarek2 4 3 2 2 2" xfId="25676" xr:uid="{00000000-0005-0000-0000-000052110000}"/>
    <cellStyle name="40 % – Poudarek2 4 3 2 2 3" xfId="43835" xr:uid="{00000000-0005-0000-0000-000053110000}"/>
    <cellStyle name="40 % – Poudarek2 4 3 2 3" xfId="33139" xr:uid="{00000000-0005-0000-0000-000054110000}"/>
    <cellStyle name="40 % – Poudarek2 4 3 2 3 2" xfId="51298" xr:uid="{00000000-0005-0000-0000-000055110000}"/>
    <cellStyle name="40 % – Poudarek2 4 3 2 4" xfId="19948" xr:uid="{00000000-0005-0000-0000-000056110000}"/>
    <cellStyle name="40 % – Poudarek2 4 3 2 5" xfId="38107" xr:uid="{00000000-0005-0000-0000-000057110000}"/>
    <cellStyle name="40 % – Poudarek2 4 3 2 6" xfId="56267" xr:uid="{00000000-0005-0000-0000-000058110000}"/>
    <cellStyle name="40 % – Poudarek2 4 3 3" xfId="9985" xr:uid="{00000000-0005-0000-0000-000059110000}"/>
    <cellStyle name="40 % – Poudarek2 4 3 3 2" xfId="23192" xr:uid="{00000000-0005-0000-0000-00005A110000}"/>
    <cellStyle name="40 % – Poudarek2 4 3 3 3" xfId="41351" xr:uid="{00000000-0005-0000-0000-00005B110000}"/>
    <cellStyle name="40 % – Poudarek2 4 3 4" xfId="14979" xr:uid="{00000000-0005-0000-0000-00005C110000}"/>
    <cellStyle name="40 % – Poudarek2 4 3 4 2" xfId="28171" xr:uid="{00000000-0005-0000-0000-00005D110000}"/>
    <cellStyle name="40 % – Poudarek2 4 3 4 3" xfId="46330" xr:uid="{00000000-0005-0000-0000-00005E110000}"/>
    <cellStyle name="40 % – Poudarek2 4 3 5" xfId="30655" xr:uid="{00000000-0005-0000-0000-00005F110000}"/>
    <cellStyle name="40 % – Poudarek2 4 3 5 2" xfId="48814" xr:uid="{00000000-0005-0000-0000-000060110000}"/>
    <cellStyle name="40 % – Poudarek2 4 3 6" xfId="17464" xr:uid="{00000000-0005-0000-0000-000061110000}"/>
    <cellStyle name="40 % – Poudarek2 4 3 7" xfId="35623" xr:uid="{00000000-0005-0000-0000-000062110000}"/>
    <cellStyle name="40 % – Poudarek2 4 3 8" xfId="53783" xr:uid="{00000000-0005-0000-0000-000063110000}"/>
    <cellStyle name="40 % – Poudarek2 4 3 9" xfId="59140" xr:uid="{00000000-0005-0000-0000-000064110000}"/>
    <cellStyle name="40 % – Poudarek2 4 4" xfId="3776" xr:uid="{00000000-0005-0000-0000-000065110000}"/>
    <cellStyle name="40 % – Poudarek2 4 4 2" xfId="6266" xr:uid="{00000000-0005-0000-0000-000066110000}"/>
    <cellStyle name="40 % – Poudarek2 4 4 2 2" xfId="11764" xr:uid="{00000000-0005-0000-0000-000067110000}"/>
    <cellStyle name="40 % – Poudarek2 4 4 2 2 2" xfId="24971" xr:uid="{00000000-0005-0000-0000-000068110000}"/>
    <cellStyle name="40 % – Poudarek2 4 4 2 2 3" xfId="43130" xr:uid="{00000000-0005-0000-0000-000069110000}"/>
    <cellStyle name="40 % – Poudarek2 4 4 2 3" xfId="32434" xr:uid="{00000000-0005-0000-0000-00006A110000}"/>
    <cellStyle name="40 % – Poudarek2 4 4 2 3 2" xfId="50593" xr:uid="{00000000-0005-0000-0000-00006B110000}"/>
    <cellStyle name="40 % – Poudarek2 4 4 2 4" xfId="19243" xr:uid="{00000000-0005-0000-0000-00006C110000}"/>
    <cellStyle name="40 % – Poudarek2 4 4 2 5" xfId="37402" xr:uid="{00000000-0005-0000-0000-00006D110000}"/>
    <cellStyle name="40 % – Poudarek2 4 4 2 6" xfId="55562" xr:uid="{00000000-0005-0000-0000-00006E110000}"/>
    <cellStyle name="40 % – Poudarek2 4 4 3" xfId="9280" xr:uid="{00000000-0005-0000-0000-00006F110000}"/>
    <cellStyle name="40 % – Poudarek2 4 4 3 2" xfId="22487" xr:uid="{00000000-0005-0000-0000-000070110000}"/>
    <cellStyle name="40 % – Poudarek2 4 4 3 3" xfId="40646" xr:uid="{00000000-0005-0000-0000-000071110000}"/>
    <cellStyle name="40 % – Poudarek2 4 4 4" xfId="14274" xr:uid="{00000000-0005-0000-0000-000072110000}"/>
    <cellStyle name="40 % – Poudarek2 4 4 4 2" xfId="27466" xr:uid="{00000000-0005-0000-0000-000073110000}"/>
    <cellStyle name="40 % – Poudarek2 4 4 4 3" xfId="45625" xr:uid="{00000000-0005-0000-0000-000074110000}"/>
    <cellStyle name="40 % – Poudarek2 4 4 5" xfId="29950" xr:uid="{00000000-0005-0000-0000-000075110000}"/>
    <cellStyle name="40 % – Poudarek2 4 4 5 2" xfId="48109" xr:uid="{00000000-0005-0000-0000-000076110000}"/>
    <cellStyle name="40 % – Poudarek2 4 4 6" xfId="16759" xr:uid="{00000000-0005-0000-0000-000077110000}"/>
    <cellStyle name="40 % – Poudarek2 4 4 7" xfId="34918" xr:uid="{00000000-0005-0000-0000-000078110000}"/>
    <cellStyle name="40 % – Poudarek2 4 4 8" xfId="53078" xr:uid="{00000000-0005-0000-0000-000079110000}"/>
    <cellStyle name="40 % – Poudarek2 4 4 9" xfId="59316" xr:uid="{00000000-0005-0000-0000-00007A110000}"/>
    <cellStyle name="40 % – Poudarek2 4 5" xfId="4732" xr:uid="{00000000-0005-0000-0000-00007B110000}"/>
    <cellStyle name="40 % – Poudarek2 4 5 2" xfId="6962" xr:uid="{00000000-0005-0000-0000-00007C110000}"/>
    <cellStyle name="40 % – Poudarek2 4 5 2 2" xfId="12695" xr:uid="{00000000-0005-0000-0000-00007D110000}"/>
    <cellStyle name="40 % – Poudarek2 4 5 2 2 2" xfId="25902" xr:uid="{00000000-0005-0000-0000-00007E110000}"/>
    <cellStyle name="40 % – Poudarek2 4 5 2 2 3" xfId="44061" xr:uid="{00000000-0005-0000-0000-00007F110000}"/>
    <cellStyle name="40 % – Poudarek2 4 5 2 3" xfId="33365" xr:uid="{00000000-0005-0000-0000-000080110000}"/>
    <cellStyle name="40 % – Poudarek2 4 5 2 3 2" xfId="51524" xr:uid="{00000000-0005-0000-0000-000081110000}"/>
    <cellStyle name="40 % – Poudarek2 4 5 2 4" xfId="20174" xr:uid="{00000000-0005-0000-0000-000082110000}"/>
    <cellStyle name="40 % – Poudarek2 4 5 2 5" xfId="38333" xr:uid="{00000000-0005-0000-0000-000083110000}"/>
    <cellStyle name="40 % – Poudarek2 4 5 2 6" xfId="56493" xr:uid="{00000000-0005-0000-0000-000084110000}"/>
    <cellStyle name="40 % – Poudarek2 4 5 3" xfId="10211" xr:uid="{00000000-0005-0000-0000-000085110000}"/>
    <cellStyle name="40 % – Poudarek2 4 5 3 2" xfId="23418" xr:uid="{00000000-0005-0000-0000-000086110000}"/>
    <cellStyle name="40 % – Poudarek2 4 5 3 3" xfId="41577" xr:uid="{00000000-0005-0000-0000-000087110000}"/>
    <cellStyle name="40 % – Poudarek2 4 5 4" xfId="15205" xr:uid="{00000000-0005-0000-0000-000088110000}"/>
    <cellStyle name="40 % – Poudarek2 4 5 4 2" xfId="28397" xr:uid="{00000000-0005-0000-0000-000089110000}"/>
    <cellStyle name="40 % – Poudarek2 4 5 4 3" xfId="46556" xr:uid="{00000000-0005-0000-0000-00008A110000}"/>
    <cellStyle name="40 % – Poudarek2 4 5 5" xfId="30881" xr:uid="{00000000-0005-0000-0000-00008B110000}"/>
    <cellStyle name="40 % – Poudarek2 4 5 5 2" xfId="49040" xr:uid="{00000000-0005-0000-0000-00008C110000}"/>
    <cellStyle name="40 % – Poudarek2 4 5 6" xfId="17690" xr:uid="{00000000-0005-0000-0000-00008D110000}"/>
    <cellStyle name="40 % – Poudarek2 4 5 7" xfId="35849" xr:uid="{00000000-0005-0000-0000-00008E110000}"/>
    <cellStyle name="40 % – Poudarek2 4 5 8" xfId="54009" xr:uid="{00000000-0005-0000-0000-00008F110000}"/>
    <cellStyle name="40 % – Poudarek2 4 6" xfId="4896" xr:uid="{00000000-0005-0000-0000-000090110000}"/>
    <cellStyle name="40 % – Poudarek2 4 6 2" xfId="7126" xr:uid="{00000000-0005-0000-0000-000091110000}"/>
    <cellStyle name="40 % – Poudarek2 4 6 2 2" xfId="12859" xr:uid="{00000000-0005-0000-0000-000092110000}"/>
    <cellStyle name="40 % – Poudarek2 4 6 2 2 2" xfId="26066" xr:uid="{00000000-0005-0000-0000-000093110000}"/>
    <cellStyle name="40 % – Poudarek2 4 6 2 2 3" xfId="44225" xr:uid="{00000000-0005-0000-0000-000094110000}"/>
    <cellStyle name="40 % – Poudarek2 4 6 2 3" xfId="33529" xr:uid="{00000000-0005-0000-0000-000095110000}"/>
    <cellStyle name="40 % – Poudarek2 4 6 2 3 2" xfId="51688" xr:uid="{00000000-0005-0000-0000-000096110000}"/>
    <cellStyle name="40 % – Poudarek2 4 6 2 4" xfId="20338" xr:uid="{00000000-0005-0000-0000-000097110000}"/>
    <cellStyle name="40 % – Poudarek2 4 6 2 5" xfId="38497" xr:uid="{00000000-0005-0000-0000-000098110000}"/>
    <cellStyle name="40 % – Poudarek2 4 6 2 6" xfId="56657" xr:uid="{00000000-0005-0000-0000-000099110000}"/>
    <cellStyle name="40 % – Poudarek2 4 6 3" xfId="10375" xr:uid="{00000000-0005-0000-0000-00009A110000}"/>
    <cellStyle name="40 % – Poudarek2 4 6 3 2" xfId="23582" xr:uid="{00000000-0005-0000-0000-00009B110000}"/>
    <cellStyle name="40 % – Poudarek2 4 6 3 3" xfId="41741" xr:uid="{00000000-0005-0000-0000-00009C110000}"/>
    <cellStyle name="40 % – Poudarek2 4 6 4" xfId="15369" xr:uid="{00000000-0005-0000-0000-00009D110000}"/>
    <cellStyle name="40 % – Poudarek2 4 6 4 2" xfId="28561" xr:uid="{00000000-0005-0000-0000-00009E110000}"/>
    <cellStyle name="40 % – Poudarek2 4 6 4 3" xfId="46720" xr:uid="{00000000-0005-0000-0000-00009F110000}"/>
    <cellStyle name="40 % – Poudarek2 4 6 5" xfId="31045" xr:uid="{00000000-0005-0000-0000-0000A0110000}"/>
    <cellStyle name="40 % – Poudarek2 4 6 5 2" xfId="49204" xr:uid="{00000000-0005-0000-0000-0000A1110000}"/>
    <cellStyle name="40 % – Poudarek2 4 6 6" xfId="17854" xr:uid="{00000000-0005-0000-0000-0000A2110000}"/>
    <cellStyle name="40 % – Poudarek2 4 6 7" xfId="36013" xr:uid="{00000000-0005-0000-0000-0000A3110000}"/>
    <cellStyle name="40 % – Poudarek2 4 6 8" xfId="54173" xr:uid="{00000000-0005-0000-0000-0000A4110000}"/>
    <cellStyle name="40 % – Poudarek2 4 7" xfId="5134" xr:uid="{00000000-0005-0000-0000-0000A5110000}"/>
    <cellStyle name="40 % – Poudarek2 4 7 2" xfId="7382" xr:uid="{00000000-0005-0000-0000-0000A6110000}"/>
    <cellStyle name="40 % – Poudarek2 4 7 2 2" xfId="13115" xr:uid="{00000000-0005-0000-0000-0000A7110000}"/>
    <cellStyle name="40 % – Poudarek2 4 7 2 2 2" xfId="26322" xr:uid="{00000000-0005-0000-0000-0000A8110000}"/>
    <cellStyle name="40 % – Poudarek2 4 7 2 2 3" xfId="44481" xr:uid="{00000000-0005-0000-0000-0000A9110000}"/>
    <cellStyle name="40 % – Poudarek2 4 7 2 3" xfId="33785" xr:uid="{00000000-0005-0000-0000-0000AA110000}"/>
    <cellStyle name="40 % – Poudarek2 4 7 2 3 2" xfId="51944" xr:uid="{00000000-0005-0000-0000-0000AB110000}"/>
    <cellStyle name="40 % – Poudarek2 4 7 2 4" xfId="20594" xr:uid="{00000000-0005-0000-0000-0000AC110000}"/>
    <cellStyle name="40 % – Poudarek2 4 7 2 5" xfId="38753" xr:uid="{00000000-0005-0000-0000-0000AD110000}"/>
    <cellStyle name="40 % – Poudarek2 4 7 2 6" xfId="56913" xr:uid="{00000000-0005-0000-0000-0000AE110000}"/>
    <cellStyle name="40 % – Poudarek2 4 7 3" xfId="10631" xr:uid="{00000000-0005-0000-0000-0000AF110000}"/>
    <cellStyle name="40 % – Poudarek2 4 7 3 2" xfId="23838" xr:uid="{00000000-0005-0000-0000-0000B0110000}"/>
    <cellStyle name="40 % – Poudarek2 4 7 3 3" xfId="41997" xr:uid="{00000000-0005-0000-0000-0000B1110000}"/>
    <cellStyle name="40 % – Poudarek2 4 7 4" xfId="15625" xr:uid="{00000000-0005-0000-0000-0000B2110000}"/>
    <cellStyle name="40 % – Poudarek2 4 7 4 2" xfId="28817" xr:uid="{00000000-0005-0000-0000-0000B3110000}"/>
    <cellStyle name="40 % – Poudarek2 4 7 4 3" xfId="46976" xr:uid="{00000000-0005-0000-0000-0000B4110000}"/>
    <cellStyle name="40 % – Poudarek2 4 7 5" xfId="31301" xr:uid="{00000000-0005-0000-0000-0000B5110000}"/>
    <cellStyle name="40 % – Poudarek2 4 7 5 2" xfId="49460" xr:uid="{00000000-0005-0000-0000-0000B6110000}"/>
    <cellStyle name="40 % – Poudarek2 4 7 6" xfId="18110" xr:uid="{00000000-0005-0000-0000-0000B7110000}"/>
    <cellStyle name="40 % – Poudarek2 4 7 7" xfId="36269" xr:uid="{00000000-0005-0000-0000-0000B8110000}"/>
    <cellStyle name="40 % – Poudarek2 4 7 8" xfId="54429" xr:uid="{00000000-0005-0000-0000-0000B9110000}"/>
    <cellStyle name="40 % – Poudarek2 4 8" xfId="5302" xr:uid="{00000000-0005-0000-0000-0000BA110000}"/>
    <cellStyle name="40 % – Poudarek2 4 8 2" xfId="7550" xr:uid="{00000000-0005-0000-0000-0000BB110000}"/>
    <cellStyle name="40 % – Poudarek2 4 8 2 2" xfId="13283" xr:uid="{00000000-0005-0000-0000-0000BC110000}"/>
    <cellStyle name="40 % – Poudarek2 4 8 2 2 2" xfId="26490" xr:uid="{00000000-0005-0000-0000-0000BD110000}"/>
    <cellStyle name="40 % – Poudarek2 4 8 2 2 3" xfId="44649" xr:uid="{00000000-0005-0000-0000-0000BE110000}"/>
    <cellStyle name="40 % – Poudarek2 4 8 2 3" xfId="33953" xr:uid="{00000000-0005-0000-0000-0000BF110000}"/>
    <cellStyle name="40 % – Poudarek2 4 8 2 3 2" xfId="52112" xr:uid="{00000000-0005-0000-0000-0000C0110000}"/>
    <cellStyle name="40 % – Poudarek2 4 8 2 4" xfId="20762" xr:uid="{00000000-0005-0000-0000-0000C1110000}"/>
    <cellStyle name="40 % – Poudarek2 4 8 2 5" xfId="38921" xr:uid="{00000000-0005-0000-0000-0000C2110000}"/>
    <cellStyle name="40 % – Poudarek2 4 8 2 6" xfId="57081" xr:uid="{00000000-0005-0000-0000-0000C3110000}"/>
    <cellStyle name="40 % – Poudarek2 4 8 3" xfId="10799" xr:uid="{00000000-0005-0000-0000-0000C4110000}"/>
    <cellStyle name="40 % – Poudarek2 4 8 3 2" xfId="24006" xr:uid="{00000000-0005-0000-0000-0000C5110000}"/>
    <cellStyle name="40 % – Poudarek2 4 8 3 3" xfId="42165" xr:uid="{00000000-0005-0000-0000-0000C6110000}"/>
    <cellStyle name="40 % – Poudarek2 4 8 4" xfId="15793" xr:uid="{00000000-0005-0000-0000-0000C7110000}"/>
    <cellStyle name="40 % – Poudarek2 4 8 4 2" xfId="28985" xr:uid="{00000000-0005-0000-0000-0000C8110000}"/>
    <cellStyle name="40 % – Poudarek2 4 8 4 3" xfId="47144" xr:uid="{00000000-0005-0000-0000-0000C9110000}"/>
    <cellStyle name="40 % – Poudarek2 4 8 5" xfId="31469" xr:uid="{00000000-0005-0000-0000-0000CA110000}"/>
    <cellStyle name="40 % – Poudarek2 4 8 5 2" xfId="49628" xr:uid="{00000000-0005-0000-0000-0000CB110000}"/>
    <cellStyle name="40 % – Poudarek2 4 8 6" xfId="18278" xr:uid="{00000000-0005-0000-0000-0000CC110000}"/>
    <cellStyle name="40 % – Poudarek2 4 8 7" xfId="36437" xr:uid="{00000000-0005-0000-0000-0000CD110000}"/>
    <cellStyle name="40 % – Poudarek2 4 8 8" xfId="54597" xr:uid="{00000000-0005-0000-0000-0000CE110000}"/>
    <cellStyle name="40 % – Poudarek2 4 9" xfId="5464" xr:uid="{00000000-0005-0000-0000-0000CF110000}"/>
    <cellStyle name="40 % – Poudarek2 4 9 2" xfId="7712" xr:uid="{00000000-0005-0000-0000-0000D0110000}"/>
    <cellStyle name="40 % – Poudarek2 4 9 2 2" xfId="13445" xr:uid="{00000000-0005-0000-0000-0000D1110000}"/>
    <cellStyle name="40 % – Poudarek2 4 9 2 2 2" xfId="26652" xr:uid="{00000000-0005-0000-0000-0000D2110000}"/>
    <cellStyle name="40 % – Poudarek2 4 9 2 2 3" xfId="44811" xr:uid="{00000000-0005-0000-0000-0000D3110000}"/>
    <cellStyle name="40 % – Poudarek2 4 9 2 3" xfId="34115" xr:uid="{00000000-0005-0000-0000-0000D4110000}"/>
    <cellStyle name="40 % – Poudarek2 4 9 2 3 2" xfId="52274" xr:uid="{00000000-0005-0000-0000-0000D5110000}"/>
    <cellStyle name="40 % – Poudarek2 4 9 2 4" xfId="20924" xr:uid="{00000000-0005-0000-0000-0000D6110000}"/>
    <cellStyle name="40 % – Poudarek2 4 9 2 5" xfId="39083" xr:uid="{00000000-0005-0000-0000-0000D7110000}"/>
    <cellStyle name="40 % – Poudarek2 4 9 2 6" xfId="57243" xr:uid="{00000000-0005-0000-0000-0000D8110000}"/>
    <cellStyle name="40 % – Poudarek2 4 9 3" xfId="10961" xr:uid="{00000000-0005-0000-0000-0000D9110000}"/>
    <cellStyle name="40 % – Poudarek2 4 9 3 2" xfId="24168" xr:uid="{00000000-0005-0000-0000-0000DA110000}"/>
    <cellStyle name="40 % – Poudarek2 4 9 3 3" xfId="42327" xr:uid="{00000000-0005-0000-0000-0000DB110000}"/>
    <cellStyle name="40 % – Poudarek2 4 9 4" xfId="15955" xr:uid="{00000000-0005-0000-0000-0000DC110000}"/>
    <cellStyle name="40 % – Poudarek2 4 9 4 2" xfId="29147" xr:uid="{00000000-0005-0000-0000-0000DD110000}"/>
    <cellStyle name="40 % – Poudarek2 4 9 4 3" xfId="47306" xr:uid="{00000000-0005-0000-0000-0000DE110000}"/>
    <cellStyle name="40 % – Poudarek2 4 9 5" xfId="31631" xr:uid="{00000000-0005-0000-0000-0000DF110000}"/>
    <cellStyle name="40 % – Poudarek2 4 9 5 2" xfId="49790" xr:uid="{00000000-0005-0000-0000-0000E0110000}"/>
    <cellStyle name="40 % – Poudarek2 4 9 6" xfId="18440" xr:uid="{00000000-0005-0000-0000-0000E1110000}"/>
    <cellStyle name="40 % – Poudarek2 4 9 7" xfId="36599" xr:uid="{00000000-0005-0000-0000-0000E2110000}"/>
    <cellStyle name="40 % – Poudarek2 4 9 8" xfId="54759" xr:uid="{00000000-0005-0000-0000-0000E3110000}"/>
    <cellStyle name="40 % – Poudarek2 5" xfId="3513" xr:uid="{00000000-0005-0000-0000-0000E4110000}"/>
    <cellStyle name="40 % – Poudarek2 5 2" xfId="4252" xr:uid="{00000000-0005-0000-0000-0000E5110000}"/>
    <cellStyle name="40 % – Poudarek2 5 2 2" xfId="12236" xr:uid="{00000000-0005-0000-0000-0000E6110000}"/>
    <cellStyle name="40 % – Poudarek2 5 2 2 2" xfId="25443" xr:uid="{00000000-0005-0000-0000-0000E7110000}"/>
    <cellStyle name="40 % – Poudarek2 5 2 2 3" xfId="43602" xr:uid="{00000000-0005-0000-0000-0000E8110000}"/>
    <cellStyle name="40 % – Poudarek2 5 2 3" xfId="32906" xr:uid="{00000000-0005-0000-0000-0000E9110000}"/>
    <cellStyle name="40 % – Poudarek2 5 2 3 2" xfId="51065" xr:uid="{00000000-0005-0000-0000-0000EA110000}"/>
    <cellStyle name="40 % – Poudarek2 5 2 4" xfId="19715" xr:uid="{00000000-0005-0000-0000-0000EB110000}"/>
    <cellStyle name="40 % – Poudarek2 5 2 5" xfId="37874" xr:uid="{00000000-0005-0000-0000-0000EC110000}"/>
    <cellStyle name="40 % – Poudarek2 5 2 6" xfId="56034" xr:uid="{00000000-0005-0000-0000-0000ED110000}"/>
    <cellStyle name="40 % – Poudarek2 5 3" xfId="9752" xr:uid="{00000000-0005-0000-0000-0000EE110000}"/>
    <cellStyle name="40 % – Poudarek2 5 3 2" xfId="22959" xr:uid="{00000000-0005-0000-0000-0000EF110000}"/>
    <cellStyle name="40 % – Poudarek2 5 3 3" xfId="41118" xr:uid="{00000000-0005-0000-0000-0000F0110000}"/>
    <cellStyle name="40 % – Poudarek2 5 4" xfId="14746" xr:uid="{00000000-0005-0000-0000-0000F1110000}"/>
    <cellStyle name="40 % – Poudarek2 5 4 2" xfId="27938" xr:uid="{00000000-0005-0000-0000-0000F2110000}"/>
    <cellStyle name="40 % – Poudarek2 5 4 3" xfId="46097" xr:uid="{00000000-0005-0000-0000-0000F3110000}"/>
    <cellStyle name="40 % – Poudarek2 5 5" xfId="30422" xr:uid="{00000000-0005-0000-0000-0000F4110000}"/>
    <cellStyle name="40 % – Poudarek2 5 5 2" xfId="48581" xr:uid="{00000000-0005-0000-0000-0000F5110000}"/>
    <cellStyle name="40 % – Poudarek2 5 6" xfId="17231" xr:uid="{00000000-0005-0000-0000-0000F6110000}"/>
    <cellStyle name="40 % – Poudarek2 5 7" xfId="35390" xr:uid="{00000000-0005-0000-0000-0000F7110000}"/>
    <cellStyle name="40 % – Poudarek2 5 8" xfId="53550" xr:uid="{00000000-0005-0000-0000-0000F8110000}"/>
    <cellStyle name="40 % – Poudarek2 5 9" xfId="58973" xr:uid="{00000000-0005-0000-0000-0000F9110000}"/>
    <cellStyle name="40 % – Poudarek2 6" xfId="4482" xr:uid="{00000000-0005-0000-0000-0000FA110000}"/>
    <cellStyle name="40 % – Poudarek2 6 2" xfId="6738" xr:uid="{00000000-0005-0000-0000-0000FB110000}"/>
    <cellStyle name="40 % – Poudarek2 6 2 2" xfId="12466" xr:uid="{00000000-0005-0000-0000-0000FC110000}"/>
    <cellStyle name="40 % – Poudarek2 6 2 2 2" xfId="25673" xr:uid="{00000000-0005-0000-0000-0000FD110000}"/>
    <cellStyle name="40 % – Poudarek2 6 2 2 3" xfId="43832" xr:uid="{00000000-0005-0000-0000-0000FE110000}"/>
    <cellStyle name="40 % – Poudarek2 6 2 3" xfId="33136" xr:uid="{00000000-0005-0000-0000-0000FF110000}"/>
    <cellStyle name="40 % – Poudarek2 6 2 3 2" xfId="51295" xr:uid="{00000000-0005-0000-0000-000000120000}"/>
    <cellStyle name="40 % – Poudarek2 6 2 4" xfId="19945" xr:uid="{00000000-0005-0000-0000-000001120000}"/>
    <cellStyle name="40 % – Poudarek2 6 2 5" xfId="38104" xr:uid="{00000000-0005-0000-0000-000002120000}"/>
    <cellStyle name="40 % – Poudarek2 6 2 6" xfId="56264" xr:uid="{00000000-0005-0000-0000-000003120000}"/>
    <cellStyle name="40 % – Poudarek2 6 3" xfId="9982" xr:uid="{00000000-0005-0000-0000-000004120000}"/>
    <cellStyle name="40 % – Poudarek2 6 3 2" xfId="23189" xr:uid="{00000000-0005-0000-0000-000005120000}"/>
    <cellStyle name="40 % – Poudarek2 6 3 3" xfId="41348" xr:uid="{00000000-0005-0000-0000-000006120000}"/>
    <cellStyle name="40 % – Poudarek2 6 4" xfId="14976" xr:uid="{00000000-0005-0000-0000-000007120000}"/>
    <cellStyle name="40 % – Poudarek2 6 4 2" xfId="28168" xr:uid="{00000000-0005-0000-0000-000008120000}"/>
    <cellStyle name="40 % – Poudarek2 6 4 3" xfId="46327" xr:uid="{00000000-0005-0000-0000-000009120000}"/>
    <cellStyle name="40 % – Poudarek2 6 5" xfId="30652" xr:uid="{00000000-0005-0000-0000-00000A120000}"/>
    <cellStyle name="40 % – Poudarek2 6 5 2" xfId="48811" xr:uid="{00000000-0005-0000-0000-00000B120000}"/>
    <cellStyle name="40 % – Poudarek2 6 6" xfId="17461" xr:uid="{00000000-0005-0000-0000-00000C120000}"/>
    <cellStyle name="40 % – Poudarek2 6 7" xfId="35620" xr:uid="{00000000-0005-0000-0000-00000D120000}"/>
    <cellStyle name="40 % – Poudarek2 6 8" xfId="53780" xr:uid="{00000000-0005-0000-0000-00000E120000}"/>
    <cellStyle name="40 % – Poudarek2 6 9" xfId="59137" xr:uid="{00000000-0005-0000-0000-00000F120000}"/>
    <cellStyle name="40 % – Poudarek2 7" xfId="3773" xr:uid="{00000000-0005-0000-0000-000010120000}"/>
    <cellStyle name="40 % – Poudarek2 7 2" xfId="6263" xr:uid="{00000000-0005-0000-0000-000011120000}"/>
    <cellStyle name="40 % – Poudarek2 7 2 2" xfId="11761" xr:uid="{00000000-0005-0000-0000-000012120000}"/>
    <cellStyle name="40 % – Poudarek2 7 2 2 2" xfId="24968" xr:uid="{00000000-0005-0000-0000-000013120000}"/>
    <cellStyle name="40 % – Poudarek2 7 2 2 3" xfId="43127" xr:uid="{00000000-0005-0000-0000-000014120000}"/>
    <cellStyle name="40 % – Poudarek2 7 2 3" xfId="32431" xr:uid="{00000000-0005-0000-0000-000015120000}"/>
    <cellStyle name="40 % – Poudarek2 7 2 3 2" xfId="50590" xr:uid="{00000000-0005-0000-0000-000016120000}"/>
    <cellStyle name="40 % – Poudarek2 7 2 4" xfId="19240" xr:uid="{00000000-0005-0000-0000-000017120000}"/>
    <cellStyle name="40 % – Poudarek2 7 2 5" xfId="37399" xr:uid="{00000000-0005-0000-0000-000018120000}"/>
    <cellStyle name="40 % – Poudarek2 7 2 6" xfId="55559" xr:uid="{00000000-0005-0000-0000-000019120000}"/>
    <cellStyle name="40 % – Poudarek2 7 3" xfId="9277" xr:uid="{00000000-0005-0000-0000-00001A120000}"/>
    <cellStyle name="40 % – Poudarek2 7 3 2" xfId="22484" xr:uid="{00000000-0005-0000-0000-00001B120000}"/>
    <cellStyle name="40 % – Poudarek2 7 3 3" xfId="40643" xr:uid="{00000000-0005-0000-0000-00001C120000}"/>
    <cellStyle name="40 % – Poudarek2 7 4" xfId="14271" xr:uid="{00000000-0005-0000-0000-00001D120000}"/>
    <cellStyle name="40 % – Poudarek2 7 4 2" xfId="27463" xr:uid="{00000000-0005-0000-0000-00001E120000}"/>
    <cellStyle name="40 % – Poudarek2 7 4 3" xfId="45622" xr:uid="{00000000-0005-0000-0000-00001F120000}"/>
    <cellStyle name="40 % – Poudarek2 7 5" xfId="29947" xr:uid="{00000000-0005-0000-0000-000020120000}"/>
    <cellStyle name="40 % – Poudarek2 7 5 2" xfId="48106" xr:uid="{00000000-0005-0000-0000-000021120000}"/>
    <cellStyle name="40 % – Poudarek2 7 6" xfId="16756" xr:uid="{00000000-0005-0000-0000-000022120000}"/>
    <cellStyle name="40 % – Poudarek2 7 7" xfId="34915" xr:uid="{00000000-0005-0000-0000-000023120000}"/>
    <cellStyle name="40 % – Poudarek2 7 8" xfId="53075" xr:uid="{00000000-0005-0000-0000-000024120000}"/>
    <cellStyle name="40 % – Poudarek2 7 9" xfId="59313" xr:uid="{00000000-0005-0000-0000-000025120000}"/>
    <cellStyle name="40 % – Poudarek2 8" xfId="4729" xr:uid="{00000000-0005-0000-0000-000026120000}"/>
    <cellStyle name="40 % – Poudarek2 8 2" xfId="6959" xr:uid="{00000000-0005-0000-0000-000027120000}"/>
    <cellStyle name="40 % – Poudarek2 8 2 2" xfId="12692" xr:uid="{00000000-0005-0000-0000-000028120000}"/>
    <cellStyle name="40 % – Poudarek2 8 2 2 2" xfId="25899" xr:uid="{00000000-0005-0000-0000-000029120000}"/>
    <cellStyle name="40 % – Poudarek2 8 2 2 3" xfId="44058" xr:uid="{00000000-0005-0000-0000-00002A120000}"/>
    <cellStyle name="40 % – Poudarek2 8 2 3" xfId="33362" xr:uid="{00000000-0005-0000-0000-00002B120000}"/>
    <cellStyle name="40 % – Poudarek2 8 2 3 2" xfId="51521" xr:uid="{00000000-0005-0000-0000-00002C120000}"/>
    <cellStyle name="40 % – Poudarek2 8 2 4" xfId="20171" xr:uid="{00000000-0005-0000-0000-00002D120000}"/>
    <cellStyle name="40 % – Poudarek2 8 2 5" xfId="38330" xr:uid="{00000000-0005-0000-0000-00002E120000}"/>
    <cellStyle name="40 % – Poudarek2 8 2 6" xfId="56490" xr:uid="{00000000-0005-0000-0000-00002F120000}"/>
    <cellStyle name="40 % – Poudarek2 8 3" xfId="10208" xr:uid="{00000000-0005-0000-0000-000030120000}"/>
    <cellStyle name="40 % – Poudarek2 8 3 2" xfId="23415" xr:uid="{00000000-0005-0000-0000-000031120000}"/>
    <cellStyle name="40 % – Poudarek2 8 3 3" xfId="41574" xr:uid="{00000000-0005-0000-0000-000032120000}"/>
    <cellStyle name="40 % – Poudarek2 8 4" xfId="15202" xr:uid="{00000000-0005-0000-0000-000033120000}"/>
    <cellStyle name="40 % – Poudarek2 8 4 2" xfId="28394" xr:uid="{00000000-0005-0000-0000-000034120000}"/>
    <cellStyle name="40 % – Poudarek2 8 4 3" xfId="46553" xr:uid="{00000000-0005-0000-0000-000035120000}"/>
    <cellStyle name="40 % – Poudarek2 8 5" xfId="30878" xr:uid="{00000000-0005-0000-0000-000036120000}"/>
    <cellStyle name="40 % – Poudarek2 8 5 2" xfId="49037" xr:uid="{00000000-0005-0000-0000-000037120000}"/>
    <cellStyle name="40 % – Poudarek2 8 6" xfId="17687" xr:uid="{00000000-0005-0000-0000-000038120000}"/>
    <cellStyle name="40 % – Poudarek2 8 7" xfId="35846" xr:uid="{00000000-0005-0000-0000-000039120000}"/>
    <cellStyle name="40 % – Poudarek2 8 8" xfId="54006" xr:uid="{00000000-0005-0000-0000-00003A120000}"/>
    <cellStyle name="40 % – Poudarek2 9" xfId="4893" xr:uid="{00000000-0005-0000-0000-00003B120000}"/>
    <cellStyle name="40 % – Poudarek2 9 2" xfId="7123" xr:uid="{00000000-0005-0000-0000-00003C120000}"/>
    <cellStyle name="40 % – Poudarek2 9 2 2" xfId="12856" xr:uid="{00000000-0005-0000-0000-00003D120000}"/>
    <cellStyle name="40 % – Poudarek2 9 2 2 2" xfId="26063" xr:uid="{00000000-0005-0000-0000-00003E120000}"/>
    <cellStyle name="40 % – Poudarek2 9 2 2 3" xfId="44222" xr:uid="{00000000-0005-0000-0000-00003F120000}"/>
    <cellStyle name="40 % – Poudarek2 9 2 3" xfId="33526" xr:uid="{00000000-0005-0000-0000-000040120000}"/>
    <cellStyle name="40 % – Poudarek2 9 2 3 2" xfId="51685" xr:uid="{00000000-0005-0000-0000-000041120000}"/>
    <cellStyle name="40 % – Poudarek2 9 2 4" xfId="20335" xr:uid="{00000000-0005-0000-0000-000042120000}"/>
    <cellStyle name="40 % – Poudarek2 9 2 5" xfId="38494" xr:uid="{00000000-0005-0000-0000-000043120000}"/>
    <cellStyle name="40 % – Poudarek2 9 2 6" xfId="56654" xr:uid="{00000000-0005-0000-0000-000044120000}"/>
    <cellStyle name="40 % – Poudarek2 9 3" xfId="10372" xr:uid="{00000000-0005-0000-0000-000045120000}"/>
    <cellStyle name="40 % – Poudarek2 9 3 2" xfId="23579" xr:uid="{00000000-0005-0000-0000-000046120000}"/>
    <cellStyle name="40 % – Poudarek2 9 3 3" xfId="41738" xr:uid="{00000000-0005-0000-0000-000047120000}"/>
    <cellStyle name="40 % – Poudarek2 9 4" xfId="15366" xr:uid="{00000000-0005-0000-0000-000048120000}"/>
    <cellStyle name="40 % – Poudarek2 9 4 2" xfId="28558" xr:uid="{00000000-0005-0000-0000-000049120000}"/>
    <cellStyle name="40 % – Poudarek2 9 4 3" xfId="46717" xr:uid="{00000000-0005-0000-0000-00004A120000}"/>
    <cellStyle name="40 % – Poudarek2 9 5" xfId="31042" xr:uid="{00000000-0005-0000-0000-00004B120000}"/>
    <cellStyle name="40 % – Poudarek2 9 5 2" xfId="49201" xr:uid="{00000000-0005-0000-0000-00004C120000}"/>
    <cellStyle name="40 % – Poudarek2 9 6" xfId="17851" xr:uid="{00000000-0005-0000-0000-00004D120000}"/>
    <cellStyle name="40 % – Poudarek2 9 7" xfId="36010" xr:uid="{00000000-0005-0000-0000-00004E120000}"/>
    <cellStyle name="40 % – Poudarek2 9 8" xfId="54170" xr:uid="{00000000-0005-0000-0000-00004F120000}"/>
    <cellStyle name="40 % – Poudarek3 2" xfId="83" xr:uid="{00000000-0005-0000-0000-000050120000}"/>
    <cellStyle name="40 % – Poudarek3 2 2" xfId="84" xr:uid="{00000000-0005-0000-0000-000051120000}"/>
    <cellStyle name="40 % – Poudarek3 2 2 2" xfId="85" xr:uid="{00000000-0005-0000-0000-000052120000}"/>
    <cellStyle name="40 % – Poudarek3 2 3" xfId="86" xr:uid="{00000000-0005-0000-0000-000053120000}"/>
    <cellStyle name="40 % – Poudarek3 3" xfId="87" xr:uid="{00000000-0005-0000-0000-000054120000}"/>
    <cellStyle name="40 % – Poudarek3 3 10" xfId="5629" xr:uid="{00000000-0005-0000-0000-000055120000}"/>
    <cellStyle name="40 % – Poudarek3 3 10 2" xfId="7877" xr:uid="{00000000-0005-0000-0000-000056120000}"/>
    <cellStyle name="40 % – Poudarek3 3 10 2 2" xfId="13610" xr:uid="{00000000-0005-0000-0000-000057120000}"/>
    <cellStyle name="40 % – Poudarek3 3 10 2 2 2" xfId="26817" xr:uid="{00000000-0005-0000-0000-000058120000}"/>
    <cellStyle name="40 % – Poudarek3 3 10 2 2 3" xfId="44976" xr:uid="{00000000-0005-0000-0000-000059120000}"/>
    <cellStyle name="40 % – Poudarek3 3 10 2 3" xfId="34280" xr:uid="{00000000-0005-0000-0000-00005A120000}"/>
    <cellStyle name="40 % – Poudarek3 3 10 2 3 2" xfId="52439" xr:uid="{00000000-0005-0000-0000-00005B120000}"/>
    <cellStyle name="40 % – Poudarek3 3 10 2 4" xfId="21089" xr:uid="{00000000-0005-0000-0000-00005C120000}"/>
    <cellStyle name="40 % – Poudarek3 3 10 2 5" xfId="39248" xr:uid="{00000000-0005-0000-0000-00005D120000}"/>
    <cellStyle name="40 % – Poudarek3 3 10 2 6" xfId="57408" xr:uid="{00000000-0005-0000-0000-00005E120000}"/>
    <cellStyle name="40 % – Poudarek3 3 10 3" xfId="11126" xr:uid="{00000000-0005-0000-0000-00005F120000}"/>
    <cellStyle name="40 % – Poudarek3 3 10 3 2" xfId="24333" xr:uid="{00000000-0005-0000-0000-000060120000}"/>
    <cellStyle name="40 % – Poudarek3 3 10 3 3" xfId="42492" xr:uid="{00000000-0005-0000-0000-000061120000}"/>
    <cellStyle name="40 % – Poudarek3 3 10 4" xfId="16120" xr:uid="{00000000-0005-0000-0000-000062120000}"/>
    <cellStyle name="40 % – Poudarek3 3 10 4 2" xfId="29312" xr:uid="{00000000-0005-0000-0000-000063120000}"/>
    <cellStyle name="40 % – Poudarek3 3 10 4 3" xfId="47471" xr:uid="{00000000-0005-0000-0000-000064120000}"/>
    <cellStyle name="40 % – Poudarek3 3 10 5" xfId="31796" xr:uid="{00000000-0005-0000-0000-000065120000}"/>
    <cellStyle name="40 % – Poudarek3 3 10 5 2" xfId="49955" xr:uid="{00000000-0005-0000-0000-000066120000}"/>
    <cellStyle name="40 % – Poudarek3 3 10 6" xfId="18605" xr:uid="{00000000-0005-0000-0000-000067120000}"/>
    <cellStyle name="40 % – Poudarek3 3 10 7" xfId="36764" xr:uid="{00000000-0005-0000-0000-000068120000}"/>
    <cellStyle name="40 % – Poudarek3 3 10 8" xfId="54924" xr:uid="{00000000-0005-0000-0000-000069120000}"/>
    <cellStyle name="40 % – Poudarek3 3 11" xfId="5793" xr:uid="{00000000-0005-0000-0000-00006A120000}"/>
    <cellStyle name="40 % – Poudarek3 3 11 2" xfId="11290" xr:uid="{00000000-0005-0000-0000-00006B120000}"/>
    <cellStyle name="40 % – Poudarek3 3 11 2 2" xfId="24497" xr:uid="{00000000-0005-0000-0000-00006C120000}"/>
    <cellStyle name="40 % – Poudarek3 3 11 2 3" xfId="42656" xr:uid="{00000000-0005-0000-0000-00006D120000}"/>
    <cellStyle name="40 % – Poudarek3 3 11 3" xfId="31960" xr:uid="{00000000-0005-0000-0000-00006E120000}"/>
    <cellStyle name="40 % – Poudarek3 3 11 3 2" xfId="50119" xr:uid="{00000000-0005-0000-0000-00006F120000}"/>
    <cellStyle name="40 % – Poudarek3 3 11 4" xfId="18769" xr:uid="{00000000-0005-0000-0000-000070120000}"/>
    <cellStyle name="40 % – Poudarek3 3 11 5" xfId="36928" xr:uid="{00000000-0005-0000-0000-000071120000}"/>
    <cellStyle name="40 % – Poudarek3 3 11 6" xfId="55088" xr:uid="{00000000-0005-0000-0000-000072120000}"/>
    <cellStyle name="40 % – Poudarek3 3 12" xfId="8053" xr:uid="{00000000-0005-0000-0000-000073120000}"/>
    <cellStyle name="40 % – Poudarek3 3 12 2" xfId="21260" xr:uid="{00000000-0005-0000-0000-000074120000}"/>
    <cellStyle name="40 % – Poudarek3 3 12 3" xfId="39419" xr:uid="{00000000-0005-0000-0000-000075120000}"/>
    <cellStyle name="40 % – Poudarek3 3 12 4" xfId="57579" xr:uid="{00000000-0005-0000-0000-000076120000}"/>
    <cellStyle name="40 % – Poudarek3 3 13" xfId="8217" xr:uid="{00000000-0005-0000-0000-000077120000}"/>
    <cellStyle name="40 % – Poudarek3 3 13 2" xfId="21424" xr:uid="{00000000-0005-0000-0000-000078120000}"/>
    <cellStyle name="40 % – Poudarek3 3 13 3" xfId="39583" xr:uid="{00000000-0005-0000-0000-000079120000}"/>
    <cellStyle name="40 % – Poudarek3 3 13 4" xfId="57743" xr:uid="{00000000-0005-0000-0000-00007A120000}"/>
    <cellStyle name="40 % – Poudarek3 3 14" xfId="8475" xr:uid="{00000000-0005-0000-0000-00007B120000}"/>
    <cellStyle name="40 % – Poudarek3 3 14 2" xfId="21682" xr:uid="{00000000-0005-0000-0000-00007C120000}"/>
    <cellStyle name="40 % – Poudarek3 3 14 3" xfId="39841" xr:uid="{00000000-0005-0000-0000-00007D120000}"/>
    <cellStyle name="40 % – Poudarek3 3 14 4" xfId="58001" xr:uid="{00000000-0005-0000-0000-00007E120000}"/>
    <cellStyle name="40 % – Poudarek3 3 15" xfId="8639" xr:uid="{00000000-0005-0000-0000-00007F120000}"/>
    <cellStyle name="40 % – Poudarek3 3 15 2" xfId="21846" xr:uid="{00000000-0005-0000-0000-000080120000}"/>
    <cellStyle name="40 % – Poudarek3 3 15 3" xfId="40005" xr:uid="{00000000-0005-0000-0000-000081120000}"/>
    <cellStyle name="40 % – Poudarek3 3 15 4" xfId="58165" xr:uid="{00000000-0005-0000-0000-000082120000}"/>
    <cellStyle name="40 % – Poudarek3 3 16" xfId="8803" xr:uid="{00000000-0005-0000-0000-000083120000}"/>
    <cellStyle name="40 % – Poudarek3 3 16 2" xfId="22010" xr:uid="{00000000-0005-0000-0000-000084120000}"/>
    <cellStyle name="40 % – Poudarek3 3 16 3" xfId="40169" xr:uid="{00000000-0005-0000-0000-000085120000}"/>
    <cellStyle name="40 % – Poudarek3 3 17" xfId="13800" xr:uid="{00000000-0005-0000-0000-000086120000}"/>
    <cellStyle name="40 % – Poudarek3 3 17 2" xfId="26992" xr:uid="{00000000-0005-0000-0000-000087120000}"/>
    <cellStyle name="40 % – Poudarek3 3 17 3" xfId="45151" xr:uid="{00000000-0005-0000-0000-000088120000}"/>
    <cellStyle name="40 % – Poudarek3 3 18" xfId="29476" xr:uid="{00000000-0005-0000-0000-000089120000}"/>
    <cellStyle name="40 % – Poudarek3 3 18 2" xfId="47635" xr:uid="{00000000-0005-0000-0000-00008A120000}"/>
    <cellStyle name="40 % – Poudarek3 3 19" xfId="16285" xr:uid="{00000000-0005-0000-0000-00008B120000}"/>
    <cellStyle name="40 % – Poudarek3 3 2" xfId="3517" xr:uid="{00000000-0005-0000-0000-00008C120000}"/>
    <cellStyle name="40 % – Poudarek3 3 2 2" xfId="4256" xr:uid="{00000000-0005-0000-0000-00008D120000}"/>
    <cellStyle name="40 % – Poudarek3 3 2 2 2" xfId="12240" xr:uid="{00000000-0005-0000-0000-00008E120000}"/>
    <cellStyle name="40 % – Poudarek3 3 2 2 2 2" xfId="25447" xr:uid="{00000000-0005-0000-0000-00008F120000}"/>
    <cellStyle name="40 % – Poudarek3 3 2 2 2 3" xfId="43606" xr:uid="{00000000-0005-0000-0000-000090120000}"/>
    <cellStyle name="40 % – Poudarek3 3 2 2 3" xfId="32910" xr:uid="{00000000-0005-0000-0000-000091120000}"/>
    <cellStyle name="40 % – Poudarek3 3 2 2 3 2" xfId="51069" xr:uid="{00000000-0005-0000-0000-000092120000}"/>
    <cellStyle name="40 % – Poudarek3 3 2 2 4" xfId="19719" xr:uid="{00000000-0005-0000-0000-000093120000}"/>
    <cellStyle name="40 % – Poudarek3 3 2 2 5" xfId="37878" xr:uid="{00000000-0005-0000-0000-000094120000}"/>
    <cellStyle name="40 % – Poudarek3 3 2 2 6" xfId="56038" xr:uid="{00000000-0005-0000-0000-000095120000}"/>
    <cellStyle name="40 % – Poudarek3 3 2 3" xfId="9756" xr:uid="{00000000-0005-0000-0000-000096120000}"/>
    <cellStyle name="40 % – Poudarek3 3 2 3 2" xfId="22963" xr:uid="{00000000-0005-0000-0000-000097120000}"/>
    <cellStyle name="40 % – Poudarek3 3 2 3 3" xfId="41122" xr:uid="{00000000-0005-0000-0000-000098120000}"/>
    <cellStyle name="40 % – Poudarek3 3 2 4" xfId="14750" xr:uid="{00000000-0005-0000-0000-000099120000}"/>
    <cellStyle name="40 % – Poudarek3 3 2 4 2" xfId="27942" xr:uid="{00000000-0005-0000-0000-00009A120000}"/>
    <cellStyle name="40 % – Poudarek3 3 2 4 3" xfId="46101" xr:uid="{00000000-0005-0000-0000-00009B120000}"/>
    <cellStyle name="40 % – Poudarek3 3 2 5" xfId="30426" xr:uid="{00000000-0005-0000-0000-00009C120000}"/>
    <cellStyle name="40 % – Poudarek3 3 2 5 2" xfId="48585" xr:uid="{00000000-0005-0000-0000-00009D120000}"/>
    <cellStyle name="40 % – Poudarek3 3 2 6" xfId="17235" xr:uid="{00000000-0005-0000-0000-00009E120000}"/>
    <cellStyle name="40 % – Poudarek3 3 2 7" xfId="35394" xr:uid="{00000000-0005-0000-0000-00009F120000}"/>
    <cellStyle name="40 % – Poudarek3 3 2 8" xfId="53554" xr:uid="{00000000-0005-0000-0000-0000A0120000}"/>
    <cellStyle name="40 % – Poudarek3 3 2 9" xfId="58977" xr:uid="{00000000-0005-0000-0000-0000A1120000}"/>
    <cellStyle name="40 % – Poudarek3 3 20" xfId="34444" xr:uid="{00000000-0005-0000-0000-0000A2120000}"/>
    <cellStyle name="40 % – Poudarek3 3 21" xfId="52604" xr:uid="{00000000-0005-0000-0000-0000A3120000}"/>
    <cellStyle name="40 % – Poudarek3 3 22" xfId="58329" xr:uid="{00000000-0005-0000-0000-0000A4120000}"/>
    <cellStyle name="40 % – Poudarek3 3 23" xfId="58499" xr:uid="{00000000-0005-0000-0000-0000A5120000}"/>
    <cellStyle name="40 % – Poudarek3 3 3" xfId="4486" xr:uid="{00000000-0005-0000-0000-0000A6120000}"/>
    <cellStyle name="40 % – Poudarek3 3 3 2" xfId="6742" xr:uid="{00000000-0005-0000-0000-0000A7120000}"/>
    <cellStyle name="40 % – Poudarek3 3 3 2 2" xfId="12470" xr:uid="{00000000-0005-0000-0000-0000A8120000}"/>
    <cellStyle name="40 % – Poudarek3 3 3 2 2 2" xfId="25677" xr:uid="{00000000-0005-0000-0000-0000A9120000}"/>
    <cellStyle name="40 % – Poudarek3 3 3 2 2 3" xfId="43836" xr:uid="{00000000-0005-0000-0000-0000AA120000}"/>
    <cellStyle name="40 % – Poudarek3 3 3 2 3" xfId="33140" xr:uid="{00000000-0005-0000-0000-0000AB120000}"/>
    <cellStyle name="40 % – Poudarek3 3 3 2 3 2" xfId="51299" xr:uid="{00000000-0005-0000-0000-0000AC120000}"/>
    <cellStyle name="40 % – Poudarek3 3 3 2 4" xfId="19949" xr:uid="{00000000-0005-0000-0000-0000AD120000}"/>
    <cellStyle name="40 % – Poudarek3 3 3 2 5" xfId="38108" xr:uid="{00000000-0005-0000-0000-0000AE120000}"/>
    <cellStyle name="40 % – Poudarek3 3 3 2 6" xfId="56268" xr:uid="{00000000-0005-0000-0000-0000AF120000}"/>
    <cellStyle name="40 % – Poudarek3 3 3 3" xfId="9986" xr:uid="{00000000-0005-0000-0000-0000B0120000}"/>
    <cellStyle name="40 % – Poudarek3 3 3 3 2" xfId="23193" xr:uid="{00000000-0005-0000-0000-0000B1120000}"/>
    <cellStyle name="40 % – Poudarek3 3 3 3 3" xfId="41352" xr:uid="{00000000-0005-0000-0000-0000B2120000}"/>
    <cellStyle name="40 % – Poudarek3 3 3 4" xfId="14980" xr:uid="{00000000-0005-0000-0000-0000B3120000}"/>
    <cellStyle name="40 % – Poudarek3 3 3 4 2" xfId="28172" xr:uid="{00000000-0005-0000-0000-0000B4120000}"/>
    <cellStyle name="40 % – Poudarek3 3 3 4 3" xfId="46331" xr:uid="{00000000-0005-0000-0000-0000B5120000}"/>
    <cellStyle name="40 % – Poudarek3 3 3 5" xfId="30656" xr:uid="{00000000-0005-0000-0000-0000B6120000}"/>
    <cellStyle name="40 % – Poudarek3 3 3 5 2" xfId="48815" xr:uid="{00000000-0005-0000-0000-0000B7120000}"/>
    <cellStyle name="40 % – Poudarek3 3 3 6" xfId="17465" xr:uid="{00000000-0005-0000-0000-0000B8120000}"/>
    <cellStyle name="40 % – Poudarek3 3 3 7" xfId="35624" xr:uid="{00000000-0005-0000-0000-0000B9120000}"/>
    <cellStyle name="40 % – Poudarek3 3 3 8" xfId="53784" xr:uid="{00000000-0005-0000-0000-0000BA120000}"/>
    <cellStyle name="40 % – Poudarek3 3 3 9" xfId="59141" xr:uid="{00000000-0005-0000-0000-0000BB120000}"/>
    <cellStyle name="40 % – Poudarek3 3 4" xfId="3777" xr:uid="{00000000-0005-0000-0000-0000BC120000}"/>
    <cellStyle name="40 % – Poudarek3 3 4 2" xfId="6267" xr:uid="{00000000-0005-0000-0000-0000BD120000}"/>
    <cellStyle name="40 % – Poudarek3 3 4 2 2" xfId="11765" xr:uid="{00000000-0005-0000-0000-0000BE120000}"/>
    <cellStyle name="40 % – Poudarek3 3 4 2 2 2" xfId="24972" xr:uid="{00000000-0005-0000-0000-0000BF120000}"/>
    <cellStyle name="40 % – Poudarek3 3 4 2 2 3" xfId="43131" xr:uid="{00000000-0005-0000-0000-0000C0120000}"/>
    <cellStyle name="40 % – Poudarek3 3 4 2 3" xfId="32435" xr:uid="{00000000-0005-0000-0000-0000C1120000}"/>
    <cellStyle name="40 % – Poudarek3 3 4 2 3 2" xfId="50594" xr:uid="{00000000-0005-0000-0000-0000C2120000}"/>
    <cellStyle name="40 % – Poudarek3 3 4 2 4" xfId="19244" xr:uid="{00000000-0005-0000-0000-0000C3120000}"/>
    <cellStyle name="40 % – Poudarek3 3 4 2 5" xfId="37403" xr:uid="{00000000-0005-0000-0000-0000C4120000}"/>
    <cellStyle name="40 % – Poudarek3 3 4 2 6" xfId="55563" xr:uid="{00000000-0005-0000-0000-0000C5120000}"/>
    <cellStyle name="40 % – Poudarek3 3 4 3" xfId="9281" xr:uid="{00000000-0005-0000-0000-0000C6120000}"/>
    <cellStyle name="40 % – Poudarek3 3 4 3 2" xfId="22488" xr:uid="{00000000-0005-0000-0000-0000C7120000}"/>
    <cellStyle name="40 % – Poudarek3 3 4 3 3" xfId="40647" xr:uid="{00000000-0005-0000-0000-0000C8120000}"/>
    <cellStyle name="40 % – Poudarek3 3 4 4" xfId="14275" xr:uid="{00000000-0005-0000-0000-0000C9120000}"/>
    <cellStyle name="40 % – Poudarek3 3 4 4 2" xfId="27467" xr:uid="{00000000-0005-0000-0000-0000CA120000}"/>
    <cellStyle name="40 % – Poudarek3 3 4 4 3" xfId="45626" xr:uid="{00000000-0005-0000-0000-0000CB120000}"/>
    <cellStyle name="40 % – Poudarek3 3 4 5" xfId="29951" xr:uid="{00000000-0005-0000-0000-0000CC120000}"/>
    <cellStyle name="40 % – Poudarek3 3 4 5 2" xfId="48110" xr:uid="{00000000-0005-0000-0000-0000CD120000}"/>
    <cellStyle name="40 % – Poudarek3 3 4 6" xfId="16760" xr:uid="{00000000-0005-0000-0000-0000CE120000}"/>
    <cellStyle name="40 % – Poudarek3 3 4 7" xfId="34919" xr:uid="{00000000-0005-0000-0000-0000CF120000}"/>
    <cellStyle name="40 % – Poudarek3 3 4 8" xfId="53079" xr:uid="{00000000-0005-0000-0000-0000D0120000}"/>
    <cellStyle name="40 % – Poudarek3 3 4 9" xfId="59317" xr:uid="{00000000-0005-0000-0000-0000D1120000}"/>
    <cellStyle name="40 % – Poudarek3 3 5" xfId="4733" xr:uid="{00000000-0005-0000-0000-0000D2120000}"/>
    <cellStyle name="40 % – Poudarek3 3 5 2" xfId="6963" xr:uid="{00000000-0005-0000-0000-0000D3120000}"/>
    <cellStyle name="40 % – Poudarek3 3 5 2 2" xfId="12696" xr:uid="{00000000-0005-0000-0000-0000D4120000}"/>
    <cellStyle name="40 % – Poudarek3 3 5 2 2 2" xfId="25903" xr:uid="{00000000-0005-0000-0000-0000D5120000}"/>
    <cellStyle name="40 % – Poudarek3 3 5 2 2 3" xfId="44062" xr:uid="{00000000-0005-0000-0000-0000D6120000}"/>
    <cellStyle name="40 % – Poudarek3 3 5 2 3" xfId="33366" xr:uid="{00000000-0005-0000-0000-0000D7120000}"/>
    <cellStyle name="40 % – Poudarek3 3 5 2 3 2" xfId="51525" xr:uid="{00000000-0005-0000-0000-0000D8120000}"/>
    <cellStyle name="40 % – Poudarek3 3 5 2 4" xfId="20175" xr:uid="{00000000-0005-0000-0000-0000D9120000}"/>
    <cellStyle name="40 % – Poudarek3 3 5 2 5" xfId="38334" xr:uid="{00000000-0005-0000-0000-0000DA120000}"/>
    <cellStyle name="40 % – Poudarek3 3 5 2 6" xfId="56494" xr:uid="{00000000-0005-0000-0000-0000DB120000}"/>
    <cellStyle name="40 % – Poudarek3 3 5 3" xfId="10212" xr:uid="{00000000-0005-0000-0000-0000DC120000}"/>
    <cellStyle name="40 % – Poudarek3 3 5 3 2" xfId="23419" xr:uid="{00000000-0005-0000-0000-0000DD120000}"/>
    <cellStyle name="40 % – Poudarek3 3 5 3 3" xfId="41578" xr:uid="{00000000-0005-0000-0000-0000DE120000}"/>
    <cellStyle name="40 % – Poudarek3 3 5 4" xfId="15206" xr:uid="{00000000-0005-0000-0000-0000DF120000}"/>
    <cellStyle name="40 % – Poudarek3 3 5 4 2" xfId="28398" xr:uid="{00000000-0005-0000-0000-0000E0120000}"/>
    <cellStyle name="40 % – Poudarek3 3 5 4 3" xfId="46557" xr:uid="{00000000-0005-0000-0000-0000E1120000}"/>
    <cellStyle name="40 % – Poudarek3 3 5 5" xfId="30882" xr:uid="{00000000-0005-0000-0000-0000E2120000}"/>
    <cellStyle name="40 % – Poudarek3 3 5 5 2" xfId="49041" xr:uid="{00000000-0005-0000-0000-0000E3120000}"/>
    <cellStyle name="40 % – Poudarek3 3 5 6" xfId="17691" xr:uid="{00000000-0005-0000-0000-0000E4120000}"/>
    <cellStyle name="40 % – Poudarek3 3 5 7" xfId="35850" xr:uid="{00000000-0005-0000-0000-0000E5120000}"/>
    <cellStyle name="40 % – Poudarek3 3 5 8" xfId="54010" xr:uid="{00000000-0005-0000-0000-0000E6120000}"/>
    <cellStyle name="40 % – Poudarek3 3 6" xfId="4897" xr:uid="{00000000-0005-0000-0000-0000E7120000}"/>
    <cellStyle name="40 % – Poudarek3 3 6 2" xfId="7127" xr:uid="{00000000-0005-0000-0000-0000E8120000}"/>
    <cellStyle name="40 % – Poudarek3 3 6 2 2" xfId="12860" xr:uid="{00000000-0005-0000-0000-0000E9120000}"/>
    <cellStyle name="40 % – Poudarek3 3 6 2 2 2" xfId="26067" xr:uid="{00000000-0005-0000-0000-0000EA120000}"/>
    <cellStyle name="40 % – Poudarek3 3 6 2 2 3" xfId="44226" xr:uid="{00000000-0005-0000-0000-0000EB120000}"/>
    <cellStyle name="40 % – Poudarek3 3 6 2 3" xfId="33530" xr:uid="{00000000-0005-0000-0000-0000EC120000}"/>
    <cellStyle name="40 % – Poudarek3 3 6 2 3 2" xfId="51689" xr:uid="{00000000-0005-0000-0000-0000ED120000}"/>
    <cellStyle name="40 % – Poudarek3 3 6 2 4" xfId="20339" xr:uid="{00000000-0005-0000-0000-0000EE120000}"/>
    <cellStyle name="40 % – Poudarek3 3 6 2 5" xfId="38498" xr:uid="{00000000-0005-0000-0000-0000EF120000}"/>
    <cellStyle name="40 % – Poudarek3 3 6 2 6" xfId="56658" xr:uid="{00000000-0005-0000-0000-0000F0120000}"/>
    <cellStyle name="40 % – Poudarek3 3 6 3" xfId="10376" xr:uid="{00000000-0005-0000-0000-0000F1120000}"/>
    <cellStyle name="40 % – Poudarek3 3 6 3 2" xfId="23583" xr:uid="{00000000-0005-0000-0000-0000F2120000}"/>
    <cellStyle name="40 % – Poudarek3 3 6 3 3" xfId="41742" xr:uid="{00000000-0005-0000-0000-0000F3120000}"/>
    <cellStyle name="40 % – Poudarek3 3 6 4" xfId="15370" xr:uid="{00000000-0005-0000-0000-0000F4120000}"/>
    <cellStyle name="40 % – Poudarek3 3 6 4 2" xfId="28562" xr:uid="{00000000-0005-0000-0000-0000F5120000}"/>
    <cellStyle name="40 % – Poudarek3 3 6 4 3" xfId="46721" xr:uid="{00000000-0005-0000-0000-0000F6120000}"/>
    <cellStyle name="40 % – Poudarek3 3 6 5" xfId="31046" xr:uid="{00000000-0005-0000-0000-0000F7120000}"/>
    <cellStyle name="40 % – Poudarek3 3 6 5 2" xfId="49205" xr:uid="{00000000-0005-0000-0000-0000F8120000}"/>
    <cellStyle name="40 % – Poudarek3 3 6 6" xfId="17855" xr:uid="{00000000-0005-0000-0000-0000F9120000}"/>
    <cellStyle name="40 % – Poudarek3 3 6 7" xfId="36014" xr:uid="{00000000-0005-0000-0000-0000FA120000}"/>
    <cellStyle name="40 % – Poudarek3 3 6 8" xfId="54174" xr:uid="{00000000-0005-0000-0000-0000FB120000}"/>
    <cellStyle name="40 % – Poudarek3 3 7" xfId="5135" xr:uid="{00000000-0005-0000-0000-0000FC120000}"/>
    <cellStyle name="40 % – Poudarek3 3 7 2" xfId="7383" xr:uid="{00000000-0005-0000-0000-0000FD120000}"/>
    <cellStyle name="40 % – Poudarek3 3 7 2 2" xfId="13116" xr:uid="{00000000-0005-0000-0000-0000FE120000}"/>
    <cellStyle name="40 % – Poudarek3 3 7 2 2 2" xfId="26323" xr:uid="{00000000-0005-0000-0000-0000FF120000}"/>
    <cellStyle name="40 % – Poudarek3 3 7 2 2 3" xfId="44482" xr:uid="{00000000-0005-0000-0000-000000130000}"/>
    <cellStyle name="40 % – Poudarek3 3 7 2 3" xfId="33786" xr:uid="{00000000-0005-0000-0000-000001130000}"/>
    <cellStyle name="40 % – Poudarek3 3 7 2 3 2" xfId="51945" xr:uid="{00000000-0005-0000-0000-000002130000}"/>
    <cellStyle name="40 % – Poudarek3 3 7 2 4" xfId="20595" xr:uid="{00000000-0005-0000-0000-000003130000}"/>
    <cellStyle name="40 % – Poudarek3 3 7 2 5" xfId="38754" xr:uid="{00000000-0005-0000-0000-000004130000}"/>
    <cellStyle name="40 % – Poudarek3 3 7 2 6" xfId="56914" xr:uid="{00000000-0005-0000-0000-000005130000}"/>
    <cellStyle name="40 % – Poudarek3 3 7 3" xfId="10632" xr:uid="{00000000-0005-0000-0000-000006130000}"/>
    <cellStyle name="40 % – Poudarek3 3 7 3 2" xfId="23839" xr:uid="{00000000-0005-0000-0000-000007130000}"/>
    <cellStyle name="40 % – Poudarek3 3 7 3 3" xfId="41998" xr:uid="{00000000-0005-0000-0000-000008130000}"/>
    <cellStyle name="40 % – Poudarek3 3 7 4" xfId="15626" xr:uid="{00000000-0005-0000-0000-000009130000}"/>
    <cellStyle name="40 % – Poudarek3 3 7 4 2" xfId="28818" xr:uid="{00000000-0005-0000-0000-00000A130000}"/>
    <cellStyle name="40 % – Poudarek3 3 7 4 3" xfId="46977" xr:uid="{00000000-0005-0000-0000-00000B130000}"/>
    <cellStyle name="40 % – Poudarek3 3 7 5" xfId="31302" xr:uid="{00000000-0005-0000-0000-00000C130000}"/>
    <cellStyle name="40 % – Poudarek3 3 7 5 2" xfId="49461" xr:uid="{00000000-0005-0000-0000-00000D130000}"/>
    <cellStyle name="40 % – Poudarek3 3 7 6" xfId="18111" xr:uid="{00000000-0005-0000-0000-00000E130000}"/>
    <cellStyle name="40 % – Poudarek3 3 7 7" xfId="36270" xr:uid="{00000000-0005-0000-0000-00000F130000}"/>
    <cellStyle name="40 % – Poudarek3 3 7 8" xfId="54430" xr:uid="{00000000-0005-0000-0000-000010130000}"/>
    <cellStyle name="40 % – Poudarek3 3 8" xfId="5303" xr:uid="{00000000-0005-0000-0000-000011130000}"/>
    <cellStyle name="40 % – Poudarek3 3 8 2" xfId="7551" xr:uid="{00000000-0005-0000-0000-000012130000}"/>
    <cellStyle name="40 % – Poudarek3 3 8 2 2" xfId="13284" xr:uid="{00000000-0005-0000-0000-000013130000}"/>
    <cellStyle name="40 % – Poudarek3 3 8 2 2 2" xfId="26491" xr:uid="{00000000-0005-0000-0000-000014130000}"/>
    <cellStyle name="40 % – Poudarek3 3 8 2 2 3" xfId="44650" xr:uid="{00000000-0005-0000-0000-000015130000}"/>
    <cellStyle name="40 % – Poudarek3 3 8 2 3" xfId="33954" xr:uid="{00000000-0005-0000-0000-000016130000}"/>
    <cellStyle name="40 % – Poudarek3 3 8 2 3 2" xfId="52113" xr:uid="{00000000-0005-0000-0000-000017130000}"/>
    <cellStyle name="40 % – Poudarek3 3 8 2 4" xfId="20763" xr:uid="{00000000-0005-0000-0000-000018130000}"/>
    <cellStyle name="40 % – Poudarek3 3 8 2 5" xfId="38922" xr:uid="{00000000-0005-0000-0000-000019130000}"/>
    <cellStyle name="40 % – Poudarek3 3 8 2 6" xfId="57082" xr:uid="{00000000-0005-0000-0000-00001A130000}"/>
    <cellStyle name="40 % – Poudarek3 3 8 3" xfId="10800" xr:uid="{00000000-0005-0000-0000-00001B130000}"/>
    <cellStyle name="40 % – Poudarek3 3 8 3 2" xfId="24007" xr:uid="{00000000-0005-0000-0000-00001C130000}"/>
    <cellStyle name="40 % – Poudarek3 3 8 3 3" xfId="42166" xr:uid="{00000000-0005-0000-0000-00001D130000}"/>
    <cellStyle name="40 % – Poudarek3 3 8 4" xfId="15794" xr:uid="{00000000-0005-0000-0000-00001E130000}"/>
    <cellStyle name="40 % – Poudarek3 3 8 4 2" xfId="28986" xr:uid="{00000000-0005-0000-0000-00001F130000}"/>
    <cellStyle name="40 % – Poudarek3 3 8 4 3" xfId="47145" xr:uid="{00000000-0005-0000-0000-000020130000}"/>
    <cellStyle name="40 % – Poudarek3 3 8 5" xfId="31470" xr:uid="{00000000-0005-0000-0000-000021130000}"/>
    <cellStyle name="40 % – Poudarek3 3 8 5 2" xfId="49629" xr:uid="{00000000-0005-0000-0000-000022130000}"/>
    <cellStyle name="40 % – Poudarek3 3 8 6" xfId="18279" xr:uid="{00000000-0005-0000-0000-000023130000}"/>
    <cellStyle name="40 % – Poudarek3 3 8 7" xfId="36438" xr:uid="{00000000-0005-0000-0000-000024130000}"/>
    <cellStyle name="40 % – Poudarek3 3 8 8" xfId="54598" xr:uid="{00000000-0005-0000-0000-000025130000}"/>
    <cellStyle name="40 % – Poudarek3 3 9" xfId="5465" xr:uid="{00000000-0005-0000-0000-000026130000}"/>
    <cellStyle name="40 % – Poudarek3 3 9 2" xfId="7713" xr:uid="{00000000-0005-0000-0000-000027130000}"/>
    <cellStyle name="40 % – Poudarek3 3 9 2 2" xfId="13446" xr:uid="{00000000-0005-0000-0000-000028130000}"/>
    <cellStyle name="40 % – Poudarek3 3 9 2 2 2" xfId="26653" xr:uid="{00000000-0005-0000-0000-000029130000}"/>
    <cellStyle name="40 % – Poudarek3 3 9 2 2 3" xfId="44812" xr:uid="{00000000-0005-0000-0000-00002A130000}"/>
    <cellStyle name="40 % – Poudarek3 3 9 2 3" xfId="34116" xr:uid="{00000000-0005-0000-0000-00002B130000}"/>
    <cellStyle name="40 % – Poudarek3 3 9 2 3 2" xfId="52275" xr:uid="{00000000-0005-0000-0000-00002C130000}"/>
    <cellStyle name="40 % – Poudarek3 3 9 2 4" xfId="20925" xr:uid="{00000000-0005-0000-0000-00002D130000}"/>
    <cellStyle name="40 % – Poudarek3 3 9 2 5" xfId="39084" xr:uid="{00000000-0005-0000-0000-00002E130000}"/>
    <cellStyle name="40 % – Poudarek3 3 9 2 6" xfId="57244" xr:uid="{00000000-0005-0000-0000-00002F130000}"/>
    <cellStyle name="40 % – Poudarek3 3 9 3" xfId="10962" xr:uid="{00000000-0005-0000-0000-000030130000}"/>
    <cellStyle name="40 % – Poudarek3 3 9 3 2" xfId="24169" xr:uid="{00000000-0005-0000-0000-000031130000}"/>
    <cellStyle name="40 % – Poudarek3 3 9 3 3" xfId="42328" xr:uid="{00000000-0005-0000-0000-000032130000}"/>
    <cellStyle name="40 % – Poudarek3 3 9 4" xfId="15956" xr:uid="{00000000-0005-0000-0000-000033130000}"/>
    <cellStyle name="40 % – Poudarek3 3 9 4 2" xfId="29148" xr:uid="{00000000-0005-0000-0000-000034130000}"/>
    <cellStyle name="40 % – Poudarek3 3 9 4 3" xfId="47307" xr:uid="{00000000-0005-0000-0000-000035130000}"/>
    <cellStyle name="40 % – Poudarek3 3 9 5" xfId="31632" xr:uid="{00000000-0005-0000-0000-000036130000}"/>
    <cellStyle name="40 % – Poudarek3 3 9 5 2" xfId="49791" xr:uid="{00000000-0005-0000-0000-000037130000}"/>
    <cellStyle name="40 % – Poudarek3 3 9 6" xfId="18441" xr:uid="{00000000-0005-0000-0000-000038130000}"/>
    <cellStyle name="40 % – Poudarek3 3 9 7" xfId="36600" xr:uid="{00000000-0005-0000-0000-000039130000}"/>
    <cellStyle name="40 % – Poudarek3 3 9 8" xfId="54760" xr:uid="{00000000-0005-0000-0000-00003A130000}"/>
    <cellStyle name="40 % – Poudarek3 4" xfId="88" xr:uid="{00000000-0005-0000-0000-00003B130000}"/>
    <cellStyle name="40 % – Poudarek3 4 10" xfId="5630" xr:uid="{00000000-0005-0000-0000-00003C130000}"/>
    <cellStyle name="40 % – Poudarek3 4 10 2" xfId="7878" xr:uid="{00000000-0005-0000-0000-00003D130000}"/>
    <cellStyle name="40 % – Poudarek3 4 10 2 2" xfId="13611" xr:uid="{00000000-0005-0000-0000-00003E130000}"/>
    <cellStyle name="40 % – Poudarek3 4 10 2 2 2" xfId="26818" xr:uid="{00000000-0005-0000-0000-00003F130000}"/>
    <cellStyle name="40 % – Poudarek3 4 10 2 2 3" xfId="44977" xr:uid="{00000000-0005-0000-0000-000040130000}"/>
    <cellStyle name="40 % – Poudarek3 4 10 2 3" xfId="34281" xr:uid="{00000000-0005-0000-0000-000041130000}"/>
    <cellStyle name="40 % – Poudarek3 4 10 2 3 2" xfId="52440" xr:uid="{00000000-0005-0000-0000-000042130000}"/>
    <cellStyle name="40 % – Poudarek3 4 10 2 4" xfId="21090" xr:uid="{00000000-0005-0000-0000-000043130000}"/>
    <cellStyle name="40 % – Poudarek3 4 10 2 5" xfId="39249" xr:uid="{00000000-0005-0000-0000-000044130000}"/>
    <cellStyle name="40 % – Poudarek3 4 10 2 6" xfId="57409" xr:uid="{00000000-0005-0000-0000-000045130000}"/>
    <cellStyle name="40 % – Poudarek3 4 10 3" xfId="11127" xr:uid="{00000000-0005-0000-0000-000046130000}"/>
    <cellStyle name="40 % – Poudarek3 4 10 3 2" xfId="24334" xr:uid="{00000000-0005-0000-0000-000047130000}"/>
    <cellStyle name="40 % – Poudarek3 4 10 3 3" xfId="42493" xr:uid="{00000000-0005-0000-0000-000048130000}"/>
    <cellStyle name="40 % – Poudarek3 4 10 4" xfId="16121" xr:uid="{00000000-0005-0000-0000-000049130000}"/>
    <cellStyle name="40 % – Poudarek3 4 10 4 2" xfId="29313" xr:uid="{00000000-0005-0000-0000-00004A130000}"/>
    <cellStyle name="40 % – Poudarek3 4 10 4 3" xfId="47472" xr:uid="{00000000-0005-0000-0000-00004B130000}"/>
    <cellStyle name="40 % – Poudarek3 4 10 5" xfId="31797" xr:uid="{00000000-0005-0000-0000-00004C130000}"/>
    <cellStyle name="40 % – Poudarek3 4 10 5 2" xfId="49956" xr:uid="{00000000-0005-0000-0000-00004D130000}"/>
    <cellStyle name="40 % – Poudarek3 4 10 6" xfId="18606" xr:uid="{00000000-0005-0000-0000-00004E130000}"/>
    <cellStyle name="40 % – Poudarek3 4 10 7" xfId="36765" xr:uid="{00000000-0005-0000-0000-00004F130000}"/>
    <cellStyle name="40 % – Poudarek3 4 10 8" xfId="54925" xr:uid="{00000000-0005-0000-0000-000050130000}"/>
    <cellStyle name="40 % – Poudarek3 4 11" xfId="5794" xr:uid="{00000000-0005-0000-0000-000051130000}"/>
    <cellStyle name="40 % – Poudarek3 4 11 2" xfId="11291" xr:uid="{00000000-0005-0000-0000-000052130000}"/>
    <cellStyle name="40 % – Poudarek3 4 11 2 2" xfId="24498" xr:uid="{00000000-0005-0000-0000-000053130000}"/>
    <cellStyle name="40 % – Poudarek3 4 11 2 3" xfId="42657" xr:uid="{00000000-0005-0000-0000-000054130000}"/>
    <cellStyle name="40 % – Poudarek3 4 11 3" xfId="31961" xr:uid="{00000000-0005-0000-0000-000055130000}"/>
    <cellStyle name="40 % – Poudarek3 4 11 3 2" xfId="50120" xr:uid="{00000000-0005-0000-0000-000056130000}"/>
    <cellStyle name="40 % – Poudarek3 4 11 4" xfId="18770" xr:uid="{00000000-0005-0000-0000-000057130000}"/>
    <cellStyle name="40 % – Poudarek3 4 11 5" xfId="36929" xr:uid="{00000000-0005-0000-0000-000058130000}"/>
    <cellStyle name="40 % – Poudarek3 4 11 6" xfId="55089" xr:uid="{00000000-0005-0000-0000-000059130000}"/>
    <cellStyle name="40 % – Poudarek3 4 12" xfId="8054" xr:uid="{00000000-0005-0000-0000-00005A130000}"/>
    <cellStyle name="40 % – Poudarek3 4 12 2" xfId="21261" xr:uid="{00000000-0005-0000-0000-00005B130000}"/>
    <cellStyle name="40 % – Poudarek3 4 12 3" xfId="39420" xr:uid="{00000000-0005-0000-0000-00005C130000}"/>
    <cellStyle name="40 % – Poudarek3 4 12 4" xfId="57580" xr:uid="{00000000-0005-0000-0000-00005D130000}"/>
    <cellStyle name="40 % – Poudarek3 4 13" xfId="8218" xr:uid="{00000000-0005-0000-0000-00005E130000}"/>
    <cellStyle name="40 % – Poudarek3 4 13 2" xfId="21425" xr:uid="{00000000-0005-0000-0000-00005F130000}"/>
    <cellStyle name="40 % – Poudarek3 4 13 3" xfId="39584" xr:uid="{00000000-0005-0000-0000-000060130000}"/>
    <cellStyle name="40 % – Poudarek3 4 13 4" xfId="57744" xr:uid="{00000000-0005-0000-0000-000061130000}"/>
    <cellStyle name="40 % – Poudarek3 4 14" xfId="8476" xr:uid="{00000000-0005-0000-0000-000062130000}"/>
    <cellStyle name="40 % – Poudarek3 4 14 2" xfId="21683" xr:uid="{00000000-0005-0000-0000-000063130000}"/>
    <cellStyle name="40 % – Poudarek3 4 14 3" xfId="39842" xr:uid="{00000000-0005-0000-0000-000064130000}"/>
    <cellStyle name="40 % – Poudarek3 4 14 4" xfId="58002" xr:uid="{00000000-0005-0000-0000-000065130000}"/>
    <cellStyle name="40 % – Poudarek3 4 15" xfId="8640" xr:uid="{00000000-0005-0000-0000-000066130000}"/>
    <cellStyle name="40 % – Poudarek3 4 15 2" xfId="21847" xr:uid="{00000000-0005-0000-0000-000067130000}"/>
    <cellStyle name="40 % – Poudarek3 4 15 3" xfId="40006" xr:uid="{00000000-0005-0000-0000-000068130000}"/>
    <cellStyle name="40 % – Poudarek3 4 15 4" xfId="58166" xr:uid="{00000000-0005-0000-0000-000069130000}"/>
    <cellStyle name="40 % – Poudarek3 4 16" xfId="8804" xr:uid="{00000000-0005-0000-0000-00006A130000}"/>
    <cellStyle name="40 % – Poudarek3 4 16 2" xfId="22011" xr:uid="{00000000-0005-0000-0000-00006B130000}"/>
    <cellStyle name="40 % – Poudarek3 4 16 3" xfId="40170" xr:uid="{00000000-0005-0000-0000-00006C130000}"/>
    <cellStyle name="40 % – Poudarek3 4 17" xfId="13801" xr:uid="{00000000-0005-0000-0000-00006D130000}"/>
    <cellStyle name="40 % – Poudarek3 4 17 2" xfId="26993" xr:uid="{00000000-0005-0000-0000-00006E130000}"/>
    <cellStyle name="40 % – Poudarek3 4 17 3" xfId="45152" xr:uid="{00000000-0005-0000-0000-00006F130000}"/>
    <cellStyle name="40 % – Poudarek3 4 18" xfId="29477" xr:uid="{00000000-0005-0000-0000-000070130000}"/>
    <cellStyle name="40 % – Poudarek3 4 18 2" xfId="47636" xr:uid="{00000000-0005-0000-0000-000071130000}"/>
    <cellStyle name="40 % – Poudarek3 4 19" xfId="16286" xr:uid="{00000000-0005-0000-0000-000072130000}"/>
    <cellStyle name="40 % – Poudarek3 4 2" xfId="3518" xr:uid="{00000000-0005-0000-0000-000073130000}"/>
    <cellStyle name="40 % – Poudarek3 4 2 2" xfId="4257" xr:uid="{00000000-0005-0000-0000-000074130000}"/>
    <cellStyle name="40 % – Poudarek3 4 2 2 2" xfId="12241" xr:uid="{00000000-0005-0000-0000-000075130000}"/>
    <cellStyle name="40 % – Poudarek3 4 2 2 2 2" xfId="25448" xr:uid="{00000000-0005-0000-0000-000076130000}"/>
    <cellStyle name="40 % – Poudarek3 4 2 2 2 3" xfId="43607" xr:uid="{00000000-0005-0000-0000-000077130000}"/>
    <cellStyle name="40 % – Poudarek3 4 2 2 3" xfId="32911" xr:uid="{00000000-0005-0000-0000-000078130000}"/>
    <cellStyle name="40 % – Poudarek3 4 2 2 3 2" xfId="51070" xr:uid="{00000000-0005-0000-0000-000079130000}"/>
    <cellStyle name="40 % – Poudarek3 4 2 2 4" xfId="19720" xr:uid="{00000000-0005-0000-0000-00007A130000}"/>
    <cellStyle name="40 % – Poudarek3 4 2 2 5" xfId="37879" xr:uid="{00000000-0005-0000-0000-00007B130000}"/>
    <cellStyle name="40 % – Poudarek3 4 2 2 6" xfId="56039" xr:uid="{00000000-0005-0000-0000-00007C130000}"/>
    <cellStyle name="40 % – Poudarek3 4 2 3" xfId="9757" xr:uid="{00000000-0005-0000-0000-00007D130000}"/>
    <cellStyle name="40 % – Poudarek3 4 2 3 2" xfId="22964" xr:uid="{00000000-0005-0000-0000-00007E130000}"/>
    <cellStyle name="40 % – Poudarek3 4 2 3 3" xfId="41123" xr:uid="{00000000-0005-0000-0000-00007F130000}"/>
    <cellStyle name="40 % – Poudarek3 4 2 4" xfId="14751" xr:uid="{00000000-0005-0000-0000-000080130000}"/>
    <cellStyle name="40 % – Poudarek3 4 2 4 2" xfId="27943" xr:uid="{00000000-0005-0000-0000-000081130000}"/>
    <cellStyle name="40 % – Poudarek3 4 2 4 3" xfId="46102" xr:uid="{00000000-0005-0000-0000-000082130000}"/>
    <cellStyle name="40 % – Poudarek3 4 2 5" xfId="30427" xr:uid="{00000000-0005-0000-0000-000083130000}"/>
    <cellStyle name="40 % – Poudarek3 4 2 5 2" xfId="48586" xr:uid="{00000000-0005-0000-0000-000084130000}"/>
    <cellStyle name="40 % – Poudarek3 4 2 6" xfId="17236" xr:uid="{00000000-0005-0000-0000-000085130000}"/>
    <cellStyle name="40 % – Poudarek3 4 2 7" xfId="35395" xr:uid="{00000000-0005-0000-0000-000086130000}"/>
    <cellStyle name="40 % – Poudarek3 4 2 8" xfId="53555" xr:uid="{00000000-0005-0000-0000-000087130000}"/>
    <cellStyle name="40 % – Poudarek3 4 2 9" xfId="58978" xr:uid="{00000000-0005-0000-0000-000088130000}"/>
    <cellStyle name="40 % – Poudarek3 4 20" xfId="34445" xr:uid="{00000000-0005-0000-0000-000089130000}"/>
    <cellStyle name="40 % – Poudarek3 4 21" xfId="52605" xr:uid="{00000000-0005-0000-0000-00008A130000}"/>
    <cellStyle name="40 % – Poudarek3 4 22" xfId="58330" xr:uid="{00000000-0005-0000-0000-00008B130000}"/>
    <cellStyle name="40 % – Poudarek3 4 23" xfId="58500" xr:uid="{00000000-0005-0000-0000-00008C130000}"/>
    <cellStyle name="40 % – Poudarek3 4 3" xfId="4487" xr:uid="{00000000-0005-0000-0000-00008D130000}"/>
    <cellStyle name="40 % – Poudarek3 4 3 2" xfId="6743" xr:uid="{00000000-0005-0000-0000-00008E130000}"/>
    <cellStyle name="40 % – Poudarek3 4 3 2 2" xfId="12471" xr:uid="{00000000-0005-0000-0000-00008F130000}"/>
    <cellStyle name="40 % – Poudarek3 4 3 2 2 2" xfId="25678" xr:uid="{00000000-0005-0000-0000-000090130000}"/>
    <cellStyle name="40 % – Poudarek3 4 3 2 2 3" xfId="43837" xr:uid="{00000000-0005-0000-0000-000091130000}"/>
    <cellStyle name="40 % – Poudarek3 4 3 2 3" xfId="33141" xr:uid="{00000000-0005-0000-0000-000092130000}"/>
    <cellStyle name="40 % – Poudarek3 4 3 2 3 2" xfId="51300" xr:uid="{00000000-0005-0000-0000-000093130000}"/>
    <cellStyle name="40 % – Poudarek3 4 3 2 4" xfId="19950" xr:uid="{00000000-0005-0000-0000-000094130000}"/>
    <cellStyle name="40 % – Poudarek3 4 3 2 5" xfId="38109" xr:uid="{00000000-0005-0000-0000-000095130000}"/>
    <cellStyle name="40 % – Poudarek3 4 3 2 6" xfId="56269" xr:uid="{00000000-0005-0000-0000-000096130000}"/>
    <cellStyle name="40 % – Poudarek3 4 3 3" xfId="9987" xr:uid="{00000000-0005-0000-0000-000097130000}"/>
    <cellStyle name="40 % – Poudarek3 4 3 3 2" xfId="23194" xr:uid="{00000000-0005-0000-0000-000098130000}"/>
    <cellStyle name="40 % – Poudarek3 4 3 3 3" xfId="41353" xr:uid="{00000000-0005-0000-0000-000099130000}"/>
    <cellStyle name="40 % – Poudarek3 4 3 4" xfId="14981" xr:uid="{00000000-0005-0000-0000-00009A130000}"/>
    <cellStyle name="40 % – Poudarek3 4 3 4 2" xfId="28173" xr:uid="{00000000-0005-0000-0000-00009B130000}"/>
    <cellStyle name="40 % – Poudarek3 4 3 4 3" xfId="46332" xr:uid="{00000000-0005-0000-0000-00009C130000}"/>
    <cellStyle name="40 % – Poudarek3 4 3 5" xfId="30657" xr:uid="{00000000-0005-0000-0000-00009D130000}"/>
    <cellStyle name="40 % – Poudarek3 4 3 5 2" xfId="48816" xr:uid="{00000000-0005-0000-0000-00009E130000}"/>
    <cellStyle name="40 % – Poudarek3 4 3 6" xfId="17466" xr:uid="{00000000-0005-0000-0000-00009F130000}"/>
    <cellStyle name="40 % – Poudarek3 4 3 7" xfId="35625" xr:uid="{00000000-0005-0000-0000-0000A0130000}"/>
    <cellStyle name="40 % – Poudarek3 4 3 8" xfId="53785" xr:uid="{00000000-0005-0000-0000-0000A1130000}"/>
    <cellStyle name="40 % – Poudarek3 4 3 9" xfId="59142" xr:uid="{00000000-0005-0000-0000-0000A2130000}"/>
    <cellStyle name="40 % – Poudarek3 4 4" xfId="3778" xr:uid="{00000000-0005-0000-0000-0000A3130000}"/>
    <cellStyle name="40 % – Poudarek3 4 4 2" xfId="6268" xr:uid="{00000000-0005-0000-0000-0000A4130000}"/>
    <cellStyle name="40 % – Poudarek3 4 4 2 2" xfId="11766" xr:uid="{00000000-0005-0000-0000-0000A5130000}"/>
    <cellStyle name="40 % – Poudarek3 4 4 2 2 2" xfId="24973" xr:uid="{00000000-0005-0000-0000-0000A6130000}"/>
    <cellStyle name="40 % – Poudarek3 4 4 2 2 3" xfId="43132" xr:uid="{00000000-0005-0000-0000-0000A7130000}"/>
    <cellStyle name="40 % – Poudarek3 4 4 2 3" xfId="32436" xr:uid="{00000000-0005-0000-0000-0000A8130000}"/>
    <cellStyle name="40 % – Poudarek3 4 4 2 3 2" xfId="50595" xr:uid="{00000000-0005-0000-0000-0000A9130000}"/>
    <cellStyle name="40 % – Poudarek3 4 4 2 4" xfId="19245" xr:uid="{00000000-0005-0000-0000-0000AA130000}"/>
    <cellStyle name="40 % – Poudarek3 4 4 2 5" xfId="37404" xr:uid="{00000000-0005-0000-0000-0000AB130000}"/>
    <cellStyle name="40 % – Poudarek3 4 4 2 6" xfId="55564" xr:uid="{00000000-0005-0000-0000-0000AC130000}"/>
    <cellStyle name="40 % – Poudarek3 4 4 3" xfId="9282" xr:uid="{00000000-0005-0000-0000-0000AD130000}"/>
    <cellStyle name="40 % – Poudarek3 4 4 3 2" xfId="22489" xr:uid="{00000000-0005-0000-0000-0000AE130000}"/>
    <cellStyle name="40 % – Poudarek3 4 4 3 3" xfId="40648" xr:uid="{00000000-0005-0000-0000-0000AF130000}"/>
    <cellStyle name="40 % – Poudarek3 4 4 4" xfId="14276" xr:uid="{00000000-0005-0000-0000-0000B0130000}"/>
    <cellStyle name="40 % – Poudarek3 4 4 4 2" xfId="27468" xr:uid="{00000000-0005-0000-0000-0000B1130000}"/>
    <cellStyle name="40 % – Poudarek3 4 4 4 3" xfId="45627" xr:uid="{00000000-0005-0000-0000-0000B2130000}"/>
    <cellStyle name="40 % – Poudarek3 4 4 5" xfId="29952" xr:uid="{00000000-0005-0000-0000-0000B3130000}"/>
    <cellStyle name="40 % – Poudarek3 4 4 5 2" xfId="48111" xr:uid="{00000000-0005-0000-0000-0000B4130000}"/>
    <cellStyle name="40 % – Poudarek3 4 4 6" xfId="16761" xr:uid="{00000000-0005-0000-0000-0000B5130000}"/>
    <cellStyle name="40 % – Poudarek3 4 4 7" xfId="34920" xr:uid="{00000000-0005-0000-0000-0000B6130000}"/>
    <cellStyle name="40 % – Poudarek3 4 4 8" xfId="53080" xr:uid="{00000000-0005-0000-0000-0000B7130000}"/>
    <cellStyle name="40 % – Poudarek3 4 4 9" xfId="59318" xr:uid="{00000000-0005-0000-0000-0000B8130000}"/>
    <cellStyle name="40 % – Poudarek3 4 5" xfId="4734" xr:uid="{00000000-0005-0000-0000-0000B9130000}"/>
    <cellStyle name="40 % – Poudarek3 4 5 2" xfId="6964" xr:uid="{00000000-0005-0000-0000-0000BA130000}"/>
    <cellStyle name="40 % – Poudarek3 4 5 2 2" xfId="12697" xr:uid="{00000000-0005-0000-0000-0000BB130000}"/>
    <cellStyle name="40 % – Poudarek3 4 5 2 2 2" xfId="25904" xr:uid="{00000000-0005-0000-0000-0000BC130000}"/>
    <cellStyle name="40 % – Poudarek3 4 5 2 2 3" xfId="44063" xr:uid="{00000000-0005-0000-0000-0000BD130000}"/>
    <cellStyle name="40 % – Poudarek3 4 5 2 3" xfId="33367" xr:uid="{00000000-0005-0000-0000-0000BE130000}"/>
    <cellStyle name="40 % – Poudarek3 4 5 2 3 2" xfId="51526" xr:uid="{00000000-0005-0000-0000-0000BF130000}"/>
    <cellStyle name="40 % – Poudarek3 4 5 2 4" xfId="20176" xr:uid="{00000000-0005-0000-0000-0000C0130000}"/>
    <cellStyle name="40 % – Poudarek3 4 5 2 5" xfId="38335" xr:uid="{00000000-0005-0000-0000-0000C1130000}"/>
    <cellStyle name="40 % – Poudarek3 4 5 2 6" xfId="56495" xr:uid="{00000000-0005-0000-0000-0000C2130000}"/>
    <cellStyle name="40 % – Poudarek3 4 5 3" xfId="10213" xr:uid="{00000000-0005-0000-0000-0000C3130000}"/>
    <cellStyle name="40 % – Poudarek3 4 5 3 2" xfId="23420" xr:uid="{00000000-0005-0000-0000-0000C4130000}"/>
    <cellStyle name="40 % – Poudarek3 4 5 3 3" xfId="41579" xr:uid="{00000000-0005-0000-0000-0000C5130000}"/>
    <cellStyle name="40 % – Poudarek3 4 5 4" xfId="15207" xr:uid="{00000000-0005-0000-0000-0000C6130000}"/>
    <cellStyle name="40 % – Poudarek3 4 5 4 2" xfId="28399" xr:uid="{00000000-0005-0000-0000-0000C7130000}"/>
    <cellStyle name="40 % – Poudarek3 4 5 4 3" xfId="46558" xr:uid="{00000000-0005-0000-0000-0000C8130000}"/>
    <cellStyle name="40 % – Poudarek3 4 5 5" xfId="30883" xr:uid="{00000000-0005-0000-0000-0000C9130000}"/>
    <cellStyle name="40 % – Poudarek3 4 5 5 2" xfId="49042" xr:uid="{00000000-0005-0000-0000-0000CA130000}"/>
    <cellStyle name="40 % – Poudarek3 4 5 6" xfId="17692" xr:uid="{00000000-0005-0000-0000-0000CB130000}"/>
    <cellStyle name="40 % – Poudarek3 4 5 7" xfId="35851" xr:uid="{00000000-0005-0000-0000-0000CC130000}"/>
    <cellStyle name="40 % – Poudarek3 4 5 8" xfId="54011" xr:uid="{00000000-0005-0000-0000-0000CD130000}"/>
    <cellStyle name="40 % – Poudarek3 4 6" xfId="4898" xr:uid="{00000000-0005-0000-0000-0000CE130000}"/>
    <cellStyle name="40 % – Poudarek3 4 6 2" xfId="7128" xr:uid="{00000000-0005-0000-0000-0000CF130000}"/>
    <cellStyle name="40 % – Poudarek3 4 6 2 2" xfId="12861" xr:uid="{00000000-0005-0000-0000-0000D0130000}"/>
    <cellStyle name="40 % – Poudarek3 4 6 2 2 2" xfId="26068" xr:uid="{00000000-0005-0000-0000-0000D1130000}"/>
    <cellStyle name="40 % – Poudarek3 4 6 2 2 3" xfId="44227" xr:uid="{00000000-0005-0000-0000-0000D2130000}"/>
    <cellStyle name="40 % – Poudarek3 4 6 2 3" xfId="33531" xr:uid="{00000000-0005-0000-0000-0000D3130000}"/>
    <cellStyle name="40 % – Poudarek3 4 6 2 3 2" xfId="51690" xr:uid="{00000000-0005-0000-0000-0000D4130000}"/>
    <cellStyle name="40 % – Poudarek3 4 6 2 4" xfId="20340" xr:uid="{00000000-0005-0000-0000-0000D5130000}"/>
    <cellStyle name="40 % – Poudarek3 4 6 2 5" xfId="38499" xr:uid="{00000000-0005-0000-0000-0000D6130000}"/>
    <cellStyle name="40 % – Poudarek3 4 6 2 6" xfId="56659" xr:uid="{00000000-0005-0000-0000-0000D7130000}"/>
    <cellStyle name="40 % – Poudarek3 4 6 3" xfId="10377" xr:uid="{00000000-0005-0000-0000-0000D8130000}"/>
    <cellStyle name="40 % – Poudarek3 4 6 3 2" xfId="23584" xr:uid="{00000000-0005-0000-0000-0000D9130000}"/>
    <cellStyle name="40 % – Poudarek3 4 6 3 3" xfId="41743" xr:uid="{00000000-0005-0000-0000-0000DA130000}"/>
    <cellStyle name="40 % – Poudarek3 4 6 4" xfId="15371" xr:uid="{00000000-0005-0000-0000-0000DB130000}"/>
    <cellStyle name="40 % – Poudarek3 4 6 4 2" xfId="28563" xr:uid="{00000000-0005-0000-0000-0000DC130000}"/>
    <cellStyle name="40 % – Poudarek3 4 6 4 3" xfId="46722" xr:uid="{00000000-0005-0000-0000-0000DD130000}"/>
    <cellStyle name="40 % – Poudarek3 4 6 5" xfId="31047" xr:uid="{00000000-0005-0000-0000-0000DE130000}"/>
    <cellStyle name="40 % – Poudarek3 4 6 5 2" xfId="49206" xr:uid="{00000000-0005-0000-0000-0000DF130000}"/>
    <cellStyle name="40 % – Poudarek3 4 6 6" xfId="17856" xr:uid="{00000000-0005-0000-0000-0000E0130000}"/>
    <cellStyle name="40 % – Poudarek3 4 6 7" xfId="36015" xr:uid="{00000000-0005-0000-0000-0000E1130000}"/>
    <cellStyle name="40 % – Poudarek3 4 6 8" xfId="54175" xr:uid="{00000000-0005-0000-0000-0000E2130000}"/>
    <cellStyle name="40 % – Poudarek3 4 7" xfId="5136" xr:uid="{00000000-0005-0000-0000-0000E3130000}"/>
    <cellStyle name="40 % – Poudarek3 4 7 2" xfId="7384" xr:uid="{00000000-0005-0000-0000-0000E4130000}"/>
    <cellStyle name="40 % – Poudarek3 4 7 2 2" xfId="13117" xr:uid="{00000000-0005-0000-0000-0000E5130000}"/>
    <cellStyle name="40 % – Poudarek3 4 7 2 2 2" xfId="26324" xr:uid="{00000000-0005-0000-0000-0000E6130000}"/>
    <cellStyle name="40 % – Poudarek3 4 7 2 2 3" xfId="44483" xr:uid="{00000000-0005-0000-0000-0000E7130000}"/>
    <cellStyle name="40 % – Poudarek3 4 7 2 3" xfId="33787" xr:uid="{00000000-0005-0000-0000-0000E8130000}"/>
    <cellStyle name="40 % – Poudarek3 4 7 2 3 2" xfId="51946" xr:uid="{00000000-0005-0000-0000-0000E9130000}"/>
    <cellStyle name="40 % – Poudarek3 4 7 2 4" xfId="20596" xr:uid="{00000000-0005-0000-0000-0000EA130000}"/>
    <cellStyle name="40 % – Poudarek3 4 7 2 5" xfId="38755" xr:uid="{00000000-0005-0000-0000-0000EB130000}"/>
    <cellStyle name="40 % – Poudarek3 4 7 2 6" xfId="56915" xr:uid="{00000000-0005-0000-0000-0000EC130000}"/>
    <cellStyle name="40 % – Poudarek3 4 7 3" xfId="10633" xr:uid="{00000000-0005-0000-0000-0000ED130000}"/>
    <cellStyle name="40 % – Poudarek3 4 7 3 2" xfId="23840" xr:uid="{00000000-0005-0000-0000-0000EE130000}"/>
    <cellStyle name="40 % – Poudarek3 4 7 3 3" xfId="41999" xr:uid="{00000000-0005-0000-0000-0000EF130000}"/>
    <cellStyle name="40 % – Poudarek3 4 7 4" xfId="15627" xr:uid="{00000000-0005-0000-0000-0000F0130000}"/>
    <cellStyle name="40 % – Poudarek3 4 7 4 2" xfId="28819" xr:uid="{00000000-0005-0000-0000-0000F1130000}"/>
    <cellStyle name="40 % – Poudarek3 4 7 4 3" xfId="46978" xr:uid="{00000000-0005-0000-0000-0000F2130000}"/>
    <cellStyle name="40 % – Poudarek3 4 7 5" xfId="31303" xr:uid="{00000000-0005-0000-0000-0000F3130000}"/>
    <cellStyle name="40 % – Poudarek3 4 7 5 2" xfId="49462" xr:uid="{00000000-0005-0000-0000-0000F4130000}"/>
    <cellStyle name="40 % – Poudarek3 4 7 6" xfId="18112" xr:uid="{00000000-0005-0000-0000-0000F5130000}"/>
    <cellStyle name="40 % – Poudarek3 4 7 7" xfId="36271" xr:uid="{00000000-0005-0000-0000-0000F6130000}"/>
    <cellStyle name="40 % – Poudarek3 4 7 8" xfId="54431" xr:uid="{00000000-0005-0000-0000-0000F7130000}"/>
    <cellStyle name="40 % – Poudarek3 4 8" xfId="5304" xr:uid="{00000000-0005-0000-0000-0000F8130000}"/>
    <cellStyle name="40 % – Poudarek3 4 8 2" xfId="7552" xr:uid="{00000000-0005-0000-0000-0000F9130000}"/>
    <cellStyle name="40 % – Poudarek3 4 8 2 2" xfId="13285" xr:uid="{00000000-0005-0000-0000-0000FA130000}"/>
    <cellStyle name="40 % – Poudarek3 4 8 2 2 2" xfId="26492" xr:uid="{00000000-0005-0000-0000-0000FB130000}"/>
    <cellStyle name="40 % – Poudarek3 4 8 2 2 3" xfId="44651" xr:uid="{00000000-0005-0000-0000-0000FC130000}"/>
    <cellStyle name="40 % – Poudarek3 4 8 2 3" xfId="33955" xr:uid="{00000000-0005-0000-0000-0000FD130000}"/>
    <cellStyle name="40 % – Poudarek3 4 8 2 3 2" xfId="52114" xr:uid="{00000000-0005-0000-0000-0000FE130000}"/>
    <cellStyle name="40 % – Poudarek3 4 8 2 4" xfId="20764" xr:uid="{00000000-0005-0000-0000-0000FF130000}"/>
    <cellStyle name="40 % – Poudarek3 4 8 2 5" xfId="38923" xr:uid="{00000000-0005-0000-0000-000000140000}"/>
    <cellStyle name="40 % – Poudarek3 4 8 2 6" xfId="57083" xr:uid="{00000000-0005-0000-0000-000001140000}"/>
    <cellStyle name="40 % – Poudarek3 4 8 3" xfId="10801" xr:uid="{00000000-0005-0000-0000-000002140000}"/>
    <cellStyle name="40 % – Poudarek3 4 8 3 2" xfId="24008" xr:uid="{00000000-0005-0000-0000-000003140000}"/>
    <cellStyle name="40 % – Poudarek3 4 8 3 3" xfId="42167" xr:uid="{00000000-0005-0000-0000-000004140000}"/>
    <cellStyle name="40 % – Poudarek3 4 8 4" xfId="15795" xr:uid="{00000000-0005-0000-0000-000005140000}"/>
    <cellStyle name="40 % – Poudarek3 4 8 4 2" xfId="28987" xr:uid="{00000000-0005-0000-0000-000006140000}"/>
    <cellStyle name="40 % – Poudarek3 4 8 4 3" xfId="47146" xr:uid="{00000000-0005-0000-0000-000007140000}"/>
    <cellStyle name="40 % – Poudarek3 4 8 5" xfId="31471" xr:uid="{00000000-0005-0000-0000-000008140000}"/>
    <cellStyle name="40 % – Poudarek3 4 8 5 2" xfId="49630" xr:uid="{00000000-0005-0000-0000-000009140000}"/>
    <cellStyle name="40 % – Poudarek3 4 8 6" xfId="18280" xr:uid="{00000000-0005-0000-0000-00000A140000}"/>
    <cellStyle name="40 % – Poudarek3 4 8 7" xfId="36439" xr:uid="{00000000-0005-0000-0000-00000B140000}"/>
    <cellStyle name="40 % – Poudarek3 4 8 8" xfId="54599" xr:uid="{00000000-0005-0000-0000-00000C140000}"/>
    <cellStyle name="40 % – Poudarek3 4 9" xfId="5466" xr:uid="{00000000-0005-0000-0000-00000D140000}"/>
    <cellStyle name="40 % – Poudarek3 4 9 2" xfId="7714" xr:uid="{00000000-0005-0000-0000-00000E140000}"/>
    <cellStyle name="40 % – Poudarek3 4 9 2 2" xfId="13447" xr:uid="{00000000-0005-0000-0000-00000F140000}"/>
    <cellStyle name="40 % – Poudarek3 4 9 2 2 2" xfId="26654" xr:uid="{00000000-0005-0000-0000-000010140000}"/>
    <cellStyle name="40 % – Poudarek3 4 9 2 2 3" xfId="44813" xr:uid="{00000000-0005-0000-0000-000011140000}"/>
    <cellStyle name="40 % – Poudarek3 4 9 2 3" xfId="34117" xr:uid="{00000000-0005-0000-0000-000012140000}"/>
    <cellStyle name="40 % – Poudarek3 4 9 2 3 2" xfId="52276" xr:uid="{00000000-0005-0000-0000-000013140000}"/>
    <cellStyle name="40 % – Poudarek3 4 9 2 4" xfId="20926" xr:uid="{00000000-0005-0000-0000-000014140000}"/>
    <cellStyle name="40 % – Poudarek3 4 9 2 5" xfId="39085" xr:uid="{00000000-0005-0000-0000-000015140000}"/>
    <cellStyle name="40 % – Poudarek3 4 9 2 6" xfId="57245" xr:uid="{00000000-0005-0000-0000-000016140000}"/>
    <cellStyle name="40 % – Poudarek3 4 9 3" xfId="10963" xr:uid="{00000000-0005-0000-0000-000017140000}"/>
    <cellStyle name="40 % – Poudarek3 4 9 3 2" xfId="24170" xr:uid="{00000000-0005-0000-0000-000018140000}"/>
    <cellStyle name="40 % – Poudarek3 4 9 3 3" xfId="42329" xr:uid="{00000000-0005-0000-0000-000019140000}"/>
    <cellStyle name="40 % – Poudarek3 4 9 4" xfId="15957" xr:uid="{00000000-0005-0000-0000-00001A140000}"/>
    <cellStyle name="40 % – Poudarek3 4 9 4 2" xfId="29149" xr:uid="{00000000-0005-0000-0000-00001B140000}"/>
    <cellStyle name="40 % – Poudarek3 4 9 4 3" xfId="47308" xr:uid="{00000000-0005-0000-0000-00001C140000}"/>
    <cellStyle name="40 % – Poudarek3 4 9 5" xfId="31633" xr:uid="{00000000-0005-0000-0000-00001D140000}"/>
    <cellStyle name="40 % – Poudarek3 4 9 5 2" xfId="49792" xr:uid="{00000000-0005-0000-0000-00001E140000}"/>
    <cellStyle name="40 % – Poudarek3 4 9 6" xfId="18442" xr:uid="{00000000-0005-0000-0000-00001F140000}"/>
    <cellStyle name="40 % – Poudarek3 4 9 7" xfId="36601" xr:uid="{00000000-0005-0000-0000-000020140000}"/>
    <cellStyle name="40 % – Poudarek3 4 9 8" xfId="54761" xr:uid="{00000000-0005-0000-0000-000021140000}"/>
    <cellStyle name="40 % – Poudarek4" xfId="89" builtinId="43" customBuiltin="1"/>
    <cellStyle name="40 % – Poudarek4 10" xfId="5305" xr:uid="{00000000-0005-0000-0000-000023140000}"/>
    <cellStyle name="40 % – Poudarek4 10 2" xfId="7553" xr:uid="{00000000-0005-0000-0000-000024140000}"/>
    <cellStyle name="40 % – Poudarek4 10 2 2" xfId="13286" xr:uid="{00000000-0005-0000-0000-000025140000}"/>
    <cellStyle name="40 % – Poudarek4 10 2 2 2" xfId="26493" xr:uid="{00000000-0005-0000-0000-000026140000}"/>
    <cellStyle name="40 % – Poudarek4 10 2 2 3" xfId="44652" xr:uid="{00000000-0005-0000-0000-000027140000}"/>
    <cellStyle name="40 % – Poudarek4 10 2 3" xfId="33956" xr:uid="{00000000-0005-0000-0000-000028140000}"/>
    <cellStyle name="40 % – Poudarek4 10 2 3 2" xfId="52115" xr:uid="{00000000-0005-0000-0000-000029140000}"/>
    <cellStyle name="40 % – Poudarek4 10 2 4" xfId="20765" xr:uid="{00000000-0005-0000-0000-00002A140000}"/>
    <cellStyle name="40 % – Poudarek4 10 2 5" xfId="38924" xr:uid="{00000000-0005-0000-0000-00002B140000}"/>
    <cellStyle name="40 % – Poudarek4 10 2 6" xfId="57084" xr:uid="{00000000-0005-0000-0000-00002C140000}"/>
    <cellStyle name="40 % – Poudarek4 10 3" xfId="10802" xr:uid="{00000000-0005-0000-0000-00002D140000}"/>
    <cellStyle name="40 % – Poudarek4 10 3 2" xfId="24009" xr:uid="{00000000-0005-0000-0000-00002E140000}"/>
    <cellStyle name="40 % – Poudarek4 10 3 3" xfId="42168" xr:uid="{00000000-0005-0000-0000-00002F140000}"/>
    <cellStyle name="40 % – Poudarek4 10 4" xfId="15796" xr:uid="{00000000-0005-0000-0000-000030140000}"/>
    <cellStyle name="40 % – Poudarek4 10 4 2" xfId="28988" xr:uid="{00000000-0005-0000-0000-000031140000}"/>
    <cellStyle name="40 % – Poudarek4 10 4 3" xfId="47147" xr:uid="{00000000-0005-0000-0000-000032140000}"/>
    <cellStyle name="40 % – Poudarek4 10 5" xfId="31472" xr:uid="{00000000-0005-0000-0000-000033140000}"/>
    <cellStyle name="40 % – Poudarek4 10 5 2" xfId="49631" xr:uid="{00000000-0005-0000-0000-000034140000}"/>
    <cellStyle name="40 % – Poudarek4 10 6" xfId="18281" xr:uid="{00000000-0005-0000-0000-000035140000}"/>
    <cellStyle name="40 % – Poudarek4 10 7" xfId="36440" xr:uid="{00000000-0005-0000-0000-000036140000}"/>
    <cellStyle name="40 % – Poudarek4 10 8" xfId="54600" xr:uid="{00000000-0005-0000-0000-000037140000}"/>
    <cellStyle name="40 % – Poudarek4 11" xfId="5467" xr:uid="{00000000-0005-0000-0000-000038140000}"/>
    <cellStyle name="40 % – Poudarek4 11 2" xfId="7715" xr:uid="{00000000-0005-0000-0000-000039140000}"/>
    <cellStyle name="40 % – Poudarek4 11 2 2" xfId="13448" xr:uid="{00000000-0005-0000-0000-00003A140000}"/>
    <cellStyle name="40 % – Poudarek4 11 2 2 2" xfId="26655" xr:uid="{00000000-0005-0000-0000-00003B140000}"/>
    <cellStyle name="40 % – Poudarek4 11 2 2 3" xfId="44814" xr:uid="{00000000-0005-0000-0000-00003C140000}"/>
    <cellStyle name="40 % – Poudarek4 11 2 3" xfId="34118" xr:uid="{00000000-0005-0000-0000-00003D140000}"/>
    <cellStyle name="40 % – Poudarek4 11 2 3 2" xfId="52277" xr:uid="{00000000-0005-0000-0000-00003E140000}"/>
    <cellStyle name="40 % – Poudarek4 11 2 4" xfId="20927" xr:uid="{00000000-0005-0000-0000-00003F140000}"/>
    <cellStyle name="40 % – Poudarek4 11 2 5" xfId="39086" xr:uid="{00000000-0005-0000-0000-000040140000}"/>
    <cellStyle name="40 % – Poudarek4 11 2 6" xfId="57246" xr:uid="{00000000-0005-0000-0000-000041140000}"/>
    <cellStyle name="40 % – Poudarek4 11 3" xfId="10964" xr:uid="{00000000-0005-0000-0000-000042140000}"/>
    <cellStyle name="40 % – Poudarek4 11 3 2" xfId="24171" xr:uid="{00000000-0005-0000-0000-000043140000}"/>
    <cellStyle name="40 % – Poudarek4 11 3 3" xfId="42330" xr:uid="{00000000-0005-0000-0000-000044140000}"/>
    <cellStyle name="40 % – Poudarek4 11 4" xfId="15958" xr:uid="{00000000-0005-0000-0000-000045140000}"/>
    <cellStyle name="40 % – Poudarek4 11 4 2" xfId="29150" xr:uid="{00000000-0005-0000-0000-000046140000}"/>
    <cellStyle name="40 % – Poudarek4 11 4 3" xfId="47309" xr:uid="{00000000-0005-0000-0000-000047140000}"/>
    <cellStyle name="40 % – Poudarek4 11 5" xfId="31634" xr:uid="{00000000-0005-0000-0000-000048140000}"/>
    <cellStyle name="40 % – Poudarek4 11 5 2" xfId="49793" xr:uid="{00000000-0005-0000-0000-000049140000}"/>
    <cellStyle name="40 % – Poudarek4 11 6" xfId="18443" xr:uid="{00000000-0005-0000-0000-00004A140000}"/>
    <cellStyle name="40 % – Poudarek4 11 7" xfId="36602" xr:uid="{00000000-0005-0000-0000-00004B140000}"/>
    <cellStyle name="40 % – Poudarek4 11 8" xfId="54762" xr:uid="{00000000-0005-0000-0000-00004C140000}"/>
    <cellStyle name="40 % – Poudarek4 12" xfId="5631" xr:uid="{00000000-0005-0000-0000-00004D140000}"/>
    <cellStyle name="40 % – Poudarek4 12 2" xfId="7879" xr:uid="{00000000-0005-0000-0000-00004E140000}"/>
    <cellStyle name="40 % – Poudarek4 12 2 2" xfId="13612" xr:uid="{00000000-0005-0000-0000-00004F140000}"/>
    <cellStyle name="40 % – Poudarek4 12 2 2 2" xfId="26819" xr:uid="{00000000-0005-0000-0000-000050140000}"/>
    <cellStyle name="40 % – Poudarek4 12 2 2 3" xfId="44978" xr:uid="{00000000-0005-0000-0000-000051140000}"/>
    <cellStyle name="40 % – Poudarek4 12 2 3" xfId="34282" xr:uid="{00000000-0005-0000-0000-000052140000}"/>
    <cellStyle name="40 % – Poudarek4 12 2 3 2" xfId="52441" xr:uid="{00000000-0005-0000-0000-000053140000}"/>
    <cellStyle name="40 % – Poudarek4 12 2 4" xfId="21091" xr:uid="{00000000-0005-0000-0000-000054140000}"/>
    <cellStyle name="40 % – Poudarek4 12 2 5" xfId="39250" xr:uid="{00000000-0005-0000-0000-000055140000}"/>
    <cellStyle name="40 % – Poudarek4 12 2 6" xfId="57410" xr:uid="{00000000-0005-0000-0000-000056140000}"/>
    <cellStyle name="40 % – Poudarek4 12 3" xfId="11128" xr:uid="{00000000-0005-0000-0000-000057140000}"/>
    <cellStyle name="40 % – Poudarek4 12 3 2" xfId="24335" xr:uid="{00000000-0005-0000-0000-000058140000}"/>
    <cellStyle name="40 % – Poudarek4 12 3 3" xfId="42494" xr:uid="{00000000-0005-0000-0000-000059140000}"/>
    <cellStyle name="40 % – Poudarek4 12 4" xfId="16122" xr:uid="{00000000-0005-0000-0000-00005A140000}"/>
    <cellStyle name="40 % – Poudarek4 12 4 2" xfId="29314" xr:uid="{00000000-0005-0000-0000-00005B140000}"/>
    <cellStyle name="40 % – Poudarek4 12 4 3" xfId="47473" xr:uid="{00000000-0005-0000-0000-00005C140000}"/>
    <cellStyle name="40 % – Poudarek4 12 5" xfId="31798" xr:uid="{00000000-0005-0000-0000-00005D140000}"/>
    <cellStyle name="40 % – Poudarek4 12 5 2" xfId="49957" xr:uid="{00000000-0005-0000-0000-00005E140000}"/>
    <cellStyle name="40 % – Poudarek4 12 6" xfId="18607" xr:uid="{00000000-0005-0000-0000-00005F140000}"/>
    <cellStyle name="40 % – Poudarek4 12 7" xfId="36766" xr:uid="{00000000-0005-0000-0000-000060140000}"/>
    <cellStyle name="40 % – Poudarek4 12 8" xfId="54926" xr:uid="{00000000-0005-0000-0000-000061140000}"/>
    <cellStyle name="40 % – Poudarek4 13" xfId="5795" xr:uid="{00000000-0005-0000-0000-000062140000}"/>
    <cellStyle name="40 % – Poudarek4 13 2" xfId="11292" xr:uid="{00000000-0005-0000-0000-000063140000}"/>
    <cellStyle name="40 % – Poudarek4 13 2 2" xfId="24499" xr:uid="{00000000-0005-0000-0000-000064140000}"/>
    <cellStyle name="40 % – Poudarek4 13 2 3" xfId="42658" xr:uid="{00000000-0005-0000-0000-000065140000}"/>
    <cellStyle name="40 % – Poudarek4 13 3" xfId="31962" xr:uid="{00000000-0005-0000-0000-000066140000}"/>
    <cellStyle name="40 % – Poudarek4 13 3 2" xfId="50121" xr:uid="{00000000-0005-0000-0000-000067140000}"/>
    <cellStyle name="40 % – Poudarek4 13 4" xfId="18771" xr:uid="{00000000-0005-0000-0000-000068140000}"/>
    <cellStyle name="40 % – Poudarek4 13 5" xfId="36930" xr:uid="{00000000-0005-0000-0000-000069140000}"/>
    <cellStyle name="40 % – Poudarek4 13 6" xfId="55090" xr:uid="{00000000-0005-0000-0000-00006A140000}"/>
    <cellStyle name="40 % – Poudarek4 14" xfId="8055" xr:uid="{00000000-0005-0000-0000-00006B140000}"/>
    <cellStyle name="40 % – Poudarek4 14 2" xfId="21262" xr:uid="{00000000-0005-0000-0000-00006C140000}"/>
    <cellStyle name="40 % – Poudarek4 14 3" xfId="39421" xr:uid="{00000000-0005-0000-0000-00006D140000}"/>
    <cellStyle name="40 % – Poudarek4 14 4" xfId="57581" xr:uid="{00000000-0005-0000-0000-00006E140000}"/>
    <cellStyle name="40 % – Poudarek4 15" xfId="8219" xr:uid="{00000000-0005-0000-0000-00006F140000}"/>
    <cellStyle name="40 % – Poudarek4 15 2" xfId="21426" xr:uid="{00000000-0005-0000-0000-000070140000}"/>
    <cellStyle name="40 % – Poudarek4 15 3" xfId="39585" xr:uid="{00000000-0005-0000-0000-000071140000}"/>
    <cellStyle name="40 % – Poudarek4 15 4" xfId="57745" xr:uid="{00000000-0005-0000-0000-000072140000}"/>
    <cellStyle name="40 % – Poudarek4 16" xfId="8477" xr:uid="{00000000-0005-0000-0000-000073140000}"/>
    <cellStyle name="40 % – Poudarek4 16 2" xfId="21684" xr:uid="{00000000-0005-0000-0000-000074140000}"/>
    <cellStyle name="40 % – Poudarek4 16 3" xfId="39843" xr:uid="{00000000-0005-0000-0000-000075140000}"/>
    <cellStyle name="40 % – Poudarek4 16 4" xfId="58003" xr:uid="{00000000-0005-0000-0000-000076140000}"/>
    <cellStyle name="40 % – Poudarek4 17" xfId="8641" xr:uid="{00000000-0005-0000-0000-000077140000}"/>
    <cellStyle name="40 % – Poudarek4 17 2" xfId="21848" xr:uid="{00000000-0005-0000-0000-000078140000}"/>
    <cellStyle name="40 % – Poudarek4 17 3" xfId="40007" xr:uid="{00000000-0005-0000-0000-000079140000}"/>
    <cellStyle name="40 % – Poudarek4 17 4" xfId="58167" xr:uid="{00000000-0005-0000-0000-00007A140000}"/>
    <cellStyle name="40 % – Poudarek4 18" xfId="8805" xr:uid="{00000000-0005-0000-0000-00007B140000}"/>
    <cellStyle name="40 % – Poudarek4 18 2" xfId="22012" xr:uid="{00000000-0005-0000-0000-00007C140000}"/>
    <cellStyle name="40 % – Poudarek4 18 3" xfId="40171" xr:uid="{00000000-0005-0000-0000-00007D140000}"/>
    <cellStyle name="40 % – Poudarek4 19" xfId="13802" xr:uid="{00000000-0005-0000-0000-00007E140000}"/>
    <cellStyle name="40 % – Poudarek4 19 2" xfId="26994" xr:uid="{00000000-0005-0000-0000-00007F140000}"/>
    <cellStyle name="40 % – Poudarek4 19 3" xfId="45153" xr:uid="{00000000-0005-0000-0000-000080140000}"/>
    <cellStyle name="40 % – Poudarek4 2" xfId="90" xr:uid="{00000000-0005-0000-0000-000081140000}"/>
    <cellStyle name="40 % – Poudarek4 2 2" xfId="91" xr:uid="{00000000-0005-0000-0000-000082140000}"/>
    <cellStyle name="40 % – Poudarek4 2 2 2" xfId="92" xr:uid="{00000000-0005-0000-0000-000083140000}"/>
    <cellStyle name="40 % – Poudarek4 2 3" xfId="93" xr:uid="{00000000-0005-0000-0000-000084140000}"/>
    <cellStyle name="40 % – Poudarek4 20" xfId="29478" xr:uid="{00000000-0005-0000-0000-000085140000}"/>
    <cellStyle name="40 % – Poudarek4 20 2" xfId="47637" xr:uid="{00000000-0005-0000-0000-000086140000}"/>
    <cellStyle name="40 % – Poudarek4 21" xfId="16287" xr:uid="{00000000-0005-0000-0000-000087140000}"/>
    <cellStyle name="40 % – Poudarek4 22" xfId="34446" xr:uid="{00000000-0005-0000-0000-000088140000}"/>
    <cellStyle name="40 % – Poudarek4 23" xfId="52606" xr:uid="{00000000-0005-0000-0000-000089140000}"/>
    <cellStyle name="40 % – Poudarek4 24" xfId="58331" xr:uid="{00000000-0005-0000-0000-00008A140000}"/>
    <cellStyle name="40 % – Poudarek4 25" xfId="58501" xr:uid="{00000000-0005-0000-0000-00008B140000}"/>
    <cellStyle name="40 % – Poudarek4 3" xfId="94" xr:uid="{00000000-0005-0000-0000-00008C140000}"/>
    <cellStyle name="40 % – Poudarek4 3 10" xfId="5632" xr:uid="{00000000-0005-0000-0000-00008D140000}"/>
    <cellStyle name="40 % – Poudarek4 3 10 2" xfId="7880" xr:uid="{00000000-0005-0000-0000-00008E140000}"/>
    <cellStyle name="40 % – Poudarek4 3 10 2 2" xfId="13613" xr:uid="{00000000-0005-0000-0000-00008F140000}"/>
    <cellStyle name="40 % – Poudarek4 3 10 2 2 2" xfId="26820" xr:uid="{00000000-0005-0000-0000-000090140000}"/>
    <cellStyle name="40 % – Poudarek4 3 10 2 2 3" xfId="44979" xr:uid="{00000000-0005-0000-0000-000091140000}"/>
    <cellStyle name="40 % – Poudarek4 3 10 2 3" xfId="34283" xr:uid="{00000000-0005-0000-0000-000092140000}"/>
    <cellStyle name="40 % – Poudarek4 3 10 2 3 2" xfId="52442" xr:uid="{00000000-0005-0000-0000-000093140000}"/>
    <cellStyle name="40 % – Poudarek4 3 10 2 4" xfId="21092" xr:uid="{00000000-0005-0000-0000-000094140000}"/>
    <cellStyle name="40 % – Poudarek4 3 10 2 5" xfId="39251" xr:uid="{00000000-0005-0000-0000-000095140000}"/>
    <cellStyle name="40 % – Poudarek4 3 10 2 6" xfId="57411" xr:uid="{00000000-0005-0000-0000-000096140000}"/>
    <cellStyle name="40 % – Poudarek4 3 10 3" xfId="11129" xr:uid="{00000000-0005-0000-0000-000097140000}"/>
    <cellStyle name="40 % – Poudarek4 3 10 3 2" xfId="24336" xr:uid="{00000000-0005-0000-0000-000098140000}"/>
    <cellStyle name="40 % – Poudarek4 3 10 3 3" xfId="42495" xr:uid="{00000000-0005-0000-0000-000099140000}"/>
    <cellStyle name="40 % – Poudarek4 3 10 4" xfId="16123" xr:uid="{00000000-0005-0000-0000-00009A140000}"/>
    <cellStyle name="40 % – Poudarek4 3 10 4 2" xfId="29315" xr:uid="{00000000-0005-0000-0000-00009B140000}"/>
    <cellStyle name="40 % – Poudarek4 3 10 4 3" xfId="47474" xr:uid="{00000000-0005-0000-0000-00009C140000}"/>
    <cellStyle name="40 % – Poudarek4 3 10 5" xfId="31799" xr:uid="{00000000-0005-0000-0000-00009D140000}"/>
    <cellStyle name="40 % – Poudarek4 3 10 5 2" xfId="49958" xr:uid="{00000000-0005-0000-0000-00009E140000}"/>
    <cellStyle name="40 % – Poudarek4 3 10 6" xfId="18608" xr:uid="{00000000-0005-0000-0000-00009F140000}"/>
    <cellStyle name="40 % – Poudarek4 3 10 7" xfId="36767" xr:uid="{00000000-0005-0000-0000-0000A0140000}"/>
    <cellStyle name="40 % – Poudarek4 3 10 8" xfId="54927" xr:uid="{00000000-0005-0000-0000-0000A1140000}"/>
    <cellStyle name="40 % – Poudarek4 3 11" xfId="5796" xr:uid="{00000000-0005-0000-0000-0000A2140000}"/>
    <cellStyle name="40 % – Poudarek4 3 11 2" xfId="11293" xr:uid="{00000000-0005-0000-0000-0000A3140000}"/>
    <cellStyle name="40 % – Poudarek4 3 11 2 2" xfId="24500" xr:uid="{00000000-0005-0000-0000-0000A4140000}"/>
    <cellStyle name="40 % – Poudarek4 3 11 2 3" xfId="42659" xr:uid="{00000000-0005-0000-0000-0000A5140000}"/>
    <cellStyle name="40 % – Poudarek4 3 11 3" xfId="31963" xr:uid="{00000000-0005-0000-0000-0000A6140000}"/>
    <cellStyle name="40 % – Poudarek4 3 11 3 2" xfId="50122" xr:uid="{00000000-0005-0000-0000-0000A7140000}"/>
    <cellStyle name="40 % – Poudarek4 3 11 4" xfId="18772" xr:uid="{00000000-0005-0000-0000-0000A8140000}"/>
    <cellStyle name="40 % – Poudarek4 3 11 5" xfId="36931" xr:uid="{00000000-0005-0000-0000-0000A9140000}"/>
    <cellStyle name="40 % – Poudarek4 3 11 6" xfId="55091" xr:uid="{00000000-0005-0000-0000-0000AA140000}"/>
    <cellStyle name="40 % – Poudarek4 3 12" xfId="8056" xr:uid="{00000000-0005-0000-0000-0000AB140000}"/>
    <cellStyle name="40 % – Poudarek4 3 12 2" xfId="21263" xr:uid="{00000000-0005-0000-0000-0000AC140000}"/>
    <cellStyle name="40 % – Poudarek4 3 12 3" xfId="39422" xr:uid="{00000000-0005-0000-0000-0000AD140000}"/>
    <cellStyle name="40 % – Poudarek4 3 12 4" xfId="57582" xr:uid="{00000000-0005-0000-0000-0000AE140000}"/>
    <cellStyle name="40 % – Poudarek4 3 13" xfId="8220" xr:uid="{00000000-0005-0000-0000-0000AF140000}"/>
    <cellStyle name="40 % – Poudarek4 3 13 2" xfId="21427" xr:uid="{00000000-0005-0000-0000-0000B0140000}"/>
    <cellStyle name="40 % – Poudarek4 3 13 3" xfId="39586" xr:uid="{00000000-0005-0000-0000-0000B1140000}"/>
    <cellStyle name="40 % – Poudarek4 3 13 4" xfId="57746" xr:uid="{00000000-0005-0000-0000-0000B2140000}"/>
    <cellStyle name="40 % – Poudarek4 3 14" xfId="8478" xr:uid="{00000000-0005-0000-0000-0000B3140000}"/>
    <cellStyle name="40 % – Poudarek4 3 14 2" xfId="21685" xr:uid="{00000000-0005-0000-0000-0000B4140000}"/>
    <cellStyle name="40 % – Poudarek4 3 14 3" xfId="39844" xr:uid="{00000000-0005-0000-0000-0000B5140000}"/>
    <cellStyle name="40 % – Poudarek4 3 14 4" xfId="58004" xr:uid="{00000000-0005-0000-0000-0000B6140000}"/>
    <cellStyle name="40 % – Poudarek4 3 15" xfId="8642" xr:uid="{00000000-0005-0000-0000-0000B7140000}"/>
    <cellStyle name="40 % – Poudarek4 3 15 2" xfId="21849" xr:uid="{00000000-0005-0000-0000-0000B8140000}"/>
    <cellStyle name="40 % – Poudarek4 3 15 3" xfId="40008" xr:uid="{00000000-0005-0000-0000-0000B9140000}"/>
    <cellStyle name="40 % – Poudarek4 3 15 4" xfId="58168" xr:uid="{00000000-0005-0000-0000-0000BA140000}"/>
    <cellStyle name="40 % – Poudarek4 3 16" xfId="8806" xr:uid="{00000000-0005-0000-0000-0000BB140000}"/>
    <cellStyle name="40 % – Poudarek4 3 16 2" xfId="22013" xr:uid="{00000000-0005-0000-0000-0000BC140000}"/>
    <cellStyle name="40 % – Poudarek4 3 16 3" xfId="40172" xr:uid="{00000000-0005-0000-0000-0000BD140000}"/>
    <cellStyle name="40 % – Poudarek4 3 17" xfId="13803" xr:uid="{00000000-0005-0000-0000-0000BE140000}"/>
    <cellStyle name="40 % – Poudarek4 3 17 2" xfId="26995" xr:uid="{00000000-0005-0000-0000-0000BF140000}"/>
    <cellStyle name="40 % – Poudarek4 3 17 3" xfId="45154" xr:uid="{00000000-0005-0000-0000-0000C0140000}"/>
    <cellStyle name="40 % – Poudarek4 3 18" xfId="29479" xr:uid="{00000000-0005-0000-0000-0000C1140000}"/>
    <cellStyle name="40 % – Poudarek4 3 18 2" xfId="47638" xr:uid="{00000000-0005-0000-0000-0000C2140000}"/>
    <cellStyle name="40 % – Poudarek4 3 19" xfId="16288" xr:uid="{00000000-0005-0000-0000-0000C3140000}"/>
    <cellStyle name="40 % – Poudarek4 3 2" xfId="3520" xr:uid="{00000000-0005-0000-0000-0000C4140000}"/>
    <cellStyle name="40 % – Poudarek4 3 2 2" xfId="4259" xr:uid="{00000000-0005-0000-0000-0000C5140000}"/>
    <cellStyle name="40 % – Poudarek4 3 2 2 2" xfId="12243" xr:uid="{00000000-0005-0000-0000-0000C6140000}"/>
    <cellStyle name="40 % – Poudarek4 3 2 2 2 2" xfId="25450" xr:uid="{00000000-0005-0000-0000-0000C7140000}"/>
    <cellStyle name="40 % – Poudarek4 3 2 2 2 3" xfId="43609" xr:uid="{00000000-0005-0000-0000-0000C8140000}"/>
    <cellStyle name="40 % – Poudarek4 3 2 2 3" xfId="32913" xr:uid="{00000000-0005-0000-0000-0000C9140000}"/>
    <cellStyle name="40 % – Poudarek4 3 2 2 3 2" xfId="51072" xr:uid="{00000000-0005-0000-0000-0000CA140000}"/>
    <cellStyle name="40 % – Poudarek4 3 2 2 4" xfId="19722" xr:uid="{00000000-0005-0000-0000-0000CB140000}"/>
    <cellStyle name="40 % – Poudarek4 3 2 2 5" xfId="37881" xr:uid="{00000000-0005-0000-0000-0000CC140000}"/>
    <cellStyle name="40 % – Poudarek4 3 2 2 6" xfId="56041" xr:uid="{00000000-0005-0000-0000-0000CD140000}"/>
    <cellStyle name="40 % – Poudarek4 3 2 3" xfId="9759" xr:uid="{00000000-0005-0000-0000-0000CE140000}"/>
    <cellStyle name="40 % – Poudarek4 3 2 3 2" xfId="22966" xr:uid="{00000000-0005-0000-0000-0000CF140000}"/>
    <cellStyle name="40 % – Poudarek4 3 2 3 3" xfId="41125" xr:uid="{00000000-0005-0000-0000-0000D0140000}"/>
    <cellStyle name="40 % – Poudarek4 3 2 4" xfId="14753" xr:uid="{00000000-0005-0000-0000-0000D1140000}"/>
    <cellStyle name="40 % – Poudarek4 3 2 4 2" xfId="27945" xr:uid="{00000000-0005-0000-0000-0000D2140000}"/>
    <cellStyle name="40 % – Poudarek4 3 2 4 3" xfId="46104" xr:uid="{00000000-0005-0000-0000-0000D3140000}"/>
    <cellStyle name="40 % – Poudarek4 3 2 5" xfId="30429" xr:uid="{00000000-0005-0000-0000-0000D4140000}"/>
    <cellStyle name="40 % – Poudarek4 3 2 5 2" xfId="48588" xr:uid="{00000000-0005-0000-0000-0000D5140000}"/>
    <cellStyle name="40 % – Poudarek4 3 2 6" xfId="17238" xr:uid="{00000000-0005-0000-0000-0000D6140000}"/>
    <cellStyle name="40 % – Poudarek4 3 2 7" xfId="35397" xr:uid="{00000000-0005-0000-0000-0000D7140000}"/>
    <cellStyle name="40 % – Poudarek4 3 2 8" xfId="53557" xr:uid="{00000000-0005-0000-0000-0000D8140000}"/>
    <cellStyle name="40 % – Poudarek4 3 2 9" xfId="58980" xr:uid="{00000000-0005-0000-0000-0000D9140000}"/>
    <cellStyle name="40 % – Poudarek4 3 20" xfId="34447" xr:uid="{00000000-0005-0000-0000-0000DA140000}"/>
    <cellStyle name="40 % – Poudarek4 3 21" xfId="52607" xr:uid="{00000000-0005-0000-0000-0000DB140000}"/>
    <cellStyle name="40 % – Poudarek4 3 22" xfId="58332" xr:uid="{00000000-0005-0000-0000-0000DC140000}"/>
    <cellStyle name="40 % – Poudarek4 3 23" xfId="58502" xr:uid="{00000000-0005-0000-0000-0000DD140000}"/>
    <cellStyle name="40 % – Poudarek4 3 3" xfId="4489" xr:uid="{00000000-0005-0000-0000-0000DE140000}"/>
    <cellStyle name="40 % – Poudarek4 3 3 2" xfId="6745" xr:uid="{00000000-0005-0000-0000-0000DF140000}"/>
    <cellStyle name="40 % – Poudarek4 3 3 2 2" xfId="12473" xr:uid="{00000000-0005-0000-0000-0000E0140000}"/>
    <cellStyle name="40 % – Poudarek4 3 3 2 2 2" xfId="25680" xr:uid="{00000000-0005-0000-0000-0000E1140000}"/>
    <cellStyle name="40 % – Poudarek4 3 3 2 2 3" xfId="43839" xr:uid="{00000000-0005-0000-0000-0000E2140000}"/>
    <cellStyle name="40 % – Poudarek4 3 3 2 3" xfId="33143" xr:uid="{00000000-0005-0000-0000-0000E3140000}"/>
    <cellStyle name="40 % – Poudarek4 3 3 2 3 2" xfId="51302" xr:uid="{00000000-0005-0000-0000-0000E4140000}"/>
    <cellStyle name="40 % – Poudarek4 3 3 2 4" xfId="19952" xr:uid="{00000000-0005-0000-0000-0000E5140000}"/>
    <cellStyle name="40 % – Poudarek4 3 3 2 5" xfId="38111" xr:uid="{00000000-0005-0000-0000-0000E6140000}"/>
    <cellStyle name="40 % – Poudarek4 3 3 2 6" xfId="56271" xr:uid="{00000000-0005-0000-0000-0000E7140000}"/>
    <cellStyle name="40 % – Poudarek4 3 3 3" xfId="9989" xr:uid="{00000000-0005-0000-0000-0000E8140000}"/>
    <cellStyle name="40 % – Poudarek4 3 3 3 2" xfId="23196" xr:uid="{00000000-0005-0000-0000-0000E9140000}"/>
    <cellStyle name="40 % – Poudarek4 3 3 3 3" xfId="41355" xr:uid="{00000000-0005-0000-0000-0000EA140000}"/>
    <cellStyle name="40 % – Poudarek4 3 3 4" xfId="14983" xr:uid="{00000000-0005-0000-0000-0000EB140000}"/>
    <cellStyle name="40 % – Poudarek4 3 3 4 2" xfId="28175" xr:uid="{00000000-0005-0000-0000-0000EC140000}"/>
    <cellStyle name="40 % – Poudarek4 3 3 4 3" xfId="46334" xr:uid="{00000000-0005-0000-0000-0000ED140000}"/>
    <cellStyle name="40 % – Poudarek4 3 3 5" xfId="30659" xr:uid="{00000000-0005-0000-0000-0000EE140000}"/>
    <cellStyle name="40 % – Poudarek4 3 3 5 2" xfId="48818" xr:uid="{00000000-0005-0000-0000-0000EF140000}"/>
    <cellStyle name="40 % – Poudarek4 3 3 6" xfId="17468" xr:uid="{00000000-0005-0000-0000-0000F0140000}"/>
    <cellStyle name="40 % – Poudarek4 3 3 7" xfId="35627" xr:uid="{00000000-0005-0000-0000-0000F1140000}"/>
    <cellStyle name="40 % – Poudarek4 3 3 8" xfId="53787" xr:uid="{00000000-0005-0000-0000-0000F2140000}"/>
    <cellStyle name="40 % – Poudarek4 3 3 9" xfId="59144" xr:uid="{00000000-0005-0000-0000-0000F3140000}"/>
    <cellStyle name="40 % – Poudarek4 3 4" xfId="3780" xr:uid="{00000000-0005-0000-0000-0000F4140000}"/>
    <cellStyle name="40 % – Poudarek4 3 4 2" xfId="6270" xr:uid="{00000000-0005-0000-0000-0000F5140000}"/>
    <cellStyle name="40 % – Poudarek4 3 4 2 2" xfId="11768" xr:uid="{00000000-0005-0000-0000-0000F6140000}"/>
    <cellStyle name="40 % – Poudarek4 3 4 2 2 2" xfId="24975" xr:uid="{00000000-0005-0000-0000-0000F7140000}"/>
    <cellStyle name="40 % – Poudarek4 3 4 2 2 3" xfId="43134" xr:uid="{00000000-0005-0000-0000-0000F8140000}"/>
    <cellStyle name="40 % – Poudarek4 3 4 2 3" xfId="32438" xr:uid="{00000000-0005-0000-0000-0000F9140000}"/>
    <cellStyle name="40 % – Poudarek4 3 4 2 3 2" xfId="50597" xr:uid="{00000000-0005-0000-0000-0000FA140000}"/>
    <cellStyle name="40 % – Poudarek4 3 4 2 4" xfId="19247" xr:uid="{00000000-0005-0000-0000-0000FB140000}"/>
    <cellStyle name="40 % – Poudarek4 3 4 2 5" xfId="37406" xr:uid="{00000000-0005-0000-0000-0000FC140000}"/>
    <cellStyle name="40 % – Poudarek4 3 4 2 6" xfId="55566" xr:uid="{00000000-0005-0000-0000-0000FD140000}"/>
    <cellStyle name="40 % – Poudarek4 3 4 3" xfId="9284" xr:uid="{00000000-0005-0000-0000-0000FE140000}"/>
    <cellStyle name="40 % – Poudarek4 3 4 3 2" xfId="22491" xr:uid="{00000000-0005-0000-0000-0000FF140000}"/>
    <cellStyle name="40 % – Poudarek4 3 4 3 3" xfId="40650" xr:uid="{00000000-0005-0000-0000-000000150000}"/>
    <cellStyle name="40 % – Poudarek4 3 4 4" xfId="14278" xr:uid="{00000000-0005-0000-0000-000001150000}"/>
    <cellStyle name="40 % – Poudarek4 3 4 4 2" xfId="27470" xr:uid="{00000000-0005-0000-0000-000002150000}"/>
    <cellStyle name="40 % – Poudarek4 3 4 4 3" xfId="45629" xr:uid="{00000000-0005-0000-0000-000003150000}"/>
    <cellStyle name="40 % – Poudarek4 3 4 5" xfId="29954" xr:uid="{00000000-0005-0000-0000-000004150000}"/>
    <cellStyle name="40 % – Poudarek4 3 4 5 2" xfId="48113" xr:uid="{00000000-0005-0000-0000-000005150000}"/>
    <cellStyle name="40 % – Poudarek4 3 4 6" xfId="16763" xr:uid="{00000000-0005-0000-0000-000006150000}"/>
    <cellStyle name="40 % – Poudarek4 3 4 7" xfId="34922" xr:uid="{00000000-0005-0000-0000-000007150000}"/>
    <cellStyle name="40 % – Poudarek4 3 4 8" xfId="53082" xr:uid="{00000000-0005-0000-0000-000008150000}"/>
    <cellStyle name="40 % – Poudarek4 3 4 9" xfId="59320" xr:uid="{00000000-0005-0000-0000-000009150000}"/>
    <cellStyle name="40 % – Poudarek4 3 5" xfId="4736" xr:uid="{00000000-0005-0000-0000-00000A150000}"/>
    <cellStyle name="40 % – Poudarek4 3 5 2" xfId="6966" xr:uid="{00000000-0005-0000-0000-00000B150000}"/>
    <cellStyle name="40 % – Poudarek4 3 5 2 2" xfId="12699" xr:uid="{00000000-0005-0000-0000-00000C150000}"/>
    <cellStyle name="40 % – Poudarek4 3 5 2 2 2" xfId="25906" xr:uid="{00000000-0005-0000-0000-00000D150000}"/>
    <cellStyle name="40 % – Poudarek4 3 5 2 2 3" xfId="44065" xr:uid="{00000000-0005-0000-0000-00000E150000}"/>
    <cellStyle name="40 % – Poudarek4 3 5 2 3" xfId="33369" xr:uid="{00000000-0005-0000-0000-00000F150000}"/>
    <cellStyle name="40 % – Poudarek4 3 5 2 3 2" xfId="51528" xr:uid="{00000000-0005-0000-0000-000010150000}"/>
    <cellStyle name="40 % – Poudarek4 3 5 2 4" xfId="20178" xr:uid="{00000000-0005-0000-0000-000011150000}"/>
    <cellStyle name="40 % – Poudarek4 3 5 2 5" xfId="38337" xr:uid="{00000000-0005-0000-0000-000012150000}"/>
    <cellStyle name="40 % – Poudarek4 3 5 2 6" xfId="56497" xr:uid="{00000000-0005-0000-0000-000013150000}"/>
    <cellStyle name="40 % – Poudarek4 3 5 3" xfId="10215" xr:uid="{00000000-0005-0000-0000-000014150000}"/>
    <cellStyle name="40 % – Poudarek4 3 5 3 2" xfId="23422" xr:uid="{00000000-0005-0000-0000-000015150000}"/>
    <cellStyle name="40 % – Poudarek4 3 5 3 3" xfId="41581" xr:uid="{00000000-0005-0000-0000-000016150000}"/>
    <cellStyle name="40 % – Poudarek4 3 5 4" xfId="15209" xr:uid="{00000000-0005-0000-0000-000017150000}"/>
    <cellStyle name="40 % – Poudarek4 3 5 4 2" xfId="28401" xr:uid="{00000000-0005-0000-0000-000018150000}"/>
    <cellStyle name="40 % – Poudarek4 3 5 4 3" xfId="46560" xr:uid="{00000000-0005-0000-0000-000019150000}"/>
    <cellStyle name="40 % – Poudarek4 3 5 5" xfId="30885" xr:uid="{00000000-0005-0000-0000-00001A150000}"/>
    <cellStyle name="40 % – Poudarek4 3 5 5 2" xfId="49044" xr:uid="{00000000-0005-0000-0000-00001B150000}"/>
    <cellStyle name="40 % – Poudarek4 3 5 6" xfId="17694" xr:uid="{00000000-0005-0000-0000-00001C150000}"/>
    <cellStyle name="40 % – Poudarek4 3 5 7" xfId="35853" xr:uid="{00000000-0005-0000-0000-00001D150000}"/>
    <cellStyle name="40 % – Poudarek4 3 5 8" xfId="54013" xr:uid="{00000000-0005-0000-0000-00001E150000}"/>
    <cellStyle name="40 % – Poudarek4 3 6" xfId="4900" xr:uid="{00000000-0005-0000-0000-00001F150000}"/>
    <cellStyle name="40 % – Poudarek4 3 6 2" xfId="7130" xr:uid="{00000000-0005-0000-0000-000020150000}"/>
    <cellStyle name="40 % – Poudarek4 3 6 2 2" xfId="12863" xr:uid="{00000000-0005-0000-0000-000021150000}"/>
    <cellStyle name="40 % – Poudarek4 3 6 2 2 2" xfId="26070" xr:uid="{00000000-0005-0000-0000-000022150000}"/>
    <cellStyle name="40 % – Poudarek4 3 6 2 2 3" xfId="44229" xr:uid="{00000000-0005-0000-0000-000023150000}"/>
    <cellStyle name="40 % – Poudarek4 3 6 2 3" xfId="33533" xr:uid="{00000000-0005-0000-0000-000024150000}"/>
    <cellStyle name="40 % – Poudarek4 3 6 2 3 2" xfId="51692" xr:uid="{00000000-0005-0000-0000-000025150000}"/>
    <cellStyle name="40 % – Poudarek4 3 6 2 4" xfId="20342" xr:uid="{00000000-0005-0000-0000-000026150000}"/>
    <cellStyle name="40 % – Poudarek4 3 6 2 5" xfId="38501" xr:uid="{00000000-0005-0000-0000-000027150000}"/>
    <cellStyle name="40 % – Poudarek4 3 6 2 6" xfId="56661" xr:uid="{00000000-0005-0000-0000-000028150000}"/>
    <cellStyle name="40 % – Poudarek4 3 6 3" xfId="10379" xr:uid="{00000000-0005-0000-0000-000029150000}"/>
    <cellStyle name="40 % – Poudarek4 3 6 3 2" xfId="23586" xr:uid="{00000000-0005-0000-0000-00002A150000}"/>
    <cellStyle name="40 % – Poudarek4 3 6 3 3" xfId="41745" xr:uid="{00000000-0005-0000-0000-00002B150000}"/>
    <cellStyle name="40 % – Poudarek4 3 6 4" xfId="15373" xr:uid="{00000000-0005-0000-0000-00002C150000}"/>
    <cellStyle name="40 % – Poudarek4 3 6 4 2" xfId="28565" xr:uid="{00000000-0005-0000-0000-00002D150000}"/>
    <cellStyle name="40 % – Poudarek4 3 6 4 3" xfId="46724" xr:uid="{00000000-0005-0000-0000-00002E150000}"/>
    <cellStyle name="40 % – Poudarek4 3 6 5" xfId="31049" xr:uid="{00000000-0005-0000-0000-00002F150000}"/>
    <cellStyle name="40 % – Poudarek4 3 6 5 2" xfId="49208" xr:uid="{00000000-0005-0000-0000-000030150000}"/>
    <cellStyle name="40 % – Poudarek4 3 6 6" xfId="17858" xr:uid="{00000000-0005-0000-0000-000031150000}"/>
    <cellStyle name="40 % – Poudarek4 3 6 7" xfId="36017" xr:uid="{00000000-0005-0000-0000-000032150000}"/>
    <cellStyle name="40 % – Poudarek4 3 6 8" xfId="54177" xr:uid="{00000000-0005-0000-0000-000033150000}"/>
    <cellStyle name="40 % – Poudarek4 3 7" xfId="5138" xr:uid="{00000000-0005-0000-0000-000034150000}"/>
    <cellStyle name="40 % – Poudarek4 3 7 2" xfId="7386" xr:uid="{00000000-0005-0000-0000-000035150000}"/>
    <cellStyle name="40 % – Poudarek4 3 7 2 2" xfId="13119" xr:uid="{00000000-0005-0000-0000-000036150000}"/>
    <cellStyle name="40 % – Poudarek4 3 7 2 2 2" xfId="26326" xr:uid="{00000000-0005-0000-0000-000037150000}"/>
    <cellStyle name="40 % – Poudarek4 3 7 2 2 3" xfId="44485" xr:uid="{00000000-0005-0000-0000-000038150000}"/>
    <cellStyle name="40 % – Poudarek4 3 7 2 3" xfId="33789" xr:uid="{00000000-0005-0000-0000-000039150000}"/>
    <cellStyle name="40 % – Poudarek4 3 7 2 3 2" xfId="51948" xr:uid="{00000000-0005-0000-0000-00003A150000}"/>
    <cellStyle name="40 % – Poudarek4 3 7 2 4" xfId="20598" xr:uid="{00000000-0005-0000-0000-00003B150000}"/>
    <cellStyle name="40 % – Poudarek4 3 7 2 5" xfId="38757" xr:uid="{00000000-0005-0000-0000-00003C150000}"/>
    <cellStyle name="40 % – Poudarek4 3 7 2 6" xfId="56917" xr:uid="{00000000-0005-0000-0000-00003D150000}"/>
    <cellStyle name="40 % – Poudarek4 3 7 3" xfId="10635" xr:uid="{00000000-0005-0000-0000-00003E150000}"/>
    <cellStyle name="40 % – Poudarek4 3 7 3 2" xfId="23842" xr:uid="{00000000-0005-0000-0000-00003F150000}"/>
    <cellStyle name="40 % – Poudarek4 3 7 3 3" xfId="42001" xr:uid="{00000000-0005-0000-0000-000040150000}"/>
    <cellStyle name="40 % – Poudarek4 3 7 4" xfId="15629" xr:uid="{00000000-0005-0000-0000-000041150000}"/>
    <cellStyle name="40 % – Poudarek4 3 7 4 2" xfId="28821" xr:uid="{00000000-0005-0000-0000-000042150000}"/>
    <cellStyle name="40 % – Poudarek4 3 7 4 3" xfId="46980" xr:uid="{00000000-0005-0000-0000-000043150000}"/>
    <cellStyle name="40 % – Poudarek4 3 7 5" xfId="31305" xr:uid="{00000000-0005-0000-0000-000044150000}"/>
    <cellStyle name="40 % – Poudarek4 3 7 5 2" xfId="49464" xr:uid="{00000000-0005-0000-0000-000045150000}"/>
    <cellStyle name="40 % – Poudarek4 3 7 6" xfId="18114" xr:uid="{00000000-0005-0000-0000-000046150000}"/>
    <cellStyle name="40 % – Poudarek4 3 7 7" xfId="36273" xr:uid="{00000000-0005-0000-0000-000047150000}"/>
    <cellStyle name="40 % – Poudarek4 3 7 8" xfId="54433" xr:uid="{00000000-0005-0000-0000-000048150000}"/>
    <cellStyle name="40 % – Poudarek4 3 8" xfId="5306" xr:uid="{00000000-0005-0000-0000-000049150000}"/>
    <cellStyle name="40 % – Poudarek4 3 8 2" xfId="7554" xr:uid="{00000000-0005-0000-0000-00004A150000}"/>
    <cellStyle name="40 % – Poudarek4 3 8 2 2" xfId="13287" xr:uid="{00000000-0005-0000-0000-00004B150000}"/>
    <cellStyle name="40 % – Poudarek4 3 8 2 2 2" xfId="26494" xr:uid="{00000000-0005-0000-0000-00004C150000}"/>
    <cellStyle name="40 % – Poudarek4 3 8 2 2 3" xfId="44653" xr:uid="{00000000-0005-0000-0000-00004D150000}"/>
    <cellStyle name="40 % – Poudarek4 3 8 2 3" xfId="33957" xr:uid="{00000000-0005-0000-0000-00004E150000}"/>
    <cellStyle name="40 % – Poudarek4 3 8 2 3 2" xfId="52116" xr:uid="{00000000-0005-0000-0000-00004F150000}"/>
    <cellStyle name="40 % – Poudarek4 3 8 2 4" xfId="20766" xr:uid="{00000000-0005-0000-0000-000050150000}"/>
    <cellStyle name="40 % – Poudarek4 3 8 2 5" xfId="38925" xr:uid="{00000000-0005-0000-0000-000051150000}"/>
    <cellStyle name="40 % – Poudarek4 3 8 2 6" xfId="57085" xr:uid="{00000000-0005-0000-0000-000052150000}"/>
    <cellStyle name="40 % – Poudarek4 3 8 3" xfId="10803" xr:uid="{00000000-0005-0000-0000-000053150000}"/>
    <cellStyle name="40 % – Poudarek4 3 8 3 2" xfId="24010" xr:uid="{00000000-0005-0000-0000-000054150000}"/>
    <cellStyle name="40 % – Poudarek4 3 8 3 3" xfId="42169" xr:uid="{00000000-0005-0000-0000-000055150000}"/>
    <cellStyle name="40 % – Poudarek4 3 8 4" xfId="15797" xr:uid="{00000000-0005-0000-0000-000056150000}"/>
    <cellStyle name="40 % – Poudarek4 3 8 4 2" xfId="28989" xr:uid="{00000000-0005-0000-0000-000057150000}"/>
    <cellStyle name="40 % – Poudarek4 3 8 4 3" xfId="47148" xr:uid="{00000000-0005-0000-0000-000058150000}"/>
    <cellStyle name="40 % – Poudarek4 3 8 5" xfId="31473" xr:uid="{00000000-0005-0000-0000-000059150000}"/>
    <cellStyle name="40 % – Poudarek4 3 8 5 2" xfId="49632" xr:uid="{00000000-0005-0000-0000-00005A150000}"/>
    <cellStyle name="40 % – Poudarek4 3 8 6" xfId="18282" xr:uid="{00000000-0005-0000-0000-00005B150000}"/>
    <cellStyle name="40 % – Poudarek4 3 8 7" xfId="36441" xr:uid="{00000000-0005-0000-0000-00005C150000}"/>
    <cellStyle name="40 % – Poudarek4 3 8 8" xfId="54601" xr:uid="{00000000-0005-0000-0000-00005D150000}"/>
    <cellStyle name="40 % – Poudarek4 3 9" xfId="5468" xr:uid="{00000000-0005-0000-0000-00005E150000}"/>
    <cellStyle name="40 % – Poudarek4 3 9 2" xfId="7716" xr:uid="{00000000-0005-0000-0000-00005F150000}"/>
    <cellStyle name="40 % – Poudarek4 3 9 2 2" xfId="13449" xr:uid="{00000000-0005-0000-0000-000060150000}"/>
    <cellStyle name="40 % – Poudarek4 3 9 2 2 2" xfId="26656" xr:uid="{00000000-0005-0000-0000-000061150000}"/>
    <cellStyle name="40 % – Poudarek4 3 9 2 2 3" xfId="44815" xr:uid="{00000000-0005-0000-0000-000062150000}"/>
    <cellStyle name="40 % – Poudarek4 3 9 2 3" xfId="34119" xr:uid="{00000000-0005-0000-0000-000063150000}"/>
    <cellStyle name="40 % – Poudarek4 3 9 2 3 2" xfId="52278" xr:uid="{00000000-0005-0000-0000-000064150000}"/>
    <cellStyle name="40 % – Poudarek4 3 9 2 4" xfId="20928" xr:uid="{00000000-0005-0000-0000-000065150000}"/>
    <cellStyle name="40 % – Poudarek4 3 9 2 5" xfId="39087" xr:uid="{00000000-0005-0000-0000-000066150000}"/>
    <cellStyle name="40 % – Poudarek4 3 9 2 6" xfId="57247" xr:uid="{00000000-0005-0000-0000-000067150000}"/>
    <cellStyle name="40 % – Poudarek4 3 9 3" xfId="10965" xr:uid="{00000000-0005-0000-0000-000068150000}"/>
    <cellStyle name="40 % – Poudarek4 3 9 3 2" xfId="24172" xr:uid="{00000000-0005-0000-0000-000069150000}"/>
    <cellStyle name="40 % – Poudarek4 3 9 3 3" xfId="42331" xr:uid="{00000000-0005-0000-0000-00006A150000}"/>
    <cellStyle name="40 % – Poudarek4 3 9 4" xfId="15959" xr:uid="{00000000-0005-0000-0000-00006B150000}"/>
    <cellStyle name="40 % – Poudarek4 3 9 4 2" xfId="29151" xr:uid="{00000000-0005-0000-0000-00006C150000}"/>
    <cellStyle name="40 % – Poudarek4 3 9 4 3" xfId="47310" xr:uid="{00000000-0005-0000-0000-00006D150000}"/>
    <cellStyle name="40 % – Poudarek4 3 9 5" xfId="31635" xr:uid="{00000000-0005-0000-0000-00006E150000}"/>
    <cellStyle name="40 % – Poudarek4 3 9 5 2" xfId="49794" xr:uid="{00000000-0005-0000-0000-00006F150000}"/>
    <cellStyle name="40 % – Poudarek4 3 9 6" xfId="18444" xr:uid="{00000000-0005-0000-0000-000070150000}"/>
    <cellStyle name="40 % – Poudarek4 3 9 7" xfId="36603" xr:uid="{00000000-0005-0000-0000-000071150000}"/>
    <cellStyle name="40 % – Poudarek4 3 9 8" xfId="54763" xr:uid="{00000000-0005-0000-0000-000072150000}"/>
    <cellStyle name="40 % – Poudarek4 4" xfId="3519" xr:uid="{00000000-0005-0000-0000-000073150000}"/>
    <cellStyle name="40 % – Poudarek4 4 2" xfId="4258" xr:uid="{00000000-0005-0000-0000-000074150000}"/>
    <cellStyle name="40 % – Poudarek4 4 2 2" xfId="12242" xr:uid="{00000000-0005-0000-0000-000075150000}"/>
    <cellStyle name="40 % – Poudarek4 4 2 2 2" xfId="25449" xr:uid="{00000000-0005-0000-0000-000076150000}"/>
    <cellStyle name="40 % – Poudarek4 4 2 2 3" xfId="43608" xr:uid="{00000000-0005-0000-0000-000077150000}"/>
    <cellStyle name="40 % – Poudarek4 4 2 3" xfId="32912" xr:uid="{00000000-0005-0000-0000-000078150000}"/>
    <cellStyle name="40 % – Poudarek4 4 2 3 2" xfId="51071" xr:uid="{00000000-0005-0000-0000-000079150000}"/>
    <cellStyle name="40 % – Poudarek4 4 2 4" xfId="19721" xr:uid="{00000000-0005-0000-0000-00007A150000}"/>
    <cellStyle name="40 % – Poudarek4 4 2 5" xfId="37880" xr:uid="{00000000-0005-0000-0000-00007B150000}"/>
    <cellStyle name="40 % – Poudarek4 4 2 6" xfId="56040" xr:uid="{00000000-0005-0000-0000-00007C150000}"/>
    <cellStyle name="40 % – Poudarek4 4 3" xfId="9758" xr:uid="{00000000-0005-0000-0000-00007D150000}"/>
    <cellStyle name="40 % – Poudarek4 4 3 2" xfId="22965" xr:uid="{00000000-0005-0000-0000-00007E150000}"/>
    <cellStyle name="40 % – Poudarek4 4 3 3" xfId="41124" xr:uid="{00000000-0005-0000-0000-00007F150000}"/>
    <cellStyle name="40 % – Poudarek4 4 4" xfId="14752" xr:uid="{00000000-0005-0000-0000-000080150000}"/>
    <cellStyle name="40 % – Poudarek4 4 4 2" xfId="27944" xr:uid="{00000000-0005-0000-0000-000081150000}"/>
    <cellStyle name="40 % – Poudarek4 4 4 3" xfId="46103" xr:uid="{00000000-0005-0000-0000-000082150000}"/>
    <cellStyle name="40 % – Poudarek4 4 5" xfId="30428" xr:uid="{00000000-0005-0000-0000-000083150000}"/>
    <cellStyle name="40 % – Poudarek4 4 5 2" xfId="48587" xr:uid="{00000000-0005-0000-0000-000084150000}"/>
    <cellStyle name="40 % – Poudarek4 4 6" xfId="17237" xr:uid="{00000000-0005-0000-0000-000085150000}"/>
    <cellStyle name="40 % – Poudarek4 4 7" xfId="35396" xr:uid="{00000000-0005-0000-0000-000086150000}"/>
    <cellStyle name="40 % – Poudarek4 4 8" xfId="53556" xr:uid="{00000000-0005-0000-0000-000087150000}"/>
    <cellStyle name="40 % – Poudarek4 4 9" xfId="58979" xr:uid="{00000000-0005-0000-0000-000088150000}"/>
    <cellStyle name="40 % – Poudarek4 5" xfId="4488" xr:uid="{00000000-0005-0000-0000-000089150000}"/>
    <cellStyle name="40 % – Poudarek4 5 2" xfId="6744" xr:uid="{00000000-0005-0000-0000-00008A150000}"/>
    <cellStyle name="40 % – Poudarek4 5 2 2" xfId="12472" xr:uid="{00000000-0005-0000-0000-00008B150000}"/>
    <cellStyle name="40 % – Poudarek4 5 2 2 2" xfId="25679" xr:uid="{00000000-0005-0000-0000-00008C150000}"/>
    <cellStyle name="40 % – Poudarek4 5 2 2 3" xfId="43838" xr:uid="{00000000-0005-0000-0000-00008D150000}"/>
    <cellStyle name="40 % – Poudarek4 5 2 3" xfId="33142" xr:uid="{00000000-0005-0000-0000-00008E150000}"/>
    <cellStyle name="40 % – Poudarek4 5 2 3 2" xfId="51301" xr:uid="{00000000-0005-0000-0000-00008F150000}"/>
    <cellStyle name="40 % – Poudarek4 5 2 4" xfId="19951" xr:uid="{00000000-0005-0000-0000-000090150000}"/>
    <cellStyle name="40 % – Poudarek4 5 2 5" xfId="38110" xr:uid="{00000000-0005-0000-0000-000091150000}"/>
    <cellStyle name="40 % – Poudarek4 5 2 6" xfId="56270" xr:uid="{00000000-0005-0000-0000-000092150000}"/>
    <cellStyle name="40 % – Poudarek4 5 3" xfId="9988" xr:uid="{00000000-0005-0000-0000-000093150000}"/>
    <cellStyle name="40 % – Poudarek4 5 3 2" xfId="23195" xr:uid="{00000000-0005-0000-0000-000094150000}"/>
    <cellStyle name="40 % – Poudarek4 5 3 3" xfId="41354" xr:uid="{00000000-0005-0000-0000-000095150000}"/>
    <cellStyle name="40 % – Poudarek4 5 4" xfId="14982" xr:uid="{00000000-0005-0000-0000-000096150000}"/>
    <cellStyle name="40 % – Poudarek4 5 4 2" xfId="28174" xr:uid="{00000000-0005-0000-0000-000097150000}"/>
    <cellStyle name="40 % – Poudarek4 5 4 3" xfId="46333" xr:uid="{00000000-0005-0000-0000-000098150000}"/>
    <cellStyle name="40 % – Poudarek4 5 5" xfId="30658" xr:uid="{00000000-0005-0000-0000-000099150000}"/>
    <cellStyle name="40 % – Poudarek4 5 5 2" xfId="48817" xr:uid="{00000000-0005-0000-0000-00009A150000}"/>
    <cellStyle name="40 % – Poudarek4 5 6" xfId="17467" xr:uid="{00000000-0005-0000-0000-00009B150000}"/>
    <cellStyle name="40 % – Poudarek4 5 7" xfId="35626" xr:uid="{00000000-0005-0000-0000-00009C150000}"/>
    <cellStyle name="40 % – Poudarek4 5 8" xfId="53786" xr:uid="{00000000-0005-0000-0000-00009D150000}"/>
    <cellStyle name="40 % – Poudarek4 5 9" xfId="59143" xr:uid="{00000000-0005-0000-0000-00009E150000}"/>
    <cellStyle name="40 % – Poudarek4 6" xfId="3779" xr:uid="{00000000-0005-0000-0000-00009F150000}"/>
    <cellStyle name="40 % – Poudarek4 6 2" xfId="6269" xr:uid="{00000000-0005-0000-0000-0000A0150000}"/>
    <cellStyle name="40 % – Poudarek4 6 2 2" xfId="11767" xr:uid="{00000000-0005-0000-0000-0000A1150000}"/>
    <cellStyle name="40 % – Poudarek4 6 2 2 2" xfId="24974" xr:uid="{00000000-0005-0000-0000-0000A2150000}"/>
    <cellStyle name="40 % – Poudarek4 6 2 2 3" xfId="43133" xr:uid="{00000000-0005-0000-0000-0000A3150000}"/>
    <cellStyle name="40 % – Poudarek4 6 2 3" xfId="32437" xr:uid="{00000000-0005-0000-0000-0000A4150000}"/>
    <cellStyle name="40 % – Poudarek4 6 2 3 2" xfId="50596" xr:uid="{00000000-0005-0000-0000-0000A5150000}"/>
    <cellStyle name="40 % – Poudarek4 6 2 4" xfId="19246" xr:uid="{00000000-0005-0000-0000-0000A6150000}"/>
    <cellStyle name="40 % – Poudarek4 6 2 5" xfId="37405" xr:uid="{00000000-0005-0000-0000-0000A7150000}"/>
    <cellStyle name="40 % – Poudarek4 6 2 6" xfId="55565" xr:uid="{00000000-0005-0000-0000-0000A8150000}"/>
    <cellStyle name="40 % – Poudarek4 6 3" xfId="9283" xr:uid="{00000000-0005-0000-0000-0000A9150000}"/>
    <cellStyle name="40 % – Poudarek4 6 3 2" xfId="22490" xr:uid="{00000000-0005-0000-0000-0000AA150000}"/>
    <cellStyle name="40 % – Poudarek4 6 3 3" xfId="40649" xr:uid="{00000000-0005-0000-0000-0000AB150000}"/>
    <cellStyle name="40 % – Poudarek4 6 4" xfId="14277" xr:uid="{00000000-0005-0000-0000-0000AC150000}"/>
    <cellStyle name="40 % – Poudarek4 6 4 2" xfId="27469" xr:uid="{00000000-0005-0000-0000-0000AD150000}"/>
    <cellStyle name="40 % – Poudarek4 6 4 3" xfId="45628" xr:uid="{00000000-0005-0000-0000-0000AE150000}"/>
    <cellStyle name="40 % – Poudarek4 6 5" xfId="29953" xr:uid="{00000000-0005-0000-0000-0000AF150000}"/>
    <cellStyle name="40 % – Poudarek4 6 5 2" xfId="48112" xr:uid="{00000000-0005-0000-0000-0000B0150000}"/>
    <cellStyle name="40 % – Poudarek4 6 6" xfId="16762" xr:uid="{00000000-0005-0000-0000-0000B1150000}"/>
    <cellStyle name="40 % – Poudarek4 6 7" xfId="34921" xr:uid="{00000000-0005-0000-0000-0000B2150000}"/>
    <cellStyle name="40 % – Poudarek4 6 8" xfId="53081" xr:uid="{00000000-0005-0000-0000-0000B3150000}"/>
    <cellStyle name="40 % – Poudarek4 6 9" xfId="59319" xr:uid="{00000000-0005-0000-0000-0000B4150000}"/>
    <cellStyle name="40 % – Poudarek4 7" xfId="4735" xr:uid="{00000000-0005-0000-0000-0000B5150000}"/>
    <cellStyle name="40 % – Poudarek4 7 2" xfId="6965" xr:uid="{00000000-0005-0000-0000-0000B6150000}"/>
    <cellStyle name="40 % – Poudarek4 7 2 2" xfId="12698" xr:uid="{00000000-0005-0000-0000-0000B7150000}"/>
    <cellStyle name="40 % – Poudarek4 7 2 2 2" xfId="25905" xr:uid="{00000000-0005-0000-0000-0000B8150000}"/>
    <cellStyle name="40 % – Poudarek4 7 2 2 3" xfId="44064" xr:uid="{00000000-0005-0000-0000-0000B9150000}"/>
    <cellStyle name="40 % – Poudarek4 7 2 3" xfId="33368" xr:uid="{00000000-0005-0000-0000-0000BA150000}"/>
    <cellStyle name="40 % – Poudarek4 7 2 3 2" xfId="51527" xr:uid="{00000000-0005-0000-0000-0000BB150000}"/>
    <cellStyle name="40 % – Poudarek4 7 2 4" xfId="20177" xr:uid="{00000000-0005-0000-0000-0000BC150000}"/>
    <cellStyle name="40 % – Poudarek4 7 2 5" xfId="38336" xr:uid="{00000000-0005-0000-0000-0000BD150000}"/>
    <cellStyle name="40 % – Poudarek4 7 2 6" xfId="56496" xr:uid="{00000000-0005-0000-0000-0000BE150000}"/>
    <cellStyle name="40 % – Poudarek4 7 3" xfId="10214" xr:uid="{00000000-0005-0000-0000-0000BF150000}"/>
    <cellStyle name="40 % – Poudarek4 7 3 2" xfId="23421" xr:uid="{00000000-0005-0000-0000-0000C0150000}"/>
    <cellStyle name="40 % – Poudarek4 7 3 3" xfId="41580" xr:uid="{00000000-0005-0000-0000-0000C1150000}"/>
    <cellStyle name="40 % – Poudarek4 7 4" xfId="15208" xr:uid="{00000000-0005-0000-0000-0000C2150000}"/>
    <cellStyle name="40 % – Poudarek4 7 4 2" xfId="28400" xr:uid="{00000000-0005-0000-0000-0000C3150000}"/>
    <cellStyle name="40 % – Poudarek4 7 4 3" xfId="46559" xr:uid="{00000000-0005-0000-0000-0000C4150000}"/>
    <cellStyle name="40 % – Poudarek4 7 5" xfId="30884" xr:uid="{00000000-0005-0000-0000-0000C5150000}"/>
    <cellStyle name="40 % – Poudarek4 7 5 2" xfId="49043" xr:uid="{00000000-0005-0000-0000-0000C6150000}"/>
    <cellStyle name="40 % – Poudarek4 7 6" xfId="17693" xr:uid="{00000000-0005-0000-0000-0000C7150000}"/>
    <cellStyle name="40 % – Poudarek4 7 7" xfId="35852" xr:uid="{00000000-0005-0000-0000-0000C8150000}"/>
    <cellStyle name="40 % – Poudarek4 7 8" xfId="54012" xr:uid="{00000000-0005-0000-0000-0000C9150000}"/>
    <cellStyle name="40 % – Poudarek4 8" xfId="4899" xr:uid="{00000000-0005-0000-0000-0000CA150000}"/>
    <cellStyle name="40 % – Poudarek4 8 2" xfId="7129" xr:uid="{00000000-0005-0000-0000-0000CB150000}"/>
    <cellStyle name="40 % – Poudarek4 8 2 2" xfId="12862" xr:uid="{00000000-0005-0000-0000-0000CC150000}"/>
    <cellStyle name="40 % – Poudarek4 8 2 2 2" xfId="26069" xr:uid="{00000000-0005-0000-0000-0000CD150000}"/>
    <cellStyle name="40 % – Poudarek4 8 2 2 3" xfId="44228" xr:uid="{00000000-0005-0000-0000-0000CE150000}"/>
    <cellStyle name="40 % – Poudarek4 8 2 3" xfId="33532" xr:uid="{00000000-0005-0000-0000-0000CF150000}"/>
    <cellStyle name="40 % – Poudarek4 8 2 3 2" xfId="51691" xr:uid="{00000000-0005-0000-0000-0000D0150000}"/>
    <cellStyle name="40 % – Poudarek4 8 2 4" xfId="20341" xr:uid="{00000000-0005-0000-0000-0000D1150000}"/>
    <cellStyle name="40 % – Poudarek4 8 2 5" xfId="38500" xr:uid="{00000000-0005-0000-0000-0000D2150000}"/>
    <cellStyle name="40 % – Poudarek4 8 2 6" xfId="56660" xr:uid="{00000000-0005-0000-0000-0000D3150000}"/>
    <cellStyle name="40 % – Poudarek4 8 3" xfId="10378" xr:uid="{00000000-0005-0000-0000-0000D4150000}"/>
    <cellStyle name="40 % – Poudarek4 8 3 2" xfId="23585" xr:uid="{00000000-0005-0000-0000-0000D5150000}"/>
    <cellStyle name="40 % – Poudarek4 8 3 3" xfId="41744" xr:uid="{00000000-0005-0000-0000-0000D6150000}"/>
    <cellStyle name="40 % – Poudarek4 8 4" xfId="15372" xr:uid="{00000000-0005-0000-0000-0000D7150000}"/>
    <cellStyle name="40 % – Poudarek4 8 4 2" xfId="28564" xr:uid="{00000000-0005-0000-0000-0000D8150000}"/>
    <cellStyle name="40 % – Poudarek4 8 4 3" xfId="46723" xr:uid="{00000000-0005-0000-0000-0000D9150000}"/>
    <cellStyle name="40 % – Poudarek4 8 5" xfId="31048" xr:uid="{00000000-0005-0000-0000-0000DA150000}"/>
    <cellStyle name="40 % – Poudarek4 8 5 2" xfId="49207" xr:uid="{00000000-0005-0000-0000-0000DB150000}"/>
    <cellStyle name="40 % – Poudarek4 8 6" xfId="17857" xr:uid="{00000000-0005-0000-0000-0000DC150000}"/>
    <cellStyle name="40 % – Poudarek4 8 7" xfId="36016" xr:uid="{00000000-0005-0000-0000-0000DD150000}"/>
    <cellStyle name="40 % – Poudarek4 8 8" xfId="54176" xr:uid="{00000000-0005-0000-0000-0000DE150000}"/>
    <cellStyle name="40 % – Poudarek4 9" xfId="5137" xr:uid="{00000000-0005-0000-0000-0000DF150000}"/>
    <cellStyle name="40 % – Poudarek4 9 2" xfId="7385" xr:uid="{00000000-0005-0000-0000-0000E0150000}"/>
    <cellStyle name="40 % – Poudarek4 9 2 2" xfId="13118" xr:uid="{00000000-0005-0000-0000-0000E1150000}"/>
    <cellStyle name="40 % – Poudarek4 9 2 2 2" xfId="26325" xr:uid="{00000000-0005-0000-0000-0000E2150000}"/>
    <cellStyle name="40 % – Poudarek4 9 2 2 3" xfId="44484" xr:uid="{00000000-0005-0000-0000-0000E3150000}"/>
    <cellStyle name="40 % – Poudarek4 9 2 3" xfId="33788" xr:uid="{00000000-0005-0000-0000-0000E4150000}"/>
    <cellStyle name="40 % – Poudarek4 9 2 3 2" xfId="51947" xr:uid="{00000000-0005-0000-0000-0000E5150000}"/>
    <cellStyle name="40 % – Poudarek4 9 2 4" xfId="20597" xr:uid="{00000000-0005-0000-0000-0000E6150000}"/>
    <cellStyle name="40 % – Poudarek4 9 2 5" xfId="38756" xr:uid="{00000000-0005-0000-0000-0000E7150000}"/>
    <cellStyle name="40 % – Poudarek4 9 2 6" xfId="56916" xr:uid="{00000000-0005-0000-0000-0000E8150000}"/>
    <cellStyle name="40 % – Poudarek4 9 3" xfId="10634" xr:uid="{00000000-0005-0000-0000-0000E9150000}"/>
    <cellStyle name="40 % – Poudarek4 9 3 2" xfId="23841" xr:uid="{00000000-0005-0000-0000-0000EA150000}"/>
    <cellStyle name="40 % – Poudarek4 9 3 3" xfId="42000" xr:uid="{00000000-0005-0000-0000-0000EB150000}"/>
    <cellStyle name="40 % – Poudarek4 9 4" xfId="15628" xr:uid="{00000000-0005-0000-0000-0000EC150000}"/>
    <cellStyle name="40 % – Poudarek4 9 4 2" xfId="28820" xr:uid="{00000000-0005-0000-0000-0000ED150000}"/>
    <cellStyle name="40 % – Poudarek4 9 4 3" xfId="46979" xr:uid="{00000000-0005-0000-0000-0000EE150000}"/>
    <cellStyle name="40 % – Poudarek4 9 5" xfId="31304" xr:uid="{00000000-0005-0000-0000-0000EF150000}"/>
    <cellStyle name="40 % – Poudarek4 9 5 2" xfId="49463" xr:uid="{00000000-0005-0000-0000-0000F0150000}"/>
    <cellStyle name="40 % – Poudarek4 9 6" xfId="18113" xr:uid="{00000000-0005-0000-0000-0000F1150000}"/>
    <cellStyle name="40 % – Poudarek4 9 7" xfId="36272" xr:uid="{00000000-0005-0000-0000-0000F2150000}"/>
    <cellStyle name="40 % – Poudarek4 9 8" xfId="54432" xr:uid="{00000000-0005-0000-0000-0000F3150000}"/>
    <cellStyle name="40 % – Poudarek5" xfId="95" builtinId="47" customBuiltin="1"/>
    <cellStyle name="40 % – Poudarek5 10" xfId="5307" xr:uid="{00000000-0005-0000-0000-0000F5150000}"/>
    <cellStyle name="40 % – Poudarek5 10 2" xfId="7555" xr:uid="{00000000-0005-0000-0000-0000F6150000}"/>
    <cellStyle name="40 % – Poudarek5 10 2 2" xfId="13288" xr:uid="{00000000-0005-0000-0000-0000F7150000}"/>
    <cellStyle name="40 % – Poudarek5 10 2 2 2" xfId="26495" xr:uid="{00000000-0005-0000-0000-0000F8150000}"/>
    <cellStyle name="40 % – Poudarek5 10 2 2 3" xfId="44654" xr:uid="{00000000-0005-0000-0000-0000F9150000}"/>
    <cellStyle name="40 % – Poudarek5 10 2 3" xfId="33958" xr:uid="{00000000-0005-0000-0000-0000FA150000}"/>
    <cellStyle name="40 % – Poudarek5 10 2 3 2" xfId="52117" xr:uid="{00000000-0005-0000-0000-0000FB150000}"/>
    <cellStyle name="40 % – Poudarek5 10 2 4" xfId="20767" xr:uid="{00000000-0005-0000-0000-0000FC150000}"/>
    <cellStyle name="40 % – Poudarek5 10 2 5" xfId="38926" xr:uid="{00000000-0005-0000-0000-0000FD150000}"/>
    <cellStyle name="40 % – Poudarek5 10 2 6" xfId="57086" xr:uid="{00000000-0005-0000-0000-0000FE150000}"/>
    <cellStyle name="40 % – Poudarek5 10 3" xfId="10804" xr:uid="{00000000-0005-0000-0000-0000FF150000}"/>
    <cellStyle name="40 % – Poudarek5 10 3 2" xfId="24011" xr:uid="{00000000-0005-0000-0000-000000160000}"/>
    <cellStyle name="40 % – Poudarek5 10 3 3" xfId="42170" xr:uid="{00000000-0005-0000-0000-000001160000}"/>
    <cellStyle name="40 % – Poudarek5 10 4" xfId="15798" xr:uid="{00000000-0005-0000-0000-000002160000}"/>
    <cellStyle name="40 % – Poudarek5 10 4 2" xfId="28990" xr:uid="{00000000-0005-0000-0000-000003160000}"/>
    <cellStyle name="40 % – Poudarek5 10 4 3" xfId="47149" xr:uid="{00000000-0005-0000-0000-000004160000}"/>
    <cellStyle name="40 % – Poudarek5 10 5" xfId="31474" xr:uid="{00000000-0005-0000-0000-000005160000}"/>
    <cellStyle name="40 % – Poudarek5 10 5 2" xfId="49633" xr:uid="{00000000-0005-0000-0000-000006160000}"/>
    <cellStyle name="40 % – Poudarek5 10 6" xfId="18283" xr:uid="{00000000-0005-0000-0000-000007160000}"/>
    <cellStyle name="40 % – Poudarek5 10 7" xfId="36442" xr:uid="{00000000-0005-0000-0000-000008160000}"/>
    <cellStyle name="40 % – Poudarek5 10 8" xfId="54602" xr:uid="{00000000-0005-0000-0000-000009160000}"/>
    <cellStyle name="40 % – Poudarek5 11" xfId="5469" xr:uid="{00000000-0005-0000-0000-00000A160000}"/>
    <cellStyle name="40 % – Poudarek5 11 2" xfId="7717" xr:uid="{00000000-0005-0000-0000-00000B160000}"/>
    <cellStyle name="40 % – Poudarek5 11 2 2" xfId="13450" xr:uid="{00000000-0005-0000-0000-00000C160000}"/>
    <cellStyle name="40 % – Poudarek5 11 2 2 2" xfId="26657" xr:uid="{00000000-0005-0000-0000-00000D160000}"/>
    <cellStyle name="40 % – Poudarek5 11 2 2 3" xfId="44816" xr:uid="{00000000-0005-0000-0000-00000E160000}"/>
    <cellStyle name="40 % – Poudarek5 11 2 3" xfId="34120" xr:uid="{00000000-0005-0000-0000-00000F160000}"/>
    <cellStyle name="40 % – Poudarek5 11 2 3 2" xfId="52279" xr:uid="{00000000-0005-0000-0000-000010160000}"/>
    <cellStyle name="40 % – Poudarek5 11 2 4" xfId="20929" xr:uid="{00000000-0005-0000-0000-000011160000}"/>
    <cellStyle name="40 % – Poudarek5 11 2 5" xfId="39088" xr:uid="{00000000-0005-0000-0000-000012160000}"/>
    <cellStyle name="40 % – Poudarek5 11 2 6" xfId="57248" xr:uid="{00000000-0005-0000-0000-000013160000}"/>
    <cellStyle name="40 % – Poudarek5 11 3" xfId="10966" xr:uid="{00000000-0005-0000-0000-000014160000}"/>
    <cellStyle name="40 % – Poudarek5 11 3 2" xfId="24173" xr:uid="{00000000-0005-0000-0000-000015160000}"/>
    <cellStyle name="40 % – Poudarek5 11 3 3" xfId="42332" xr:uid="{00000000-0005-0000-0000-000016160000}"/>
    <cellStyle name="40 % – Poudarek5 11 4" xfId="15960" xr:uid="{00000000-0005-0000-0000-000017160000}"/>
    <cellStyle name="40 % – Poudarek5 11 4 2" xfId="29152" xr:uid="{00000000-0005-0000-0000-000018160000}"/>
    <cellStyle name="40 % – Poudarek5 11 4 3" xfId="47311" xr:uid="{00000000-0005-0000-0000-000019160000}"/>
    <cellStyle name="40 % – Poudarek5 11 5" xfId="31636" xr:uid="{00000000-0005-0000-0000-00001A160000}"/>
    <cellStyle name="40 % – Poudarek5 11 5 2" xfId="49795" xr:uid="{00000000-0005-0000-0000-00001B160000}"/>
    <cellStyle name="40 % – Poudarek5 11 6" xfId="18445" xr:uid="{00000000-0005-0000-0000-00001C160000}"/>
    <cellStyle name="40 % – Poudarek5 11 7" xfId="36604" xr:uid="{00000000-0005-0000-0000-00001D160000}"/>
    <cellStyle name="40 % – Poudarek5 11 8" xfId="54764" xr:uid="{00000000-0005-0000-0000-00001E160000}"/>
    <cellStyle name="40 % – Poudarek5 12" xfId="5633" xr:uid="{00000000-0005-0000-0000-00001F160000}"/>
    <cellStyle name="40 % – Poudarek5 12 2" xfId="7881" xr:uid="{00000000-0005-0000-0000-000020160000}"/>
    <cellStyle name="40 % – Poudarek5 12 2 2" xfId="13614" xr:uid="{00000000-0005-0000-0000-000021160000}"/>
    <cellStyle name="40 % – Poudarek5 12 2 2 2" xfId="26821" xr:uid="{00000000-0005-0000-0000-000022160000}"/>
    <cellStyle name="40 % – Poudarek5 12 2 2 3" xfId="44980" xr:uid="{00000000-0005-0000-0000-000023160000}"/>
    <cellStyle name="40 % – Poudarek5 12 2 3" xfId="34284" xr:uid="{00000000-0005-0000-0000-000024160000}"/>
    <cellStyle name="40 % – Poudarek5 12 2 3 2" xfId="52443" xr:uid="{00000000-0005-0000-0000-000025160000}"/>
    <cellStyle name="40 % – Poudarek5 12 2 4" xfId="21093" xr:uid="{00000000-0005-0000-0000-000026160000}"/>
    <cellStyle name="40 % – Poudarek5 12 2 5" xfId="39252" xr:uid="{00000000-0005-0000-0000-000027160000}"/>
    <cellStyle name="40 % – Poudarek5 12 2 6" xfId="57412" xr:uid="{00000000-0005-0000-0000-000028160000}"/>
    <cellStyle name="40 % – Poudarek5 12 3" xfId="11130" xr:uid="{00000000-0005-0000-0000-000029160000}"/>
    <cellStyle name="40 % – Poudarek5 12 3 2" xfId="24337" xr:uid="{00000000-0005-0000-0000-00002A160000}"/>
    <cellStyle name="40 % – Poudarek5 12 3 3" xfId="42496" xr:uid="{00000000-0005-0000-0000-00002B160000}"/>
    <cellStyle name="40 % – Poudarek5 12 4" xfId="16124" xr:uid="{00000000-0005-0000-0000-00002C160000}"/>
    <cellStyle name="40 % – Poudarek5 12 4 2" xfId="29316" xr:uid="{00000000-0005-0000-0000-00002D160000}"/>
    <cellStyle name="40 % – Poudarek5 12 4 3" xfId="47475" xr:uid="{00000000-0005-0000-0000-00002E160000}"/>
    <cellStyle name="40 % – Poudarek5 12 5" xfId="31800" xr:uid="{00000000-0005-0000-0000-00002F160000}"/>
    <cellStyle name="40 % – Poudarek5 12 5 2" xfId="49959" xr:uid="{00000000-0005-0000-0000-000030160000}"/>
    <cellStyle name="40 % – Poudarek5 12 6" xfId="18609" xr:uid="{00000000-0005-0000-0000-000031160000}"/>
    <cellStyle name="40 % – Poudarek5 12 7" xfId="36768" xr:uid="{00000000-0005-0000-0000-000032160000}"/>
    <cellStyle name="40 % – Poudarek5 12 8" xfId="54928" xr:uid="{00000000-0005-0000-0000-000033160000}"/>
    <cellStyle name="40 % – Poudarek5 13" xfId="5797" xr:uid="{00000000-0005-0000-0000-000034160000}"/>
    <cellStyle name="40 % – Poudarek5 13 2" xfId="11294" xr:uid="{00000000-0005-0000-0000-000035160000}"/>
    <cellStyle name="40 % – Poudarek5 13 2 2" xfId="24501" xr:uid="{00000000-0005-0000-0000-000036160000}"/>
    <cellStyle name="40 % – Poudarek5 13 2 3" xfId="42660" xr:uid="{00000000-0005-0000-0000-000037160000}"/>
    <cellStyle name="40 % – Poudarek5 13 3" xfId="31964" xr:uid="{00000000-0005-0000-0000-000038160000}"/>
    <cellStyle name="40 % – Poudarek5 13 3 2" xfId="50123" xr:uid="{00000000-0005-0000-0000-000039160000}"/>
    <cellStyle name="40 % – Poudarek5 13 4" xfId="18773" xr:uid="{00000000-0005-0000-0000-00003A160000}"/>
    <cellStyle name="40 % – Poudarek5 13 5" xfId="36932" xr:uid="{00000000-0005-0000-0000-00003B160000}"/>
    <cellStyle name="40 % – Poudarek5 13 6" xfId="55092" xr:uid="{00000000-0005-0000-0000-00003C160000}"/>
    <cellStyle name="40 % – Poudarek5 14" xfId="8057" xr:uid="{00000000-0005-0000-0000-00003D160000}"/>
    <cellStyle name="40 % – Poudarek5 14 2" xfId="21264" xr:uid="{00000000-0005-0000-0000-00003E160000}"/>
    <cellStyle name="40 % – Poudarek5 14 3" xfId="39423" xr:uid="{00000000-0005-0000-0000-00003F160000}"/>
    <cellStyle name="40 % – Poudarek5 14 4" xfId="57583" xr:uid="{00000000-0005-0000-0000-000040160000}"/>
    <cellStyle name="40 % – Poudarek5 15" xfId="8221" xr:uid="{00000000-0005-0000-0000-000041160000}"/>
    <cellStyle name="40 % – Poudarek5 15 2" xfId="21428" xr:uid="{00000000-0005-0000-0000-000042160000}"/>
    <cellStyle name="40 % – Poudarek5 15 3" xfId="39587" xr:uid="{00000000-0005-0000-0000-000043160000}"/>
    <cellStyle name="40 % – Poudarek5 15 4" xfId="57747" xr:uid="{00000000-0005-0000-0000-000044160000}"/>
    <cellStyle name="40 % – Poudarek5 16" xfId="8479" xr:uid="{00000000-0005-0000-0000-000045160000}"/>
    <cellStyle name="40 % – Poudarek5 16 2" xfId="21686" xr:uid="{00000000-0005-0000-0000-000046160000}"/>
    <cellStyle name="40 % – Poudarek5 16 3" xfId="39845" xr:uid="{00000000-0005-0000-0000-000047160000}"/>
    <cellStyle name="40 % – Poudarek5 16 4" xfId="58005" xr:uid="{00000000-0005-0000-0000-000048160000}"/>
    <cellStyle name="40 % – Poudarek5 17" xfId="8643" xr:uid="{00000000-0005-0000-0000-000049160000}"/>
    <cellStyle name="40 % – Poudarek5 17 2" xfId="21850" xr:uid="{00000000-0005-0000-0000-00004A160000}"/>
    <cellStyle name="40 % – Poudarek5 17 3" xfId="40009" xr:uid="{00000000-0005-0000-0000-00004B160000}"/>
    <cellStyle name="40 % – Poudarek5 17 4" xfId="58169" xr:uid="{00000000-0005-0000-0000-00004C160000}"/>
    <cellStyle name="40 % – Poudarek5 18" xfId="8807" xr:uid="{00000000-0005-0000-0000-00004D160000}"/>
    <cellStyle name="40 % – Poudarek5 18 2" xfId="22014" xr:uid="{00000000-0005-0000-0000-00004E160000}"/>
    <cellStyle name="40 % – Poudarek5 18 3" xfId="40173" xr:uid="{00000000-0005-0000-0000-00004F160000}"/>
    <cellStyle name="40 % – Poudarek5 19" xfId="13804" xr:uid="{00000000-0005-0000-0000-000050160000}"/>
    <cellStyle name="40 % – Poudarek5 19 2" xfId="26996" xr:uid="{00000000-0005-0000-0000-000051160000}"/>
    <cellStyle name="40 % – Poudarek5 19 3" xfId="45155" xr:uid="{00000000-0005-0000-0000-000052160000}"/>
    <cellStyle name="40 % – Poudarek5 2" xfId="96" xr:uid="{00000000-0005-0000-0000-000053160000}"/>
    <cellStyle name="40 % – Poudarek5 2 2" xfId="97" xr:uid="{00000000-0005-0000-0000-000054160000}"/>
    <cellStyle name="40 % – Poudarek5 2 2 2" xfId="98" xr:uid="{00000000-0005-0000-0000-000055160000}"/>
    <cellStyle name="40 % – Poudarek5 2 3" xfId="99" xr:uid="{00000000-0005-0000-0000-000056160000}"/>
    <cellStyle name="40 % – Poudarek5 20" xfId="29480" xr:uid="{00000000-0005-0000-0000-000057160000}"/>
    <cellStyle name="40 % – Poudarek5 20 2" xfId="47639" xr:uid="{00000000-0005-0000-0000-000058160000}"/>
    <cellStyle name="40 % – Poudarek5 21" xfId="16289" xr:uid="{00000000-0005-0000-0000-000059160000}"/>
    <cellStyle name="40 % – Poudarek5 22" xfId="34448" xr:uid="{00000000-0005-0000-0000-00005A160000}"/>
    <cellStyle name="40 % – Poudarek5 23" xfId="52608" xr:uid="{00000000-0005-0000-0000-00005B160000}"/>
    <cellStyle name="40 % – Poudarek5 24" xfId="58333" xr:uid="{00000000-0005-0000-0000-00005C160000}"/>
    <cellStyle name="40 % – Poudarek5 25" xfId="58503" xr:uid="{00000000-0005-0000-0000-00005D160000}"/>
    <cellStyle name="40 % – Poudarek5 3" xfId="100" xr:uid="{00000000-0005-0000-0000-00005E160000}"/>
    <cellStyle name="40 % – Poudarek5 3 10" xfId="5634" xr:uid="{00000000-0005-0000-0000-00005F160000}"/>
    <cellStyle name="40 % – Poudarek5 3 10 2" xfId="7882" xr:uid="{00000000-0005-0000-0000-000060160000}"/>
    <cellStyle name="40 % – Poudarek5 3 10 2 2" xfId="13615" xr:uid="{00000000-0005-0000-0000-000061160000}"/>
    <cellStyle name="40 % – Poudarek5 3 10 2 2 2" xfId="26822" xr:uid="{00000000-0005-0000-0000-000062160000}"/>
    <cellStyle name="40 % – Poudarek5 3 10 2 2 3" xfId="44981" xr:uid="{00000000-0005-0000-0000-000063160000}"/>
    <cellStyle name="40 % – Poudarek5 3 10 2 3" xfId="34285" xr:uid="{00000000-0005-0000-0000-000064160000}"/>
    <cellStyle name="40 % – Poudarek5 3 10 2 3 2" xfId="52444" xr:uid="{00000000-0005-0000-0000-000065160000}"/>
    <cellStyle name="40 % – Poudarek5 3 10 2 4" xfId="21094" xr:uid="{00000000-0005-0000-0000-000066160000}"/>
    <cellStyle name="40 % – Poudarek5 3 10 2 5" xfId="39253" xr:uid="{00000000-0005-0000-0000-000067160000}"/>
    <cellStyle name="40 % – Poudarek5 3 10 2 6" xfId="57413" xr:uid="{00000000-0005-0000-0000-000068160000}"/>
    <cellStyle name="40 % – Poudarek5 3 10 3" xfId="11131" xr:uid="{00000000-0005-0000-0000-000069160000}"/>
    <cellStyle name="40 % – Poudarek5 3 10 3 2" xfId="24338" xr:uid="{00000000-0005-0000-0000-00006A160000}"/>
    <cellStyle name="40 % – Poudarek5 3 10 3 3" xfId="42497" xr:uid="{00000000-0005-0000-0000-00006B160000}"/>
    <cellStyle name="40 % – Poudarek5 3 10 4" xfId="16125" xr:uid="{00000000-0005-0000-0000-00006C160000}"/>
    <cellStyle name="40 % – Poudarek5 3 10 4 2" xfId="29317" xr:uid="{00000000-0005-0000-0000-00006D160000}"/>
    <cellStyle name="40 % – Poudarek5 3 10 4 3" xfId="47476" xr:uid="{00000000-0005-0000-0000-00006E160000}"/>
    <cellStyle name="40 % – Poudarek5 3 10 5" xfId="31801" xr:uid="{00000000-0005-0000-0000-00006F160000}"/>
    <cellStyle name="40 % – Poudarek5 3 10 5 2" xfId="49960" xr:uid="{00000000-0005-0000-0000-000070160000}"/>
    <cellStyle name="40 % – Poudarek5 3 10 6" xfId="18610" xr:uid="{00000000-0005-0000-0000-000071160000}"/>
    <cellStyle name="40 % – Poudarek5 3 10 7" xfId="36769" xr:uid="{00000000-0005-0000-0000-000072160000}"/>
    <cellStyle name="40 % – Poudarek5 3 10 8" xfId="54929" xr:uid="{00000000-0005-0000-0000-000073160000}"/>
    <cellStyle name="40 % – Poudarek5 3 11" xfId="5798" xr:uid="{00000000-0005-0000-0000-000074160000}"/>
    <cellStyle name="40 % – Poudarek5 3 11 2" xfId="11295" xr:uid="{00000000-0005-0000-0000-000075160000}"/>
    <cellStyle name="40 % – Poudarek5 3 11 2 2" xfId="24502" xr:uid="{00000000-0005-0000-0000-000076160000}"/>
    <cellStyle name="40 % – Poudarek5 3 11 2 3" xfId="42661" xr:uid="{00000000-0005-0000-0000-000077160000}"/>
    <cellStyle name="40 % – Poudarek5 3 11 3" xfId="31965" xr:uid="{00000000-0005-0000-0000-000078160000}"/>
    <cellStyle name="40 % – Poudarek5 3 11 3 2" xfId="50124" xr:uid="{00000000-0005-0000-0000-000079160000}"/>
    <cellStyle name="40 % – Poudarek5 3 11 4" xfId="18774" xr:uid="{00000000-0005-0000-0000-00007A160000}"/>
    <cellStyle name="40 % – Poudarek5 3 11 5" xfId="36933" xr:uid="{00000000-0005-0000-0000-00007B160000}"/>
    <cellStyle name="40 % – Poudarek5 3 11 6" xfId="55093" xr:uid="{00000000-0005-0000-0000-00007C160000}"/>
    <cellStyle name="40 % – Poudarek5 3 12" xfId="8058" xr:uid="{00000000-0005-0000-0000-00007D160000}"/>
    <cellStyle name="40 % – Poudarek5 3 12 2" xfId="21265" xr:uid="{00000000-0005-0000-0000-00007E160000}"/>
    <cellStyle name="40 % – Poudarek5 3 12 3" xfId="39424" xr:uid="{00000000-0005-0000-0000-00007F160000}"/>
    <cellStyle name="40 % – Poudarek5 3 12 4" xfId="57584" xr:uid="{00000000-0005-0000-0000-000080160000}"/>
    <cellStyle name="40 % – Poudarek5 3 13" xfId="8222" xr:uid="{00000000-0005-0000-0000-000081160000}"/>
    <cellStyle name="40 % – Poudarek5 3 13 2" xfId="21429" xr:uid="{00000000-0005-0000-0000-000082160000}"/>
    <cellStyle name="40 % – Poudarek5 3 13 3" xfId="39588" xr:uid="{00000000-0005-0000-0000-000083160000}"/>
    <cellStyle name="40 % – Poudarek5 3 13 4" xfId="57748" xr:uid="{00000000-0005-0000-0000-000084160000}"/>
    <cellStyle name="40 % – Poudarek5 3 14" xfId="8480" xr:uid="{00000000-0005-0000-0000-000085160000}"/>
    <cellStyle name="40 % – Poudarek5 3 14 2" xfId="21687" xr:uid="{00000000-0005-0000-0000-000086160000}"/>
    <cellStyle name="40 % – Poudarek5 3 14 3" xfId="39846" xr:uid="{00000000-0005-0000-0000-000087160000}"/>
    <cellStyle name="40 % – Poudarek5 3 14 4" xfId="58006" xr:uid="{00000000-0005-0000-0000-000088160000}"/>
    <cellStyle name="40 % – Poudarek5 3 15" xfId="8644" xr:uid="{00000000-0005-0000-0000-000089160000}"/>
    <cellStyle name="40 % – Poudarek5 3 15 2" xfId="21851" xr:uid="{00000000-0005-0000-0000-00008A160000}"/>
    <cellStyle name="40 % – Poudarek5 3 15 3" xfId="40010" xr:uid="{00000000-0005-0000-0000-00008B160000}"/>
    <cellStyle name="40 % – Poudarek5 3 15 4" xfId="58170" xr:uid="{00000000-0005-0000-0000-00008C160000}"/>
    <cellStyle name="40 % – Poudarek5 3 16" xfId="8808" xr:uid="{00000000-0005-0000-0000-00008D160000}"/>
    <cellStyle name="40 % – Poudarek5 3 16 2" xfId="22015" xr:uid="{00000000-0005-0000-0000-00008E160000}"/>
    <cellStyle name="40 % – Poudarek5 3 16 3" xfId="40174" xr:uid="{00000000-0005-0000-0000-00008F160000}"/>
    <cellStyle name="40 % – Poudarek5 3 17" xfId="13805" xr:uid="{00000000-0005-0000-0000-000090160000}"/>
    <cellStyle name="40 % – Poudarek5 3 17 2" xfId="26997" xr:uid="{00000000-0005-0000-0000-000091160000}"/>
    <cellStyle name="40 % – Poudarek5 3 17 3" xfId="45156" xr:uid="{00000000-0005-0000-0000-000092160000}"/>
    <cellStyle name="40 % – Poudarek5 3 18" xfId="29481" xr:uid="{00000000-0005-0000-0000-000093160000}"/>
    <cellStyle name="40 % – Poudarek5 3 18 2" xfId="47640" xr:uid="{00000000-0005-0000-0000-000094160000}"/>
    <cellStyle name="40 % – Poudarek5 3 19" xfId="16290" xr:uid="{00000000-0005-0000-0000-000095160000}"/>
    <cellStyle name="40 % – Poudarek5 3 2" xfId="3522" xr:uid="{00000000-0005-0000-0000-000096160000}"/>
    <cellStyle name="40 % – Poudarek5 3 2 2" xfId="4261" xr:uid="{00000000-0005-0000-0000-000097160000}"/>
    <cellStyle name="40 % – Poudarek5 3 2 2 2" xfId="12245" xr:uid="{00000000-0005-0000-0000-000098160000}"/>
    <cellStyle name="40 % – Poudarek5 3 2 2 2 2" xfId="25452" xr:uid="{00000000-0005-0000-0000-000099160000}"/>
    <cellStyle name="40 % – Poudarek5 3 2 2 2 3" xfId="43611" xr:uid="{00000000-0005-0000-0000-00009A160000}"/>
    <cellStyle name="40 % – Poudarek5 3 2 2 3" xfId="32915" xr:uid="{00000000-0005-0000-0000-00009B160000}"/>
    <cellStyle name="40 % – Poudarek5 3 2 2 3 2" xfId="51074" xr:uid="{00000000-0005-0000-0000-00009C160000}"/>
    <cellStyle name="40 % – Poudarek5 3 2 2 4" xfId="19724" xr:uid="{00000000-0005-0000-0000-00009D160000}"/>
    <cellStyle name="40 % – Poudarek5 3 2 2 5" xfId="37883" xr:uid="{00000000-0005-0000-0000-00009E160000}"/>
    <cellStyle name="40 % – Poudarek5 3 2 2 6" xfId="56043" xr:uid="{00000000-0005-0000-0000-00009F160000}"/>
    <cellStyle name="40 % – Poudarek5 3 2 3" xfId="9761" xr:uid="{00000000-0005-0000-0000-0000A0160000}"/>
    <cellStyle name="40 % – Poudarek5 3 2 3 2" xfId="22968" xr:uid="{00000000-0005-0000-0000-0000A1160000}"/>
    <cellStyle name="40 % – Poudarek5 3 2 3 3" xfId="41127" xr:uid="{00000000-0005-0000-0000-0000A2160000}"/>
    <cellStyle name="40 % – Poudarek5 3 2 4" xfId="14755" xr:uid="{00000000-0005-0000-0000-0000A3160000}"/>
    <cellStyle name="40 % – Poudarek5 3 2 4 2" xfId="27947" xr:uid="{00000000-0005-0000-0000-0000A4160000}"/>
    <cellStyle name="40 % – Poudarek5 3 2 4 3" xfId="46106" xr:uid="{00000000-0005-0000-0000-0000A5160000}"/>
    <cellStyle name="40 % – Poudarek5 3 2 5" xfId="30431" xr:uid="{00000000-0005-0000-0000-0000A6160000}"/>
    <cellStyle name="40 % – Poudarek5 3 2 5 2" xfId="48590" xr:uid="{00000000-0005-0000-0000-0000A7160000}"/>
    <cellStyle name="40 % – Poudarek5 3 2 6" xfId="17240" xr:uid="{00000000-0005-0000-0000-0000A8160000}"/>
    <cellStyle name="40 % – Poudarek5 3 2 7" xfId="35399" xr:uid="{00000000-0005-0000-0000-0000A9160000}"/>
    <cellStyle name="40 % – Poudarek5 3 2 8" xfId="53559" xr:uid="{00000000-0005-0000-0000-0000AA160000}"/>
    <cellStyle name="40 % – Poudarek5 3 2 9" xfId="58982" xr:uid="{00000000-0005-0000-0000-0000AB160000}"/>
    <cellStyle name="40 % – Poudarek5 3 20" xfId="34449" xr:uid="{00000000-0005-0000-0000-0000AC160000}"/>
    <cellStyle name="40 % – Poudarek5 3 21" xfId="52609" xr:uid="{00000000-0005-0000-0000-0000AD160000}"/>
    <cellStyle name="40 % – Poudarek5 3 22" xfId="58334" xr:uid="{00000000-0005-0000-0000-0000AE160000}"/>
    <cellStyle name="40 % – Poudarek5 3 23" xfId="58504" xr:uid="{00000000-0005-0000-0000-0000AF160000}"/>
    <cellStyle name="40 % – Poudarek5 3 3" xfId="4491" xr:uid="{00000000-0005-0000-0000-0000B0160000}"/>
    <cellStyle name="40 % – Poudarek5 3 3 2" xfId="6747" xr:uid="{00000000-0005-0000-0000-0000B1160000}"/>
    <cellStyle name="40 % – Poudarek5 3 3 2 2" xfId="12475" xr:uid="{00000000-0005-0000-0000-0000B2160000}"/>
    <cellStyle name="40 % – Poudarek5 3 3 2 2 2" xfId="25682" xr:uid="{00000000-0005-0000-0000-0000B3160000}"/>
    <cellStyle name="40 % – Poudarek5 3 3 2 2 3" xfId="43841" xr:uid="{00000000-0005-0000-0000-0000B4160000}"/>
    <cellStyle name="40 % – Poudarek5 3 3 2 3" xfId="33145" xr:uid="{00000000-0005-0000-0000-0000B5160000}"/>
    <cellStyle name="40 % – Poudarek5 3 3 2 3 2" xfId="51304" xr:uid="{00000000-0005-0000-0000-0000B6160000}"/>
    <cellStyle name="40 % – Poudarek5 3 3 2 4" xfId="19954" xr:uid="{00000000-0005-0000-0000-0000B7160000}"/>
    <cellStyle name="40 % – Poudarek5 3 3 2 5" xfId="38113" xr:uid="{00000000-0005-0000-0000-0000B8160000}"/>
    <cellStyle name="40 % – Poudarek5 3 3 2 6" xfId="56273" xr:uid="{00000000-0005-0000-0000-0000B9160000}"/>
    <cellStyle name="40 % – Poudarek5 3 3 3" xfId="9991" xr:uid="{00000000-0005-0000-0000-0000BA160000}"/>
    <cellStyle name="40 % – Poudarek5 3 3 3 2" xfId="23198" xr:uid="{00000000-0005-0000-0000-0000BB160000}"/>
    <cellStyle name="40 % – Poudarek5 3 3 3 3" xfId="41357" xr:uid="{00000000-0005-0000-0000-0000BC160000}"/>
    <cellStyle name="40 % – Poudarek5 3 3 4" xfId="14985" xr:uid="{00000000-0005-0000-0000-0000BD160000}"/>
    <cellStyle name="40 % – Poudarek5 3 3 4 2" xfId="28177" xr:uid="{00000000-0005-0000-0000-0000BE160000}"/>
    <cellStyle name="40 % – Poudarek5 3 3 4 3" xfId="46336" xr:uid="{00000000-0005-0000-0000-0000BF160000}"/>
    <cellStyle name="40 % – Poudarek5 3 3 5" xfId="30661" xr:uid="{00000000-0005-0000-0000-0000C0160000}"/>
    <cellStyle name="40 % – Poudarek5 3 3 5 2" xfId="48820" xr:uid="{00000000-0005-0000-0000-0000C1160000}"/>
    <cellStyle name="40 % – Poudarek5 3 3 6" xfId="17470" xr:uid="{00000000-0005-0000-0000-0000C2160000}"/>
    <cellStyle name="40 % – Poudarek5 3 3 7" xfId="35629" xr:uid="{00000000-0005-0000-0000-0000C3160000}"/>
    <cellStyle name="40 % – Poudarek5 3 3 8" xfId="53789" xr:uid="{00000000-0005-0000-0000-0000C4160000}"/>
    <cellStyle name="40 % – Poudarek5 3 3 9" xfId="59146" xr:uid="{00000000-0005-0000-0000-0000C5160000}"/>
    <cellStyle name="40 % – Poudarek5 3 4" xfId="3782" xr:uid="{00000000-0005-0000-0000-0000C6160000}"/>
    <cellStyle name="40 % – Poudarek5 3 4 2" xfId="6272" xr:uid="{00000000-0005-0000-0000-0000C7160000}"/>
    <cellStyle name="40 % – Poudarek5 3 4 2 2" xfId="11770" xr:uid="{00000000-0005-0000-0000-0000C8160000}"/>
    <cellStyle name="40 % – Poudarek5 3 4 2 2 2" xfId="24977" xr:uid="{00000000-0005-0000-0000-0000C9160000}"/>
    <cellStyle name="40 % – Poudarek5 3 4 2 2 3" xfId="43136" xr:uid="{00000000-0005-0000-0000-0000CA160000}"/>
    <cellStyle name="40 % – Poudarek5 3 4 2 3" xfId="32440" xr:uid="{00000000-0005-0000-0000-0000CB160000}"/>
    <cellStyle name="40 % – Poudarek5 3 4 2 3 2" xfId="50599" xr:uid="{00000000-0005-0000-0000-0000CC160000}"/>
    <cellStyle name="40 % – Poudarek5 3 4 2 4" xfId="19249" xr:uid="{00000000-0005-0000-0000-0000CD160000}"/>
    <cellStyle name="40 % – Poudarek5 3 4 2 5" xfId="37408" xr:uid="{00000000-0005-0000-0000-0000CE160000}"/>
    <cellStyle name="40 % – Poudarek5 3 4 2 6" xfId="55568" xr:uid="{00000000-0005-0000-0000-0000CF160000}"/>
    <cellStyle name="40 % – Poudarek5 3 4 3" xfId="9286" xr:uid="{00000000-0005-0000-0000-0000D0160000}"/>
    <cellStyle name="40 % – Poudarek5 3 4 3 2" xfId="22493" xr:uid="{00000000-0005-0000-0000-0000D1160000}"/>
    <cellStyle name="40 % – Poudarek5 3 4 3 3" xfId="40652" xr:uid="{00000000-0005-0000-0000-0000D2160000}"/>
    <cellStyle name="40 % – Poudarek5 3 4 4" xfId="14280" xr:uid="{00000000-0005-0000-0000-0000D3160000}"/>
    <cellStyle name="40 % – Poudarek5 3 4 4 2" xfId="27472" xr:uid="{00000000-0005-0000-0000-0000D4160000}"/>
    <cellStyle name="40 % – Poudarek5 3 4 4 3" xfId="45631" xr:uid="{00000000-0005-0000-0000-0000D5160000}"/>
    <cellStyle name="40 % – Poudarek5 3 4 5" xfId="29956" xr:uid="{00000000-0005-0000-0000-0000D6160000}"/>
    <cellStyle name="40 % – Poudarek5 3 4 5 2" xfId="48115" xr:uid="{00000000-0005-0000-0000-0000D7160000}"/>
    <cellStyle name="40 % – Poudarek5 3 4 6" xfId="16765" xr:uid="{00000000-0005-0000-0000-0000D8160000}"/>
    <cellStyle name="40 % – Poudarek5 3 4 7" xfId="34924" xr:uid="{00000000-0005-0000-0000-0000D9160000}"/>
    <cellStyle name="40 % – Poudarek5 3 4 8" xfId="53084" xr:uid="{00000000-0005-0000-0000-0000DA160000}"/>
    <cellStyle name="40 % – Poudarek5 3 4 9" xfId="59322" xr:uid="{00000000-0005-0000-0000-0000DB160000}"/>
    <cellStyle name="40 % – Poudarek5 3 5" xfId="4738" xr:uid="{00000000-0005-0000-0000-0000DC160000}"/>
    <cellStyle name="40 % – Poudarek5 3 5 2" xfId="6968" xr:uid="{00000000-0005-0000-0000-0000DD160000}"/>
    <cellStyle name="40 % – Poudarek5 3 5 2 2" xfId="12701" xr:uid="{00000000-0005-0000-0000-0000DE160000}"/>
    <cellStyle name="40 % – Poudarek5 3 5 2 2 2" xfId="25908" xr:uid="{00000000-0005-0000-0000-0000DF160000}"/>
    <cellStyle name="40 % – Poudarek5 3 5 2 2 3" xfId="44067" xr:uid="{00000000-0005-0000-0000-0000E0160000}"/>
    <cellStyle name="40 % – Poudarek5 3 5 2 3" xfId="33371" xr:uid="{00000000-0005-0000-0000-0000E1160000}"/>
    <cellStyle name="40 % – Poudarek5 3 5 2 3 2" xfId="51530" xr:uid="{00000000-0005-0000-0000-0000E2160000}"/>
    <cellStyle name="40 % – Poudarek5 3 5 2 4" xfId="20180" xr:uid="{00000000-0005-0000-0000-0000E3160000}"/>
    <cellStyle name="40 % – Poudarek5 3 5 2 5" xfId="38339" xr:uid="{00000000-0005-0000-0000-0000E4160000}"/>
    <cellStyle name="40 % – Poudarek5 3 5 2 6" xfId="56499" xr:uid="{00000000-0005-0000-0000-0000E5160000}"/>
    <cellStyle name="40 % – Poudarek5 3 5 3" xfId="10217" xr:uid="{00000000-0005-0000-0000-0000E6160000}"/>
    <cellStyle name="40 % – Poudarek5 3 5 3 2" xfId="23424" xr:uid="{00000000-0005-0000-0000-0000E7160000}"/>
    <cellStyle name="40 % – Poudarek5 3 5 3 3" xfId="41583" xr:uid="{00000000-0005-0000-0000-0000E8160000}"/>
    <cellStyle name="40 % – Poudarek5 3 5 4" xfId="15211" xr:uid="{00000000-0005-0000-0000-0000E9160000}"/>
    <cellStyle name="40 % – Poudarek5 3 5 4 2" xfId="28403" xr:uid="{00000000-0005-0000-0000-0000EA160000}"/>
    <cellStyle name="40 % – Poudarek5 3 5 4 3" xfId="46562" xr:uid="{00000000-0005-0000-0000-0000EB160000}"/>
    <cellStyle name="40 % – Poudarek5 3 5 5" xfId="30887" xr:uid="{00000000-0005-0000-0000-0000EC160000}"/>
    <cellStyle name="40 % – Poudarek5 3 5 5 2" xfId="49046" xr:uid="{00000000-0005-0000-0000-0000ED160000}"/>
    <cellStyle name="40 % – Poudarek5 3 5 6" xfId="17696" xr:uid="{00000000-0005-0000-0000-0000EE160000}"/>
    <cellStyle name="40 % – Poudarek5 3 5 7" xfId="35855" xr:uid="{00000000-0005-0000-0000-0000EF160000}"/>
    <cellStyle name="40 % – Poudarek5 3 5 8" xfId="54015" xr:uid="{00000000-0005-0000-0000-0000F0160000}"/>
    <cellStyle name="40 % – Poudarek5 3 6" xfId="4902" xr:uid="{00000000-0005-0000-0000-0000F1160000}"/>
    <cellStyle name="40 % – Poudarek5 3 6 2" xfId="7132" xr:uid="{00000000-0005-0000-0000-0000F2160000}"/>
    <cellStyle name="40 % – Poudarek5 3 6 2 2" xfId="12865" xr:uid="{00000000-0005-0000-0000-0000F3160000}"/>
    <cellStyle name="40 % – Poudarek5 3 6 2 2 2" xfId="26072" xr:uid="{00000000-0005-0000-0000-0000F4160000}"/>
    <cellStyle name="40 % – Poudarek5 3 6 2 2 3" xfId="44231" xr:uid="{00000000-0005-0000-0000-0000F5160000}"/>
    <cellStyle name="40 % – Poudarek5 3 6 2 3" xfId="33535" xr:uid="{00000000-0005-0000-0000-0000F6160000}"/>
    <cellStyle name="40 % – Poudarek5 3 6 2 3 2" xfId="51694" xr:uid="{00000000-0005-0000-0000-0000F7160000}"/>
    <cellStyle name="40 % – Poudarek5 3 6 2 4" xfId="20344" xr:uid="{00000000-0005-0000-0000-0000F8160000}"/>
    <cellStyle name="40 % – Poudarek5 3 6 2 5" xfId="38503" xr:uid="{00000000-0005-0000-0000-0000F9160000}"/>
    <cellStyle name="40 % – Poudarek5 3 6 2 6" xfId="56663" xr:uid="{00000000-0005-0000-0000-0000FA160000}"/>
    <cellStyle name="40 % – Poudarek5 3 6 3" xfId="10381" xr:uid="{00000000-0005-0000-0000-0000FB160000}"/>
    <cellStyle name="40 % – Poudarek5 3 6 3 2" xfId="23588" xr:uid="{00000000-0005-0000-0000-0000FC160000}"/>
    <cellStyle name="40 % – Poudarek5 3 6 3 3" xfId="41747" xr:uid="{00000000-0005-0000-0000-0000FD160000}"/>
    <cellStyle name="40 % – Poudarek5 3 6 4" xfId="15375" xr:uid="{00000000-0005-0000-0000-0000FE160000}"/>
    <cellStyle name="40 % – Poudarek5 3 6 4 2" xfId="28567" xr:uid="{00000000-0005-0000-0000-0000FF160000}"/>
    <cellStyle name="40 % – Poudarek5 3 6 4 3" xfId="46726" xr:uid="{00000000-0005-0000-0000-000000170000}"/>
    <cellStyle name="40 % – Poudarek5 3 6 5" xfId="31051" xr:uid="{00000000-0005-0000-0000-000001170000}"/>
    <cellStyle name="40 % – Poudarek5 3 6 5 2" xfId="49210" xr:uid="{00000000-0005-0000-0000-000002170000}"/>
    <cellStyle name="40 % – Poudarek5 3 6 6" xfId="17860" xr:uid="{00000000-0005-0000-0000-000003170000}"/>
    <cellStyle name="40 % – Poudarek5 3 6 7" xfId="36019" xr:uid="{00000000-0005-0000-0000-000004170000}"/>
    <cellStyle name="40 % – Poudarek5 3 6 8" xfId="54179" xr:uid="{00000000-0005-0000-0000-000005170000}"/>
    <cellStyle name="40 % – Poudarek5 3 7" xfId="5140" xr:uid="{00000000-0005-0000-0000-000006170000}"/>
    <cellStyle name="40 % – Poudarek5 3 7 2" xfId="7388" xr:uid="{00000000-0005-0000-0000-000007170000}"/>
    <cellStyle name="40 % – Poudarek5 3 7 2 2" xfId="13121" xr:uid="{00000000-0005-0000-0000-000008170000}"/>
    <cellStyle name="40 % – Poudarek5 3 7 2 2 2" xfId="26328" xr:uid="{00000000-0005-0000-0000-000009170000}"/>
    <cellStyle name="40 % – Poudarek5 3 7 2 2 3" xfId="44487" xr:uid="{00000000-0005-0000-0000-00000A170000}"/>
    <cellStyle name="40 % – Poudarek5 3 7 2 3" xfId="33791" xr:uid="{00000000-0005-0000-0000-00000B170000}"/>
    <cellStyle name="40 % – Poudarek5 3 7 2 3 2" xfId="51950" xr:uid="{00000000-0005-0000-0000-00000C170000}"/>
    <cellStyle name="40 % – Poudarek5 3 7 2 4" xfId="20600" xr:uid="{00000000-0005-0000-0000-00000D170000}"/>
    <cellStyle name="40 % – Poudarek5 3 7 2 5" xfId="38759" xr:uid="{00000000-0005-0000-0000-00000E170000}"/>
    <cellStyle name="40 % – Poudarek5 3 7 2 6" xfId="56919" xr:uid="{00000000-0005-0000-0000-00000F170000}"/>
    <cellStyle name="40 % – Poudarek5 3 7 3" xfId="10637" xr:uid="{00000000-0005-0000-0000-000010170000}"/>
    <cellStyle name="40 % – Poudarek5 3 7 3 2" xfId="23844" xr:uid="{00000000-0005-0000-0000-000011170000}"/>
    <cellStyle name="40 % – Poudarek5 3 7 3 3" xfId="42003" xr:uid="{00000000-0005-0000-0000-000012170000}"/>
    <cellStyle name="40 % – Poudarek5 3 7 4" xfId="15631" xr:uid="{00000000-0005-0000-0000-000013170000}"/>
    <cellStyle name="40 % – Poudarek5 3 7 4 2" xfId="28823" xr:uid="{00000000-0005-0000-0000-000014170000}"/>
    <cellStyle name="40 % – Poudarek5 3 7 4 3" xfId="46982" xr:uid="{00000000-0005-0000-0000-000015170000}"/>
    <cellStyle name="40 % – Poudarek5 3 7 5" xfId="31307" xr:uid="{00000000-0005-0000-0000-000016170000}"/>
    <cellStyle name="40 % – Poudarek5 3 7 5 2" xfId="49466" xr:uid="{00000000-0005-0000-0000-000017170000}"/>
    <cellStyle name="40 % – Poudarek5 3 7 6" xfId="18116" xr:uid="{00000000-0005-0000-0000-000018170000}"/>
    <cellStyle name="40 % – Poudarek5 3 7 7" xfId="36275" xr:uid="{00000000-0005-0000-0000-000019170000}"/>
    <cellStyle name="40 % – Poudarek5 3 7 8" xfId="54435" xr:uid="{00000000-0005-0000-0000-00001A170000}"/>
    <cellStyle name="40 % – Poudarek5 3 8" xfId="5308" xr:uid="{00000000-0005-0000-0000-00001B170000}"/>
    <cellStyle name="40 % – Poudarek5 3 8 2" xfId="7556" xr:uid="{00000000-0005-0000-0000-00001C170000}"/>
    <cellStyle name="40 % – Poudarek5 3 8 2 2" xfId="13289" xr:uid="{00000000-0005-0000-0000-00001D170000}"/>
    <cellStyle name="40 % – Poudarek5 3 8 2 2 2" xfId="26496" xr:uid="{00000000-0005-0000-0000-00001E170000}"/>
    <cellStyle name="40 % – Poudarek5 3 8 2 2 3" xfId="44655" xr:uid="{00000000-0005-0000-0000-00001F170000}"/>
    <cellStyle name="40 % – Poudarek5 3 8 2 3" xfId="33959" xr:uid="{00000000-0005-0000-0000-000020170000}"/>
    <cellStyle name="40 % – Poudarek5 3 8 2 3 2" xfId="52118" xr:uid="{00000000-0005-0000-0000-000021170000}"/>
    <cellStyle name="40 % – Poudarek5 3 8 2 4" xfId="20768" xr:uid="{00000000-0005-0000-0000-000022170000}"/>
    <cellStyle name="40 % – Poudarek5 3 8 2 5" xfId="38927" xr:uid="{00000000-0005-0000-0000-000023170000}"/>
    <cellStyle name="40 % – Poudarek5 3 8 2 6" xfId="57087" xr:uid="{00000000-0005-0000-0000-000024170000}"/>
    <cellStyle name="40 % – Poudarek5 3 8 3" xfId="10805" xr:uid="{00000000-0005-0000-0000-000025170000}"/>
    <cellStyle name="40 % – Poudarek5 3 8 3 2" xfId="24012" xr:uid="{00000000-0005-0000-0000-000026170000}"/>
    <cellStyle name="40 % – Poudarek5 3 8 3 3" xfId="42171" xr:uid="{00000000-0005-0000-0000-000027170000}"/>
    <cellStyle name="40 % – Poudarek5 3 8 4" xfId="15799" xr:uid="{00000000-0005-0000-0000-000028170000}"/>
    <cellStyle name="40 % – Poudarek5 3 8 4 2" xfId="28991" xr:uid="{00000000-0005-0000-0000-000029170000}"/>
    <cellStyle name="40 % – Poudarek5 3 8 4 3" xfId="47150" xr:uid="{00000000-0005-0000-0000-00002A170000}"/>
    <cellStyle name="40 % – Poudarek5 3 8 5" xfId="31475" xr:uid="{00000000-0005-0000-0000-00002B170000}"/>
    <cellStyle name="40 % – Poudarek5 3 8 5 2" xfId="49634" xr:uid="{00000000-0005-0000-0000-00002C170000}"/>
    <cellStyle name="40 % – Poudarek5 3 8 6" xfId="18284" xr:uid="{00000000-0005-0000-0000-00002D170000}"/>
    <cellStyle name="40 % – Poudarek5 3 8 7" xfId="36443" xr:uid="{00000000-0005-0000-0000-00002E170000}"/>
    <cellStyle name="40 % – Poudarek5 3 8 8" xfId="54603" xr:uid="{00000000-0005-0000-0000-00002F170000}"/>
    <cellStyle name="40 % – Poudarek5 3 9" xfId="5470" xr:uid="{00000000-0005-0000-0000-000030170000}"/>
    <cellStyle name="40 % – Poudarek5 3 9 2" xfId="7718" xr:uid="{00000000-0005-0000-0000-000031170000}"/>
    <cellStyle name="40 % – Poudarek5 3 9 2 2" xfId="13451" xr:uid="{00000000-0005-0000-0000-000032170000}"/>
    <cellStyle name="40 % – Poudarek5 3 9 2 2 2" xfId="26658" xr:uid="{00000000-0005-0000-0000-000033170000}"/>
    <cellStyle name="40 % – Poudarek5 3 9 2 2 3" xfId="44817" xr:uid="{00000000-0005-0000-0000-000034170000}"/>
    <cellStyle name="40 % – Poudarek5 3 9 2 3" xfId="34121" xr:uid="{00000000-0005-0000-0000-000035170000}"/>
    <cellStyle name="40 % – Poudarek5 3 9 2 3 2" xfId="52280" xr:uid="{00000000-0005-0000-0000-000036170000}"/>
    <cellStyle name="40 % – Poudarek5 3 9 2 4" xfId="20930" xr:uid="{00000000-0005-0000-0000-000037170000}"/>
    <cellStyle name="40 % – Poudarek5 3 9 2 5" xfId="39089" xr:uid="{00000000-0005-0000-0000-000038170000}"/>
    <cellStyle name="40 % – Poudarek5 3 9 2 6" xfId="57249" xr:uid="{00000000-0005-0000-0000-000039170000}"/>
    <cellStyle name="40 % – Poudarek5 3 9 3" xfId="10967" xr:uid="{00000000-0005-0000-0000-00003A170000}"/>
    <cellStyle name="40 % – Poudarek5 3 9 3 2" xfId="24174" xr:uid="{00000000-0005-0000-0000-00003B170000}"/>
    <cellStyle name="40 % – Poudarek5 3 9 3 3" xfId="42333" xr:uid="{00000000-0005-0000-0000-00003C170000}"/>
    <cellStyle name="40 % – Poudarek5 3 9 4" xfId="15961" xr:uid="{00000000-0005-0000-0000-00003D170000}"/>
    <cellStyle name="40 % – Poudarek5 3 9 4 2" xfId="29153" xr:uid="{00000000-0005-0000-0000-00003E170000}"/>
    <cellStyle name="40 % – Poudarek5 3 9 4 3" xfId="47312" xr:uid="{00000000-0005-0000-0000-00003F170000}"/>
    <cellStyle name="40 % – Poudarek5 3 9 5" xfId="31637" xr:uid="{00000000-0005-0000-0000-000040170000}"/>
    <cellStyle name="40 % – Poudarek5 3 9 5 2" xfId="49796" xr:uid="{00000000-0005-0000-0000-000041170000}"/>
    <cellStyle name="40 % – Poudarek5 3 9 6" xfId="18446" xr:uid="{00000000-0005-0000-0000-000042170000}"/>
    <cellStyle name="40 % – Poudarek5 3 9 7" xfId="36605" xr:uid="{00000000-0005-0000-0000-000043170000}"/>
    <cellStyle name="40 % – Poudarek5 3 9 8" xfId="54765" xr:uid="{00000000-0005-0000-0000-000044170000}"/>
    <cellStyle name="40 % – Poudarek5 4" xfId="3521" xr:uid="{00000000-0005-0000-0000-000045170000}"/>
    <cellStyle name="40 % – Poudarek5 4 2" xfId="4260" xr:uid="{00000000-0005-0000-0000-000046170000}"/>
    <cellStyle name="40 % – Poudarek5 4 2 2" xfId="12244" xr:uid="{00000000-0005-0000-0000-000047170000}"/>
    <cellStyle name="40 % – Poudarek5 4 2 2 2" xfId="25451" xr:uid="{00000000-0005-0000-0000-000048170000}"/>
    <cellStyle name="40 % – Poudarek5 4 2 2 3" xfId="43610" xr:uid="{00000000-0005-0000-0000-000049170000}"/>
    <cellStyle name="40 % – Poudarek5 4 2 3" xfId="32914" xr:uid="{00000000-0005-0000-0000-00004A170000}"/>
    <cellStyle name="40 % – Poudarek5 4 2 3 2" xfId="51073" xr:uid="{00000000-0005-0000-0000-00004B170000}"/>
    <cellStyle name="40 % – Poudarek5 4 2 4" xfId="19723" xr:uid="{00000000-0005-0000-0000-00004C170000}"/>
    <cellStyle name="40 % – Poudarek5 4 2 5" xfId="37882" xr:uid="{00000000-0005-0000-0000-00004D170000}"/>
    <cellStyle name="40 % – Poudarek5 4 2 6" xfId="56042" xr:uid="{00000000-0005-0000-0000-00004E170000}"/>
    <cellStyle name="40 % – Poudarek5 4 3" xfId="9760" xr:uid="{00000000-0005-0000-0000-00004F170000}"/>
    <cellStyle name="40 % – Poudarek5 4 3 2" xfId="22967" xr:uid="{00000000-0005-0000-0000-000050170000}"/>
    <cellStyle name="40 % – Poudarek5 4 3 3" xfId="41126" xr:uid="{00000000-0005-0000-0000-000051170000}"/>
    <cellStyle name="40 % – Poudarek5 4 4" xfId="14754" xr:uid="{00000000-0005-0000-0000-000052170000}"/>
    <cellStyle name="40 % – Poudarek5 4 4 2" xfId="27946" xr:uid="{00000000-0005-0000-0000-000053170000}"/>
    <cellStyle name="40 % – Poudarek5 4 4 3" xfId="46105" xr:uid="{00000000-0005-0000-0000-000054170000}"/>
    <cellStyle name="40 % – Poudarek5 4 5" xfId="30430" xr:uid="{00000000-0005-0000-0000-000055170000}"/>
    <cellStyle name="40 % – Poudarek5 4 5 2" xfId="48589" xr:uid="{00000000-0005-0000-0000-000056170000}"/>
    <cellStyle name="40 % – Poudarek5 4 6" xfId="17239" xr:uid="{00000000-0005-0000-0000-000057170000}"/>
    <cellStyle name="40 % – Poudarek5 4 7" xfId="35398" xr:uid="{00000000-0005-0000-0000-000058170000}"/>
    <cellStyle name="40 % – Poudarek5 4 8" xfId="53558" xr:uid="{00000000-0005-0000-0000-000059170000}"/>
    <cellStyle name="40 % – Poudarek5 4 9" xfId="58981" xr:uid="{00000000-0005-0000-0000-00005A170000}"/>
    <cellStyle name="40 % – Poudarek5 5" xfId="4490" xr:uid="{00000000-0005-0000-0000-00005B170000}"/>
    <cellStyle name="40 % – Poudarek5 5 2" xfId="6746" xr:uid="{00000000-0005-0000-0000-00005C170000}"/>
    <cellStyle name="40 % – Poudarek5 5 2 2" xfId="12474" xr:uid="{00000000-0005-0000-0000-00005D170000}"/>
    <cellStyle name="40 % – Poudarek5 5 2 2 2" xfId="25681" xr:uid="{00000000-0005-0000-0000-00005E170000}"/>
    <cellStyle name="40 % – Poudarek5 5 2 2 3" xfId="43840" xr:uid="{00000000-0005-0000-0000-00005F170000}"/>
    <cellStyle name="40 % – Poudarek5 5 2 3" xfId="33144" xr:uid="{00000000-0005-0000-0000-000060170000}"/>
    <cellStyle name="40 % – Poudarek5 5 2 3 2" xfId="51303" xr:uid="{00000000-0005-0000-0000-000061170000}"/>
    <cellStyle name="40 % – Poudarek5 5 2 4" xfId="19953" xr:uid="{00000000-0005-0000-0000-000062170000}"/>
    <cellStyle name="40 % – Poudarek5 5 2 5" xfId="38112" xr:uid="{00000000-0005-0000-0000-000063170000}"/>
    <cellStyle name="40 % – Poudarek5 5 2 6" xfId="56272" xr:uid="{00000000-0005-0000-0000-000064170000}"/>
    <cellStyle name="40 % – Poudarek5 5 3" xfId="9990" xr:uid="{00000000-0005-0000-0000-000065170000}"/>
    <cellStyle name="40 % – Poudarek5 5 3 2" xfId="23197" xr:uid="{00000000-0005-0000-0000-000066170000}"/>
    <cellStyle name="40 % – Poudarek5 5 3 3" xfId="41356" xr:uid="{00000000-0005-0000-0000-000067170000}"/>
    <cellStyle name="40 % – Poudarek5 5 4" xfId="14984" xr:uid="{00000000-0005-0000-0000-000068170000}"/>
    <cellStyle name="40 % – Poudarek5 5 4 2" xfId="28176" xr:uid="{00000000-0005-0000-0000-000069170000}"/>
    <cellStyle name="40 % – Poudarek5 5 4 3" xfId="46335" xr:uid="{00000000-0005-0000-0000-00006A170000}"/>
    <cellStyle name="40 % – Poudarek5 5 5" xfId="30660" xr:uid="{00000000-0005-0000-0000-00006B170000}"/>
    <cellStyle name="40 % – Poudarek5 5 5 2" xfId="48819" xr:uid="{00000000-0005-0000-0000-00006C170000}"/>
    <cellStyle name="40 % – Poudarek5 5 6" xfId="17469" xr:uid="{00000000-0005-0000-0000-00006D170000}"/>
    <cellStyle name="40 % – Poudarek5 5 7" xfId="35628" xr:uid="{00000000-0005-0000-0000-00006E170000}"/>
    <cellStyle name="40 % – Poudarek5 5 8" xfId="53788" xr:uid="{00000000-0005-0000-0000-00006F170000}"/>
    <cellStyle name="40 % – Poudarek5 5 9" xfId="59145" xr:uid="{00000000-0005-0000-0000-000070170000}"/>
    <cellStyle name="40 % – Poudarek5 6" xfId="3781" xr:uid="{00000000-0005-0000-0000-000071170000}"/>
    <cellStyle name="40 % – Poudarek5 6 2" xfId="6271" xr:uid="{00000000-0005-0000-0000-000072170000}"/>
    <cellStyle name="40 % – Poudarek5 6 2 2" xfId="11769" xr:uid="{00000000-0005-0000-0000-000073170000}"/>
    <cellStyle name="40 % – Poudarek5 6 2 2 2" xfId="24976" xr:uid="{00000000-0005-0000-0000-000074170000}"/>
    <cellStyle name="40 % – Poudarek5 6 2 2 3" xfId="43135" xr:uid="{00000000-0005-0000-0000-000075170000}"/>
    <cellStyle name="40 % – Poudarek5 6 2 3" xfId="32439" xr:uid="{00000000-0005-0000-0000-000076170000}"/>
    <cellStyle name="40 % – Poudarek5 6 2 3 2" xfId="50598" xr:uid="{00000000-0005-0000-0000-000077170000}"/>
    <cellStyle name="40 % – Poudarek5 6 2 4" xfId="19248" xr:uid="{00000000-0005-0000-0000-000078170000}"/>
    <cellStyle name="40 % – Poudarek5 6 2 5" xfId="37407" xr:uid="{00000000-0005-0000-0000-000079170000}"/>
    <cellStyle name="40 % – Poudarek5 6 2 6" xfId="55567" xr:uid="{00000000-0005-0000-0000-00007A170000}"/>
    <cellStyle name="40 % – Poudarek5 6 3" xfId="9285" xr:uid="{00000000-0005-0000-0000-00007B170000}"/>
    <cellStyle name="40 % – Poudarek5 6 3 2" xfId="22492" xr:uid="{00000000-0005-0000-0000-00007C170000}"/>
    <cellStyle name="40 % – Poudarek5 6 3 3" xfId="40651" xr:uid="{00000000-0005-0000-0000-00007D170000}"/>
    <cellStyle name="40 % – Poudarek5 6 4" xfId="14279" xr:uid="{00000000-0005-0000-0000-00007E170000}"/>
    <cellStyle name="40 % – Poudarek5 6 4 2" xfId="27471" xr:uid="{00000000-0005-0000-0000-00007F170000}"/>
    <cellStyle name="40 % – Poudarek5 6 4 3" xfId="45630" xr:uid="{00000000-0005-0000-0000-000080170000}"/>
    <cellStyle name="40 % – Poudarek5 6 5" xfId="29955" xr:uid="{00000000-0005-0000-0000-000081170000}"/>
    <cellStyle name="40 % – Poudarek5 6 5 2" xfId="48114" xr:uid="{00000000-0005-0000-0000-000082170000}"/>
    <cellStyle name="40 % – Poudarek5 6 6" xfId="16764" xr:uid="{00000000-0005-0000-0000-000083170000}"/>
    <cellStyle name="40 % – Poudarek5 6 7" xfId="34923" xr:uid="{00000000-0005-0000-0000-000084170000}"/>
    <cellStyle name="40 % – Poudarek5 6 8" xfId="53083" xr:uid="{00000000-0005-0000-0000-000085170000}"/>
    <cellStyle name="40 % – Poudarek5 6 9" xfId="59321" xr:uid="{00000000-0005-0000-0000-000086170000}"/>
    <cellStyle name="40 % – Poudarek5 7" xfId="4737" xr:uid="{00000000-0005-0000-0000-000087170000}"/>
    <cellStyle name="40 % – Poudarek5 7 2" xfId="6967" xr:uid="{00000000-0005-0000-0000-000088170000}"/>
    <cellStyle name="40 % – Poudarek5 7 2 2" xfId="12700" xr:uid="{00000000-0005-0000-0000-000089170000}"/>
    <cellStyle name="40 % – Poudarek5 7 2 2 2" xfId="25907" xr:uid="{00000000-0005-0000-0000-00008A170000}"/>
    <cellStyle name="40 % – Poudarek5 7 2 2 3" xfId="44066" xr:uid="{00000000-0005-0000-0000-00008B170000}"/>
    <cellStyle name="40 % – Poudarek5 7 2 3" xfId="33370" xr:uid="{00000000-0005-0000-0000-00008C170000}"/>
    <cellStyle name="40 % – Poudarek5 7 2 3 2" xfId="51529" xr:uid="{00000000-0005-0000-0000-00008D170000}"/>
    <cellStyle name="40 % – Poudarek5 7 2 4" xfId="20179" xr:uid="{00000000-0005-0000-0000-00008E170000}"/>
    <cellStyle name="40 % – Poudarek5 7 2 5" xfId="38338" xr:uid="{00000000-0005-0000-0000-00008F170000}"/>
    <cellStyle name="40 % – Poudarek5 7 2 6" xfId="56498" xr:uid="{00000000-0005-0000-0000-000090170000}"/>
    <cellStyle name="40 % – Poudarek5 7 3" xfId="10216" xr:uid="{00000000-0005-0000-0000-000091170000}"/>
    <cellStyle name="40 % – Poudarek5 7 3 2" xfId="23423" xr:uid="{00000000-0005-0000-0000-000092170000}"/>
    <cellStyle name="40 % – Poudarek5 7 3 3" xfId="41582" xr:uid="{00000000-0005-0000-0000-000093170000}"/>
    <cellStyle name="40 % – Poudarek5 7 4" xfId="15210" xr:uid="{00000000-0005-0000-0000-000094170000}"/>
    <cellStyle name="40 % – Poudarek5 7 4 2" xfId="28402" xr:uid="{00000000-0005-0000-0000-000095170000}"/>
    <cellStyle name="40 % – Poudarek5 7 4 3" xfId="46561" xr:uid="{00000000-0005-0000-0000-000096170000}"/>
    <cellStyle name="40 % – Poudarek5 7 5" xfId="30886" xr:uid="{00000000-0005-0000-0000-000097170000}"/>
    <cellStyle name="40 % – Poudarek5 7 5 2" xfId="49045" xr:uid="{00000000-0005-0000-0000-000098170000}"/>
    <cellStyle name="40 % – Poudarek5 7 6" xfId="17695" xr:uid="{00000000-0005-0000-0000-000099170000}"/>
    <cellStyle name="40 % – Poudarek5 7 7" xfId="35854" xr:uid="{00000000-0005-0000-0000-00009A170000}"/>
    <cellStyle name="40 % – Poudarek5 7 8" xfId="54014" xr:uid="{00000000-0005-0000-0000-00009B170000}"/>
    <cellStyle name="40 % – Poudarek5 8" xfId="4901" xr:uid="{00000000-0005-0000-0000-00009C170000}"/>
    <cellStyle name="40 % – Poudarek5 8 2" xfId="7131" xr:uid="{00000000-0005-0000-0000-00009D170000}"/>
    <cellStyle name="40 % – Poudarek5 8 2 2" xfId="12864" xr:uid="{00000000-0005-0000-0000-00009E170000}"/>
    <cellStyle name="40 % – Poudarek5 8 2 2 2" xfId="26071" xr:uid="{00000000-0005-0000-0000-00009F170000}"/>
    <cellStyle name="40 % – Poudarek5 8 2 2 3" xfId="44230" xr:uid="{00000000-0005-0000-0000-0000A0170000}"/>
    <cellStyle name="40 % – Poudarek5 8 2 3" xfId="33534" xr:uid="{00000000-0005-0000-0000-0000A1170000}"/>
    <cellStyle name="40 % – Poudarek5 8 2 3 2" xfId="51693" xr:uid="{00000000-0005-0000-0000-0000A2170000}"/>
    <cellStyle name="40 % – Poudarek5 8 2 4" xfId="20343" xr:uid="{00000000-0005-0000-0000-0000A3170000}"/>
    <cellStyle name="40 % – Poudarek5 8 2 5" xfId="38502" xr:uid="{00000000-0005-0000-0000-0000A4170000}"/>
    <cellStyle name="40 % – Poudarek5 8 2 6" xfId="56662" xr:uid="{00000000-0005-0000-0000-0000A5170000}"/>
    <cellStyle name="40 % – Poudarek5 8 3" xfId="10380" xr:uid="{00000000-0005-0000-0000-0000A6170000}"/>
    <cellStyle name="40 % – Poudarek5 8 3 2" xfId="23587" xr:uid="{00000000-0005-0000-0000-0000A7170000}"/>
    <cellStyle name="40 % – Poudarek5 8 3 3" xfId="41746" xr:uid="{00000000-0005-0000-0000-0000A8170000}"/>
    <cellStyle name="40 % – Poudarek5 8 4" xfId="15374" xr:uid="{00000000-0005-0000-0000-0000A9170000}"/>
    <cellStyle name="40 % – Poudarek5 8 4 2" xfId="28566" xr:uid="{00000000-0005-0000-0000-0000AA170000}"/>
    <cellStyle name="40 % – Poudarek5 8 4 3" xfId="46725" xr:uid="{00000000-0005-0000-0000-0000AB170000}"/>
    <cellStyle name="40 % – Poudarek5 8 5" xfId="31050" xr:uid="{00000000-0005-0000-0000-0000AC170000}"/>
    <cellStyle name="40 % – Poudarek5 8 5 2" xfId="49209" xr:uid="{00000000-0005-0000-0000-0000AD170000}"/>
    <cellStyle name="40 % – Poudarek5 8 6" xfId="17859" xr:uid="{00000000-0005-0000-0000-0000AE170000}"/>
    <cellStyle name="40 % – Poudarek5 8 7" xfId="36018" xr:uid="{00000000-0005-0000-0000-0000AF170000}"/>
    <cellStyle name="40 % – Poudarek5 8 8" xfId="54178" xr:uid="{00000000-0005-0000-0000-0000B0170000}"/>
    <cellStyle name="40 % – Poudarek5 9" xfId="5139" xr:uid="{00000000-0005-0000-0000-0000B1170000}"/>
    <cellStyle name="40 % – Poudarek5 9 2" xfId="7387" xr:uid="{00000000-0005-0000-0000-0000B2170000}"/>
    <cellStyle name="40 % – Poudarek5 9 2 2" xfId="13120" xr:uid="{00000000-0005-0000-0000-0000B3170000}"/>
    <cellStyle name="40 % – Poudarek5 9 2 2 2" xfId="26327" xr:uid="{00000000-0005-0000-0000-0000B4170000}"/>
    <cellStyle name="40 % – Poudarek5 9 2 2 3" xfId="44486" xr:uid="{00000000-0005-0000-0000-0000B5170000}"/>
    <cellStyle name="40 % – Poudarek5 9 2 3" xfId="33790" xr:uid="{00000000-0005-0000-0000-0000B6170000}"/>
    <cellStyle name="40 % – Poudarek5 9 2 3 2" xfId="51949" xr:uid="{00000000-0005-0000-0000-0000B7170000}"/>
    <cellStyle name="40 % – Poudarek5 9 2 4" xfId="20599" xr:uid="{00000000-0005-0000-0000-0000B8170000}"/>
    <cellStyle name="40 % – Poudarek5 9 2 5" xfId="38758" xr:uid="{00000000-0005-0000-0000-0000B9170000}"/>
    <cellStyle name="40 % – Poudarek5 9 2 6" xfId="56918" xr:uid="{00000000-0005-0000-0000-0000BA170000}"/>
    <cellStyle name="40 % – Poudarek5 9 3" xfId="10636" xr:uid="{00000000-0005-0000-0000-0000BB170000}"/>
    <cellStyle name="40 % – Poudarek5 9 3 2" xfId="23843" xr:uid="{00000000-0005-0000-0000-0000BC170000}"/>
    <cellStyle name="40 % – Poudarek5 9 3 3" xfId="42002" xr:uid="{00000000-0005-0000-0000-0000BD170000}"/>
    <cellStyle name="40 % – Poudarek5 9 4" xfId="15630" xr:uid="{00000000-0005-0000-0000-0000BE170000}"/>
    <cellStyle name="40 % – Poudarek5 9 4 2" xfId="28822" xr:uid="{00000000-0005-0000-0000-0000BF170000}"/>
    <cellStyle name="40 % – Poudarek5 9 4 3" xfId="46981" xr:uid="{00000000-0005-0000-0000-0000C0170000}"/>
    <cellStyle name="40 % – Poudarek5 9 5" xfId="31306" xr:uid="{00000000-0005-0000-0000-0000C1170000}"/>
    <cellStyle name="40 % – Poudarek5 9 5 2" xfId="49465" xr:uid="{00000000-0005-0000-0000-0000C2170000}"/>
    <cellStyle name="40 % – Poudarek5 9 6" xfId="18115" xr:uid="{00000000-0005-0000-0000-0000C3170000}"/>
    <cellStyle name="40 % – Poudarek5 9 7" xfId="36274" xr:uid="{00000000-0005-0000-0000-0000C4170000}"/>
    <cellStyle name="40 % – Poudarek5 9 8" xfId="54434" xr:uid="{00000000-0005-0000-0000-0000C5170000}"/>
    <cellStyle name="40 % – Poudarek6 2" xfId="101" xr:uid="{00000000-0005-0000-0000-0000C6170000}"/>
    <cellStyle name="40 % – Poudarek6 2 2" xfId="102" xr:uid="{00000000-0005-0000-0000-0000C7170000}"/>
    <cellStyle name="40 % – Poudarek6 2 2 2" xfId="103" xr:uid="{00000000-0005-0000-0000-0000C8170000}"/>
    <cellStyle name="40 % – Poudarek6 2 3" xfId="104" xr:uid="{00000000-0005-0000-0000-0000C9170000}"/>
    <cellStyle name="40 % – Poudarek6 3" xfId="105" xr:uid="{00000000-0005-0000-0000-0000CA170000}"/>
    <cellStyle name="40 % – Poudarek6 3 10" xfId="5635" xr:uid="{00000000-0005-0000-0000-0000CB170000}"/>
    <cellStyle name="40 % – Poudarek6 3 10 2" xfId="7883" xr:uid="{00000000-0005-0000-0000-0000CC170000}"/>
    <cellStyle name="40 % – Poudarek6 3 10 2 2" xfId="13616" xr:uid="{00000000-0005-0000-0000-0000CD170000}"/>
    <cellStyle name="40 % – Poudarek6 3 10 2 2 2" xfId="26823" xr:uid="{00000000-0005-0000-0000-0000CE170000}"/>
    <cellStyle name="40 % – Poudarek6 3 10 2 2 3" xfId="44982" xr:uid="{00000000-0005-0000-0000-0000CF170000}"/>
    <cellStyle name="40 % – Poudarek6 3 10 2 3" xfId="34286" xr:uid="{00000000-0005-0000-0000-0000D0170000}"/>
    <cellStyle name="40 % – Poudarek6 3 10 2 3 2" xfId="52445" xr:uid="{00000000-0005-0000-0000-0000D1170000}"/>
    <cellStyle name="40 % – Poudarek6 3 10 2 4" xfId="21095" xr:uid="{00000000-0005-0000-0000-0000D2170000}"/>
    <cellStyle name="40 % – Poudarek6 3 10 2 5" xfId="39254" xr:uid="{00000000-0005-0000-0000-0000D3170000}"/>
    <cellStyle name="40 % – Poudarek6 3 10 2 6" xfId="57414" xr:uid="{00000000-0005-0000-0000-0000D4170000}"/>
    <cellStyle name="40 % – Poudarek6 3 10 3" xfId="11132" xr:uid="{00000000-0005-0000-0000-0000D5170000}"/>
    <cellStyle name="40 % – Poudarek6 3 10 3 2" xfId="24339" xr:uid="{00000000-0005-0000-0000-0000D6170000}"/>
    <cellStyle name="40 % – Poudarek6 3 10 3 3" xfId="42498" xr:uid="{00000000-0005-0000-0000-0000D7170000}"/>
    <cellStyle name="40 % – Poudarek6 3 10 4" xfId="16126" xr:uid="{00000000-0005-0000-0000-0000D8170000}"/>
    <cellStyle name="40 % – Poudarek6 3 10 4 2" xfId="29318" xr:uid="{00000000-0005-0000-0000-0000D9170000}"/>
    <cellStyle name="40 % – Poudarek6 3 10 4 3" xfId="47477" xr:uid="{00000000-0005-0000-0000-0000DA170000}"/>
    <cellStyle name="40 % – Poudarek6 3 10 5" xfId="31802" xr:uid="{00000000-0005-0000-0000-0000DB170000}"/>
    <cellStyle name="40 % – Poudarek6 3 10 5 2" xfId="49961" xr:uid="{00000000-0005-0000-0000-0000DC170000}"/>
    <cellStyle name="40 % – Poudarek6 3 10 6" xfId="18611" xr:uid="{00000000-0005-0000-0000-0000DD170000}"/>
    <cellStyle name="40 % – Poudarek6 3 10 7" xfId="36770" xr:uid="{00000000-0005-0000-0000-0000DE170000}"/>
    <cellStyle name="40 % – Poudarek6 3 10 8" xfId="54930" xr:uid="{00000000-0005-0000-0000-0000DF170000}"/>
    <cellStyle name="40 % – Poudarek6 3 11" xfId="5799" xr:uid="{00000000-0005-0000-0000-0000E0170000}"/>
    <cellStyle name="40 % – Poudarek6 3 11 2" xfId="11296" xr:uid="{00000000-0005-0000-0000-0000E1170000}"/>
    <cellStyle name="40 % – Poudarek6 3 11 2 2" xfId="24503" xr:uid="{00000000-0005-0000-0000-0000E2170000}"/>
    <cellStyle name="40 % – Poudarek6 3 11 2 3" xfId="42662" xr:uid="{00000000-0005-0000-0000-0000E3170000}"/>
    <cellStyle name="40 % – Poudarek6 3 11 3" xfId="31966" xr:uid="{00000000-0005-0000-0000-0000E4170000}"/>
    <cellStyle name="40 % – Poudarek6 3 11 3 2" xfId="50125" xr:uid="{00000000-0005-0000-0000-0000E5170000}"/>
    <cellStyle name="40 % – Poudarek6 3 11 4" xfId="18775" xr:uid="{00000000-0005-0000-0000-0000E6170000}"/>
    <cellStyle name="40 % – Poudarek6 3 11 5" xfId="36934" xr:uid="{00000000-0005-0000-0000-0000E7170000}"/>
    <cellStyle name="40 % – Poudarek6 3 11 6" xfId="55094" xr:uid="{00000000-0005-0000-0000-0000E8170000}"/>
    <cellStyle name="40 % – Poudarek6 3 12" xfId="8059" xr:uid="{00000000-0005-0000-0000-0000E9170000}"/>
    <cellStyle name="40 % – Poudarek6 3 12 2" xfId="21266" xr:uid="{00000000-0005-0000-0000-0000EA170000}"/>
    <cellStyle name="40 % – Poudarek6 3 12 3" xfId="39425" xr:uid="{00000000-0005-0000-0000-0000EB170000}"/>
    <cellStyle name="40 % – Poudarek6 3 12 4" xfId="57585" xr:uid="{00000000-0005-0000-0000-0000EC170000}"/>
    <cellStyle name="40 % – Poudarek6 3 13" xfId="8223" xr:uid="{00000000-0005-0000-0000-0000ED170000}"/>
    <cellStyle name="40 % – Poudarek6 3 13 2" xfId="21430" xr:uid="{00000000-0005-0000-0000-0000EE170000}"/>
    <cellStyle name="40 % – Poudarek6 3 13 3" xfId="39589" xr:uid="{00000000-0005-0000-0000-0000EF170000}"/>
    <cellStyle name="40 % – Poudarek6 3 13 4" xfId="57749" xr:uid="{00000000-0005-0000-0000-0000F0170000}"/>
    <cellStyle name="40 % – Poudarek6 3 14" xfId="8481" xr:uid="{00000000-0005-0000-0000-0000F1170000}"/>
    <cellStyle name="40 % – Poudarek6 3 14 2" xfId="21688" xr:uid="{00000000-0005-0000-0000-0000F2170000}"/>
    <cellStyle name="40 % – Poudarek6 3 14 3" xfId="39847" xr:uid="{00000000-0005-0000-0000-0000F3170000}"/>
    <cellStyle name="40 % – Poudarek6 3 14 4" xfId="58007" xr:uid="{00000000-0005-0000-0000-0000F4170000}"/>
    <cellStyle name="40 % – Poudarek6 3 15" xfId="8645" xr:uid="{00000000-0005-0000-0000-0000F5170000}"/>
    <cellStyle name="40 % – Poudarek6 3 15 2" xfId="21852" xr:uid="{00000000-0005-0000-0000-0000F6170000}"/>
    <cellStyle name="40 % – Poudarek6 3 15 3" xfId="40011" xr:uid="{00000000-0005-0000-0000-0000F7170000}"/>
    <cellStyle name="40 % – Poudarek6 3 15 4" xfId="58171" xr:uid="{00000000-0005-0000-0000-0000F8170000}"/>
    <cellStyle name="40 % – Poudarek6 3 16" xfId="8809" xr:uid="{00000000-0005-0000-0000-0000F9170000}"/>
    <cellStyle name="40 % – Poudarek6 3 16 2" xfId="22016" xr:uid="{00000000-0005-0000-0000-0000FA170000}"/>
    <cellStyle name="40 % – Poudarek6 3 16 3" xfId="40175" xr:uid="{00000000-0005-0000-0000-0000FB170000}"/>
    <cellStyle name="40 % – Poudarek6 3 17" xfId="13806" xr:uid="{00000000-0005-0000-0000-0000FC170000}"/>
    <cellStyle name="40 % – Poudarek6 3 17 2" xfId="26998" xr:uid="{00000000-0005-0000-0000-0000FD170000}"/>
    <cellStyle name="40 % – Poudarek6 3 17 3" xfId="45157" xr:uid="{00000000-0005-0000-0000-0000FE170000}"/>
    <cellStyle name="40 % – Poudarek6 3 18" xfId="29482" xr:uid="{00000000-0005-0000-0000-0000FF170000}"/>
    <cellStyle name="40 % – Poudarek6 3 18 2" xfId="47641" xr:uid="{00000000-0005-0000-0000-000000180000}"/>
    <cellStyle name="40 % – Poudarek6 3 19" xfId="16291" xr:uid="{00000000-0005-0000-0000-000001180000}"/>
    <cellStyle name="40 % – Poudarek6 3 2" xfId="3523" xr:uid="{00000000-0005-0000-0000-000002180000}"/>
    <cellStyle name="40 % – Poudarek6 3 2 2" xfId="4262" xr:uid="{00000000-0005-0000-0000-000003180000}"/>
    <cellStyle name="40 % – Poudarek6 3 2 2 2" xfId="12246" xr:uid="{00000000-0005-0000-0000-000004180000}"/>
    <cellStyle name="40 % – Poudarek6 3 2 2 2 2" xfId="25453" xr:uid="{00000000-0005-0000-0000-000005180000}"/>
    <cellStyle name="40 % – Poudarek6 3 2 2 2 3" xfId="43612" xr:uid="{00000000-0005-0000-0000-000006180000}"/>
    <cellStyle name="40 % – Poudarek6 3 2 2 3" xfId="32916" xr:uid="{00000000-0005-0000-0000-000007180000}"/>
    <cellStyle name="40 % – Poudarek6 3 2 2 3 2" xfId="51075" xr:uid="{00000000-0005-0000-0000-000008180000}"/>
    <cellStyle name="40 % – Poudarek6 3 2 2 4" xfId="19725" xr:uid="{00000000-0005-0000-0000-000009180000}"/>
    <cellStyle name="40 % – Poudarek6 3 2 2 5" xfId="37884" xr:uid="{00000000-0005-0000-0000-00000A180000}"/>
    <cellStyle name="40 % – Poudarek6 3 2 2 6" xfId="56044" xr:uid="{00000000-0005-0000-0000-00000B180000}"/>
    <cellStyle name="40 % – Poudarek6 3 2 3" xfId="9762" xr:uid="{00000000-0005-0000-0000-00000C180000}"/>
    <cellStyle name="40 % – Poudarek6 3 2 3 2" xfId="22969" xr:uid="{00000000-0005-0000-0000-00000D180000}"/>
    <cellStyle name="40 % – Poudarek6 3 2 3 3" xfId="41128" xr:uid="{00000000-0005-0000-0000-00000E180000}"/>
    <cellStyle name="40 % – Poudarek6 3 2 4" xfId="14756" xr:uid="{00000000-0005-0000-0000-00000F180000}"/>
    <cellStyle name="40 % – Poudarek6 3 2 4 2" xfId="27948" xr:uid="{00000000-0005-0000-0000-000010180000}"/>
    <cellStyle name="40 % – Poudarek6 3 2 4 3" xfId="46107" xr:uid="{00000000-0005-0000-0000-000011180000}"/>
    <cellStyle name="40 % – Poudarek6 3 2 5" xfId="30432" xr:uid="{00000000-0005-0000-0000-000012180000}"/>
    <cellStyle name="40 % – Poudarek6 3 2 5 2" xfId="48591" xr:uid="{00000000-0005-0000-0000-000013180000}"/>
    <cellStyle name="40 % – Poudarek6 3 2 6" xfId="17241" xr:uid="{00000000-0005-0000-0000-000014180000}"/>
    <cellStyle name="40 % – Poudarek6 3 2 7" xfId="35400" xr:uid="{00000000-0005-0000-0000-000015180000}"/>
    <cellStyle name="40 % – Poudarek6 3 2 8" xfId="53560" xr:uid="{00000000-0005-0000-0000-000016180000}"/>
    <cellStyle name="40 % – Poudarek6 3 2 9" xfId="58983" xr:uid="{00000000-0005-0000-0000-000017180000}"/>
    <cellStyle name="40 % – Poudarek6 3 20" xfId="34450" xr:uid="{00000000-0005-0000-0000-000018180000}"/>
    <cellStyle name="40 % – Poudarek6 3 21" xfId="52610" xr:uid="{00000000-0005-0000-0000-000019180000}"/>
    <cellStyle name="40 % – Poudarek6 3 22" xfId="58335" xr:uid="{00000000-0005-0000-0000-00001A180000}"/>
    <cellStyle name="40 % – Poudarek6 3 23" xfId="58505" xr:uid="{00000000-0005-0000-0000-00001B180000}"/>
    <cellStyle name="40 % – Poudarek6 3 3" xfId="4492" xr:uid="{00000000-0005-0000-0000-00001C180000}"/>
    <cellStyle name="40 % – Poudarek6 3 3 2" xfId="6748" xr:uid="{00000000-0005-0000-0000-00001D180000}"/>
    <cellStyle name="40 % – Poudarek6 3 3 2 2" xfId="12476" xr:uid="{00000000-0005-0000-0000-00001E180000}"/>
    <cellStyle name="40 % – Poudarek6 3 3 2 2 2" xfId="25683" xr:uid="{00000000-0005-0000-0000-00001F180000}"/>
    <cellStyle name="40 % – Poudarek6 3 3 2 2 3" xfId="43842" xr:uid="{00000000-0005-0000-0000-000020180000}"/>
    <cellStyle name="40 % – Poudarek6 3 3 2 3" xfId="33146" xr:uid="{00000000-0005-0000-0000-000021180000}"/>
    <cellStyle name="40 % – Poudarek6 3 3 2 3 2" xfId="51305" xr:uid="{00000000-0005-0000-0000-000022180000}"/>
    <cellStyle name="40 % – Poudarek6 3 3 2 4" xfId="19955" xr:uid="{00000000-0005-0000-0000-000023180000}"/>
    <cellStyle name="40 % – Poudarek6 3 3 2 5" xfId="38114" xr:uid="{00000000-0005-0000-0000-000024180000}"/>
    <cellStyle name="40 % – Poudarek6 3 3 2 6" xfId="56274" xr:uid="{00000000-0005-0000-0000-000025180000}"/>
    <cellStyle name="40 % – Poudarek6 3 3 3" xfId="9992" xr:uid="{00000000-0005-0000-0000-000026180000}"/>
    <cellStyle name="40 % – Poudarek6 3 3 3 2" xfId="23199" xr:uid="{00000000-0005-0000-0000-000027180000}"/>
    <cellStyle name="40 % – Poudarek6 3 3 3 3" xfId="41358" xr:uid="{00000000-0005-0000-0000-000028180000}"/>
    <cellStyle name="40 % – Poudarek6 3 3 4" xfId="14986" xr:uid="{00000000-0005-0000-0000-000029180000}"/>
    <cellStyle name="40 % – Poudarek6 3 3 4 2" xfId="28178" xr:uid="{00000000-0005-0000-0000-00002A180000}"/>
    <cellStyle name="40 % – Poudarek6 3 3 4 3" xfId="46337" xr:uid="{00000000-0005-0000-0000-00002B180000}"/>
    <cellStyle name="40 % – Poudarek6 3 3 5" xfId="30662" xr:uid="{00000000-0005-0000-0000-00002C180000}"/>
    <cellStyle name="40 % – Poudarek6 3 3 5 2" xfId="48821" xr:uid="{00000000-0005-0000-0000-00002D180000}"/>
    <cellStyle name="40 % – Poudarek6 3 3 6" xfId="17471" xr:uid="{00000000-0005-0000-0000-00002E180000}"/>
    <cellStyle name="40 % – Poudarek6 3 3 7" xfId="35630" xr:uid="{00000000-0005-0000-0000-00002F180000}"/>
    <cellStyle name="40 % – Poudarek6 3 3 8" xfId="53790" xr:uid="{00000000-0005-0000-0000-000030180000}"/>
    <cellStyle name="40 % – Poudarek6 3 3 9" xfId="59147" xr:uid="{00000000-0005-0000-0000-000031180000}"/>
    <cellStyle name="40 % – Poudarek6 3 4" xfId="3783" xr:uid="{00000000-0005-0000-0000-000032180000}"/>
    <cellStyle name="40 % – Poudarek6 3 4 2" xfId="6273" xr:uid="{00000000-0005-0000-0000-000033180000}"/>
    <cellStyle name="40 % – Poudarek6 3 4 2 2" xfId="11771" xr:uid="{00000000-0005-0000-0000-000034180000}"/>
    <cellStyle name="40 % – Poudarek6 3 4 2 2 2" xfId="24978" xr:uid="{00000000-0005-0000-0000-000035180000}"/>
    <cellStyle name="40 % – Poudarek6 3 4 2 2 3" xfId="43137" xr:uid="{00000000-0005-0000-0000-000036180000}"/>
    <cellStyle name="40 % – Poudarek6 3 4 2 3" xfId="32441" xr:uid="{00000000-0005-0000-0000-000037180000}"/>
    <cellStyle name="40 % – Poudarek6 3 4 2 3 2" xfId="50600" xr:uid="{00000000-0005-0000-0000-000038180000}"/>
    <cellStyle name="40 % – Poudarek6 3 4 2 4" xfId="19250" xr:uid="{00000000-0005-0000-0000-000039180000}"/>
    <cellStyle name="40 % – Poudarek6 3 4 2 5" xfId="37409" xr:uid="{00000000-0005-0000-0000-00003A180000}"/>
    <cellStyle name="40 % – Poudarek6 3 4 2 6" xfId="55569" xr:uid="{00000000-0005-0000-0000-00003B180000}"/>
    <cellStyle name="40 % – Poudarek6 3 4 3" xfId="9287" xr:uid="{00000000-0005-0000-0000-00003C180000}"/>
    <cellStyle name="40 % – Poudarek6 3 4 3 2" xfId="22494" xr:uid="{00000000-0005-0000-0000-00003D180000}"/>
    <cellStyle name="40 % – Poudarek6 3 4 3 3" xfId="40653" xr:uid="{00000000-0005-0000-0000-00003E180000}"/>
    <cellStyle name="40 % – Poudarek6 3 4 4" xfId="14281" xr:uid="{00000000-0005-0000-0000-00003F180000}"/>
    <cellStyle name="40 % – Poudarek6 3 4 4 2" xfId="27473" xr:uid="{00000000-0005-0000-0000-000040180000}"/>
    <cellStyle name="40 % – Poudarek6 3 4 4 3" xfId="45632" xr:uid="{00000000-0005-0000-0000-000041180000}"/>
    <cellStyle name="40 % – Poudarek6 3 4 5" xfId="29957" xr:uid="{00000000-0005-0000-0000-000042180000}"/>
    <cellStyle name="40 % – Poudarek6 3 4 5 2" xfId="48116" xr:uid="{00000000-0005-0000-0000-000043180000}"/>
    <cellStyle name="40 % – Poudarek6 3 4 6" xfId="16766" xr:uid="{00000000-0005-0000-0000-000044180000}"/>
    <cellStyle name="40 % – Poudarek6 3 4 7" xfId="34925" xr:uid="{00000000-0005-0000-0000-000045180000}"/>
    <cellStyle name="40 % – Poudarek6 3 4 8" xfId="53085" xr:uid="{00000000-0005-0000-0000-000046180000}"/>
    <cellStyle name="40 % – Poudarek6 3 4 9" xfId="59323" xr:uid="{00000000-0005-0000-0000-000047180000}"/>
    <cellStyle name="40 % – Poudarek6 3 5" xfId="4739" xr:uid="{00000000-0005-0000-0000-000048180000}"/>
    <cellStyle name="40 % – Poudarek6 3 5 2" xfId="6969" xr:uid="{00000000-0005-0000-0000-000049180000}"/>
    <cellStyle name="40 % – Poudarek6 3 5 2 2" xfId="12702" xr:uid="{00000000-0005-0000-0000-00004A180000}"/>
    <cellStyle name="40 % – Poudarek6 3 5 2 2 2" xfId="25909" xr:uid="{00000000-0005-0000-0000-00004B180000}"/>
    <cellStyle name="40 % – Poudarek6 3 5 2 2 3" xfId="44068" xr:uid="{00000000-0005-0000-0000-00004C180000}"/>
    <cellStyle name="40 % – Poudarek6 3 5 2 3" xfId="33372" xr:uid="{00000000-0005-0000-0000-00004D180000}"/>
    <cellStyle name="40 % – Poudarek6 3 5 2 3 2" xfId="51531" xr:uid="{00000000-0005-0000-0000-00004E180000}"/>
    <cellStyle name="40 % – Poudarek6 3 5 2 4" xfId="20181" xr:uid="{00000000-0005-0000-0000-00004F180000}"/>
    <cellStyle name="40 % – Poudarek6 3 5 2 5" xfId="38340" xr:uid="{00000000-0005-0000-0000-000050180000}"/>
    <cellStyle name="40 % – Poudarek6 3 5 2 6" xfId="56500" xr:uid="{00000000-0005-0000-0000-000051180000}"/>
    <cellStyle name="40 % – Poudarek6 3 5 3" xfId="10218" xr:uid="{00000000-0005-0000-0000-000052180000}"/>
    <cellStyle name="40 % – Poudarek6 3 5 3 2" xfId="23425" xr:uid="{00000000-0005-0000-0000-000053180000}"/>
    <cellStyle name="40 % – Poudarek6 3 5 3 3" xfId="41584" xr:uid="{00000000-0005-0000-0000-000054180000}"/>
    <cellStyle name="40 % – Poudarek6 3 5 4" xfId="15212" xr:uid="{00000000-0005-0000-0000-000055180000}"/>
    <cellStyle name="40 % – Poudarek6 3 5 4 2" xfId="28404" xr:uid="{00000000-0005-0000-0000-000056180000}"/>
    <cellStyle name="40 % – Poudarek6 3 5 4 3" xfId="46563" xr:uid="{00000000-0005-0000-0000-000057180000}"/>
    <cellStyle name="40 % – Poudarek6 3 5 5" xfId="30888" xr:uid="{00000000-0005-0000-0000-000058180000}"/>
    <cellStyle name="40 % – Poudarek6 3 5 5 2" xfId="49047" xr:uid="{00000000-0005-0000-0000-000059180000}"/>
    <cellStyle name="40 % – Poudarek6 3 5 6" xfId="17697" xr:uid="{00000000-0005-0000-0000-00005A180000}"/>
    <cellStyle name="40 % – Poudarek6 3 5 7" xfId="35856" xr:uid="{00000000-0005-0000-0000-00005B180000}"/>
    <cellStyle name="40 % – Poudarek6 3 5 8" xfId="54016" xr:uid="{00000000-0005-0000-0000-00005C180000}"/>
    <cellStyle name="40 % – Poudarek6 3 6" xfId="4903" xr:uid="{00000000-0005-0000-0000-00005D180000}"/>
    <cellStyle name="40 % – Poudarek6 3 6 2" xfId="7133" xr:uid="{00000000-0005-0000-0000-00005E180000}"/>
    <cellStyle name="40 % – Poudarek6 3 6 2 2" xfId="12866" xr:uid="{00000000-0005-0000-0000-00005F180000}"/>
    <cellStyle name="40 % – Poudarek6 3 6 2 2 2" xfId="26073" xr:uid="{00000000-0005-0000-0000-000060180000}"/>
    <cellStyle name="40 % – Poudarek6 3 6 2 2 3" xfId="44232" xr:uid="{00000000-0005-0000-0000-000061180000}"/>
    <cellStyle name="40 % – Poudarek6 3 6 2 3" xfId="33536" xr:uid="{00000000-0005-0000-0000-000062180000}"/>
    <cellStyle name="40 % – Poudarek6 3 6 2 3 2" xfId="51695" xr:uid="{00000000-0005-0000-0000-000063180000}"/>
    <cellStyle name="40 % – Poudarek6 3 6 2 4" xfId="20345" xr:uid="{00000000-0005-0000-0000-000064180000}"/>
    <cellStyle name="40 % – Poudarek6 3 6 2 5" xfId="38504" xr:uid="{00000000-0005-0000-0000-000065180000}"/>
    <cellStyle name="40 % – Poudarek6 3 6 2 6" xfId="56664" xr:uid="{00000000-0005-0000-0000-000066180000}"/>
    <cellStyle name="40 % – Poudarek6 3 6 3" xfId="10382" xr:uid="{00000000-0005-0000-0000-000067180000}"/>
    <cellStyle name="40 % – Poudarek6 3 6 3 2" xfId="23589" xr:uid="{00000000-0005-0000-0000-000068180000}"/>
    <cellStyle name="40 % – Poudarek6 3 6 3 3" xfId="41748" xr:uid="{00000000-0005-0000-0000-000069180000}"/>
    <cellStyle name="40 % – Poudarek6 3 6 4" xfId="15376" xr:uid="{00000000-0005-0000-0000-00006A180000}"/>
    <cellStyle name="40 % – Poudarek6 3 6 4 2" xfId="28568" xr:uid="{00000000-0005-0000-0000-00006B180000}"/>
    <cellStyle name="40 % – Poudarek6 3 6 4 3" xfId="46727" xr:uid="{00000000-0005-0000-0000-00006C180000}"/>
    <cellStyle name="40 % – Poudarek6 3 6 5" xfId="31052" xr:uid="{00000000-0005-0000-0000-00006D180000}"/>
    <cellStyle name="40 % – Poudarek6 3 6 5 2" xfId="49211" xr:uid="{00000000-0005-0000-0000-00006E180000}"/>
    <cellStyle name="40 % – Poudarek6 3 6 6" xfId="17861" xr:uid="{00000000-0005-0000-0000-00006F180000}"/>
    <cellStyle name="40 % – Poudarek6 3 6 7" xfId="36020" xr:uid="{00000000-0005-0000-0000-000070180000}"/>
    <cellStyle name="40 % – Poudarek6 3 6 8" xfId="54180" xr:uid="{00000000-0005-0000-0000-000071180000}"/>
    <cellStyle name="40 % – Poudarek6 3 7" xfId="5141" xr:uid="{00000000-0005-0000-0000-000072180000}"/>
    <cellStyle name="40 % – Poudarek6 3 7 2" xfId="7389" xr:uid="{00000000-0005-0000-0000-000073180000}"/>
    <cellStyle name="40 % – Poudarek6 3 7 2 2" xfId="13122" xr:uid="{00000000-0005-0000-0000-000074180000}"/>
    <cellStyle name="40 % – Poudarek6 3 7 2 2 2" xfId="26329" xr:uid="{00000000-0005-0000-0000-000075180000}"/>
    <cellStyle name="40 % – Poudarek6 3 7 2 2 3" xfId="44488" xr:uid="{00000000-0005-0000-0000-000076180000}"/>
    <cellStyle name="40 % – Poudarek6 3 7 2 3" xfId="33792" xr:uid="{00000000-0005-0000-0000-000077180000}"/>
    <cellStyle name="40 % – Poudarek6 3 7 2 3 2" xfId="51951" xr:uid="{00000000-0005-0000-0000-000078180000}"/>
    <cellStyle name="40 % – Poudarek6 3 7 2 4" xfId="20601" xr:uid="{00000000-0005-0000-0000-000079180000}"/>
    <cellStyle name="40 % – Poudarek6 3 7 2 5" xfId="38760" xr:uid="{00000000-0005-0000-0000-00007A180000}"/>
    <cellStyle name="40 % – Poudarek6 3 7 2 6" xfId="56920" xr:uid="{00000000-0005-0000-0000-00007B180000}"/>
    <cellStyle name="40 % – Poudarek6 3 7 3" xfId="10638" xr:uid="{00000000-0005-0000-0000-00007C180000}"/>
    <cellStyle name="40 % – Poudarek6 3 7 3 2" xfId="23845" xr:uid="{00000000-0005-0000-0000-00007D180000}"/>
    <cellStyle name="40 % – Poudarek6 3 7 3 3" xfId="42004" xr:uid="{00000000-0005-0000-0000-00007E180000}"/>
    <cellStyle name="40 % – Poudarek6 3 7 4" xfId="15632" xr:uid="{00000000-0005-0000-0000-00007F180000}"/>
    <cellStyle name="40 % – Poudarek6 3 7 4 2" xfId="28824" xr:uid="{00000000-0005-0000-0000-000080180000}"/>
    <cellStyle name="40 % – Poudarek6 3 7 4 3" xfId="46983" xr:uid="{00000000-0005-0000-0000-000081180000}"/>
    <cellStyle name="40 % – Poudarek6 3 7 5" xfId="31308" xr:uid="{00000000-0005-0000-0000-000082180000}"/>
    <cellStyle name="40 % – Poudarek6 3 7 5 2" xfId="49467" xr:uid="{00000000-0005-0000-0000-000083180000}"/>
    <cellStyle name="40 % – Poudarek6 3 7 6" xfId="18117" xr:uid="{00000000-0005-0000-0000-000084180000}"/>
    <cellStyle name="40 % – Poudarek6 3 7 7" xfId="36276" xr:uid="{00000000-0005-0000-0000-000085180000}"/>
    <cellStyle name="40 % – Poudarek6 3 7 8" xfId="54436" xr:uid="{00000000-0005-0000-0000-000086180000}"/>
    <cellStyle name="40 % – Poudarek6 3 8" xfId="5309" xr:uid="{00000000-0005-0000-0000-000087180000}"/>
    <cellStyle name="40 % – Poudarek6 3 8 2" xfId="7557" xr:uid="{00000000-0005-0000-0000-000088180000}"/>
    <cellStyle name="40 % – Poudarek6 3 8 2 2" xfId="13290" xr:uid="{00000000-0005-0000-0000-000089180000}"/>
    <cellStyle name="40 % – Poudarek6 3 8 2 2 2" xfId="26497" xr:uid="{00000000-0005-0000-0000-00008A180000}"/>
    <cellStyle name="40 % – Poudarek6 3 8 2 2 3" xfId="44656" xr:uid="{00000000-0005-0000-0000-00008B180000}"/>
    <cellStyle name="40 % – Poudarek6 3 8 2 3" xfId="33960" xr:uid="{00000000-0005-0000-0000-00008C180000}"/>
    <cellStyle name="40 % – Poudarek6 3 8 2 3 2" xfId="52119" xr:uid="{00000000-0005-0000-0000-00008D180000}"/>
    <cellStyle name="40 % – Poudarek6 3 8 2 4" xfId="20769" xr:uid="{00000000-0005-0000-0000-00008E180000}"/>
    <cellStyle name="40 % – Poudarek6 3 8 2 5" xfId="38928" xr:uid="{00000000-0005-0000-0000-00008F180000}"/>
    <cellStyle name="40 % – Poudarek6 3 8 2 6" xfId="57088" xr:uid="{00000000-0005-0000-0000-000090180000}"/>
    <cellStyle name="40 % – Poudarek6 3 8 3" xfId="10806" xr:uid="{00000000-0005-0000-0000-000091180000}"/>
    <cellStyle name="40 % – Poudarek6 3 8 3 2" xfId="24013" xr:uid="{00000000-0005-0000-0000-000092180000}"/>
    <cellStyle name="40 % – Poudarek6 3 8 3 3" xfId="42172" xr:uid="{00000000-0005-0000-0000-000093180000}"/>
    <cellStyle name="40 % – Poudarek6 3 8 4" xfId="15800" xr:uid="{00000000-0005-0000-0000-000094180000}"/>
    <cellStyle name="40 % – Poudarek6 3 8 4 2" xfId="28992" xr:uid="{00000000-0005-0000-0000-000095180000}"/>
    <cellStyle name="40 % – Poudarek6 3 8 4 3" xfId="47151" xr:uid="{00000000-0005-0000-0000-000096180000}"/>
    <cellStyle name="40 % – Poudarek6 3 8 5" xfId="31476" xr:uid="{00000000-0005-0000-0000-000097180000}"/>
    <cellStyle name="40 % – Poudarek6 3 8 5 2" xfId="49635" xr:uid="{00000000-0005-0000-0000-000098180000}"/>
    <cellStyle name="40 % – Poudarek6 3 8 6" xfId="18285" xr:uid="{00000000-0005-0000-0000-000099180000}"/>
    <cellStyle name="40 % – Poudarek6 3 8 7" xfId="36444" xr:uid="{00000000-0005-0000-0000-00009A180000}"/>
    <cellStyle name="40 % – Poudarek6 3 8 8" xfId="54604" xr:uid="{00000000-0005-0000-0000-00009B180000}"/>
    <cellStyle name="40 % – Poudarek6 3 9" xfId="5471" xr:uid="{00000000-0005-0000-0000-00009C180000}"/>
    <cellStyle name="40 % – Poudarek6 3 9 2" xfId="7719" xr:uid="{00000000-0005-0000-0000-00009D180000}"/>
    <cellStyle name="40 % – Poudarek6 3 9 2 2" xfId="13452" xr:uid="{00000000-0005-0000-0000-00009E180000}"/>
    <cellStyle name="40 % – Poudarek6 3 9 2 2 2" xfId="26659" xr:uid="{00000000-0005-0000-0000-00009F180000}"/>
    <cellStyle name="40 % – Poudarek6 3 9 2 2 3" xfId="44818" xr:uid="{00000000-0005-0000-0000-0000A0180000}"/>
    <cellStyle name="40 % – Poudarek6 3 9 2 3" xfId="34122" xr:uid="{00000000-0005-0000-0000-0000A1180000}"/>
    <cellStyle name="40 % – Poudarek6 3 9 2 3 2" xfId="52281" xr:uid="{00000000-0005-0000-0000-0000A2180000}"/>
    <cellStyle name="40 % – Poudarek6 3 9 2 4" xfId="20931" xr:uid="{00000000-0005-0000-0000-0000A3180000}"/>
    <cellStyle name="40 % – Poudarek6 3 9 2 5" xfId="39090" xr:uid="{00000000-0005-0000-0000-0000A4180000}"/>
    <cellStyle name="40 % – Poudarek6 3 9 2 6" xfId="57250" xr:uid="{00000000-0005-0000-0000-0000A5180000}"/>
    <cellStyle name="40 % – Poudarek6 3 9 3" xfId="10968" xr:uid="{00000000-0005-0000-0000-0000A6180000}"/>
    <cellStyle name="40 % – Poudarek6 3 9 3 2" xfId="24175" xr:uid="{00000000-0005-0000-0000-0000A7180000}"/>
    <cellStyle name="40 % – Poudarek6 3 9 3 3" xfId="42334" xr:uid="{00000000-0005-0000-0000-0000A8180000}"/>
    <cellStyle name="40 % – Poudarek6 3 9 4" xfId="15962" xr:uid="{00000000-0005-0000-0000-0000A9180000}"/>
    <cellStyle name="40 % – Poudarek6 3 9 4 2" xfId="29154" xr:uid="{00000000-0005-0000-0000-0000AA180000}"/>
    <cellStyle name="40 % – Poudarek6 3 9 4 3" xfId="47313" xr:uid="{00000000-0005-0000-0000-0000AB180000}"/>
    <cellStyle name="40 % – Poudarek6 3 9 5" xfId="31638" xr:uid="{00000000-0005-0000-0000-0000AC180000}"/>
    <cellStyle name="40 % – Poudarek6 3 9 5 2" xfId="49797" xr:uid="{00000000-0005-0000-0000-0000AD180000}"/>
    <cellStyle name="40 % – Poudarek6 3 9 6" xfId="18447" xr:uid="{00000000-0005-0000-0000-0000AE180000}"/>
    <cellStyle name="40 % – Poudarek6 3 9 7" xfId="36606" xr:uid="{00000000-0005-0000-0000-0000AF180000}"/>
    <cellStyle name="40 % – Poudarek6 3 9 8" xfId="54766" xr:uid="{00000000-0005-0000-0000-0000B0180000}"/>
    <cellStyle name="40 % – Poudarek6 4" xfId="106" xr:uid="{00000000-0005-0000-0000-0000B1180000}"/>
    <cellStyle name="40 % – Poudarek6 4 10" xfId="5636" xr:uid="{00000000-0005-0000-0000-0000B2180000}"/>
    <cellStyle name="40 % – Poudarek6 4 10 2" xfId="7884" xr:uid="{00000000-0005-0000-0000-0000B3180000}"/>
    <cellStyle name="40 % – Poudarek6 4 10 2 2" xfId="13617" xr:uid="{00000000-0005-0000-0000-0000B4180000}"/>
    <cellStyle name="40 % – Poudarek6 4 10 2 2 2" xfId="26824" xr:uid="{00000000-0005-0000-0000-0000B5180000}"/>
    <cellStyle name="40 % – Poudarek6 4 10 2 2 3" xfId="44983" xr:uid="{00000000-0005-0000-0000-0000B6180000}"/>
    <cellStyle name="40 % – Poudarek6 4 10 2 3" xfId="34287" xr:uid="{00000000-0005-0000-0000-0000B7180000}"/>
    <cellStyle name="40 % – Poudarek6 4 10 2 3 2" xfId="52446" xr:uid="{00000000-0005-0000-0000-0000B8180000}"/>
    <cellStyle name="40 % – Poudarek6 4 10 2 4" xfId="21096" xr:uid="{00000000-0005-0000-0000-0000B9180000}"/>
    <cellStyle name="40 % – Poudarek6 4 10 2 5" xfId="39255" xr:uid="{00000000-0005-0000-0000-0000BA180000}"/>
    <cellStyle name="40 % – Poudarek6 4 10 2 6" xfId="57415" xr:uid="{00000000-0005-0000-0000-0000BB180000}"/>
    <cellStyle name="40 % – Poudarek6 4 10 3" xfId="11133" xr:uid="{00000000-0005-0000-0000-0000BC180000}"/>
    <cellStyle name="40 % – Poudarek6 4 10 3 2" xfId="24340" xr:uid="{00000000-0005-0000-0000-0000BD180000}"/>
    <cellStyle name="40 % – Poudarek6 4 10 3 3" xfId="42499" xr:uid="{00000000-0005-0000-0000-0000BE180000}"/>
    <cellStyle name="40 % – Poudarek6 4 10 4" xfId="16127" xr:uid="{00000000-0005-0000-0000-0000BF180000}"/>
    <cellStyle name="40 % – Poudarek6 4 10 4 2" xfId="29319" xr:uid="{00000000-0005-0000-0000-0000C0180000}"/>
    <cellStyle name="40 % – Poudarek6 4 10 4 3" xfId="47478" xr:uid="{00000000-0005-0000-0000-0000C1180000}"/>
    <cellStyle name="40 % – Poudarek6 4 10 5" xfId="31803" xr:uid="{00000000-0005-0000-0000-0000C2180000}"/>
    <cellStyle name="40 % – Poudarek6 4 10 5 2" xfId="49962" xr:uid="{00000000-0005-0000-0000-0000C3180000}"/>
    <cellStyle name="40 % – Poudarek6 4 10 6" xfId="18612" xr:uid="{00000000-0005-0000-0000-0000C4180000}"/>
    <cellStyle name="40 % – Poudarek6 4 10 7" xfId="36771" xr:uid="{00000000-0005-0000-0000-0000C5180000}"/>
    <cellStyle name="40 % – Poudarek6 4 10 8" xfId="54931" xr:uid="{00000000-0005-0000-0000-0000C6180000}"/>
    <cellStyle name="40 % – Poudarek6 4 11" xfId="5800" xr:uid="{00000000-0005-0000-0000-0000C7180000}"/>
    <cellStyle name="40 % – Poudarek6 4 11 2" xfId="11297" xr:uid="{00000000-0005-0000-0000-0000C8180000}"/>
    <cellStyle name="40 % – Poudarek6 4 11 2 2" xfId="24504" xr:uid="{00000000-0005-0000-0000-0000C9180000}"/>
    <cellStyle name="40 % – Poudarek6 4 11 2 3" xfId="42663" xr:uid="{00000000-0005-0000-0000-0000CA180000}"/>
    <cellStyle name="40 % – Poudarek6 4 11 3" xfId="31967" xr:uid="{00000000-0005-0000-0000-0000CB180000}"/>
    <cellStyle name="40 % – Poudarek6 4 11 3 2" xfId="50126" xr:uid="{00000000-0005-0000-0000-0000CC180000}"/>
    <cellStyle name="40 % – Poudarek6 4 11 4" xfId="18776" xr:uid="{00000000-0005-0000-0000-0000CD180000}"/>
    <cellStyle name="40 % – Poudarek6 4 11 5" xfId="36935" xr:uid="{00000000-0005-0000-0000-0000CE180000}"/>
    <cellStyle name="40 % – Poudarek6 4 11 6" xfId="55095" xr:uid="{00000000-0005-0000-0000-0000CF180000}"/>
    <cellStyle name="40 % – Poudarek6 4 12" xfId="8060" xr:uid="{00000000-0005-0000-0000-0000D0180000}"/>
    <cellStyle name="40 % – Poudarek6 4 12 2" xfId="21267" xr:uid="{00000000-0005-0000-0000-0000D1180000}"/>
    <cellStyle name="40 % – Poudarek6 4 12 3" xfId="39426" xr:uid="{00000000-0005-0000-0000-0000D2180000}"/>
    <cellStyle name="40 % – Poudarek6 4 12 4" xfId="57586" xr:uid="{00000000-0005-0000-0000-0000D3180000}"/>
    <cellStyle name="40 % – Poudarek6 4 13" xfId="8224" xr:uid="{00000000-0005-0000-0000-0000D4180000}"/>
    <cellStyle name="40 % – Poudarek6 4 13 2" xfId="21431" xr:uid="{00000000-0005-0000-0000-0000D5180000}"/>
    <cellStyle name="40 % – Poudarek6 4 13 3" xfId="39590" xr:uid="{00000000-0005-0000-0000-0000D6180000}"/>
    <cellStyle name="40 % – Poudarek6 4 13 4" xfId="57750" xr:uid="{00000000-0005-0000-0000-0000D7180000}"/>
    <cellStyle name="40 % – Poudarek6 4 14" xfId="8482" xr:uid="{00000000-0005-0000-0000-0000D8180000}"/>
    <cellStyle name="40 % – Poudarek6 4 14 2" xfId="21689" xr:uid="{00000000-0005-0000-0000-0000D9180000}"/>
    <cellStyle name="40 % – Poudarek6 4 14 3" xfId="39848" xr:uid="{00000000-0005-0000-0000-0000DA180000}"/>
    <cellStyle name="40 % – Poudarek6 4 14 4" xfId="58008" xr:uid="{00000000-0005-0000-0000-0000DB180000}"/>
    <cellStyle name="40 % – Poudarek6 4 15" xfId="8646" xr:uid="{00000000-0005-0000-0000-0000DC180000}"/>
    <cellStyle name="40 % – Poudarek6 4 15 2" xfId="21853" xr:uid="{00000000-0005-0000-0000-0000DD180000}"/>
    <cellStyle name="40 % – Poudarek6 4 15 3" xfId="40012" xr:uid="{00000000-0005-0000-0000-0000DE180000}"/>
    <cellStyle name="40 % – Poudarek6 4 15 4" xfId="58172" xr:uid="{00000000-0005-0000-0000-0000DF180000}"/>
    <cellStyle name="40 % – Poudarek6 4 16" xfId="8810" xr:uid="{00000000-0005-0000-0000-0000E0180000}"/>
    <cellStyle name="40 % – Poudarek6 4 16 2" xfId="22017" xr:uid="{00000000-0005-0000-0000-0000E1180000}"/>
    <cellStyle name="40 % – Poudarek6 4 16 3" xfId="40176" xr:uid="{00000000-0005-0000-0000-0000E2180000}"/>
    <cellStyle name="40 % – Poudarek6 4 17" xfId="13807" xr:uid="{00000000-0005-0000-0000-0000E3180000}"/>
    <cellStyle name="40 % – Poudarek6 4 17 2" xfId="26999" xr:uid="{00000000-0005-0000-0000-0000E4180000}"/>
    <cellStyle name="40 % – Poudarek6 4 17 3" xfId="45158" xr:uid="{00000000-0005-0000-0000-0000E5180000}"/>
    <cellStyle name="40 % – Poudarek6 4 18" xfId="29483" xr:uid="{00000000-0005-0000-0000-0000E6180000}"/>
    <cellStyle name="40 % – Poudarek6 4 18 2" xfId="47642" xr:uid="{00000000-0005-0000-0000-0000E7180000}"/>
    <cellStyle name="40 % – Poudarek6 4 19" xfId="16292" xr:uid="{00000000-0005-0000-0000-0000E8180000}"/>
    <cellStyle name="40 % – Poudarek6 4 2" xfId="3524" xr:uid="{00000000-0005-0000-0000-0000E9180000}"/>
    <cellStyle name="40 % – Poudarek6 4 2 2" xfId="4263" xr:uid="{00000000-0005-0000-0000-0000EA180000}"/>
    <cellStyle name="40 % – Poudarek6 4 2 2 2" xfId="12247" xr:uid="{00000000-0005-0000-0000-0000EB180000}"/>
    <cellStyle name="40 % – Poudarek6 4 2 2 2 2" xfId="25454" xr:uid="{00000000-0005-0000-0000-0000EC180000}"/>
    <cellStyle name="40 % – Poudarek6 4 2 2 2 3" xfId="43613" xr:uid="{00000000-0005-0000-0000-0000ED180000}"/>
    <cellStyle name="40 % – Poudarek6 4 2 2 3" xfId="32917" xr:uid="{00000000-0005-0000-0000-0000EE180000}"/>
    <cellStyle name="40 % – Poudarek6 4 2 2 3 2" xfId="51076" xr:uid="{00000000-0005-0000-0000-0000EF180000}"/>
    <cellStyle name="40 % – Poudarek6 4 2 2 4" xfId="19726" xr:uid="{00000000-0005-0000-0000-0000F0180000}"/>
    <cellStyle name="40 % – Poudarek6 4 2 2 5" xfId="37885" xr:uid="{00000000-0005-0000-0000-0000F1180000}"/>
    <cellStyle name="40 % – Poudarek6 4 2 2 6" xfId="56045" xr:uid="{00000000-0005-0000-0000-0000F2180000}"/>
    <cellStyle name="40 % – Poudarek6 4 2 3" xfId="9763" xr:uid="{00000000-0005-0000-0000-0000F3180000}"/>
    <cellStyle name="40 % – Poudarek6 4 2 3 2" xfId="22970" xr:uid="{00000000-0005-0000-0000-0000F4180000}"/>
    <cellStyle name="40 % – Poudarek6 4 2 3 3" xfId="41129" xr:uid="{00000000-0005-0000-0000-0000F5180000}"/>
    <cellStyle name="40 % – Poudarek6 4 2 4" xfId="14757" xr:uid="{00000000-0005-0000-0000-0000F6180000}"/>
    <cellStyle name="40 % – Poudarek6 4 2 4 2" xfId="27949" xr:uid="{00000000-0005-0000-0000-0000F7180000}"/>
    <cellStyle name="40 % – Poudarek6 4 2 4 3" xfId="46108" xr:uid="{00000000-0005-0000-0000-0000F8180000}"/>
    <cellStyle name="40 % – Poudarek6 4 2 5" xfId="30433" xr:uid="{00000000-0005-0000-0000-0000F9180000}"/>
    <cellStyle name="40 % – Poudarek6 4 2 5 2" xfId="48592" xr:uid="{00000000-0005-0000-0000-0000FA180000}"/>
    <cellStyle name="40 % – Poudarek6 4 2 6" xfId="17242" xr:uid="{00000000-0005-0000-0000-0000FB180000}"/>
    <cellStyle name="40 % – Poudarek6 4 2 7" xfId="35401" xr:uid="{00000000-0005-0000-0000-0000FC180000}"/>
    <cellStyle name="40 % – Poudarek6 4 2 8" xfId="53561" xr:uid="{00000000-0005-0000-0000-0000FD180000}"/>
    <cellStyle name="40 % – Poudarek6 4 2 9" xfId="58984" xr:uid="{00000000-0005-0000-0000-0000FE180000}"/>
    <cellStyle name="40 % – Poudarek6 4 20" xfId="34451" xr:uid="{00000000-0005-0000-0000-0000FF180000}"/>
    <cellStyle name="40 % – Poudarek6 4 21" xfId="52611" xr:uid="{00000000-0005-0000-0000-000000190000}"/>
    <cellStyle name="40 % – Poudarek6 4 22" xfId="58336" xr:uid="{00000000-0005-0000-0000-000001190000}"/>
    <cellStyle name="40 % – Poudarek6 4 23" xfId="58506" xr:uid="{00000000-0005-0000-0000-000002190000}"/>
    <cellStyle name="40 % – Poudarek6 4 3" xfId="4493" xr:uid="{00000000-0005-0000-0000-000003190000}"/>
    <cellStyle name="40 % – Poudarek6 4 3 2" xfId="6749" xr:uid="{00000000-0005-0000-0000-000004190000}"/>
    <cellStyle name="40 % – Poudarek6 4 3 2 2" xfId="12477" xr:uid="{00000000-0005-0000-0000-000005190000}"/>
    <cellStyle name="40 % – Poudarek6 4 3 2 2 2" xfId="25684" xr:uid="{00000000-0005-0000-0000-000006190000}"/>
    <cellStyle name="40 % – Poudarek6 4 3 2 2 3" xfId="43843" xr:uid="{00000000-0005-0000-0000-000007190000}"/>
    <cellStyle name="40 % – Poudarek6 4 3 2 3" xfId="33147" xr:uid="{00000000-0005-0000-0000-000008190000}"/>
    <cellStyle name="40 % – Poudarek6 4 3 2 3 2" xfId="51306" xr:uid="{00000000-0005-0000-0000-000009190000}"/>
    <cellStyle name="40 % – Poudarek6 4 3 2 4" xfId="19956" xr:uid="{00000000-0005-0000-0000-00000A190000}"/>
    <cellStyle name="40 % – Poudarek6 4 3 2 5" xfId="38115" xr:uid="{00000000-0005-0000-0000-00000B190000}"/>
    <cellStyle name="40 % – Poudarek6 4 3 2 6" xfId="56275" xr:uid="{00000000-0005-0000-0000-00000C190000}"/>
    <cellStyle name="40 % – Poudarek6 4 3 3" xfId="9993" xr:uid="{00000000-0005-0000-0000-00000D190000}"/>
    <cellStyle name="40 % – Poudarek6 4 3 3 2" xfId="23200" xr:uid="{00000000-0005-0000-0000-00000E190000}"/>
    <cellStyle name="40 % – Poudarek6 4 3 3 3" xfId="41359" xr:uid="{00000000-0005-0000-0000-00000F190000}"/>
    <cellStyle name="40 % – Poudarek6 4 3 4" xfId="14987" xr:uid="{00000000-0005-0000-0000-000010190000}"/>
    <cellStyle name="40 % – Poudarek6 4 3 4 2" xfId="28179" xr:uid="{00000000-0005-0000-0000-000011190000}"/>
    <cellStyle name="40 % – Poudarek6 4 3 4 3" xfId="46338" xr:uid="{00000000-0005-0000-0000-000012190000}"/>
    <cellStyle name="40 % – Poudarek6 4 3 5" xfId="30663" xr:uid="{00000000-0005-0000-0000-000013190000}"/>
    <cellStyle name="40 % – Poudarek6 4 3 5 2" xfId="48822" xr:uid="{00000000-0005-0000-0000-000014190000}"/>
    <cellStyle name="40 % – Poudarek6 4 3 6" xfId="17472" xr:uid="{00000000-0005-0000-0000-000015190000}"/>
    <cellStyle name="40 % – Poudarek6 4 3 7" xfId="35631" xr:uid="{00000000-0005-0000-0000-000016190000}"/>
    <cellStyle name="40 % – Poudarek6 4 3 8" xfId="53791" xr:uid="{00000000-0005-0000-0000-000017190000}"/>
    <cellStyle name="40 % – Poudarek6 4 3 9" xfId="59148" xr:uid="{00000000-0005-0000-0000-000018190000}"/>
    <cellStyle name="40 % – Poudarek6 4 4" xfId="3784" xr:uid="{00000000-0005-0000-0000-000019190000}"/>
    <cellStyle name="40 % – Poudarek6 4 4 2" xfId="6274" xr:uid="{00000000-0005-0000-0000-00001A190000}"/>
    <cellStyle name="40 % – Poudarek6 4 4 2 2" xfId="11772" xr:uid="{00000000-0005-0000-0000-00001B190000}"/>
    <cellStyle name="40 % – Poudarek6 4 4 2 2 2" xfId="24979" xr:uid="{00000000-0005-0000-0000-00001C190000}"/>
    <cellStyle name="40 % – Poudarek6 4 4 2 2 3" xfId="43138" xr:uid="{00000000-0005-0000-0000-00001D190000}"/>
    <cellStyle name="40 % – Poudarek6 4 4 2 3" xfId="32442" xr:uid="{00000000-0005-0000-0000-00001E190000}"/>
    <cellStyle name="40 % – Poudarek6 4 4 2 3 2" xfId="50601" xr:uid="{00000000-0005-0000-0000-00001F190000}"/>
    <cellStyle name="40 % – Poudarek6 4 4 2 4" xfId="19251" xr:uid="{00000000-0005-0000-0000-000020190000}"/>
    <cellStyle name="40 % – Poudarek6 4 4 2 5" xfId="37410" xr:uid="{00000000-0005-0000-0000-000021190000}"/>
    <cellStyle name="40 % – Poudarek6 4 4 2 6" xfId="55570" xr:uid="{00000000-0005-0000-0000-000022190000}"/>
    <cellStyle name="40 % – Poudarek6 4 4 3" xfId="9288" xr:uid="{00000000-0005-0000-0000-000023190000}"/>
    <cellStyle name="40 % – Poudarek6 4 4 3 2" xfId="22495" xr:uid="{00000000-0005-0000-0000-000024190000}"/>
    <cellStyle name="40 % – Poudarek6 4 4 3 3" xfId="40654" xr:uid="{00000000-0005-0000-0000-000025190000}"/>
    <cellStyle name="40 % – Poudarek6 4 4 4" xfId="14282" xr:uid="{00000000-0005-0000-0000-000026190000}"/>
    <cellStyle name="40 % – Poudarek6 4 4 4 2" xfId="27474" xr:uid="{00000000-0005-0000-0000-000027190000}"/>
    <cellStyle name="40 % – Poudarek6 4 4 4 3" xfId="45633" xr:uid="{00000000-0005-0000-0000-000028190000}"/>
    <cellStyle name="40 % – Poudarek6 4 4 5" xfId="29958" xr:uid="{00000000-0005-0000-0000-000029190000}"/>
    <cellStyle name="40 % – Poudarek6 4 4 5 2" xfId="48117" xr:uid="{00000000-0005-0000-0000-00002A190000}"/>
    <cellStyle name="40 % – Poudarek6 4 4 6" xfId="16767" xr:uid="{00000000-0005-0000-0000-00002B190000}"/>
    <cellStyle name="40 % – Poudarek6 4 4 7" xfId="34926" xr:uid="{00000000-0005-0000-0000-00002C190000}"/>
    <cellStyle name="40 % – Poudarek6 4 4 8" xfId="53086" xr:uid="{00000000-0005-0000-0000-00002D190000}"/>
    <cellStyle name="40 % – Poudarek6 4 4 9" xfId="59324" xr:uid="{00000000-0005-0000-0000-00002E190000}"/>
    <cellStyle name="40 % – Poudarek6 4 5" xfId="4740" xr:uid="{00000000-0005-0000-0000-00002F190000}"/>
    <cellStyle name="40 % – Poudarek6 4 5 2" xfId="6970" xr:uid="{00000000-0005-0000-0000-000030190000}"/>
    <cellStyle name="40 % – Poudarek6 4 5 2 2" xfId="12703" xr:uid="{00000000-0005-0000-0000-000031190000}"/>
    <cellStyle name="40 % – Poudarek6 4 5 2 2 2" xfId="25910" xr:uid="{00000000-0005-0000-0000-000032190000}"/>
    <cellStyle name="40 % – Poudarek6 4 5 2 2 3" xfId="44069" xr:uid="{00000000-0005-0000-0000-000033190000}"/>
    <cellStyle name="40 % – Poudarek6 4 5 2 3" xfId="33373" xr:uid="{00000000-0005-0000-0000-000034190000}"/>
    <cellStyle name="40 % – Poudarek6 4 5 2 3 2" xfId="51532" xr:uid="{00000000-0005-0000-0000-000035190000}"/>
    <cellStyle name="40 % – Poudarek6 4 5 2 4" xfId="20182" xr:uid="{00000000-0005-0000-0000-000036190000}"/>
    <cellStyle name="40 % – Poudarek6 4 5 2 5" xfId="38341" xr:uid="{00000000-0005-0000-0000-000037190000}"/>
    <cellStyle name="40 % – Poudarek6 4 5 2 6" xfId="56501" xr:uid="{00000000-0005-0000-0000-000038190000}"/>
    <cellStyle name="40 % – Poudarek6 4 5 3" xfId="10219" xr:uid="{00000000-0005-0000-0000-000039190000}"/>
    <cellStyle name="40 % – Poudarek6 4 5 3 2" xfId="23426" xr:uid="{00000000-0005-0000-0000-00003A190000}"/>
    <cellStyle name="40 % – Poudarek6 4 5 3 3" xfId="41585" xr:uid="{00000000-0005-0000-0000-00003B190000}"/>
    <cellStyle name="40 % – Poudarek6 4 5 4" xfId="15213" xr:uid="{00000000-0005-0000-0000-00003C190000}"/>
    <cellStyle name="40 % – Poudarek6 4 5 4 2" xfId="28405" xr:uid="{00000000-0005-0000-0000-00003D190000}"/>
    <cellStyle name="40 % – Poudarek6 4 5 4 3" xfId="46564" xr:uid="{00000000-0005-0000-0000-00003E190000}"/>
    <cellStyle name="40 % – Poudarek6 4 5 5" xfId="30889" xr:uid="{00000000-0005-0000-0000-00003F190000}"/>
    <cellStyle name="40 % – Poudarek6 4 5 5 2" xfId="49048" xr:uid="{00000000-0005-0000-0000-000040190000}"/>
    <cellStyle name="40 % – Poudarek6 4 5 6" xfId="17698" xr:uid="{00000000-0005-0000-0000-000041190000}"/>
    <cellStyle name="40 % – Poudarek6 4 5 7" xfId="35857" xr:uid="{00000000-0005-0000-0000-000042190000}"/>
    <cellStyle name="40 % – Poudarek6 4 5 8" xfId="54017" xr:uid="{00000000-0005-0000-0000-000043190000}"/>
    <cellStyle name="40 % – Poudarek6 4 6" xfId="4904" xr:uid="{00000000-0005-0000-0000-000044190000}"/>
    <cellStyle name="40 % – Poudarek6 4 6 2" xfId="7134" xr:uid="{00000000-0005-0000-0000-000045190000}"/>
    <cellStyle name="40 % – Poudarek6 4 6 2 2" xfId="12867" xr:uid="{00000000-0005-0000-0000-000046190000}"/>
    <cellStyle name="40 % – Poudarek6 4 6 2 2 2" xfId="26074" xr:uid="{00000000-0005-0000-0000-000047190000}"/>
    <cellStyle name="40 % – Poudarek6 4 6 2 2 3" xfId="44233" xr:uid="{00000000-0005-0000-0000-000048190000}"/>
    <cellStyle name="40 % – Poudarek6 4 6 2 3" xfId="33537" xr:uid="{00000000-0005-0000-0000-000049190000}"/>
    <cellStyle name="40 % – Poudarek6 4 6 2 3 2" xfId="51696" xr:uid="{00000000-0005-0000-0000-00004A190000}"/>
    <cellStyle name="40 % – Poudarek6 4 6 2 4" xfId="20346" xr:uid="{00000000-0005-0000-0000-00004B190000}"/>
    <cellStyle name="40 % – Poudarek6 4 6 2 5" xfId="38505" xr:uid="{00000000-0005-0000-0000-00004C190000}"/>
    <cellStyle name="40 % – Poudarek6 4 6 2 6" xfId="56665" xr:uid="{00000000-0005-0000-0000-00004D190000}"/>
    <cellStyle name="40 % – Poudarek6 4 6 3" xfId="10383" xr:uid="{00000000-0005-0000-0000-00004E190000}"/>
    <cellStyle name="40 % – Poudarek6 4 6 3 2" xfId="23590" xr:uid="{00000000-0005-0000-0000-00004F190000}"/>
    <cellStyle name="40 % – Poudarek6 4 6 3 3" xfId="41749" xr:uid="{00000000-0005-0000-0000-000050190000}"/>
    <cellStyle name="40 % – Poudarek6 4 6 4" xfId="15377" xr:uid="{00000000-0005-0000-0000-000051190000}"/>
    <cellStyle name="40 % – Poudarek6 4 6 4 2" xfId="28569" xr:uid="{00000000-0005-0000-0000-000052190000}"/>
    <cellStyle name="40 % – Poudarek6 4 6 4 3" xfId="46728" xr:uid="{00000000-0005-0000-0000-000053190000}"/>
    <cellStyle name="40 % – Poudarek6 4 6 5" xfId="31053" xr:uid="{00000000-0005-0000-0000-000054190000}"/>
    <cellStyle name="40 % – Poudarek6 4 6 5 2" xfId="49212" xr:uid="{00000000-0005-0000-0000-000055190000}"/>
    <cellStyle name="40 % – Poudarek6 4 6 6" xfId="17862" xr:uid="{00000000-0005-0000-0000-000056190000}"/>
    <cellStyle name="40 % – Poudarek6 4 6 7" xfId="36021" xr:uid="{00000000-0005-0000-0000-000057190000}"/>
    <cellStyle name="40 % – Poudarek6 4 6 8" xfId="54181" xr:uid="{00000000-0005-0000-0000-000058190000}"/>
    <cellStyle name="40 % – Poudarek6 4 7" xfId="5142" xr:uid="{00000000-0005-0000-0000-000059190000}"/>
    <cellStyle name="40 % – Poudarek6 4 7 2" xfId="7390" xr:uid="{00000000-0005-0000-0000-00005A190000}"/>
    <cellStyle name="40 % – Poudarek6 4 7 2 2" xfId="13123" xr:uid="{00000000-0005-0000-0000-00005B190000}"/>
    <cellStyle name="40 % – Poudarek6 4 7 2 2 2" xfId="26330" xr:uid="{00000000-0005-0000-0000-00005C190000}"/>
    <cellStyle name="40 % – Poudarek6 4 7 2 2 3" xfId="44489" xr:uid="{00000000-0005-0000-0000-00005D190000}"/>
    <cellStyle name="40 % – Poudarek6 4 7 2 3" xfId="33793" xr:uid="{00000000-0005-0000-0000-00005E190000}"/>
    <cellStyle name="40 % – Poudarek6 4 7 2 3 2" xfId="51952" xr:uid="{00000000-0005-0000-0000-00005F190000}"/>
    <cellStyle name="40 % – Poudarek6 4 7 2 4" xfId="20602" xr:uid="{00000000-0005-0000-0000-000060190000}"/>
    <cellStyle name="40 % – Poudarek6 4 7 2 5" xfId="38761" xr:uid="{00000000-0005-0000-0000-000061190000}"/>
    <cellStyle name="40 % – Poudarek6 4 7 2 6" xfId="56921" xr:uid="{00000000-0005-0000-0000-000062190000}"/>
    <cellStyle name="40 % – Poudarek6 4 7 3" xfId="10639" xr:uid="{00000000-0005-0000-0000-000063190000}"/>
    <cellStyle name="40 % – Poudarek6 4 7 3 2" xfId="23846" xr:uid="{00000000-0005-0000-0000-000064190000}"/>
    <cellStyle name="40 % – Poudarek6 4 7 3 3" xfId="42005" xr:uid="{00000000-0005-0000-0000-000065190000}"/>
    <cellStyle name="40 % – Poudarek6 4 7 4" xfId="15633" xr:uid="{00000000-0005-0000-0000-000066190000}"/>
    <cellStyle name="40 % – Poudarek6 4 7 4 2" xfId="28825" xr:uid="{00000000-0005-0000-0000-000067190000}"/>
    <cellStyle name="40 % – Poudarek6 4 7 4 3" xfId="46984" xr:uid="{00000000-0005-0000-0000-000068190000}"/>
    <cellStyle name="40 % – Poudarek6 4 7 5" xfId="31309" xr:uid="{00000000-0005-0000-0000-000069190000}"/>
    <cellStyle name="40 % – Poudarek6 4 7 5 2" xfId="49468" xr:uid="{00000000-0005-0000-0000-00006A190000}"/>
    <cellStyle name="40 % – Poudarek6 4 7 6" xfId="18118" xr:uid="{00000000-0005-0000-0000-00006B190000}"/>
    <cellStyle name="40 % – Poudarek6 4 7 7" xfId="36277" xr:uid="{00000000-0005-0000-0000-00006C190000}"/>
    <cellStyle name="40 % – Poudarek6 4 7 8" xfId="54437" xr:uid="{00000000-0005-0000-0000-00006D190000}"/>
    <cellStyle name="40 % – Poudarek6 4 8" xfId="5310" xr:uid="{00000000-0005-0000-0000-00006E190000}"/>
    <cellStyle name="40 % – Poudarek6 4 8 2" xfId="7558" xr:uid="{00000000-0005-0000-0000-00006F190000}"/>
    <cellStyle name="40 % – Poudarek6 4 8 2 2" xfId="13291" xr:uid="{00000000-0005-0000-0000-000070190000}"/>
    <cellStyle name="40 % – Poudarek6 4 8 2 2 2" xfId="26498" xr:uid="{00000000-0005-0000-0000-000071190000}"/>
    <cellStyle name="40 % – Poudarek6 4 8 2 2 3" xfId="44657" xr:uid="{00000000-0005-0000-0000-000072190000}"/>
    <cellStyle name="40 % – Poudarek6 4 8 2 3" xfId="33961" xr:uid="{00000000-0005-0000-0000-000073190000}"/>
    <cellStyle name="40 % – Poudarek6 4 8 2 3 2" xfId="52120" xr:uid="{00000000-0005-0000-0000-000074190000}"/>
    <cellStyle name="40 % – Poudarek6 4 8 2 4" xfId="20770" xr:uid="{00000000-0005-0000-0000-000075190000}"/>
    <cellStyle name="40 % – Poudarek6 4 8 2 5" xfId="38929" xr:uid="{00000000-0005-0000-0000-000076190000}"/>
    <cellStyle name="40 % – Poudarek6 4 8 2 6" xfId="57089" xr:uid="{00000000-0005-0000-0000-000077190000}"/>
    <cellStyle name="40 % – Poudarek6 4 8 3" xfId="10807" xr:uid="{00000000-0005-0000-0000-000078190000}"/>
    <cellStyle name="40 % – Poudarek6 4 8 3 2" xfId="24014" xr:uid="{00000000-0005-0000-0000-000079190000}"/>
    <cellStyle name="40 % – Poudarek6 4 8 3 3" xfId="42173" xr:uid="{00000000-0005-0000-0000-00007A190000}"/>
    <cellStyle name="40 % – Poudarek6 4 8 4" xfId="15801" xr:uid="{00000000-0005-0000-0000-00007B190000}"/>
    <cellStyle name="40 % – Poudarek6 4 8 4 2" xfId="28993" xr:uid="{00000000-0005-0000-0000-00007C190000}"/>
    <cellStyle name="40 % – Poudarek6 4 8 4 3" xfId="47152" xr:uid="{00000000-0005-0000-0000-00007D190000}"/>
    <cellStyle name="40 % – Poudarek6 4 8 5" xfId="31477" xr:uid="{00000000-0005-0000-0000-00007E190000}"/>
    <cellStyle name="40 % – Poudarek6 4 8 5 2" xfId="49636" xr:uid="{00000000-0005-0000-0000-00007F190000}"/>
    <cellStyle name="40 % – Poudarek6 4 8 6" xfId="18286" xr:uid="{00000000-0005-0000-0000-000080190000}"/>
    <cellStyle name="40 % – Poudarek6 4 8 7" xfId="36445" xr:uid="{00000000-0005-0000-0000-000081190000}"/>
    <cellStyle name="40 % – Poudarek6 4 8 8" xfId="54605" xr:uid="{00000000-0005-0000-0000-000082190000}"/>
    <cellStyle name="40 % – Poudarek6 4 9" xfId="5472" xr:uid="{00000000-0005-0000-0000-000083190000}"/>
    <cellStyle name="40 % – Poudarek6 4 9 2" xfId="7720" xr:uid="{00000000-0005-0000-0000-000084190000}"/>
    <cellStyle name="40 % – Poudarek6 4 9 2 2" xfId="13453" xr:uid="{00000000-0005-0000-0000-000085190000}"/>
    <cellStyle name="40 % – Poudarek6 4 9 2 2 2" xfId="26660" xr:uid="{00000000-0005-0000-0000-000086190000}"/>
    <cellStyle name="40 % – Poudarek6 4 9 2 2 3" xfId="44819" xr:uid="{00000000-0005-0000-0000-000087190000}"/>
    <cellStyle name="40 % – Poudarek6 4 9 2 3" xfId="34123" xr:uid="{00000000-0005-0000-0000-000088190000}"/>
    <cellStyle name="40 % – Poudarek6 4 9 2 3 2" xfId="52282" xr:uid="{00000000-0005-0000-0000-000089190000}"/>
    <cellStyle name="40 % – Poudarek6 4 9 2 4" xfId="20932" xr:uid="{00000000-0005-0000-0000-00008A190000}"/>
    <cellStyle name="40 % – Poudarek6 4 9 2 5" xfId="39091" xr:uid="{00000000-0005-0000-0000-00008B190000}"/>
    <cellStyle name="40 % – Poudarek6 4 9 2 6" xfId="57251" xr:uid="{00000000-0005-0000-0000-00008C190000}"/>
    <cellStyle name="40 % – Poudarek6 4 9 3" xfId="10969" xr:uid="{00000000-0005-0000-0000-00008D190000}"/>
    <cellStyle name="40 % – Poudarek6 4 9 3 2" xfId="24176" xr:uid="{00000000-0005-0000-0000-00008E190000}"/>
    <cellStyle name="40 % – Poudarek6 4 9 3 3" xfId="42335" xr:uid="{00000000-0005-0000-0000-00008F190000}"/>
    <cellStyle name="40 % – Poudarek6 4 9 4" xfId="15963" xr:uid="{00000000-0005-0000-0000-000090190000}"/>
    <cellStyle name="40 % – Poudarek6 4 9 4 2" xfId="29155" xr:uid="{00000000-0005-0000-0000-000091190000}"/>
    <cellStyle name="40 % – Poudarek6 4 9 4 3" xfId="47314" xr:uid="{00000000-0005-0000-0000-000092190000}"/>
    <cellStyle name="40 % – Poudarek6 4 9 5" xfId="31639" xr:uid="{00000000-0005-0000-0000-000093190000}"/>
    <cellStyle name="40 % – Poudarek6 4 9 5 2" xfId="49798" xr:uid="{00000000-0005-0000-0000-000094190000}"/>
    <cellStyle name="40 % – Poudarek6 4 9 6" xfId="18448" xr:uid="{00000000-0005-0000-0000-000095190000}"/>
    <cellStyle name="40 % – Poudarek6 4 9 7" xfId="36607" xr:uid="{00000000-0005-0000-0000-000096190000}"/>
    <cellStyle name="40 % – Poudarek6 4 9 8" xfId="54767" xr:uid="{00000000-0005-0000-0000-000097190000}"/>
    <cellStyle name="40% - Accent1" xfId="107" xr:uid="{00000000-0005-0000-0000-000098190000}"/>
    <cellStyle name="40% - Accent1 2" xfId="108" xr:uid="{00000000-0005-0000-0000-000099190000}"/>
    <cellStyle name="40% - Accent1 3" xfId="59591" xr:uid="{00000000-0005-0000-0000-00009A190000}"/>
    <cellStyle name="40% - Accent2" xfId="109" xr:uid="{00000000-0005-0000-0000-00009B190000}"/>
    <cellStyle name="40% - Accent2 2" xfId="110" xr:uid="{00000000-0005-0000-0000-00009C190000}"/>
    <cellStyle name="40% - Accent2 3" xfId="59592" xr:uid="{00000000-0005-0000-0000-00009D190000}"/>
    <cellStyle name="40% - Accent3" xfId="111" xr:uid="{00000000-0005-0000-0000-00009E190000}"/>
    <cellStyle name="40% - Accent3 2" xfId="112" xr:uid="{00000000-0005-0000-0000-00009F190000}"/>
    <cellStyle name="40% - Accent3 3" xfId="59593" xr:uid="{00000000-0005-0000-0000-0000A0190000}"/>
    <cellStyle name="40% - Accent4" xfId="113" xr:uid="{00000000-0005-0000-0000-0000A1190000}"/>
    <cellStyle name="40% - Accent4 2" xfId="114" xr:uid="{00000000-0005-0000-0000-0000A2190000}"/>
    <cellStyle name="40% - Accent4 3" xfId="59594" xr:uid="{00000000-0005-0000-0000-0000A3190000}"/>
    <cellStyle name="40% - Accent5" xfId="115" xr:uid="{00000000-0005-0000-0000-0000A4190000}"/>
    <cellStyle name="40% - Accent5 2" xfId="116" xr:uid="{00000000-0005-0000-0000-0000A5190000}"/>
    <cellStyle name="40% - Accent5 3" xfId="59595" xr:uid="{00000000-0005-0000-0000-0000A6190000}"/>
    <cellStyle name="40% - Accent6" xfId="117" xr:uid="{00000000-0005-0000-0000-0000A7190000}"/>
    <cellStyle name="40% - Accent6 2" xfId="118" xr:uid="{00000000-0005-0000-0000-0000A8190000}"/>
    <cellStyle name="40% - Accent6 3" xfId="59596" xr:uid="{00000000-0005-0000-0000-0000A9190000}"/>
    <cellStyle name="40% - Akzent1 2" xfId="119" xr:uid="{00000000-0005-0000-0000-0000AA190000}"/>
    <cellStyle name="40% - Akzent1 3" xfId="120" xr:uid="{00000000-0005-0000-0000-0000AB190000}"/>
    <cellStyle name="40% - Akzent3 2" xfId="121" xr:uid="{00000000-0005-0000-0000-0000AC190000}"/>
    <cellStyle name="40% - Akzent3 3" xfId="122" xr:uid="{00000000-0005-0000-0000-0000AD190000}"/>
    <cellStyle name="40% - Akzent4 2" xfId="123" xr:uid="{00000000-0005-0000-0000-0000AE190000}"/>
    <cellStyle name="40% - Akzent4 3" xfId="124" xr:uid="{00000000-0005-0000-0000-0000AF190000}"/>
    <cellStyle name="40% - Akzent5 2" xfId="125" xr:uid="{00000000-0005-0000-0000-0000B0190000}"/>
    <cellStyle name="40% - Akzent5 3" xfId="126" xr:uid="{00000000-0005-0000-0000-0000B1190000}"/>
    <cellStyle name="40% - Akzent6 2" xfId="127" xr:uid="{00000000-0005-0000-0000-0000B2190000}"/>
    <cellStyle name="40% - Akzent6 3" xfId="128" xr:uid="{00000000-0005-0000-0000-0000B3190000}"/>
    <cellStyle name="60 % – Poudarek1 2" xfId="129" xr:uid="{00000000-0005-0000-0000-0000B4190000}"/>
    <cellStyle name="60 % – Poudarek1 2 2" xfId="130" xr:uid="{00000000-0005-0000-0000-0000B5190000}"/>
    <cellStyle name="60 % – Poudarek1 2 2 2" xfId="131" xr:uid="{00000000-0005-0000-0000-0000B6190000}"/>
    <cellStyle name="60 % – Poudarek1 2 3" xfId="132" xr:uid="{00000000-0005-0000-0000-0000B7190000}"/>
    <cellStyle name="60 % – Poudarek1 3" xfId="133" xr:uid="{00000000-0005-0000-0000-0000B8190000}"/>
    <cellStyle name="60 % – Poudarek2 2" xfId="134" xr:uid="{00000000-0005-0000-0000-0000B9190000}"/>
    <cellStyle name="60 % – Poudarek2 2 2" xfId="135" xr:uid="{00000000-0005-0000-0000-0000BA190000}"/>
    <cellStyle name="60 % – Poudarek2 2 2 2" xfId="136" xr:uid="{00000000-0005-0000-0000-0000BB190000}"/>
    <cellStyle name="60 % – Poudarek2 2 3" xfId="137" xr:uid="{00000000-0005-0000-0000-0000BC190000}"/>
    <cellStyle name="60 % – Poudarek2 3" xfId="138" xr:uid="{00000000-0005-0000-0000-0000BD190000}"/>
    <cellStyle name="60 % – Poudarek2 4" xfId="139" xr:uid="{00000000-0005-0000-0000-0000BE190000}"/>
    <cellStyle name="60 % – Poudarek3 2" xfId="140" xr:uid="{00000000-0005-0000-0000-0000BF190000}"/>
    <cellStyle name="60 % – Poudarek3 2 2" xfId="141" xr:uid="{00000000-0005-0000-0000-0000C0190000}"/>
    <cellStyle name="60 % – Poudarek3 2 2 2" xfId="142" xr:uid="{00000000-0005-0000-0000-0000C1190000}"/>
    <cellStyle name="60 % – Poudarek3 2 3" xfId="143" xr:uid="{00000000-0005-0000-0000-0000C2190000}"/>
    <cellStyle name="60 % – Poudarek3 3" xfId="144" xr:uid="{00000000-0005-0000-0000-0000C3190000}"/>
    <cellStyle name="60 % – Poudarek4 2" xfId="145" xr:uid="{00000000-0005-0000-0000-0000C4190000}"/>
    <cellStyle name="60 % – Poudarek4 2 2" xfId="146" xr:uid="{00000000-0005-0000-0000-0000C5190000}"/>
    <cellStyle name="60 % – Poudarek4 2 2 2" xfId="147" xr:uid="{00000000-0005-0000-0000-0000C6190000}"/>
    <cellStyle name="60 % – Poudarek4 2 3" xfId="148" xr:uid="{00000000-0005-0000-0000-0000C7190000}"/>
    <cellStyle name="60 % – Poudarek4 3" xfId="149" xr:uid="{00000000-0005-0000-0000-0000C8190000}"/>
    <cellStyle name="60 % – Poudarek5 2" xfId="150" xr:uid="{00000000-0005-0000-0000-0000C9190000}"/>
    <cellStyle name="60 % – Poudarek5 2 2" xfId="151" xr:uid="{00000000-0005-0000-0000-0000CA190000}"/>
    <cellStyle name="60 % – Poudarek5 2 2 2" xfId="152" xr:uid="{00000000-0005-0000-0000-0000CB190000}"/>
    <cellStyle name="60 % – Poudarek5 2 3" xfId="153" xr:uid="{00000000-0005-0000-0000-0000CC190000}"/>
    <cellStyle name="60 % – Poudarek5 3" xfId="154" xr:uid="{00000000-0005-0000-0000-0000CD190000}"/>
    <cellStyle name="60 % – Poudarek6 2" xfId="155" xr:uid="{00000000-0005-0000-0000-0000CE190000}"/>
    <cellStyle name="60 % – Poudarek6 2 2" xfId="156" xr:uid="{00000000-0005-0000-0000-0000CF190000}"/>
    <cellStyle name="60 % – Poudarek6 2 2 2" xfId="157" xr:uid="{00000000-0005-0000-0000-0000D0190000}"/>
    <cellStyle name="60 % – Poudarek6 2 3" xfId="158" xr:uid="{00000000-0005-0000-0000-0000D1190000}"/>
    <cellStyle name="60 % – Poudarek6 3" xfId="159" xr:uid="{00000000-0005-0000-0000-0000D2190000}"/>
    <cellStyle name="60% - Accent1" xfId="160" xr:uid="{00000000-0005-0000-0000-0000D3190000}"/>
    <cellStyle name="60% - Accent1 2" xfId="161" xr:uid="{00000000-0005-0000-0000-0000D4190000}"/>
    <cellStyle name="60% - Accent1 2 10" xfId="162" xr:uid="{00000000-0005-0000-0000-0000D5190000}"/>
    <cellStyle name="60% - Accent1 2 11" xfId="163" xr:uid="{00000000-0005-0000-0000-0000D6190000}"/>
    <cellStyle name="60% - Accent1 2 2" xfId="164" xr:uid="{00000000-0005-0000-0000-0000D7190000}"/>
    <cellStyle name="60% - Accent1 2 3" xfId="165" xr:uid="{00000000-0005-0000-0000-0000D8190000}"/>
    <cellStyle name="60% - Accent1 2 4" xfId="166" xr:uid="{00000000-0005-0000-0000-0000D9190000}"/>
    <cellStyle name="60% - Accent1 2 5" xfId="167" xr:uid="{00000000-0005-0000-0000-0000DA190000}"/>
    <cellStyle name="60% - Accent1 2 6" xfId="168" xr:uid="{00000000-0005-0000-0000-0000DB190000}"/>
    <cellStyle name="60% - Accent1 2 7" xfId="169" xr:uid="{00000000-0005-0000-0000-0000DC190000}"/>
    <cellStyle name="60% - Accent1 2 8" xfId="170" xr:uid="{00000000-0005-0000-0000-0000DD190000}"/>
    <cellStyle name="60% - Accent1 2 9" xfId="171" xr:uid="{00000000-0005-0000-0000-0000DE190000}"/>
    <cellStyle name="60% - Accent1 3" xfId="172" xr:uid="{00000000-0005-0000-0000-0000DF190000}"/>
    <cellStyle name="60% - Accent1 4" xfId="173" xr:uid="{00000000-0005-0000-0000-0000E0190000}"/>
    <cellStyle name="60% - Accent1 5" xfId="174" xr:uid="{00000000-0005-0000-0000-0000E1190000}"/>
    <cellStyle name="60% - Accent1 5 2" xfId="175" xr:uid="{00000000-0005-0000-0000-0000E2190000}"/>
    <cellStyle name="60% - Accent1 6" xfId="176" xr:uid="{00000000-0005-0000-0000-0000E3190000}"/>
    <cellStyle name="60% - Accent1 7" xfId="177" xr:uid="{00000000-0005-0000-0000-0000E4190000}"/>
    <cellStyle name="60% - Accent1 8" xfId="178" xr:uid="{00000000-0005-0000-0000-0000E5190000}"/>
    <cellStyle name="60% - Accent1 9" xfId="59597" xr:uid="{00000000-0005-0000-0000-0000E6190000}"/>
    <cellStyle name="60% - Accent2" xfId="179" xr:uid="{00000000-0005-0000-0000-0000E7190000}"/>
    <cellStyle name="60% - Accent2 2" xfId="180" xr:uid="{00000000-0005-0000-0000-0000E8190000}"/>
    <cellStyle name="60% - Accent2 3" xfId="59598" xr:uid="{00000000-0005-0000-0000-0000E9190000}"/>
    <cellStyle name="60% - Accent3" xfId="181" xr:uid="{00000000-0005-0000-0000-0000EA190000}"/>
    <cellStyle name="60% - Accent3 2" xfId="182" xr:uid="{00000000-0005-0000-0000-0000EB190000}"/>
    <cellStyle name="60% - Accent3 3" xfId="59599" xr:uid="{00000000-0005-0000-0000-0000EC190000}"/>
    <cellStyle name="60% - Accent4" xfId="183" xr:uid="{00000000-0005-0000-0000-0000ED190000}"/>
    <cellStyle name="60% - Accent4 2" xfId="184" xr:uid="{00000000-0005-0000-0000-0000EE190000}"/>
    <cellStyle name="60% - Accent4 3" xfId="59600" xr:uid="{00000000-0005-0000-0000-0000EF190000}"/>
    <cellStyle name="60% - Accent5" xfId="185" xr:uid="{00000000-0005-0000-0000-0000F0190000}"/>
    <cellStyle name="60% - Accent5 2" xfId="186" xr:uid="{00000000-0005-0000-0000-0000F1190000}"/>
    <cellStyle name="60% - Accent5 3" xfId="59601" xr:uid="{00000000-0005-0000-0000-0000F2190000}"/>
    <cellStyle name="60% - Accent6" xfId="187" xr:uid="{00000000-0005-0000-0000-0000F3190000}"/>
    <cellStyle name="60% - Accent6 2" xfId="188" xr:uid="{00000000-0005-0000-0000-0000F4190000}"/>
    <cellStyle name="60% - Accent6 3" xfId="59602" xr:uid="{00000000-0005-0000-0000-0000F5190000}"/>
    <cellStyle name="60% - Akzent1 2" xfId="189" xr:uid="{00000000-0005-0000-0000-0000F6190000}"/>
    <cellStyle name="60% - Akzent1 3" xfId="190" xr:uid="{00000000-0005-0000-0000-0000F7190000}"/>
    <cellStyle name="60% - Akzent2 2" xfId="191" xr:uid="{00000000-0005-0000-0000-0000F8190000}"/>
    <cellStyle name="60% - Akzent2 3" xfId="192" xr:uid="{00000000-0005-0000-0000-0000F9190000}"/>
    <cellStyle name="60% - Akzent3 2" xfId="193" xr:uid="{00000000-0005-0000-0000-0000FA190000}"/>
    <cellStyle name="60% - Akzent3 3" xfId="194" xr:uid="{00000000-0005-0000-0000-0000FB190000}"/>
    <cellStyle name="60% - Akzent4 2" xfId="195" xr:uid="{00000000-0005-0000-0000-0000FC190000}"/>
    <cellStyle name="60% - Akzent4 3" xfId="196" xr:uid="{00000000-0005-0000-0000-0000FD190000}"/>
    <cellStyle name="60% - Akzent5 2" xfId="197" xr:uid="{00000000-0005-0000-0000-0000FE190000}"/>
    <cellStyle name="60% - Akzent5 3" xfId="198" xr:uid="{00000000-0005-0000-0000-0000FF190000}"/>
    <cellStyle name="60% - Akzent6 2" xfId="199" xr:uid="{00000000-0005-0000-0000-0000001A0000}"/>
    <cellStyle name="60% - Akzent6 3" xfId="200" xr:uid="{00000000-0005-0000-0000-0000011A0000}"/>
    <cellStyle name="A4 Small 210 x 297 mm" xfId="201" xr:uid="{00000000-0005-0000-0000-0000021A0000}"/>
    <cellStyle name="Accent1" xfId="202" xr:uid="{00000000-0005-0000-0000-0000031A0000}"/>
    <cellStyle name="Accent1 - 20%" xfId="203" xr:uid="{00000000-0005-0000-0000-0000041A0000}"/>
    <cellStyle name="Accent1 - 40%" xfId="204" xr:uid="{00000000-0005-0000-0000-0000051A0000}"/>
    <cellStyle name="Accent1 - 60%" xfId="205" xr:uid="{00000000-0005-0000-0000-0000061A0000}"/>
    <cellStyle name="Accent1 10" xfId="206" xr:uid="{00000000-0005-0000-0000-0000071A0000}"/>
    <cellStyle name="Accent1 11" xfId="207" xr:uid="{00000000-0005-0000-0000-0000081A0000}"/>
    <cellStyle name="Accent1 12" xfId="208" xr:uid="{00000000-0005-0000-0000-0000091A0000}"/>
    <cellStyle name="Accent1 12 2" xfId="209" xr:uid="{00000000-0005-0000-0000-00000A1A0000}"/>
    <cellStyle name="Accent1 13" xfId="210" xr:uid="{00000000-0005-0000-0000-00000B1A0000}"/>
    <cellStyle name="Accent1 14" xfId="211" xr:uid="{00000000-0005-0000-0000-00000C1A0000}"/>
    <cellStyle name="Accent1 15" xfId="212" xr:uid="{00000000-0005-0000-0000-00000D1A0000}"/>
    <cellStyle name="Accent1 16" xfId="213" xr:uid="{00000000-0005-0000-0000-00000E1A0000}"/>
    <cellStyle name="Accent1 17" xfId="214" xr:uid="{00000000-0005-0000-0000-00000F1A0000}"/>
    <cellStyle name="Accent1 18" xfId="215" xr:uid="{00000000-0005-0000-0000-0000101A0000}"/>
    <cellStyle name="Accent1 19" xfId="216" xr:uid="{00000000-0005-0000-0000-0000111A0000}"/>
    <cellStyle name="Accent1 2" xfId="217" xr:uid="{00000000-0005-0000-0000-0000121A0000}"/>
    <cellStyle name="Accent1 2 10" xfId="218" xr:uid="{00000000-0005-0000-0000-0000131A0000}"/>
    <cellStyle name="Accent1 2 11" xfId="219" xr:uid="{00000000-0005-0000-0000-0000141A0000}"/>
    <cellStyle name="Accent1 2 12" xfId="220" xr:uid="{00000000-0005-0000-0000-0000151A0000}"/>
    <cellStyle name="Accent1 2 13" xfId="221" xr:uid="{00000000-0005-0000-0000-0000161A0000}"/>
    <cellStyle name="Accent1 2 14" xfId="222" xr:uid="{00000000-0005-0000-0000-0000171A0000}"/>
    <cellStyle name="Accent1 2 15" xfId="223" xr:uid="{00000000-0005-0000-0000-0000181A0000}"/>
    <cellStyle name="Accent1 2 16" xfId="224" xr:uid="{00000000-0005-0000-0000-0000191A0000}"/>
    <cellStyle name="Accent1 2 17" xfId="225" xr:uid="{00000000-0005-0000-0000-00001A1A0000}"/>
    <cellStyle name="Accent1 2 18" xfId="226" xr:uid="{00000000-0005-0000-0000-00001B1A0000}"/>
    <cellStyle name="Accent1 2 19" xfId="227" xr:uid="{00000000-0005-0000-0000-00001C1A0000}"/>
    <cellStyle name="Accent1 2 2" xfId="228" xr:uid="{00000000-0005-0000-0000-00001D1A0000}"/>
    <cellStyle name="Accent1 2 2 2" xfId="229" xr:uid="{00000000-0005-0000-0000-00001E1A0000}"/>
    <cellStyle name="Accent1 2 2 3" xfId="230" xr:uid="{00000000-0005-0000-0000-00001F1A0000}"/>
    <cellStyle name="Accent1 2 2 4" xfId="231" xr:uid="{00000000-0005-0000-0000-0000201A0000}"/>
    <cellStyle name="Accent1 2 2 5" xfId="232" xr:uid="{00000000-0005-0000-0000-0000211A0000}"/>
    <cellStyle name="Accent1 2 2 6" xfId="233" xr:uid="{00000000-0005-0000-0000-0000221A0000}"/>
    <cellStyle name="Accent1 2 2 7" xfId="234" xr:uid="{00000000-0005-0000-0000-0000231A0000}"/>
    <cellStyle name="Accent1 2 2 8" xfId="235" xr:uid="{00000000-0005-0000-0000-0000241A0000}"/>
    <cellStyle name="Accent1 2 3" xfId="236" xr:uid="{00000000-0005-0000-0000-0000251A0000}"/>
    <cellStyle name="Accent1 2 4" xfId="237" xr:uid="{00000000-0005-0000-0000-0000261A0000}"/>
    <cellStyle name="Accent1 2 5" xfId="238" xr:uid="{00000000-0005-0000-0000-0000271A0000}"/>
    <cellStyle name="Accent1 2 6" xfId="239" xr:uid="{00000000-0005-0000-0000-0000281A0000}"/>
    <cellStyle name="Accent1 2 7" xfId="240" xr:uid="{00000000-0005-0000-0000-0000291A0000}"/>
    <cellStyle name="Accent1 2 8" xfId="241" xr:uid="{00000000-0005-0000-0000-00002A1A0000}"/>
    <cellStyle name="Accent1 2 9" xfId="242" xr:uid="{00000000-0005-0000-0000-00002B1A0000}"/>
    <cellStyle name="Accent1 20" xfId="243" xr:uid="{00000000-0005-0000-0000-00002C1A0000}"/>
    <cellStyle name="Accent1 21" xfId="244" xr:uid="{00000000-0005-0000-0000-00002D1A0000}"/>
    <cellStyle name="Accent1 22" xfId="59603" xr:uid="{00000000-0005-0000-0000-00002E1A0000}"/>
    <cellStyle name="Accent1 23" xfId="59670" xr:uid="{00000000-0005-0000-0000-00002F1A0000}"/>
    <cellStyle name="Accent1 24" xfId="59678" xr:uid="{00000000-0005-0000-0000-0000301A0000}"/>
    <cellStyle name="Accent1 25" xfId="59668" xr:uid="{00000000-0005-0000-0000-0000311A0000}"/>
    <cellStyle name="Accent1 26" xfId="59552" xr:uid="{00000000-0005-0000-0000-0000321A0000}"/>
    <cellStyle name="Accent1 27" xfId="59692" xr:uid="{00000000-0005-0000-0000-0000331A0000}"/>
    <cellStyle name="Accent1 28" xfId="59698" xr:uid="{00000000-0005-0000-0000-0000341A0000}"/>
    <cellStyle name="Accent1 29" xfId="59731" xr:uid="{00000000-0005-0000-0000-0000351A0000}"/>
    <cellStyle name="Accent1 3" xfId="245" xr:uid="{00000000-0005-0000-0000-0000361A0000}"/>
    <cellStyle name="Accent1 3 2" xfId="246" xr:uid="{00000000-0005-0000-0000-0000371A0000}"/>
    <cellStyle name="Accent1 3 3" xfId="247" xr:uid="{00000000-0005-0000-0000-0000381A0000}"/>
    <cellStyle name="Accent1 3 4" xfId="248" xr:uid="{00000000-0005-0000-0000-0000391A0000}"/>
    <cellStyle name="Accent1 3 5" xfId="249" xr:uid="{00000000-0005-0000-0000-00003A1A0000}"/>
    <cellStyle name="Accent1 3 6" xfId="250" xr:uid="{00000000-0005-0000-0000-00003B1A0000}"/>
    <cellStyle name="Accent1 3 7" xfId="251" xr:uid="{00000000-0005-0000-0000-00003C1A0000}"/>
    <cellStyle name="Accent1 3 8" xfId="252" xr:uid="{00000000-0005-0000-0000-00003D1A0000}"/>
    <cellStyle name="Accent1 30" xfId="59722" xr:uid="{00000000-0005-0000-0000-00003E1A0000}"/>
    <cellStyle name="Accent1 31" xfId="59729" xr:uid="{00000000-0005-0000-0000-00003F1A0000}"/>
    <cellStyle name="Accent1 32" xfId="59724" xr:uid="{00000000-0005-0000-0000-0000401A0000}"/>
    <cellStyle name="Accent1 33" xfId="59739" xr:uid="{00000000-0005-0000-0000-0000411A0000}"/>
    <cellStyle name="Accent1 34" xfId="59765" xr:uid="{00000000-0005-0000-0000-0000421A0000}"/>
    <cellStyle name="Accent1 4" xfId="253" xr:uid="{00000000-0005-0000-0000-0000431A0000}"/>
    <cellStyle name="Accent1 4 2" xfId="254" xr:uid="{00000000-0005-0000-0000-0000441A0000}"/>
    <cellStyle name="Accent1 4 3" xfId="255" xr:uid="{00000000-0005-0000-0000-0000451A0000}"/>
    <cellStyle name="Accent1 4 4" xfId="256" xr:uid="{00000000-0005-0000-0000-0000461A0000}"/>
    <cellStyle name="Accent1 4 5" xfId="257" xr:uid="{00000000-0005-0000-0000-0000471A0000}"/>
    <cellStyle name="Accent1 4 6" xfId="258" xr:uid="{00000000-0005-0000-0000-0000481A0000}"/>
    <cellStyle name="Accent1 4 7" xfId="259" xr:uid="{00000000-0005-0000-0000-0000491A0000}"/>
    <cellStyle name="Accent1 4 8" xfId="260" xr:uid="{00000000-0005-0000-0000-00004A1A0000}"/>
    <cellStyle name="Accent1 5" xfId="261" xr:uid="{00000000-0005-0000-0000-00004B1A0000}"/>
    <cellStyle name="Accent1 5 2" xfId="262" xr:uid="{00000000-0005-0000-0000-00004C1A0000}"/>
    <cellStyle name="Accent1 6" xfId="263" xr:uid="{00000000-0005-0000-0000-00004D1A0000}"/>
    <cellStyle name="Accent1 7" xfId="264" xr:uid="{00000000-0005-0000-0000-00004E1A0000}"/>
    <cellStyle name="Accent1 7 2" xfId="265" xr:uid="{00000000-0005-0000-0000-00004F1A0000}"/>
    <cellStyle name="Accent1 7 2 2" xfId="266" xr:uid="{00000000-0005-0000-0000-0000501A0000}"/>
    <cellStyle name="Accent1 7 2 2 2" xfId="267" xr:uid="{00000000-0005-0000-0000-0000511A0000}"/>
    <cellStyle name="Accent1 7 3" xfId="268" xr:uid="{00000000-0005-0000-0000-0000521A0000}"/>
    <cellStyle name="Accent1 8" xfId="269" xr:uid="{00000000-0005-0000-0000-0000531A0000}"/>
    <cellStyle name="Accent1 9" xfId="270" xr:uid="{00000000-0005-0000-0000-0000541A0000}"/>
    <cellStyle name="Accent2" xfId="271" xr:uid="{00000000-0005-0000-0000-0000551A0000}"/>
    <cellStyle name="Accent2 - 20%" xfId="272" xr:uid="{00000000-0005-0000-0000-0000561A0000}"/>
    <cellStyle name="Accent2 - 40%" xfId="273" xr:uid="{00000000-0005-0000-0000-0000571A0000}"/>
    <cellStyle name="Accent2 - 60%" xfId="274" xr:uid="{00000000-0005-0000-0000-0000581A0000}"/>
    <cellStyle name="Accent2 10" xfId="275" xr:uid="{00000000-0005-0000-0000-0000591A0000}"/>
    <cellStyle name="Accent2 11" xfId="276" xr:uid="{00000000-0005-0000-0000-00005A1A0000}"/>
    <cellStyle name="Accent2 12" xfId="277" xr:uid="{00000000-0005-0000-0000-00005B1A0000}"/>
    <cellStyle name="Accent2 13" xfId="278" xr:uid="{00000000-0005-0000-0000-00005C1A0000}"/>
    <cellStyle name="Accent2 14" xfId="279" xr:uid="{00000000-0005-0000-0000-00005D1A0000}"/>
    <cellStyle name="Accent2 15" xfId="59604" xr:uid="{00000000-0005-0000-0000-00005E1A0000}"/>
    <cellStyle name="Accent2 16" xfId="59671" xr:uid="{00000000-0005-0000-0000-00005F1A0000}"/>
    <cellStyle name="Accent2 17" xfId="59677" xr:uid="{00000000-0005-0000-0000-0000601A0000}"/>
    <cellStyle name="Accent2 18" xfId="59669" xr:uid="{00000000-0005-0000-0000-0000611A0000}"/>
    <cellStyle name="Accent2 19" xfId="59638" xr:uid="{00000000-0005-0000-0000-0000621A0000}"/>
    <cellStyle name="Accent2 2" xfId="280" xr:uid="{00000000-0005-0000-0000-0000631A0000}"/>
    <cellStyle name="Accent2 2 10" xfId="281" xr:uid="{00000000-0005-0000-0000-0000641A0000}"/>
    <cellStyle name="Accent2 2 11" xfId="282" xr:uid="{00000000-0005-0000-0000-0000651A0000}"/>
    <cellStyle name="Accent2 2 12" xfId="283" xr:uid="{00000000-0005-0000-0000-0000661A0000}"/>
    <cellStyle name="Accent2 2 2" xfId="284" xr:uid="{00000000-0005-0000-0000-0000671A0000}"/>
    <cellStyle name="Accent2 2 3" xfId="285" xr:uid="{00000000-0005-0000-0000-0000681A0000}"/>
    <cellStyle name="Accent2 2 4" xfId="286" xr:uid="{00000000-0005-0000-0000-0000691A0000}"/>
    <cellStyle name="Accent2 2 5" xfId="287" xr:uid="{00000000-0005-0000-0000-00006A1A0000}"/>
    <cellStyle name="Accent2 2 6" xfId="288" xr:uid="{00000000-0005-0000-0000-00006B1A0000}"/>
    <cellStyle name="Accent2 2 7" xfId="289" xr:uid="{00000000-0005-0000-0000-00006C1A0000}"/>
    <cellStyle name="Accent2 2 8" xfId="290" xr:uid="{00000000-0005-0000-0000-00006D1A0000}"/>
    <cellStyle name="Accent2 2 9" xfId="291" xr:uid="{00000000-0005-0000-0000-00006E1A0000}"/>
    <cellStyle name="Accent2 20" xfId="59693" xr:uid="{00000000-0005-0000-0000-00006F1A0000}"/>
    <cellStyle name="Accent2 21" xfId="59688" xr:uid="{00000000-0005-0000-0000-0000701A0000}"/>
    <cellStyle name="Accent2 22" xfId="59732" xr:uid="{00000000-0005-0000-0000-0000711A0000}"/>
    <cellStyle name="Accent2 23" xfId="59726" xr:uid="{00000000-0005-0000-0000-0000721A0000}"/>
    <cellStyle name="Accent2 24" xfId="59730" xr:uid="{00000000-0005-0000-0000-0000731A0000}"/>
    <cellStyle name="Accent2 25" xfId="59753" xr:uid="{00000000-0005-0000-0000-0000741A0000}"/>
    <cellStyle name="Accent2 26" xfId="59727" xr:uid="{00000000-0005-0000-0000-0000751A0000}"/>
    <cellStyle name="Accent2 27" xfId="59766" xr:uid="{00000000-0005-0000-0000-0000761A0000}"/>
    <cellStyle name="Accent2 3" xfId="292" xr:uid="{00000000-0005-0000-0000-0000771A0000}"/>
    <cellStyle name="Accent2 4" xfId="293" xr:uid="{00000000-0005-0000-0000-0000781A0000}"/>
    <cellStyle name="Accent2 5" xfId="294" xr:uid="{00000000-0005-0000-0000-0000791A0000}"/>
    <cellStyle name="Accent2 5 2" xfId="295" xr:uid="{00000000-0005-0000-0000-00007A1A0000}"/>
    <cellStyle name="Accent2 6" xfId="296" xr:uid="{00000000-0005-0000-0000-00007B1A0000}"/>
    <cellStyle name="Accent2 7" xfId="297" xr:uid="{00000000-0005-0000-0000-00007C1A0000}"/>
    <cellStyle name="Accent2 8" xfId="298" xr:uid="{00000000-0005-0000-0000-00007D1A0000}"/>
    <cellStyle name="Accent2 9" xfId="299" xr:uid="{00000000-0005-0000-0000-00007E1A0000}"/>
    <cellStyle name="Accent3" xfId="300" xr:uid="{00000000-0005-0000-0000-00007F1A0000}"/>
    <cellStyle name="Accent3 - 20%" xfId="301" xr:uid="{00000000-0005-0000-0000-0000801A0000}"/>
    <cellStyle name="Accent3 - 40%" xfId="302" xr:uid="{00000000-0005-0000-0000-0000811A0000}"/>
    <cellStyle name="Accent3 - 60%" xfId="303" xr:uid="{00000000-0005-0000-0000-0000821A0000}"/>
    <cellStyle name="Accent3 10" xfId="59672" xr:uid="{00000000-0005-0000-0000-0000831A0000}"/>
    <cellStyle name="Accent3 11" xfId="59571" xr:uid="{00000000-0005-0000-0000-0000841A0000}"/>
    <cellStyle name="Accent3 12" xfId="59636" xr:uid="{00000000-0005-0000-0000-0000851A0000}"/>
    <cellStyle name="Accent3 13" xfId="59614" xr:uid="{00000000-0005-0000-0000-0000861A0000}"/>
    <cellStyle name="Accent3 14" xfId="59694" xr:uid="{00000000-0005-0000-0000-0000871A0000}"/>
    <cellStyle name="Accent3 15" xfId="59690" xr:uid="{00000000-0005-0000-0000-0000881A0000}"/>
    <cellStyle name="Accent3 16" xfId="59733" xr:uid="{00000000-0005-0000-0000-0000891A0000}"/>
    <cellStyle name="Accent3 17" xfId="59721" xr:uid="{00000000-0005-0000-0000-00008A1A0000}"/>
    <cellStyle name="Accent3 18" xfId="59742" xr:uid="{00000000-0005-0000-0000-00008B1A0000}"/>
    <cellStyle name="Accent3 19" xfId="59747" xr:uid="{00000000-0005-0000-0000-00008C1A0000}"/>
    <cellStyle name="Accent3 2" xfId="304" xr:uid="{00000000-0005-0000-0000-00008D1A0000}"/>
    <cellStyle name="Accent3 2 2" xfId="305" xr:uid="{00000000-0005-0000-0000-00008E1A0000}"/>
    <cellStyle name="Accent3 20" xfId="59741" xr:uid="{00000000-0005-0000-0000-00008F1A0000}"/>
    <cellStyle name="Accent3 21" xfId="59767" xr:uid="{00000000-0005-0000-0000-0000901A0000}"/>
    <cellStyle name="Accent3 3" xfId="306" xr:uid="{00000000-0005-0000-0000-0000911A0000}"/>
    <cellStyle name="Accent3 4" xfId="307" xr:uid="{00000000-0005-0000-0000-0000921A0000}"/>
    <cellStyle name="Accent3 5" xfId="308" xr:uid="{00000000-0005-0000-0000-0000931A0000}"/>
    <cellStyle name="Accent3 6" xfId="309" xr:uid="{00000000-0005-0000-0000-0000941A0000}"/>
    <cellStyle name="Accent3 7" xfId="310" xr:uid="{00000000-0005-0000-0000-0000951A0000}"/>
    <cellStyle name="Accent3 8" xfId="311" xr:uid="{00000000-0005-0000-0000-0000961A0000}"/>
    <cellStyle name="Accent3 9" xfId="59605" xr:uid="{00000000-0005-0000-0000-0000971A0000}"/>
    <cellStyle name="Accent4" xfId="312" xr:uid="{00000000-0005-0000-0000-0000981A0000}"/>
    <cellStyle name="Accent4 - 20%" xfId="313" xr:uid="{00000000-0005-0000-0000-0000991A0000}"/>
    <cellStyle name="Accent4 - 40%" xfId="314" xr:uid="{00000000-0005-0000-0000-00009A1A0000}"/>
    <cellStyle name="Accent4 - 60%" xfId="315" xr:uid="{00000000-0005-0000-0000-00009B1A0000}"/>
    <cellStyle name="Accent4 10" xfId="59673" xr:uid="{00000000-0005-0000-0000-00009C1A0000}"/>
    <cellStyle name="Accent4 11" xfId="59639" xr:uid="{00000000-0005-0000-0000-00009D1A0000}"/>
    <cellStyle name="Accent4 12" xfId="59615" xr:uid="{00000000-0005-0000-0000-00009E1A0000}"/>
    <cellStyle name="Accent4 13" xfId="59680" xr:uid="{00000000-0005-0000-0000-00009F1A0000}"/>
    <cellStyle name="Accent4 14" xfId="59695" xr:uid="{00000000-0005-0000-0000-0000A01A0000}"/>
    <cellStyle name="Accent4 15" xfId="59683" xr:uid="{00000000-0005-0000-0000-0000A11A0000}"/>
    <cellStyle name="Accent4 16" xfId="59734" xr:uid="{00000000-0005-0000-0000-0000A21A0000}"/>
    <cellStyle name="Accent4 17" xfId="59712" xr:uid="{00000000-0005-0000-0000-0000A31A0000}"/>
    <cellStyle name="Accent4 18" xfId="59715" xr:uid="{00000000-0005-0000-0000-0000A41A0000}"/>
    <cellStyle name="Accent4 19" xfId="59740" xr:uid="{00000000-0005-0000-0000-0000A51A0000}"/>
    <cellStyle name="Accent4 2" xfId="316" xr:uid="{00000000-0005-0000-0000-0000A61A0000}"/>
    <cellStyle name="Accent4 2 2" xfId="317" xr:uid="{00000000-0005-0000-0000-0000A71A0000}"/>
    <cellStyle name="Accent4 20" xfId="59737" xr:uid="{00000000-0005-0000-0000-0000A81A0000}"/>
    <cellStyle name="Accent4 21" xfId="59768" xr:uid="{00000000-0005-0000-0000-0000A91A0000}"/>
    <cellStyle name="Accent4 3" xfId="318" xr:uid="{00000000-0005-0000-0000-0000AA1A0000}"/>
    <cellStyle name="Accent4 4" xfId="319" xr:uid="{00000000-0005-0000-0000-0000AB1A0000}"/>
    <cellStyle name="Accent4 5" xfId="320" xr:uid="{00000000-0005-0000-0000-0000AC1A0000}"/>
    <cellStyle name="Accent4 6" xfId="321" xr:uid="{00000000-0005-0000-0000-0000AD1A0000}"/>
    <cellStyle name="Accent4 7" xfId="322" xr:uid="{00000000-0005-0000-0000-0000AE1A0000}"/>
    <cellStyle name="Accent4 8" xfId="323" xr:uid="{00000000-0005-0000-0000-0000AF1A0000}"/>
    <cellStyle name="Accent4 9" xfId="59606" xr:uid="{00000000-0005-0000-0000-0000B01A0000}"/>
    <cellStyle name="Accent5" xfId="324" xr:uid="{00000000-0005-0000-0000-0000B11A0000}"/>
    <cellStyle name="Accent5 - 20%" xfId="325" xr:uid="{00000000-0005-0000-0000-0000B21A0000}"/>
    <cellStyle name="Accent5 - 40%" xfId="326" xr:uid="{00000000-0005-0000-0000-0000B31A0000}"/>
    <cellStyle name="Accent5 - 60%" xfId="327" xr:uid="{00000000-0005-0000-0000-0000B41A0000}"/>
    <cellStyle name="Accent5 10" xfId="59674" xr:uid="{00000000-0005-0000-0000-0000B51A0000}"/>
    <cellStyle name="Accent5 11" xfId="59679" xr:uid="{00000000-0005-0000-0000-0000B61A0000}"/>
    <cellStyle name="Accent5 12" xfId="59667" xr:uid="{00000000-0005-0000-0000-0000B71A0000}"/>
    <cellStyle name="Accent5 13" xfId="59570" xr:uid="{00000000-0005-0000-0000-0000B81A0000}"/>
    <cellStyle name="Accent5 14" xfId="59696" xr:uid="{00000000-0005-0000-0000-0000B91A0000}"/>
    <cellStyle name="Accent5 15" xfId="59682" xr:uid="{00000000-0005-0000-0000-0000BA1A0000}"/>
    <cellStyle name="Accent5 16" xfId="59735" xr:uid="{00000000-0005-0000-0000-0000BB1A0000}"/>
    <cellStyle name="Accent5 17" xfId="59738" xr:uid="{00000000-0005-0000-0000-0000BC1A0000}"/>
    <cellStyle name="Accent5 18" xfId="59728" xr:uid="{00000000-0005-0000-0000-0000BD1A0000}"/>
    <cellStyle name="Accent5 19" xfId="59746" xr:uid="{00000000-0005-0000-0000-0000BE1A0000}"/>
    <cellStyle name="Accent5 2" xfId="328" xr:uid="{00000000-0005-0000-0000-0000BF1A0000}"/>
    <cellStyle name="Accent5 2 2" xfId="329" xr:uid="{00000000-0005-0000-0000-0000C01A0000}"/>
    <cellStyle name="Accent5 20" xfId="59757" xr:uid="{00000000-0005-0000-0000-0000C11A0000}"/>
    <cellStyle name="Accent5 21" xfId="59769" xr:uid="{00000000-0005-0000-0000-0000C21A0000}"/>
    <cellStyle name="Accent5 3" xfId="330" xr:uid="{00000000-0005-0000-0000-0000C31A0000}"/>
    <cellStyle name="Accent5 4" xfId="331" xr:uid="{00000000-0005-0000-0000-0000C41A0000}"/>
    <cellStyle name="Accent5 5" xfId="332" xr:uid="{00000000-0005-0000-0000-0000C51A0000}"/>
    <cellStyle name="Accent5 6" xfId="333" xr:uid="{00000000-0005-0000-0000-0000C61A0000}"/>
    <cellStyle name="Accent5 7" xfId="334" xr:uid="{00000000-0005-0000-0000-0000C71A0000}"/>
    <cellStyle name="Accent5 8" xfId="335" xr:uid="{00000000-0005-0000-0000-0000C81A0000}"/>
    <cellStyle name="Accent5 9" xfId="59607" xr:uid="{00000000-0005-0000-0000-0000C91A0000}"/>
    <cellStyle name="Accent6" xfId="336" xr:uid="{00000000-0005-0000-0000-0000CA1A0000}"/>
    <cellStyle name="Accent6 - 20%" xfId="337" xr:uid="{00000000-0005-0000-0000-0000CB1A0000}"/>
    <cellStyle name="Accent6 - 40%" xfId="338" xr:uid="{00000000-0005-0000-0000-0000CC1A0000}"/>
    <cellStyle name="Accent6 - 60%" xfId="339" xr:uid="{00000000-0005-0000-0000-0000CD1A0000}"/>
    <cellStyle name="Accent6 10" xfId="59675" xr:uid="{00000000-0005-0000-0000-0000CE1A0000}"/>
    <cellStyle name="Accent6 11" xfId="59681" xr:uid="{00000000-0005-0000-0000-0000CF1A0000}"/>
    <cellStyle name="Accent6 12" xfId="59590" xr:uid="{00000000-0005-0000-0000-0000D01A0000}"/>
    <cellStyle name="Accent6 13" xfId="59676" xr:uid="{00000000-0005-0000-0000-0000D11A0000}"/>
    <cellStyle name="Accent6 14" xfId="59697" xr:uid="{00000000-0005-0000-0000-0000D21A0000}"/>
    <cellStyle name="Accent6 15" xfId="59710" xr:uid="{00000000-0005-0000-0000-0000D31A0000}"/>
    <cellStyle name="Accent6 16" xfId="59736" xr:uid="{00000000-0005-0000-0000-0000D41A0000}"/>
    <cellStyle name="Accent6 17" xfId="59718" xr:uid="{00000000-0005-0000-0000-0000D51A0000}"/>
    <cellStyle name="Accent6 18" xfId="59758" xr:uid="{00000000-0005-0000-0000-0000D61A0000}"/>
    <cellStyle name="Accent6 19" xfId="59719" xr:uid="{00000000-0005-0000-0000-0000D71A0000}"/>
    <cellStyle name="Accent6 2" xfId="340" xr:uid="{00000000-0005-0000-0000-0000D81A0000}"/>
    <cellStyle name="Accent6 2 2" xfId="341" xr:uid="{00000000-0005-0000-0000-0000D91A0000}"/>
    <cellStyle name="Accent6 20" xfId="59723" xr:uid="{00000000-0005-0000-0000-0000DA1A0000}"/>
    <cellStyle name="Accent6 21" xfId="59770" xr:uid="{00000000-0005-0000-0000-0000DB1A0000}"/>
    <cellStyle name="Accent6 3" xfId="342" xr:uid="{00000000-0005-0000-0000-0000DC1A0000}"/>
    <cellStyle name="Accent6 4" xfId="343" xr:uid="{00000000-0005-0000-0000-0000DD1A0000}"/>
    <cellStyle name="Accent6 5" xfId="344" xr:uid="{00000000-0005-0000-0000-0000DE1A0000}"/>
    <cellStyle name="Accent6 6" xfId="345" xr:uid="{00000000-0005-0000-0000-0000DF1A0000}"/>
    <cellStyle name="Accent6 7" xfId="346" xr:uid="{00000000-0005-0000-0000-0000E01A0000}"/>
    <cellStyle name="Accent6 8" xfId="347" xr:uid="{00000000-0005-0000-0000-0000E11A0000}"/>
    <cellStyle name="Accent6 9" xfId="59608" xr:uid="{00000000-0005-0000-0000-0000E21A0000}"/>
    <cellStyle name="Akzent1 2" xfId="348" xr:uid="{00000000-0005-0000-0000-0000E31A0000}"/>
    <cellStyle name="Akzent1 3" xfId="349" xr:uid="{00000000-0005-0000-0000-0000E41A0000}"/>
    <cellStyle name="Akzent2 2" xfId="350" xr:uid="{00000000-0005-0000-0000-0000E51A0000}"/>
    <cellStyle name="Akzent2 3" xfId="351" xr:uid="{00000000-0005-0000-0000-0000E61A0000}"/>
    <cellStyle name="Akzent3 2" xfId="352" xr:uid="{00000000-0005-0000-0000-0000E71A0000}"/>
    <cellStyle name="Akzent3 3" xfId="353" xr:uid="{00000000-0005-0000-0000-0000E81A0000}"/>
    <cellStyle name="Akzent4 2" xfId="354" xr:uid="{00000000-0005-0000-0000-0000E91A0000}"/>
    <cellStyle name="Akzent4 3" xfId="355" xr:uid="{00000000-0005-0000-0000-0000EA1A0000}"/>
    <cellStyle name="Akzent6 2" xfId="356" xr:uid="{00000000-0005-0000-0000-0000EB1A0000}"/>
    <cellStyle name="Akzent6 3" xfId="357" xr:uid="{00000000-0005-0000-0000-0000EC1A0000}"/>
    <cellStyle name="Ausgabe 2" xfId="358" xr:uid="{00000000-0005-0000-0000-0000ED1A0000}"/>
    <cellStyle name="Ausgabe 3" xfId="359" xr:uid="{00000000-0005-0000-0000-0000EE1A0000}"/>
    <cellStyle name="Bad" xfId="360" xr:uid="{00000000-0005-0000-0000-0000EF1A0000}"/>
    <cellStyle name="Bad 10" xfId="59609" xr:uid="{00000000-0005-0000-0000-0000F01A0000}"/>
    <cellStyle name="Bad 2" xfId="361" xr:uid="{00000000-0005-0000-0000-0000F11A0000}"/>
    <cellStyle name="Bad 2 10" xfId="362" xr:uid="{00000000-0005-0000-0000-0000F21A0000}"/>
    <cellStyle name="Bad 2 11" xfId="363" xr:uid="{00000000-0005-0000-0000-0000F31A0000}"/>
    <cellStyle name="Bad 2 12" xfId="364" xr:uid="{00000000-0005-0000-0000-0000F41A0000}"/>
    <cellStyle name="Bad 2 2" xfId="365" xr:uid="{00000000-0005-0000-0000-0000F51A0000}"/>
    <cellStyle name="Bad 2 3" xfId="366" xr:uid="{00000000-0005-0000-0000-0000F61A0000}"/>
    <cellStyle name="Bad 2 4" xfId="367" xr:uid="{00000000-0005-0000-0000-0000F71A0000}"/>
    <cellStyle name="Bad 2 5" xfId="368" xr:uid="{00000000-0005-0000-0000-0000F81A0000}"/>
    <cellStyle name="Bad 2 6" xfId="369" xr:uid="{00000000-0005-0000-0000-0000F91A0000}"/>
    <cellStyle name="Bad 2 7" xfId="370" xr:uid="{00000000-0005-0000-0000-0000FA1A0000}"/>
    <cellStyle name="Bad 2 8" xfId="371" xr:uid="{00000000-0005-0000-0000-0000FB1A0000}"/>
    <cellStyle name="Bad 2 9" xfId="372" xr:uid="{00000000-0005-0000-0000-0000FC1A0000}"/>
    <cellStyle name="Bad 3" xfId="373" xr:uid="{00000000-0005-0000-0000-0000FD1A0000}"/>
    <cellStyle name="Bad 4" xfId="374" xr:uid="{00000000-0005-0000-0000-0000FE1A0000}"/>
    <cellStyle name="Bad 5" xfId="375" xr:uid="{00000000-0005-0000-0000-0000FF1A0000}"/>
    <cellStyle name="Bad 5 2" xfId="376" xr:uid="{00000000-0005-0000-0000-0000001B0000}"/>
    <cellStyle name="Bad 6" xfId="377" xr:uid="{00000000-0005-0000-0000-0000011B0000}"/>
    <cellStyle name="Bad 7" xfId="378" xr:uid="{00000000-0005-0000-0000-0000021B0000}"/>
    <cellStyle name="Bad 8" xfId="379" xr:uid="{00000000-0005-0000-0000-0000031B0000}"/>
    <cellStyle name="Bad 9" xfId="380" xr:uid="{00000000-0005-0000-0000-0000041B0000}"/>
    <cellStyle name="Berechnung 2" xfId="381" xr:uid="{00000000-0005-0000-0000-0000051B0000}"/>
    <cellStyle name="Berechnung 3" xfId="382" xr:uid="{00000000-0005-0000-0000-0000061B0000}"/>
    <cellStyle name="Calculation" xfId="383" xr:uid="{00000000-0005-0000-0000-0000071B0000}"/>
    <cellStyle name="Calculation 10" xfId="384" xr:uid="{00000000-0005-0000-0000-0000081B0000}"/>
    <cellStyle name="Calculation 11" xfId="385" xr:uid="{00000000-0005-0000-0000-0000091B0000}"/>
    <cellStyle name="Calculation 11 2" xfId="386" xr:uid="{00000000-0005-0000-0000-00000A1B0000}"/>
    <cellStyle name="Calculation 12" xfId="387" xr:uid="{00000000-0005-0000-0000-00000B1B0000}"/>
    <cellStyle name="Calculation 13" xfId="388" xr:uid="{00000000-0005-0000-0000-00000C1B0000}"/>
    <cellStyle name="Calculation 14" xfId="389" xr:uid="{00000000-0005-0000-0000-00000D1B0000}"/>
    <cellStyle name="Calculation 14 2" xfId="390" xr:uid="{00000000-0005-0000-0000-00000E1B0000}"/>
    <cellStyle name="Calculation 15" xfId="391" xr:uid="{00000000-0005-0000-0000-00000F1B0000}"/>
    <cellStyle name="Calculation 15 2" xfId="392" xr:uid="{00000000-0005-0000-0000-0000101B0000}"/>
    <cellStyle name="Calculation 16" xfId="393" xr:uid="{00000000-0005-0000-0000-0000111B0000}"/>
    <cellStyle name="Calculation 17" xfId="394" xr:uid="{00000000-0005-0000-0000-0000121B0000}"/>
    <cellStyle name="Calculation 18" xfId="395" xr:uid="{00000000-0005-0000-0000-0000131B0000}"/>
    <cellStyle name="Calculation 19" xfId="396" xr:uid="{00000000-0005-0000-0000-0000141B0000}"/>
    <cellStyle name="Calculation 2" xfId="397" xr:uid="{00000000-0005-0000-0000-0000151B0000}"/>
    <cellStyle name="Calculation 2 10" xfId="398" xr:uid="{00000000-0005-0000-0000-0000161B0000}"/>
    <cellStyle name="Calculation 2 11" xfId="399" xr:uid="{00000000-0005-0000-0000-0000171B0000}"/>
    <cellStyle name="Calculation 2 12" xfId="400" xr:uid="{00000000-0005-0000-0000-0000181B0000}"/>
    <cellStyle name="Calculation 2 13" xfId="401" xr:uid="{00000000-0005-0000-0000-0000191B0000}"/>
    <cellStyle name="Calculation 2 14" xfId="402" xr:uid="{00000000-0005-0000-0000-00001A1B0000}"/>
    <cellStyle name="Calculation 2 15" xfId="403" xr:uid="{00000000-0005-0000-0000-00001B1B0000}"/>
    <cellStyle name="Calculation 2 16" xfId="404" xr:uid="{00000000-0005-0000-0000-00001C1B0000}"/>
    <cellStyle name="Calculation 2 17" xfId="405" xr:uid="{00000000-0005-0000-0000-00001D1B0000}"/>
    <cellStyle name="Calculation 2 18" xfId="406" xr:uid="{00000000-0005-0000-0000-00001E1B0000}"/>
    <cellStyle name="Calculation 2 19" xfId="407" xr:uid="{00000000-0005-0000-0000-00001F1B0000}"/>
    <cellStyle name="Calculation 2 2" xfId="408" xr:uid="{00000000-0005-0000-0000-0000201B0000}"/>
    <cellStyle name="Calculation 2 2 10" xfId="409" xr:uid="{00000000-0005-0000-0000-0000211B0000}"/>
    <cellStyle name="Calculation 2 2 11" xfId="410" xr:uid="{00000000-0005-0000-0000-0000221B0000}"/>
    <cellStyle name="Calculation 2 2 12" xfId="411" xr:uid="{00000000-0005-0000-0000-0000231B0000}"/>
    <cellStyle name="Calculation 2 2 13" xfId="412" xr:uid="{00000000-0005-0000-0000-0000241B0000}"/>
    <cellStyle name="Calculation 2 2 2" xfId="413" xr:uid="{00000000-0005-0000-0000-0000251B0000}"/>
    <cellStyle name="Calculation 2 2 2 10" xfId="414" xr:uid="{00000000-0005-0000-0000-0000261B0000}"/>
    <cellStyle name="Calculation 2 2 2 11" xfId="415" xr:uid="{00000000-0005-0000-0000-0000271B0000}"/>
    <cellStyle name="Calculation 2 2 2 12" xfId="416" xr:uid="{00000000-0005-0000-0000-0000281B0000}"/>
    <cellStyle name="Calculation 2 2 2 2" xfId="417" xr:uid="{00000000-0005-0000-0000-0000291B0000}"/>
    <cellStyle name="Calculation 2 2 2 2 10" xfId="418" xr:uid="{00000000-0005-0000-0000-00002A1B0000}"/>
    <cellStyle name="Calculation 2 2 2 2 11" xfId="419" xr:uid="{00000000-0005-0000-0000-00002B1B0000}"/>
    <cellStyle name="Calculation 2 2 2 2 2" xfId="420" xr:uid="{00000000-0005-0000-0000-00002C1B0000}"/>
    <cellStyle name="Calculation 2 2 2 2 2 10" xfId="421" xr:uid="{00000000-0005-0000-0000-00002D1B0000}"/>
    <cellStyle name="Calculation 2 2 2 2 2 11" xfId="422" xr:uid="{00000000-0005-0000-0000-00002E1B0000}"/>
    <cellStyle name="Calculation 2 2 2 2 2 2" xfId="423" xr:uid="{00000000-0005-0000-0000-00002F1B0000}"/>
    <cellStyle name="Calculation 2 2 2 2 2 2 10" xfId="424" xr:uid="{00000000-0005-0000-0000-0000301B0000}"/>
    <cellStyle name="Calculation 2 2 2 2 2 2 2" xfId="425" xr:uid="{00000000-0005-0000-0000-0000311B0000}"/>
    <cellStyle name="Calculation 2 2 2 2 2 2 2 10" xfId="426" xr:uid="{00000000-0005-0000-0000-0000321B0000}"/>
    <cellStyle name="Calculation 2 2 2 2 2 2 2 2" xfId="427" xr:uid="{00000000-0005-0000-0000-0000331B0000}"/>
    <cellStyle name="Calculation 2 2 2 2 2 2 2 2 10" xfId="428" xr:uid="{00000000-0005-0000-0000-0000341B0000}"/>
    <cellStyle name="Calculation 2 2 2 2 2 2 2 2 2" xfId="429" xr:uid="{00000000-0005-0000-0000-0000351B0000}"/>
    <cellStyle name="Calculation 2 2 2 2 2 2 2 2 2 2" xfId="430" xr:uid="{00000000-0005-0000-0000-0000361B0000}"/>
    <cellStyle name="Calculation 2 2 2 2 2 2 2 2 2 2 2" xfId="431" xr:uid="{00000000-0005-0000-0000-0000371B0000}"/>
    <cellStyle name="Calculation 2 2 2 2 2 2 2 2 2 2 3" xfId="432" xr:uid="{00000000-0005-0000-0000-0000381B0000}"/>
    <cellStyle name="Calculation 2 2 2 2 2 2 2 2 2 2 4" xfId="433" xr:uid="{00000000-0005-0000-0000-0000391B0000}"/>
    <cellStyle name="Calculation 2 2 2 2 2 2 2 2 2 2 5" xfId="434" xr:uid="{00000000-0005-0000-0000-00003A1B0000}"/>
    <cellStyle name="Calculation 2 2 2 2 2 2 2 2 2 2 6" xfId="435" xr:uid="{00000000-0005-0000-0000-00003B1B0000}"/>
    <cellStyle name="Calculation 2 2 2 2 2 2 2 2 2 2 7" xfId="436" xr:uid="{00000000-0005-0000-0000-00003C1B0000}"/>
    <cellStyle name="Calculation 2 2 2 2 2 2 2 2 2 2 8" xfId="437" xr:uid="{00000000-0005-0000-0000-00003D1B0000}"/>
    <cellStyle name="Calculation 2 2 2 2 2 2 2 2 2 3" xfId="438" xr:uid="{00000000-0005-0000-0000-00003E1B0000}"/>
    <cellStyle name="Calculation 2 2 2 2 2 2 2 2 2 4" xfId="439" xr:uid="{00000000-0005-0000-0000-00003F1B0000}"/>
    <cellStyle name="Calculation 2 2 2 2 2 2 2 2 2 5" xfId="440" xr:uid="{00000000-0005-0000-0000-0000401B0000}"/>
    <cellStyle name="Calculation 2 2 2 2 2 2 2 2 2 6" xfId="441" xr:uid="{00000000-0005-0000-0000-0000411B0000}"/>
    <cellStyle name="Calculation 2 2 2 2 2 2 2 2 2 7" xfId="442" xr:uid="{00000000-0005-0000-0000-0000421B0000}"/>
    <cellStyle name="Calculation 2 2 2 2 2 2 2 2 2 8" xfId="443" xr:uid="{00000000-0005-0000-0000-0000431B0000}"/>
    <cellStyle name="Calculation 2 2 2 2 2 2 2 2 3" xfId="444" xr:uid="{00000000-0005-0000-0000-0000441B0000}"/>
    <cellStyle name="Calculation 2 2 2 2 2 2 2 2 4" xfId="445" xr:uid="{00000000-0005-0000-0000-0000451B0000}"/>
    <cellStyle name="Calculation 2 2 2 2 2 2 2 2 5" xfId="446" xr:uid="{00000000-0005-0000-0000-0000461B0000}"/>
    <cellStyle name="Calculation 2 2 2 2 2 2 2 2 6" xfId="447" xr:uid="{00000000-0005-0000-0000-0000471B0000}"/>
    <cellStyle name="Calculation 2 2 2 2 2 2 2 2 7" xfId="448" xr:uid="{00000000-0005-0000-0000-0000481B0000}"/>
    <cellStyle name="Calculation 2 2 2 2 2 2 2 2 8" xfId="449" xr:uid="{00000000-0005-0000-0000-0000491B0000}"/>
    <cellStyle name="Calculation 2 2 2 2 2 2 2 2 9" xfId="450" xr:uid="{00000000-0005-0000-0000-00004A1B0000}"/>
    <cellStyle name="Calculation 2 2 2 2 2 2 2 3" xfId="451" xr:uid="{00000000-0005-0000-0000-00004B1B0000}"/>
    <cellStyle name="Calculation 2 2 2 2 2 2 2 3 2" xfId="452" xr:uid="{00000000-0005-0000-0000-00004C1B0000}"/>
    <cellStyle name="Calculation 2 2 2 2 2 2 2 4" xfId="453" xr:uid="{00000000-0005-0000-0000-00004D1B0000}"/>
    <cellStyle name="Calculation 2 2 2 2 2 2 2 5" xfId="454" xr:uid="{00000000-0005-0000-0000-00004E1B0000}"/>
    <cellStyle name="Calculation 2 2 2 2 2 2 2 6" xfId="455" xr:uid="{00000000-0005-0000-0000-00004F1B0000}"/>
    <cellStyle name="Calculation 2 2 2 2 2 2 2 7" xfId="456" xr:uid="{00000000-0005-0000-0000-0000501B0000}"/>
    <cellStyle name="Calculation 2 2 2 2 2 2 2 8" xfId="457" xr:uid="{00000000-0005-0000-0000-0000511B0000}"/>
    <cellStyle name="Calculation 2 2 2 2 2 2 2 9" xfId="458" xr:uid="{00000000-0005-0000-0000-0000521B0000}"/>
    <cellStyle name="Calculation 2 2 2 2 2 2 3" xfId="459" xr:uid="{00000000-0005-0000-0000-0000531B0000}"/>
    <cellStyle name="Calculation 2 2 2 2 2 2 3 2" xfId="460" xr:uid="{00000000-0005-0000-0000-0000541B0000}"/>
    <cellStyle name="Calculation 2 2 2 2 2 2 4" xfId="461" xr:uid="{00000000-0005-0000-0000-0000551B0000}"/>
    <cellStyle name="Calculation 2 2 2 2 2 2 5" xfId="462" xr:uid="{00000000-0005-0000-0000-0000561B0000}"/>
    <cellStyle name="Calculation 2 2 2 2 2 2 6" xfId="463" xr:uid="{00000000-0005-0000-0000-0000571B0000}"/>
    <cellStyle name="Calculation 2 2 2 2 2 2 7" xfId="464" xr:uid="{00000000-0005-0000-0000-0000581B0000}"/>
    <cellStyle name="Calculation 2 2 2 2 2 2 8" xfId="465" xr:uid="{00000000-0005-0000-0000-0000591B0000}"/>
    <cellStyle name="Calculation 2 2 2 2 2 2 9" xfId="466" xr:uid="{00000000-0005-0000-0000-00005A1B0000}"/>
    <cellStyle name="Calculation 2 2 2 2 2 3" xfId="467" xr:uid="{00000000-0005-0000-0000-00005B1B0000}"/>
    <cellStyle name="Calculation 2 2 2 2 2 4" xfId="468" xr:uid="{00000000-0005-0000-0000-00005C1B0000}"/>
    <cellStyle name="Calculation 2 2 2 2 2 4 2" xfId="469" xr:uid="{00000000-0005-0000-0000-00005D1B0000}"/>
    <cellStyle name="Calculation 2 2 2 2 2 5" xfId="470" xr:uid="{00000000-0005-0000-0000-00005E1B0000}"/>
    <cellStyle name="Calculation 2 2 2 2 2 6" xfId="471" xr:uid="{00000000-0005-0000-0000-00005F1B0000}"/>
    <cellStyle name="Calculation 2 2 2 2 2 7" xfId="472" xr:uid="{00000000-0005-0000-0000-0000601B0000}"/>
    <cellStyle name="Calculation 2 2 2 2 2 8" xfId="473" xr:uid="{00000000-0005-0000-0000-0000611B0000}"/>
    <cellStyle name="Calculation 2 2 2 2 2 9" xfId="474" xr:uid="{00000000-0005-0000-0000-0000621B0000}"/>
    <cellStyle name="Calculation 2 2 2 2 3" xfId="475" xr:uid="{00000000-0005-0000-0000-0000631B0000}"/>
    <cellStyle name="Calculation 2 2 2 2 3 2" xfId="476" xr:uid="{00000000-0005-0000-0000-0000641B0000}"/>
    <cellStyle name="Calculation 2 2 2 2 4" xfId="477" xr:uid="{00000000-0005-0000-0000-0000651B0000}"/>
    <cellStyle name="Calculation 2 2 2 2 4 2" xfId="478" xr:uid="{00000000-0005-0000-0000-0000661B0000}"/>
    <cellStyle name="Calculation 2 2 2 2 5" xfId="479" xr:uid="{00000000-0005-0000-0000-0000671B0000}"/>
    <cellStyle name="Calculation 2 2 2 2 6" xfId="480" xr:uid="{00000000-0005-0000-0000-0000681B0000}"/>
    <cellStyle name="Calculation 2 2 2 2 7" xfId="481" xr:uid="{00000000-0005-0000-0000-0000691B0000}"/>
    <cellStyle name="Calculation 2 2 2 2 8" xfId="482" xr:uid="{00000000-0005-0000-0000-00006A1B0000}"/>
    <cellStyle name="Calculation 2 2 2 2 9" xfId="483" xr:uid="{00000000-0005-0000-0000-00006B1B0000}"/>
    <cellStyle name="Calculation 2 2 2 3" xfId="484" xr:uid="{00000000-0005-0000-0000-00006C1B0000}"/>
    <cellStyle name="Calculation 2 2 2 3 2" xfId="485" xr:uid="{00000000-0005-0000-0000-00006D1B0000}"/>
    <cellStyle name="Calculation 2 2 2 3 2 2" xfId="486" xr:uid="{00000000-0005-0000-0000-00006E1B0000}"/>
    <cellStyle name="Calculation 2 2 2 4" xfId="487" xr:uid="{00000000-0005-0000-0000-00006F1B0000}"/>
    <cellStyle name="Calculation 2 2 2 5" xfId="488" xr:uid="{00000000-0005-0000-0000-0000701B0000}"/>
    <cellStyle name="Calculation 2 2 2 5 2" xfId="489" xr:uid="{00000000-0005-0000-0000-0000711B0000}"/>
    <cellStyle name="Calculation 2 2 2 6" xfId="490" xr:uid="{00000000-0005-0000-0000-0000721B0000}"/>
    <cellStyle name="Calculation 2 2 2 7" xfId="491" xr:uid="{00000000-0005-0000-0000-0000731B0000}"/>
    <cellStyle name="Calculation 2 2 2 8" xfId="492" xr:uid="{00000000-0005-0000-0000-0000741B0000}"/>
    <cellStyle name="Calculation 2 2 2 9" xfId="493" xr:uid="{00000000-0005-0000-0000-0000751B0000}"/>
    <cellStyle name="Calculation 2 2 3" xfId="494" xr:uid="{00000000-0005-0000-0000-0000761B0000}"/>
    <cellStyle name="Calculation 2 2 3 2" xfId="495" xr:uid="{00000000-0005-0000-0000-0000771B0000}"/>
    <cellStyle name="Calculation 2 2 3 2 2" xfId="496" xr:uid="{00000000-0005-0000-0000-0000781B0000}"/>
    <cellStyle name="Calculation 2 2 3 2 2 2" xfId="497" xr:uid="{00000000-0005-0000-0000-0000791B0000}"/>
    <cellStyle name="Calculation 2 2 3 3" xfId="498" xr:uid="{00000000-0005-0000-0000-00007A1B0000}"/>
    <cellStyle name="Calculation 2 2 4" xfId="499" xr:uid="{00000000-0005-0000-0000-00007B1B0000}"/>
    <cellStyle name="Calculation 2 2 4 2" xfId="500" xr:uid="{00000000-0005-0000-0000-00007C1B0000}"/>
    <cellStyle name="Calculation 2 2 5" xfId="501" xr:uid="{00000000-0005-0000-0000-00007D1B0000}"/>
    <cellStyle name="Calculation 2 2 5 2" xfId="502" xr:uid="{00000000-0005-0000-0000-00007E1B0000}"/>
    <cellStyle name="Calculation 2 2 6" xfId="503" xr:uid="{00000000-0005-0000-0000-00007F1B0000}"/>
    <cellStyle name="Calculation 2 2 7" xfId="504" xr:uid="{00000000-0005-0000-0000-0000801B0000}"/>
    <cellStyle name="Calculation 2 2 8" xfId="505" xr:uid="{00000000-0005-0000-0000-0000811B0000}"/>
    <cellStyle name="Calculation 2 2 9" xfId="506" xr:uid="{00000000-0005-0000-0000-0000821B0000}"/>
    <cellStyle name="Calculation 2 20" xfId="507" xr:uid="{00000000-0005-0000-0000-0000831B0000}"/>
    <cellStyle name="Calculation 2 20 2" xfId="508" xr:uid="{00000000-0005-0000-0000-0000841B0000}"/>
    <cellStyle name="Calculation 2 21" xfId="509" xr:uid="{00000000-0005-0000-0000-0000851B0000}"/>
    <cellStyle name="Calculation 2 22" xfId="510" xr:uid="{00000000-0005-0000-0000-0000861B0000}"/>
    <cellStyle name="Calculation 2 23" xfId="511" xr:uid="{00000000-0005-0000-0000-0000871B0000}"/>
    <cellStyle name="Calculation 2 24" xfId="512" xr:uid="{00000000-0005-0000-0000-0000881B0000}"/>
    <cellStyle name="Calculation 2 25" xfId="513" xr:uid="{00000000-0005-0000-0000-0000891B0000}"/>
    <cellStyle name="Calculation 2 26" xfId="514" xr:uid="{00000000-0005-0000-0000-00008A1B0000}"/>
    <cellStyle name="Calculation 2 27" xfId="515" xr:uid="{00000000-0005-0000-0000-00008B1B0000}"/>
    <cellStyle name="Calculation 2 28" xfId="516" xr:uid="{00000000-0005-0000-0000-00008C1B0000}"/>
    <cellStyle name="Calculation 2 29" xfId="517" xr:uid="{00000000-0005-0000-0000-00008D1B0000}"/>
    <cellStyle name="Calculation 2 3" xfId="518" xr:uid="{00000000-0005-0000-0000-00008E1B0000}"/>
    <cellStyle name="Calculation 2 3 2" xfId="519" xr:uid="{00000000-0005-0000-0000-00008F1B0000}"/>
    <cellStyle name="Calculation 2 4" xfId="520" xr:uid="{00000000-0005-0000-0000-0000901B0000}"/>
    <cellStyle name="Calculation 2 4 2" xfId="521" xr:uid="{00000000-0005-0000-0000-0000911B0000}"/>
    <cellStyle name="Calculation 2 5" xfId="522" xr:uid="{00000000-0005-0000-0000-0000921B0000}"/>
    <cellStyle name="Calculation 2 5 2" xfId="523" xr:uid="{00000000-0005-0000-0000-0000931B0000}"/>
    <cellStyle name="Calculation 2 6" xfId="524" xr:uid="{00000000-0005-0000-0000-0000941B0000}"/>
    <cellStyle name="Calculation 2 6 2" xfId="525" xr:uid="{00000000-0005-0000-0000-0000951B0000}"/>
    <cellStyle name="Calculation 2 6 2 2" xfId="526" xr:uid="{00000000-0005-0000-0000-0000961B0000}"/>
    <cellStyle name="Calculation 2 6 2 2 2" xfId="527" xr:uid="{00000000-0005-0000-0000-0000971B0000}"/>
    <cellStyle name="Calculation 2 6 2 2 2 2" xfId="528" xr:uid="{00000000-0005-0000-0000-0000981B0000}"/>
    <cellStyle name="Calculation 2 6 2 3" xfId="529" xr:uid="{00000000-0005-0000-0000-0000991B0000}"/>
    <cellStyle name="Calculation 2 6 3" xfId="530" xr:uid="{00000000-0005-0000-0000-00009A1B0000}"/>
    <cellStyle name="Calculation 2 6 3 2" xfId="531" xr:uid="{00000000-0005-0000-0000-00009B1B0000}"/>
    <cellStyle name="Calculation 2 6 4" xfId="532" xr:uid="{00000000-0005-0000-0000-00009C1B0000}"/>
    <cellStyle name="Calculation 2 7" xfId="533" xr:uid="{00000000-0005-0000-0000-00009D1B0000}"/>
    <cellStyle name="Calculation 2 7 2" xfId="534" xr:uid="{00000000-0005-0000-0000-00009E1B0000}"/>
    <cellStyle name="Calculation 2 7 2 2" xfId="535" xr:uid="{00000000-0005-0000-0000-00009F1B0000}"/>
    <cellStyle name="Calculation 2 7 3" xfId="536" xr:uid="{00000000-0005-0000-0000-0000A01B0000}"/>
    <cellStyle name="Calculation 2 8" xfId="537" xr:uid="{00000000-0005-0000-0000-0000A11B0000}"/>
    <cellStyle name="Calculation 2 8 2" xfId="538" xr:uid="{00000000-0005-0000-0000-0000A21B0000}"/>
    <cellStyle name="Calculation 2 9" xfId="539" xr:uid="{00000000-0005-0000-0000-0000A31B0000}"/>
    <cellStyle name="Calculation 20" xfId="540" xr:uid="{00000000-0005-0000-0000-0000A41B0000}"/>
    <cellStyle name="Calculation 21" xfId="541" xr:uid="{00000000-0005-0000-0000-0000A51B0000}"/>
    <cellStyle name="Calculation 22" xfId="542" xr:uid="{00000000-0005-0000-0000-0000A61B0000}"/>
    <cellStyle name="Calculation 23" xfId="543" xr:uid="{00000000-0005-0000-0000-0000A71B0000}"/>
    <cellStyle name="Calculation 24" xfId="544" xr:uid="{00000000-0005-0000-0000-0000A81B0000}"/>
    <cellStyle name="Calculation 25" xfId="545" xr:uid="{00000000-0005-0000-0000-0000A91B0000}"/>
    <cellStyle name="Calculation 3" xfId="546" xr:uid="{00000000-0005-0000-0000-0000AA1B0000}"/>
    <cellStyle name="Calculation 3 2" xfId="547" xr:uid="{00000000-0005-0000-0000-0000AB1B0000}"/>
    <cellStyle name="Calculation 4" xfId="548" xr:uid="{00000000-0005-0000-0000-0000AC1B0000}"/>
    <cellStyle name="Calculation 4 2" xfId="549" xr:uid="{00000000-0005-0000-0000-0000AD1B0000}"/>
    <cellStyle name="Calculation 5" xfId="550" xr:uid="{00000000-0005-0000-0000-0000AE1B0000}"/>
    <cellStyle name="Calculation 5 10" xfId="551" xr:uid="{00000000-0005-0000-0000-0000AF1B0000}"/>
    <cellStyle name="Calculation 5 11" xfId="552" xr:uid="{00000000-0005-0000-0000-0000B01B0000}"/>
    <cellStyle name="Calculation 5 12" xfId="553" xr:uid="{00000000-0005-0000-0000-0000B11B0000}"/>
    <cellStyle name="Calculation 5 2" xfId="554" xr:uid="{00000000-0005-0000-0000-0000B21B0000}"/>
    <cellStyle name="Calculation 5 2 10" xfId="555" xr:uid="{00000000-0005-0000-0000-0000B31B0000}"/>
    <cellStyle name="Calculation 5 2 2" xfId="556" xr:uid="{00000000-0005-0000-0000-0000B41B0000}"/>
    <cellStyle name="Calculation 5 2 2 10" xfId="557" xr:uid="{00000000-0005-0000-0000-0000B51B0000}"/>
    <cellStyle name="Calculation 5 2 2 2" xfId="558" xr:uid="{00000000-0005-0000-0000-0000B61B0000}"/>
    <cellStyle name="Calculation 5 2 2 2 2" xfId="559" xr:uid="{00000000-0005-0000-0000-0000B71B0000}"/>
    <cellStyle name="Calculation 5 2 2 2 2 2" xfId="560" xr:uid="{00000000-0005-0000-0000-0000B81B0000}"/>
    <cellStyle name="Calculation 5 2 2 2 2 2 2" xfId="561" xr:uid="{00000000-0005-0000-0000-0000B91B0000}"/>
    <cellStyle name="Calculation 5 2 2 2 2 2 2 2" xfId="562" xr:uid="{00000000-0005-0000-0000-0000BA1B0000}"/>
    <cellStyle name="Calculation 5 2 2 2 2 2 2 2 2" xfId="563" xr:uid="{00000000-0005-0000-0000-0000BB1B0000}"/>
    <cellStyle name="Calculation 5 2 2 2 2 2 2 2 3" xfId="564" xr:uid="{00000000-0005-0000-0000-0000BC1B0000}"/>
    <cellStyle name="Calculation 5 2 2 2 2 2 2 2 4" xfId="565" xr:uid="{00000000-0005-0000-0000-0000BD1B0000}"/>
    <cellStyle name="Calculation 5 2 2 2 2 2 2 2 5" xfId="566" xr:uid="{00000000-0005-0000-0000-0000BE1B0000}"/>
    <cellStyle name="Calculation 5 2 2 2 2 2 2 2 6" xfId="567" xr:uid="{00000000-0005-0000-0000-0000BF1B0000}"/>
    <cellStyle name="Calculation 5 2 2 2 2 2 2 2 7" xfId="568" xr:uid="{00000000-0005-0000-0000-0000C01B0000}"/>
    <cellStyle name="Calculation 5 2 2 2 2 2 2 2 8" xfId="569" xr:uid="{00000000-0005-0000-0000-0000C11B0000}"/>
    <cellStyle name="Calculation 5 2 2 2 2 2 2 3" xfId="570" xr:uid="{00000000-0005-0000-0000-0000C21B0000}"/>
    <cellStyle name="Calculation 5 2 2 2 2 2 2 4" xfId="571" xr:uid="{00000000-0005-0000-0000-0000C31B0000}"/>
    <cellStyle name="Calculation 5 2 2 2 2 2 2 5" xfId="572" xr:uid="{00000000-0005-0000-0000-0000C41B0000}"/>
    <cellStyle name="Calculation 5 2 2 2 2 2 2 6" xfId="573" xr:uid="{00000000-0005-0000-0000-0000C51B0000}"/>
    <cellStyle name="Calculation 5 2 2 2 2 2 2 7" xfId="574" xr:uid="{00000000-0005-0000-0000-0000C61B0000}"/>
    <cellStyle name="Calculation 5 2 2 2 2 2 2 8" xfId="575" xr:uid="{00000000-0005-0000-0000-0000C71B0000}"/>
    <cellStyle name="Calculation 5 2 2 2 2 2 3" xfId="576" xr:uid="{00000000-0005-0000-0000-0000C81B0000}"/>
    <cellStyle name="Calculation 5 2 2 2 2 2 4" xfId="577" xr:uid="{00000000-0005-0000-0000-0000C91B0000}"/>
    <cellStyle name="Calculation 5 2 2 2 2 2 5" xfId="578" xr:uid="{00000000-0005-0000-0000-0000CA1B0000}"/>
    <cellStyle name="Calculation 5 2 2 2 2 2 6" xfId="579" xr:uid="{00000000-0005-0000-0000-0000CB1B0000}"/>
    <cellStyle name="Calculation 5 2 2 2 2 2 7" xfId="580" xr:uid="{00000000-0005-0000-0000-0000CC1B0000}"/>
    <cellStyle name="Calculation 5 2 2 2 2 2 8" xfId="581" xr:uid="{00000000-0005-0000-0000-0000CD1B0000}"/>
    <cellStyle name="Calculation 5 2 2 2 2 3" xfId="582" xr:uid="{00000000-0005-0000-0000-0000CE1B0000}"/>
    <cellStyle name="Calculation 5 2 2 2 2 4" xfId="583" xr:uid="{00000000-0005-0000-0000-0000CF1B0000}"/>
    <cellStyle name="Calculation 5 2 2 2 2 5" xfId="584" xr:uid="{00000000-0005-0000-0000-0000D01B0000}"/>
    <cellStyle name="Calculation 5 2 2 2 2 6" xfId="585" xr:uid="{00000000-0005-0000-0000-0000D11B0000}"/>
    <cellStyle name="Calculation 5 2 2 2 2 7" xfId="586" xr:uid="{00000000-0005-0000-0000-0000D21B0000}"/>
    <cellStyle name="Calculation 5 2 2 2 2 8" xfId="587" xr:uid="{00000000-0005-0000-0000-0000D31B0000}"/>
    <cellStyle name="Calculation 5 2 2 2 2 9" xfId="588" xr:uid="{00000000-0005-0000-0000-0000D41B0000}"/>
    <cellStyle name="Calculation 5 2 2 2 3" xfId="589" xr:uid="{00000000-0005-0000-0000-0000D51B0000}"/>
    <cellStyle name="Calculation 5 2 2 2 3 2" xfId="590" xr:uid="{00000000-0005-0000-0000-0000D61B0000}"/>
    <cellStyle name="Calculation 5 2 2 2 4" xfId="591" xr:uid="{00000000-0005-0000-0000-0000D71B0000}"/>
    <cellStyle name="Calculation 5 2 2 2 5" xfId="592" xr:uid="{00000000-0005-0000-0000-0000D81B0000}"/>
    <cellStyle name="Calculation 5 2 2 2 6" xfId="593" xr:uid="{00000000-0005-0000-0000-0000D91B0000}"/>
    <cellStyle name="Calculation 5 2 2 2 7" xfId="594" xr:uid="{00000000-0005-0000-0000-0000DA1B0000}"/>
    <cellStyle name="Calculation 5 2 2 2 8" xfId="595" xr:uid="{00000000-0005-0000-0000-0000DB1B0000}"/>
    <cellStyle name="Calculation 5 2 2 2 9" xfId="596" xr:uid="{00000000-0005-0000-0000-0000DC1B0000}"/>
    <cellStyle name="Calculation 5 2 2 3" xfId="597" xr:uid="{00000000-0005-0000-0000-0000DD1B0000}"/>
    <cellStyle name="Calculation 5 2 2 3 2" xfId="598" xr:uid="{00000000-0005-0000-0000-0000DE1B0000}"/>
    <cellStyle name="Calculation 5 2 2 3 2 2" xfId="599" xr:uid="{00000000-0005-0000-0000-0000DF1B0000}"/>
    <cellStyle name="Calculation 5 2 2 4" xfId="600" xr:uid="{00000000-0005-0000-0000-0000E01B0000}"/>
    <cellStyle name="Calculation 5 2 2 5" xfId="601" xr:uid="{00000000-0005-0000-0000-0000E11B0000}"/>
    <cellStyle name="Calculation 5 2 2 6" xfId="602" xr:uid="{00000000-0005-0000-0000-0000E21B0000}"/>
    <cellStyle name="Calculation 5 2 2 7" xfId="603" xr:uid="{00000000-0005-0000-0000-0000E31B0000}"/>
    <cellStyle name="Calculation 5 2 2 8" xfId="604" xr:uid="{00000000-0005-0000-0000-0000E41B0000}"/>
    <cellStyle name="Calculation 5 2 2 9" xfId="605" xr:uid="{00000000-0005-0000-0000-0000E51B0000}"/>
    <cellStyle name="Calculation 5 2 3" xfId="606" xr:uid="{00000000-0005-0000-0000-0000E61B0000}"/>
    <cellStyle name="Calculation 5 2 3 2" xfId="607" xr:uid="{00000000-0005-0000-0000-0000E71B0000}"/>
    <cellStyle name="Calculation 5 2 3 2 2" xfId="608" xr:uid="{00000000-0005-0000-0000-0000E81B0000}"/>
    <cellStyle name="Calculation 5 2 3 2 2 2" xfId="609" xr:uid="{00000000-0005-0000-0000-0000E91B0000}"/>
    <cellStyle name="Calculation 5 2 3 3" xfId="610" xr:uid="{00000000-0005-0000-0000-0000EA1B0000}"/>
    <cellStyle name="Calculation 5 2 4" xfId="611" xr:uid="{00000000-0005-0000-0000-0000EB1B0000}"/>
    <cellStyle name="Calculation 5 2 4 2" xfId="612" xr:uid="{00000000-0005-0000-0000-0000EC1B0000}"/>
    <cellStyle name="Calculation 5 2 5" xfId="613" xr:uid="{00000000-0005-0000-0000-0000ED1B0000}"/>
    <cellStyle name="Calculation 5 2 6" xfId="614" xr:uid="{00000000-0005-0000-0000-0000EE1B0000}"/>
    <cellStyle name="Calculation 5 2 7" xfId="615" xr:uid="{00000000-0005-0000-0000-0000EF1B0000}"/>
    <cellStyle name="Calculation 5 2 8" xfId="616" xr:uid="{00000000-0005-0000-0000-0000F01B0000}"/>
    <cellStyle name="Calculation 5 2 9" xfId="617" xr:uid="{00000000-0005-0000-0000-0000F11B0000}"/>
    <cellStyle name="Calculation 5 3" xfId="618" xr:uid="{00000000-0005-0000-0000-0000F21B0000}"/>
    <cellStyle name="Calculation 5 3 2" xfId="619" xr:uid="{00000000-0005-0000-0000-0000F31B0000}"/>
    <cellStyle name="Calculation 5 3 2 2" xfId="620" xr:uid="{00000000-0005-0000-0000-0000F41B0000}"/>
    <cellStyle name="Calculation 5 3 2 2 2" xfId="621" xr:uid="{00000000-0005-0000-0000-0000F51B0000}"/>
    <cellStyle name="Calculation 5 3 2 2 2 2" xfId="622" xr:uid="{00000000-0005-0000-0000-0000F61B0000}"/>
    <cellStyle name="Calculation 5 3 2 3" xfId="623" xr:uid="{00000000-0005-0000-0000-0000F71B0000}"/>
    <cellStyle name="Calculation 5 3 3" xfId="624" xr:uid="{00000000-0005-0000-0000-0000F81B0000}"/>
    <cellStyle name="Calculation 5 3 3 2" xfId="625" xr:uid="{00000000-0005-0000-0000-0000F91B0000}"/>
    <cellStyle name="Calculation 5 4" xfId="626" xr:uid="{00000000-0005-0000-0000-0000FA1B0000}"/>
    <cellStyle name="Calculation 5 4 2" xfId="627" xr:uid="{00000000-0005-0000-0000-0000FB1B0000}"/>
    <cellStyle name="Calculation 5 4 2 2" xfId="628" xr:uid="{00000000-0005-0000-0000-0000FC1B0000}"/>
    <cellStyle name="Calculation 5 5" xfId="629" xr:uid="{00000000-0005-0000-0000-0000FD1B0000}"/>
    <cellStyle name="Calculation 5 6" xfId="630" xr:uid="{00000000-0005-0000-0000-0000FE1B0000}"/>
    <cellStyle name="Calculation 5 7" xfId="631" xr:uid="{00000000-0005-0000-0000-0000FF1B0000}"/>
    <cellStyle name="Calculation 5 8" xfId="632" xr:uid="{00000000-0005-0000-0000-0000001C0000}"/>
    <cellStyle name="Calculation 5 9" xfId="633" xr:uid="{00000000-0005-0000-0000-0000011C0000}"/>
    <cellStyle name="Calculation 6" xfId="634" xr:uid="{00000000-0005-0000-0000-0000021C0000}"/>
    <cellStyle name="Calculation 6 2" xfId="635" xr:uid="{00000000-0005-0000-0000-0000031C0000}"/>
    <cellStyle name="Calculation 6 3" xfId="636" xr:uid="{00000000-0005-0000-0000-0000041C0000}"/>
    <cellStyle name="Calculation 6 4" xfId="637" xr:uid="{00000000-0005-0000-0000-0000051C0000}"/>
    <cellStyle name="Calculation 6 5" xfId="638" xr:uid="{00000000-0005-0000-0000-0000061C0000}"/>
    <cellStyle name="Calculation 6 6" xfId="639" xr:uid="{00000000-0005-0000-0000-0000071C0000}"/>
    <cellStyle name="Calculation 6 7" xfId="640" xr:uid="{00000000-0005-0000-0000-0000081C0000}"/>
    <cellStyle name="Calculation 6 8" xfId="641" xr:uid="{00000000-0005-0000-0000-0000091C0000}"/>
    <cellStyle name="Calculation 6 9" xfId="642" xr:uid="{00000000-0005-0000-0000-00000A1C0000}"/>
    <cellStyle name="Calculation 7" xfId="643" xr:uid="{00000000-0005-0000-0000-00000B1C0000}"/>
    <cellStyle name="Calculation 7 2" xfId="644" xr:uid="{00000000-0005-0000-0000-00000C1C0000}"/>
    <cellStyle name="Calculation 7 3" xfId="645" xr:uid="{00000000-0005-0000-0000-00000D1C0000}"/>
    <cellStyle name="Calculation 7 4" xfId="646" xr:uid="{00000000-0005-0000-0000-00000E1C0000}"/>
    <cellStyle name="Calculation 7 5" xfId="647" xr:uid="{00000000-0005-0000-0000-00000F1C0000}"/>
    <cellStyle name="Calculation 7 6" xfId="648" xr:uid="{00000000-0005-0000-0000-0000101C0000}"/>
    <cellStyle name="Calculation 7 7" xfId="649" xr:uid="{00000000-0005-0000-0000-0000111C0000}"/>
    <cellStyle name="Calculation 7 8" xfId="650" xr:uid="{00000000-0005-0000-0000-0000121C0000}"/>
    <cellStyle name="Calculation 7 9" xfId="651" xr:uid="{00000000-0005-0000-0000-0000131C0000}"/>
    <cellStyle name="Calculation 8" xfId="652" xr:uid="{00000000-0005-0000-0000-0000141C0000}"/>
    <cellStyle name="Calculation 8 10" xfId="653" xr:uid="{00000000-0005-0000-0000-0000151C0000}"/>
    <cellStyle name="Calculation 8 2" xfId="654" xr:uid="{00000000-0005-0000-0000-0000161C0000}"/>
    <cellStyle name="Calculation 8 2 2" xfId="655" xr:uid="{00000000-0005-0000-0000-0000171C0000}"/>
    <cellStyle name="Calculation 8 2 2 2" xfId="656" xr:uid="{00000000-0005-0000-0000-0000181C0000}"/>
    <cellStyle name="Calculation 8 2 2 2 2" xfId="657" xr:uid="{00000000-0005-0000-0000-0000191C0000}"/>
    <cellStyle name="Calculation 8 2 2 2 2 2" xfId="658" xr:uid="{00000000-0005-0000-0000-00001A1C0000}"/>
    <cellStyle name="Calculation 8 2 2 2 2 3" xfId="659" xr:uid="{00000000-0005-0000-0000-00001B1C0000}"/>
    <cellStyle name="Calculation 8 2 2 2 2 4" xfId="660" xr:uid="{00000000-0005-0000-0000-00001C1C0000}"/>
    <cellStyle name="Calculation 8 2 2 2 2 5" xfId="661" xr:uid="{00000000-0005-0000-0000-00001D1C0000}"/>
    <cellStyle name="Calculation 8 2 2 2 2 6" xfId="662" xr:uid="{00000000-0005-0000-0000-00001E1C0000}"/>
    <cellStyle name="Calculation 8 2 2 2 2 7" xfId="663" xr:uid="{00000000-0005-0000-0000-00001F1C0000}"/>
    <cellStyle name="Calculation 8 2 2 2 2 8" xfId="664" xr:uid="{00000000-0005-0000-0000-0000201C0000}"/>
    <cellStyle name="Calculation 8 2 2 2 3" xfId="665" xr:uid="{00000000-0005-0000-0000-0000211C0000}"/>
    <cellStyle name="Calculation 8 2 2 2 4" xfId="666" xr:uid="{00000000-0005-0000-0000-0000221C0000}"/>
    <cellStyle name="Calculation 8 2 2 2 5" xfId="667" xr:uid="{00000000-0005-0000-0000-0000231C0000}"/>
    <cellStyle name="Calculation 8 2 2 2 6" xfId="668" xr:uid="{00000000-0005-0000-0000-0000241C0000}"/>
    <cellStyle name="Calculation 8 2 2 2 7" xfId="669" xr:uid="{00000000-0005-0000-0000-0000251C0000}"/>
    <cellStyle name="Calculation 8 2 2 2 8" xfId="670" xr:uid="{00000000-0005-0000-0000-0000261C0000}"/>
    <cellStyle name="Calculation 8 2 2 3" xfId="671" xr:uid="{00000000-0005-0000-0000-0000271C0000}"/>
    <cellStyle name="Calculation 8 2 2 4" xfId="672" xr:uid="{00000000-0005-0000-0000-0000281C0000}"/>
    <cellStyle name="Calculation 8 2 2 5" xfId="673" xr:uid="{00000000-0005-0000-0000-0000291C0000}"/>
    <cellStyle name="Calculation 8 2 2 6" xfId="674" xr:uid="{00000000-0005-0000-0000-00002A1C0000}"/>
    <cellStyle name="Calculation 8 2 2 7" xfId="675" xr:uid="{00000000-0005-0000-0000-00002B1C0000}"/>
    <cellStyle name="Calculation 8 2 2 8" xfId="676" xr:uid="{00000000-0005-0000-0000-00002C1C0000}"/>
    <cellStyle name="Calculation 8 2 3" xfId="677" xr:uid="{00000000-0005-0000-0000-00002D1C0000}"/>
    <cellStyle name="Calculation 8 2 4" xfId="678" xr:uid="{00000000-0005-0000-0000-00002E1C0000}"/>
    <cellStyle name="Calculation 8 2 5" xfId="679" xr:uid="{00000000-0005-0000-0000-00002F1C0000}"/>
    <cellStyle name="Calculation 8 2 6" xfId="680" xr:uid="{00000000-0005-0000-0000-0000301C0000}"/>
    <cellStyle name="Calculation 8 2 7" xfId="681" xr:uid="{00000000-0005-0000-0000-0000311C0000}"/>
    <cellStyle name="Calculation 8 2 8" xfId="682" xr:uid="{00000000-0005-0000-0000-0000321C0000}"/>
    <cellStyle name="Calculation 8 2 9" xfId="683" xr:uid="{00000000-0005-0000-0000-0000331C0000}"/>
    <cellStyle name="Calculation 8 3" xfId="684" xr:uid="{00000000-0005-0000-0000-0000341C0000}"/>
    <cellStyle name="Calculation 8 3 2" xfId="685" xr:uid="{00000000-0005-0000-0000-0000351C0000}"/>
    <cellStyle name="Calculation 8 4" xfId="686" xr:uid="{00000000-0005-0000-0000-0000361C0000}"/>
    <cellStyle name="Calculation 8 5" xfId="687" xr:uid="{00000000-0005-0000-0000-0000371C0000}"/>
    <cellStyle name="Calculation 8 6" xfId="688" xr:uid="{00000000-0005-0000-0000-0000381C0000}"/>
    <cellStyle name="Calculation 8 7" xfId="689" xr:uid="{00000000-0005-0000-0000-0000391C0000}"/>
    <cellStyle name="Calculation 8 8" xfId="690" xr:uid="{00000000-0005-0000-0000-00003A1C0000}"/>
    <cellStyle name="Calculation 8 9" xfId="691" xr:uid="{00000000-0005-0000-0000-00003B1C0000}"/>
    <cellStyle name="Calculation 9" xfId="692" xr:uid="{00000000-0005-0000-0000-00003C1C0000}"/>
    <cellStyle name="Calculation 9 2" xfId="693" xr:uid="{00000000-0005-0000-0000-00003D1C0000}"/>
    <cellStyle name="Calculation 9 2 2" xfId="694" xr:uid="{00000000-0005-0000-0000-00003E1C0000}"/>
    <cellStyle name="Calculation 9 2 2 2" xfId="695" xr:uid="{00000000-0005-0000-0000-00003F1C0000}"/>
    <cellStyle name="Calculation 9 3" xfId="696" xr:uid="{00000000-0005-0000-0000-0000401C0000}"/>
    <cellStyle name="Calculation 9 4" xfId="697" xr:uid="{00000000-0005-0000-0000-0000411C0000}"/>
    <cellStyle name="Check Cell" xfId="698" xr:uid="{00000000-0005-0000-0000-0000421C0000}"/>
    <cellStyle name="Check Cell 10" xfId="699" xr:uid="{00000000-0005-0000-0000-0000431C0000}"/>
    <cellStyle name="Check Cell 2" xfId="700" xr:uid="{00000000-0005-0000-0000-0000441C0000}"/>
    <cellStyle name="Check Cell 2 10" xfId="701" xr:uid="{00000000-0005-0000-0000-0000451C0000}"/>
    <cellStyle name="Check Cell 2 11" xfId="702" xr:uid="{00000000-0005-0000-0000-0000461C0000}"/>
    <cellStyle name="Check Cell 2 12" xfId="703" xr:uid="{00000000-0005-0000-0000-0000471C0000}"/>
    <cellStyle name="Check Cell 2 2" xfId="704" xr:uid="{00000000-0005-0000-0000-0000481C0000}"/>
    <cellStyle name="Check Cell 2 3" xfId="705" xr:uid="{00000000-0005-0000-0000-0000491C0000}"/>
    <cellStyle name="Check Cell 2 4" xfId="706" xr:uid="{00000000-0005-0000-0000-00004A1C0000}"/>
    <cellStyle name="Check Cell 2 5" xfId="707" xr:uid="{00000000-0005-0000-0000-00004B1C0000}"/>
    <cellStyle name="Check Cell 2 6" xfId="708" xr:uid="{00000000-0005-0000-0000-00004C1C0000}"/>
    <cellStyle name="Check Cell 2 7" xfId="709" xr:uid="{00000000-0005-0000-0000-00004D1C0000}"/>
    <cellStyle name="Check Cell 2 8" xfId="710" xr:uid="{00000000-0005-0000-0000-00004E1C0000}"/>
    <cellStyle name="Check Cell 2 9" xfId="711" xr:uid="{00000000-0005-0000-0000-00004F1C0000}"/>
    <cellStyle name="Check Cell 3" xfId="712" xr:uid="{00000000-0005-0000-0000-0000501C0000}"/>
    <cellStyle name="Check Cell 4" xfId="713" xr:uid="{00000000-0005-0000-0000-0000511C0000}"/>
    <cellStyle name="Check Cell 5" xfId="714" xr:uid="{00000000-0005-0000-0000-0000521C0000}"/>
    <cellStyle name="Check Cell 5 2" xfId="715" xr:uid="{00000000-0005-0000-0000-0000531C0000}"/>
    <cellStyle name="Check Cell 6" xfId="716" xr:uid="{00000000-0005-0000-0000-0000541C0000}"/>
    <cellStyle name="Check Cell 7" xfId="717" xr:uid="{00000000-0005-0000-0000-0000551C0000}"/>
    <cellStyle name="Check Cell 8" xfId="718" xr:uid="{00000000-0005-0000-0000-0000561C0000}"/>
    <cellStyle name="Check Cell 9" xfId="719" xr:uid="{00000000-0005-0000-0000-0000571C0000}"/>
    <cellStyle name="Comma 2" xfId="720" xr:uid="{00000000-0005-0000-0000-0000581C0000}"/>
    <cellStyle name="Comma 2 2" xfId="721" xr:uid="{00000000-0005-0000-0000-0000591C0000}"/>
    <cellStyle name="Comma 2 2 2" xfId="722" xr:uid="{00000000-0005-0000-0000-00005A1C0000}"/>
    <cellStyle name="Comma 2 3" xfId="723" xr:uid="{00000000-0005-0000-0000-00005B1C0000}"/>
    <cellStyle name="Comma 2 3 2" xfId="724" xr:uid="{00000000-0005-0000-0000-00005C1C0000}"/>
    <cellStyle name="Comma 2 4" xfId="725" xr:uid="{00000000-0005-0000-0000-00005D1C0000}"/>
    <cellStyle name="Comma 2 5" xfId="59289" xr:uid="{00000000-0005-0000-0000-00005E1C0000}"/>
    <cellStyle name="Comma 3" xfId="726" xr:uid="{00000000-0005-0000-0000-00005F1C0000}"/>
    <cellStyle name="Comma 4" xfId="727" xr:uid="{00000000-0005-0000-0000-0000601C0000}"/>
    <cellStyle name="Comma 5" xfId="728" xr:uid="{00000000-0005-0000-0000-0000611C0000}"/>
    <cellStyle name="Comma 5 2" xfId="729" xr:uid="{00000000-0005-0000-0000-0000621C0000}"/>
    <cellStyle name="Comma 6" xfId="730" xr:uid="{00000000-0005-0000-0000-0000631C0000}"/>
    <cellStyle name="Comma 6 2" xfId="731" xr:uid="{00000000-0005-0000-0000-0000641C0000}"/>
    <cellStyle name="Comma 7" xfId="732" xr:uid="{00000000-0005-0000-0000-0000651C0000}"/>
    <cellStyle name="Comma 8" xfId="733" xr:uid="{00000000-0005-0000-0000-0000661C0000}"/>
    <cellStyle name="Comma 8 2" xfId="734" xr:uid="{00000000-0005-0000-0000-0000671C0000}"/>
    <cellStyle name="Comma0" xfId="735" xr:uid="{00000000-0005-0000-0000-0000681C0000}"/>
    <cellStyle name="Comma0 2" xfId="736" xr:uid="{00000000-0005-0000-0000-0000691C0000}"/>
    <cellStyle name="Currency 2" xfId="737" xr:uid="{00000000-0005-0000-0000-00006A1C0000}"/>
    <cellStyle name="Currency 2 10" xfId="4494" xr:uid="{00000000-0005-0000-0000-00006B1C0000}"/>
    <cellStyle name="Currency 2 10 2" xfId="6750" xr:uid="{00000000-0005-0000-0000-00006C1C0000}"/>
    <cellStyle name="Currency 2 10 2 2" xfId="12478" xr:uid="{00000000-0005-0000-0000-00006D1C0000}"/>
    <cellStyle name="Currency 2 10 2 2 2" xfId="25685" xr:uid="{00000000-0005-0000-0000-00006E1C0000}"/>
    <cellStyle name="Currency 2 10 2 2 3" xfId="43844" xr:uid="{00000000-0005-0000-0000-00006F1C0000}"/>
    <cellStyle name="Currency 2 10 2 3" xfId="33148" xr:uid="{00000000-0005-0000-0000-0000701C0000}"/>
    <cellStyle name="Currency 2 10 2 3 2" xfId="51307" xr:uid="{00000000-0005-0000-0000-0000711C0000}"/>
    <cellStyle name="Currency 2 10 2 4" xfId="19957" xr:uid="{00000000-0005-0000-0000-0000721C0000}"/>
    <cellStyle name="Currency 2 10 2 5" xfId="38116" xr:uid="{00000000-0005-0000-0000-0000731C0000}"/>
    <cellStyle name="Currency 2 10 2 6" xfId="56276" xr:uid="{00000000-0005-0000-0000-0000741C0000}"/>
    <cellStyle name="Currency 2 10 3" xfId="9994" xr:uid="{00000000-0005-0000-0000-0000751C0000}"/>
    <cellStyle name="Currency 2 10 3 2" xfId="23201" xr:uid="{00000000-0005-0000-0000-0000761C0000}"/>
    <cellStyle name="Currency 2 10 3 3" xfId="41360" xr:uid="{00000000-0005-0000-0000-0000771C0000}"/>
    <cellStyle name="Currency 2 10 4" xfId="14988" xr:uid="{00000000-0005-0000-0000-0000781C0000}"/>
    <cellStyle name="Currency 2 10 4 2" xfId="28180" xr:uid="{00000000-0005-0000-0000-0000791C0000}"/>
    <cellStyle name="Currency 2 10 4 3" xfId="46339" xr:uid="{00000000-0005-0000-0000-00007A1C0000}"/>
    <cellStyle name="Currency 2 10 5" xfId="30664" xr:uid="{00000000-0005-0000-0000-00007B1C0000}"/>
    <cellStyle name="Currency 2 10 5 2" xfId="48823" xr:uid="{00000000-0005-0000-0000-00007C1C0000}"/>
    <cellStyle name="Currency 2 10 6" xfId="17473" xr:uid="{00000000-0005-0000-0000-00007D1C0000}"/>
    <cellStyle name="Currency 2 10 7" xfId="35632" xr:uid="{00000000-0005-0000-0000-00007E1C0000}"/>
    <cellStyle name="Currency 2 10 8" xfId="53792" xr:uid="{00000000-0005-0000-0000-00007F1C0000}"/>
    <cellStyle name="Currency 2 10 9" xfId="59150" xr:uid="{00000000-0005-0000-0000-0000801C0000}"/>
    <cellStyle name="Currency 2 11" xfId="3785" xr:uid="{00000000-0005-0000-0000-0000811C0000}"/>
    <cellStyle name="Currency 2 11 2" xfId="6275" xr:uid="{00000000-0005-0000-0000-0000821C0000}"/>
    <cellStyle name="Currency 2 11 2 2" xfId="11773" xr:uid="{00000000-0005-0000-0000-0000831C0000}"/>
    <cellStyle name="Currency 2 11 2 2 2" xfId="24980" xr:uid="{00000000-0005-0000-0000-0000841C0000}"/>
    <cellStyle name="Currency 2 11 2 2 3" xfId="43139" xr:uid="{00000000-0005-0000-0000-0000851C0000}"/>
    <cellStyle name="Currency 2 11 2 3" xfId="32443" xr:uid="{00000000-0005-0000-0000-0000861C0000}"/>
    <cellStyle name="Currency 2 11 2 3 2" xfId="50602" xr:uid="{00000000-0005-0000-0000-0000871C0000}"/>
    <cellStyle name="Currency 2 11 2 4" xfId="19252" xr:uid="{00000000-0005-0000-0000-0000881C0000}"/>
    <cellStyle name="Currency 2 11 2 5" xfId="37411" xr:uid="{00000000-0005-0000-0000-0000891C0000}"/>
    <cellStyle name="Currency 2 11 2 6" xfId="55571" xr:uid="{00000000-0005-0000-0000-00008A1C0000}"/>
    <cellStyle name="Currency 2 11 3" xfId="9289" xr:uid="{00000000-0005-0000-0000-00008B1C0000}"/>
    <cellStyle name="Currency 2 11 3 2" xfId="22496" xr:uid="{00000000-0005-0000-0000-00008C1C0000}"/>
    <cellStyle name="Currency 2 11 3 3" xfId="40655" xr:uid="{00000000-0005-0000-0000-00008D1C0000}"/>
    <cellStyle name="Currency 2 11 4" xfId="14283" xr:uid="{00000000-0005-0000-0000-00008E1C0000}"/>
    <cellStyle name="Currency 2 11 4 2" xfId="27475" xr:uid="{00000000-0005-0000-0000-00008F1C0000}"/>
    <cellStyle name="Currency 2 11 4 3" xfId="45634" xr:uid="{00000000-0005-0000-0000-0000901C0000}"/>
    <cellStyle name="Currency 2 11 5" xfId="29959" xr:uid="{00000000-0005-0000-0000-0000911C0000}"/>
    <cellStyle name="Currency 2 11 5 2" xfId="48118" xr:uid="{00000000-0005-0000-0000-0000921C0000}"/>
    <cellStyle name="Currency 2 11 6" xfId="16768" xr:uid="{00000000-0005-0000-0000-0000931C0000}"/>
    <cellStyle name="Currency 2 11 7" xfId="34927" xr:uid="{00000000-0005-0000-0000-0000941C0000}"/>
    <cellStyle name="Currency 2 11 8" xfId="53087" xr:uid="{00000000-0005-0000-0000-0000951C0000}"/>
    <cellStyle name="Currency 2 11 9" xfId="59325" xr:uid="{00000000-0005-0000-0000-0000961C0000}"/>
    <cellStyle name="Currency 2 12" xfId="4741" xr:uid="{00000000-0005-0000-0000-0000971C0000}"/>
    <cellStyle name="Currency 2 12 2" xfId="6971" xr:uid="{00000000-0005-0000-0000-0000981C0000}"/>
    <cellStyle name="Currency 2 12 2 2" xfId="12704" xr:uid="{00000000-0005-0000-0000-0000991C0000}"/>
    <cellStyle name="Currency 2 12 2 2 2" xfId="25911" xr:uid="{00000000-0005-0000-0000-00009A1C0000}"/>
    <cellStyle name="Currency 2 12 2 2 3" xfId="44070" xr:uid="{00000000-0005-0000-0000-00009B1C0000}"/>
    <cellStyle name="Currency 2 12 2 3" xfId="33374" xr:uid="{00000000-0005-0000-0000-00009C1C0000}"/>
    <cellStyle name="Currency 2 12 2 3 2" xfId="51533" xr:uid="{00000000-0005-0000-0000-00009D1C0000}"/>
    <cellStyle name="Currency 2 12 2 4" xfId="20183" xr:uid="{00000000-0005-0000-0000-00009E1C0000}"/>
    <cellStyle name="Currency 2 12 2 5" xfId="38342" xr:uid="{00000000-0005-0000-0000-00009F1C0000}"/>
    <cellStyle name="Currency 2 12 2 6" xfId="56502" xr:uid="{00000000-0005-0000-0000-0000A01C0000}"/>
    <cellStyle name="Currency 2 12 3" xfId="10220" xr:uid="{00000000-0005-0000-0000-0000A11C0000}"/>
    <cellStyle name="Currency 2 12 3 2" xfId="23427" xr:uid="{00000000-0005-0000-0000-0000A21C0000}"/>
    <cellStyle name="Currency 2 12 3 3" xfId="41586" xr:uid="{00000000-0005-0000-0000-0000A31C0000}"/>
    <cellStyle name="Currency 2 12 4" xfId="15214" xr:uid="{00000000-0005-0000-0000-0000A41C0000}"/>
    <cellStyle name="Currency 2 12 4 2" xfId="28406" xr:uid="{00000000-0005-0000-0000-0000A51C0000}"/>
    <cellStyle name="Currency 2 12 4 3" xfId="46565" xr:uid="{00000000-0005-0000-0000-0000A61C0000}"/>
    <cellStyle name="Currency 2 12 5" xfId="30890" xr:uid="{00000000-0005-0000-0000-0000A71C0000}"/>
    <cellStyle name="Currency 2 12 5 2" xfId="49049" xr:uid="{00000000-0005-0000-0000-0000A81C0000}"/>
    <cellStyle name="Currency 2 12 6" xfId="17699" xr:uid="{00000000-0005-0000-0000-0000A91C0000}"/>
    <cellStyle name="Currency 2 12 7" xfId="35858" xr:uid="{00000000-0005-0000-0000-0000AA1C0000}"/>
    <cellStyle name="Currency 2 12 8" xfId="54018" xr:uid="{00000000-0005-0000-0000-0000AB1C0000}"/>
    <cellStyle name="Currency 2 13" xfId="4905" xr:uid="{00000000-0005-0000-0000-0000AC1C0000}"/>
    <cellStyle name="Currency 2 13 2" xfId="7135" xr:uid="{00000000-0005-0000-0000-0000AD1C0000}"/>
    <cellStyle name="Currency 2 13 2 2" xfId="12868" xr:uid="{00000000-0005-0000-0000-0000AE1C0000}"/>
    <cellStyle name="Currency 2 13 2 2 2" xfId="26075" xr:uid="{00000000-0005-0000-0000-0000AF1C0000}"/>
    <cellStyle name="Currency 2 13 2 2 3" xfId="44234" xr:uid="{00000000-0005-0000-0000-0000B01C0000}"/>
    <cellStyle name="Currency 2 13 2 3" xfId="33538" xr:uid="{00000000-0005-0000-0000-0000B11C0000}"/>
    <cellStyle name="Currency 2 13 2 3 2" xfId="51697" xr:uid="{00000000-0005-0000-0000-0000B21C0000}"/>
    <cellStyle name="Currency 2 13 2 4" xfId="20347" xr:uid="{00000000-0005-0000-0000-0000B31C0000}"/>
    <cellStyle name="Currency 2 13 2 5" xfId="38506" xr:uid="{00000000-0005-0000-0000-0000B41C0000}"/>
    <cellStyle name="Currency 2 13 2 6" xfId="56666" xr:uid="{00000000-0005-0000-0000-0000B51C0000}"/>
    <cellStyle name="Currency 2 13 3" xfId="10384" xr:uid="{00000000-0005-0000-0000-0000B61C0000}"/>
    <cellStyle name="Currency 2 13 3 2" xfId="23591" xr:uid="{00000000-0005-0000-0000-0000B71C0000}"/>
    <cellStyle name="Currency 2 13 3 3" xfId="41750" xr:uid="{00000000-0005-0000-0000-0000B81C0000}"/>
    <cellStyle name="Currency 2 13 4" xfId="15378" xr:uid="{00000000-0005-0000-0000-0000B91C0000}"/>
    <cellStyle name="Currency 2 13 4 2" xfId="28570" xr:uid="{00000000-0005-0000-0000-0000BA1C0000}"/>
    <cellStyle name="Currency 2 13 4 3" xfId="46729" xr:uid="{00000000-0005-0000-0000-0000BB1C0000}"/>
    <cellStyle name="Currency 2 13 5" xfId="31054" xr:uid="{00000000-0005-0000-0000-0000BC1C0000}"/>
    <cellStyle name="Currency 2 13 5 2" xfId="49213" xr:uid="{00000000-0005-0000-0000-0000BD1C0000}"/>
    <cellStyle name="Currency 2 13 6" xfId="17863" xr:uid="{00000000-0005-0000-0000-0000BE1C0000}"/>
    <cellStyle name="Currency 2 13 7" xfId="36022" xr:uid="{00000000-0005-0000-0000-0000BF1C0000}"/>
    <cellStyle name="Currency 2 13 8" xfId="54182" xr:uid="{00000000-0005-0000-0000-0000C01C0000}"/>
    <cellStyle name="Currency 2 14" xfId="5144" xr:uid="{00000000-0005-0000-0000-0000C11C0000}"/>
    <cellStyle name="Currency 2 14 2" xfId="7392" xr:uid="{00000000-0005-0000-0000-0000C21C0000}"/>
    <cellStyle name="Currency 2 14 2 2" xfId="13125" xr:uid="{00000000-0005-0000-0000-0000C31C0000}"/>
    <cellStyle name="Currency 2 14 2 2 2" xfId="26332" xr:uid="{00000000-0005-0000-0000-0000C41C0000}"/>
    <cellStyle name="Currency 2 14 2 2 3" xfId="44491" xr:uid="{00000000-0005-0000-0000-0000C51C0000}"/>
    <cellStyle name="Currency 2 14 2 3" xfId="33795" xr:uid="{00000000-0005-0000-0000-0000C61C0000}"/>
    <cellStyle name="Currency 2 14 2 3 2" xfId="51954" xr:uid="{00000000-0005-0000-0000-0000C71C0000}"/>
    <cellStyle name="Currency 2 14 2 4" xfId="20604" xr:uid="{00000000-0005-0000-0000-0000C81C0000}"/>
    <cellStyle name="Currency 2 14 2 5" xfId="38763" xr:uid="{00000000-0005-0000-0000-0000C91C0000}"/>
    <cellStyle name="Currency 2 14 2 6" xfId="56923" xr:uid="{00000000-0005-0000-0000-0000CA1C0000}"/>
    <cellStyle name="Currency 2 14 3" xfId="10641" xr:uid="{00000000-0005-0000-0000-0000CB1C0000}"/>
    <cellStyle name="Currency 2 14 3 2" xfId="23848" xr:uid="{00000000-0005-0000-0000-0000CC1C0000}"/>
    <cellStyle name="Currency 2 14 3 3" xfId="42007" xr:uid="{00000000-0005-0000-0000-0000CD1C0000}"/>
    <cellStyle name="Currency 2 14 4" xfId="15635" xr:uid="{00000000-0005-0000-0000-0000CE1C0000}"/>
    <cellStyle name="Currency 2 14 4 2" xfId="28827" xr:uid="{00000000-0005-0000-0000-0000CF1C0000}"/>
    <cellStyle name="Currency 2 14 4 3" xfId="46986" xr:uid="{00000000-0005-0000-0000-0000D01C0000}"/>
    <cellStyle name="Currency 2 14 5" xfId="31311" xr:uid="{00000000-0005-0000-0000-0000D11C0000}"/>
    <cellStyle name="Currency 2 14 5 2" xfId="49470" xr:uid="{00000000-0005-0000-0000-0000D21C0000}"/>
    <cellStyle name="Currency 2 14 6" xfId="18120" xr:uid="{00000000-0005-0000-0000-0000D31C0000}"/>
    <cellStyle name="Currency 2 14 7" xfId="36279" xr:uid="{00000000-0005-0000-0000-0000D41C0000}"/>
    <cellStyle name="Currency 2 14 8" xfId="54439" xr:uid="{00000000-0005-0000-0000-0000D51C0000}"/>
    <cellStyle name="Currency 2 15" xfId="5311" xr:uid="{00000000-0005-0000-0000-0000D61C0000}"/>
    <cellStyle name="Currency 2 15 2" xfId="7559" xr:uid="{00000000-0005-0000-0000-0000D71C0000}"/>
    <cellStyle name="Currency 2 15 2 2" xfId="13292" xr:uid="{00000000-0005-0000-0000-0000D81C0000}"/>
    <cellStyle name="Currency 2 15 2 2 2" xfId="26499" xr:uid="{00000000-0005-0000-0000-0000D91C0000}"/>
    <cellStyle name="Currency 2 15 2 2 3" xfId="44658" xr:uid="{00000000-0005-0000-0000-0000DA1C0000}"/>
    <cellStyle name="Currency 2 15 2 3" xfId="33962" xr:uid="{00000000-0005-0000-0000-0000DB1C0000}"/>
    <cellStyle name="Currency 2 15 2 3 2" xfId="52121" xr:uid="{00000000-0005-0000-0000-0000DC1C0000}"/>
    <cellStyle name="Currency 2 15 2 4" xfId="20771" xr:uid="{00000000-0005-0000-0000-0000DD1C0000}"/>
    <cellStyle name="Currency 2 15 2 5" xfId="38930" xr:uid="{00000000-0005-0000-0000-0000DE1C0000}"/>
    <cellStyle name="Currency 2 15 2 6" xfId="57090" xr:uid="{00000000-0005-0000-0000-0000DF1C0000}"/>
    <cellStyle name="Currency 2 15 3" xfId="10808" xr:uid="{00000000-0005-0000-0000-0000E01C0000}"/>
    <cellStyle name="Currency 2 15 3 2" xfId="24015" xr:uid="{00000000-0005-0000-0000-0000E11C0000}"/>
    <cellStyle name="Currency 2 15 3 3" xfId="42174" xr:uid="{00000000-0005-0000-0000-0000E21C0000}"/>
    <cellStyle name="Currency 2 15 4" xfId="15802" xr:uid="{00000000-0005-0000-0000-0000E31C0000}"/>
    <cellStyle name="Currency 2 15 4 2" xfId="28994" xr:uid="{00000000-0005-0000-0000-0000E41C0000}"/>
    <cellStyle name="Currency 2 15 4 3" xfId="47153" xr:uid="{00000000-0005-0000-0000-0000E51C0000}"/>
    <cellStyle name="Currency 2 15 5" xfId="31478" xr:uid="{00000000-0005-0000-0000-0000E61C0000}"/>
    <cellStyle name="Currency 2 15 5 2" xfId="49637" xr:uid="{00000000-0005-0000-0000-0000E71C0000}"/>
    <cellStyle name="Currency 2 15 6" xfId="18287" xr:uid="{00000000-0005-0000-0000-0000E81C0000}"/>
    <cellStyle name="Currency 2 15 7" xfId="36446" xr:uid="{00000000-0005-0000-0000-0000E91C0000}"/>
    <cellStyle name="Currency 2 15 8" xfId="54606" xr:uid="{00000000-0005-0000-0000-0000EA1C0000}"/>
    <cellStyle name="Currency 2 16" xfId="5473" xr:uid="{00000000-0005-0000-0000-0000EB1C0000}"/>
    <cellStyle name="Currency 2 16 2" xfId="7721" xr:uid="{00000000-0005-0000-0000-0000EC1C0000}"/>
    <cellStyle name="Currency 2 16 2 2" xfId="13454" xr:uid="{00000000-0005-0000-0000-0000ED1C0000}"/>
    <cellStyle name="Currency 2 16 2 2 2" xfId="26661" xr:uid="{00000000-0005-0000-0000-0000EE1C0000}"/>
    <cellStyle name="Currency 2 16 2 2 3" xfId="44820" xr:uid="{00000000-0005-0000-0000-0000EF1C0000}"/>
    <cellStyle name="Currency 2 16 2 3" xfId="34124" xr:uid="{00000000-0005-0000-0000-0000F01C0000}"/>
    <cellStyle name="Currency 2 16 2 3 2" xfId="52283" xr:uid="{00000000-0005-0000-0000-0000F11C0000}"/>
    <cellStyle name="Currency 2 16 2 4" xfId="20933" xr:uid="{00000000-0005-0000-0000-0000F21C0000}"/>
    <cellStyle name="Currency 2 16 2 5" xfId="39092" xr:uid="{00000000-0005-0000-0000-0000F31C0000}"/>
    <cellStyle name="Currency 2 16 2 6" xfId="57252" xr:uid="{00000000-0005-0000-0000-0000F41C0000}"/>
    <cellStyle name="Currency 2 16 3" xfId="10970" xr:uid="{00000000-0005-0000-0000-0000F51C0000}"/>
    <cellStyle name="Currency 2 16 3 2" xfId="24177" xr:uid="{00000000-0005-0000-0000-0000F61C0000}"/>
    <cellStyle name="Currency 2 16 3 3" xfId="42336" xr:uid="{00000000-0005-0000-0000-0000F71C0000}"/>
    <cellStyle name="Currency 2 16 4" xfId="15964" xr:uid="{00000000-0005-0000-0000-0000F81C0000}"/>
    <cellStyle name="Currency 2 16 4 2" xfId="29156" xr:uid="{00000000-0005-0000-0000-0000F91C0000}"/>
    <cellStyle name="Currency 2 16 4 3" xfId="47315" xr:uid="{00000000-0005-0000-0000-0000FA1C0000}"/>
    <cellStyle name="Currency 2 16 5" xfId="31640" xr:uid="{00000000-0005-0000-0000-0000FB1C0000}"/>
    <cellStyle name="Currency 2 16 5 2" xfId="49799" xr:uid="{00000000-0005-0000-0000-0000FC1C0000}"/>
    <cellStyle name="Currency 2 16 6" xfId="18449" xr:uid="{00000000-0005-0000-0000-0000FD1C0000}"/>
    <cellStyle name="Currency 2 16 7" xfId="36608" xr:uid="{00000000-0005-0000-0000-0000FE1C0000}"/>
    <cellStyle name="Currency 2 16 8" xfId="54768" xr:uid="{00000000-0005-0000-0000-0000FF1C0000}"/>
    <cellStyle name="Currency 2 17" xfId="5637" xr:uid="{00000000-0005-0000-0000-0000001D0000}"/>
    <cellStyle name="Currency 2 17 2" xfId="7885" xr:uid="{00000000-0005-0000-0000-0000011D0000}"/>
    <cellStyle name="Currency 2 17 2 2" xfId="13618" xr:uid="{00000000-0005-0000-0000-0000021D0000}"/>
    <cellStyle name="Currency 2 17 2 2 2" xfId="26825" xr:uid="{00000000-0005-0000-0000-0000031D0000}"/>
    <cellStyle name="Currency 2 17 2 2 3" xfId="44984" xr:uid="{00000000-0005-0000-0000-0000041D0000}"/>
    <cellStyle name="Currency 2 17 2 3" xfId="34288" xr:uid="{00000000-0005-0000-0000-0000051D0000}"/>
    <cellStyle name="Currency 2 17 2 3 2" xfId="52447" xr:uid="{00000000-0005-0000-0000-0000061D0000}"/>
    <cellStyle name="Currency 2 17 2 4" xfId="21097" xr:uid="{00000000-0005-0000-0000-0000071D0000}"/>
    <cellStyle name="Currency 2 17 2 5" xfId="39256" xr:uid="{00000000-0005-0000-0000-0000081D0000}"/>
    <cellStyle name="Currency 2 17 2 6" xfId="57416" xr:uid="{00000000-0005-0000-0000-0000091D0000}"/>
    <cellStyle name="Currency 2 17 3" xfId="11134" xr:uid="{00000000-0005-0000-0000-00000A1D0000}"/>
    <cellStyle name="Currency 2 17 3 2" xfId="24341" xr:uid="{00000000-0005-0000-0000-00000B1D0000}"/>
    <cellStyle name="Currency 2 17 3 3" xfId="42500" xr:uid="{00000000-0005-0000-0000-00000C1D0000}"/>
    <cellStyle name="Currency 2 17 4" xfId="16128" xr:uid="{00000000-0005-0000-0000-00000D1D0000}"/>
    <cellStyle name="Currency 2 17 4 2" xfId="29320" xr:uid="{00000000-0005-0000-0000-00000E1D0000}"/>
    <cellStyle name="Currency 2 17 4 3" xfId="47479" xr:uid="{00000000-0005-0000-0000-00000F1D0000}"/>
    <cellStyle name="Currency 2 17 5" xfId="31804" xr:uid="{00000000-0005-0000-0000-0000101D0000}"/>
    <cellStyle name="Currency 2 17 5 2" xfId="49963" xr:uid="{00000000-0005-0000-0000-0000111D0000}"/>
    <cellStyle name="Currency 2 17 6" xfId="18613" xr:uid="{00000000-0005-0000-0000-0000121D0000}"/>
    <cellStyle name="Currency 2 17 7" xfId="36772" xr:uid="{00000000-0005-0000-0000-0000131D0000}"/>
    <cellStyle name="Currency 2 17 8" xfId="54932" xr:uid="{00000000-0005-0000-0000-0000141D0000}"/>
    <cellStyle name="Currency 2 18" xfId="5801" xr:uid="{00000000-0005-0000-0000-0000151D0000}"/>
    <cellStyle name="Currency 2 18 2" xfId="11298" xr:uid="{00000000-0005-0000-0000-0000161D0000}"/>
    <cellStyle name="Currency 2 18 2 2" xfId="24505" xr:uid="{00000000-0005-0000-0000-0000171D0000}"/>
    <cellStyle name="Currency 2 18 2 3" xfId="42664" xr:uid="{00000000-0005-0000-0000-0000181D0000}"/>
    <cellStyle name="Currency 2 18 3" xfId="31968" xr:uid="{00000000-0005-0000-0000-0000191D0000}"/>
    <cellStyle name="Currency 2 18 3 2" xfId="50127" xr:uid="{00000000-0005-0000-0000-00001A1D0000}"/>
    <cellStyle name="Currency 2 18 4" xfId="18777" xr:uid="{00000000-0005-0000-0000-00001B1D0000}"/>
    <cellStyle name="Currency 2 18 5" xfId="36936" xr:uid="{00000000-0005-0000-0000-00001C1D0000}"/>
    <cellStyle name="Currency 2 18 6" xfId="55096" xr:uid="{00000000-0005-0000-0000-00001D1D0000}"/>
    <cellStyle name="Currency 2 19" xfId="8061" xr:uid="{00000000-0005-0000-0000-00001E1D0000}"/>
    <cellStyle name="Currency 2 19 2" xfId="21268" xr:uid="{00000000-0005-0000-0000-00001F1D0000}"/>
    <cellStyle name="Currency 2 19 3" xfId="39427" xr:uid="{00000000-0005-0000-0000-0000201D0000}"/>
    <cellStyle name="Currency 2 19 4" xfId="57587" xr:uid="{00000000-0005-0000-0000-0000211D0000}"/>
    <cellStyle name="Currency 2 2" xfId="738" xr:uid="{00000000-0005-0000-0000-0000221D0000}"/>
    <cellStyle name="Currency 2 2 10" xfId="3786" xr:uid="{00000000-0005-0000-0000-0000231D0000}"/>
    <cellStyle name="Currency 2 2 10 2" xfId="6276" xr:uid="{00000000-0005-0000-0000-0000241D0000}"/>
    <cellStyle name="Currency 2 2 10 2 2" xfId="11774" xr:uid="{00000000-0005-0000-0000-0000251D0000}"/>
    <cellStyle name="Currency 2 2 10 2 2 2" xfId="24981" xr:uid="{00000000-0005-0000-0000-0000261D0000}"/>
    <cellStyle name="Currency 2 2 10 2 2 3" xfId="43140" xr:uid="{00000000-0005-0000-0000-0000271D0000}"/>
    <cellStyle name="Currency 2 2 10 2 3" xfId="32444" xr:uid="{00000000-0005-0000-0000-0000281D0000}"/>
    <cellStyle name="Currency 2 2 10 2 3 2" xfId="50603" xr:uid="{00000000-0005-0000-0000-0000291D0000}"/>
    <cellStyle name="Currency 2 2 10 2 4" xfId="19253" xr:uid="{00000000-0005-0000-0000-00002A1D0000}"/>
    <cellStyle name="Currency 2 2 10 2 5" xfId="37412" xr:uid="{00000000-0005-0000-0000-00002B1D0000}"/>
    <cellStyle name="Currency 2 2 10 2 6" xfId="55572" xr:uid="{00000000-0005-0000-0000-00002C1D0000}"/>
    <cellStyle name="Currency 2 2 10 3" xfId="9290" xr:uid="{00000000-0005-0000-0000-00002D1D0000}"/>
    <cellStyle name="Currency 2 2 10 3 2" xfId="22497" xr:uid="{00000000-0005-0000-0000-00002E1D0000}"/>
    <cellStyle name="Currency 2 2 10 3 3" xfId="40656" xr:uid="{00000000-0005-0000-0000-00002F1D0000}"/>
    <cellStyle name="Currency 2 2 10 4" xfId="14284" xr:uid="{00000000-0005-0000-0000-0000301D0000}"/>
    <cellStyle name="Currency 2 2 10 4 2" xfId="27476" xr:uid="{00000000-0005-0000-0000-0000311D0000}"/>
    <cellStyle name="Currency 2 2 10 4 3" xfId="45635" xr:uid="{00000000-0005-0000-0000-0000321D0000}"/>
    <cellStyle name="Currency 2 2 10 5" xfId="29960" xr:uid="{00000000-0005-0000-0000-0000331D0000}"/>
    <cellStyle name="Currency 2 2 10 5 2" xfId="48119" xr:uid="{00000000-0005-0000-0000-0000341D0000}"/>
    <cellStyle name="Currency 2 2 10 6" xfId="16769" xr:uid="{00000000-0005-0000-0000-0000351D0000}"/>
    <cellStyle name="Currency 2 2 10 7" xfId="34928" xr:uid="{00000000-0005-0000-0000-0000361D0000}"/>
    <cellStyle name="Currency 2 2 10 8" xfId="53088" xr:uid="{00000000-0005-0000-0000-0000371D0000}"/>
    <cellStyle name="Currency 2 2 10 9" xfId="59326" xr:uid="{00000000-0005-0000-0000-0000381D0000}"/>
    <cellStyle name="Currency 2 2 11" xfId="4742" xr:uid="{00000000-0005-0000-0000-0000391D0000}"/>
    <cellStyle name="Currency 2 2 11 2" xfId="6972" xr:uid="{00000000-0005-0000-0000-00003A1D0000}"/>
    <cellStyle name="Currency 2 2 11 2 2" xfId="12705" xr:uid="{00000000-0005-0000-0000-00003B1D0000}"/>
    <cellStyle name="Currency 2 2 11 2 2 2" xfId="25912" xr:uid="{00000000-0005-0000-0000-00003C1D0000}"/>
    <cellStyle name="Currency 2 2 11 2 2 3" xfId="44071" xr:uid="{00000000-0005-0000-0000-00003D1D0000}"/>
    <cellStyle name="Currency 2 2 11 2 3" xfId="33375" xr:uid="{00000000-0005-0000-0000-00003E1D0000}"/>
    <cellStyle name="Currency 2 2 11 2 3 2" xfId="51534" xr:uid="{00000000-0005-0000-0000-00003F1D0000}"/>
    <cellStyle name="Currency 2 2 11 2 4" xfId="20184" xr:uid="{00000000-0005-0000-0000-0000401D0000}"/>
    <cellStyle name="Currency 2 2 11 2 5" xfId="38343" xr:uid="{00000000-0005-0000-0000-0000411D0000}"/>
    <cellStyle name="Currency 2 2 11 2 6" xfId="56503" xr:uid="{00000000-0005-0000-0000-0000421D0000}"/>
    <cellStyle name="Currency 2 2 11 3" xfId="10221" xr:uid="{00000000-0005-0000-0000-0000431D0000}"/>
    <cellStyle name="Currency 2 2 11 3 2" xfId="23428" xr:uid="{00000000-0005-0000-0000-0000441D0000}"/>
    <cellStyle name="Currency 2 2 11 3 3" xfId="41587" xr:uid="{00000000-0005-0000-0000-0000451D0000}"/>
    <cellStyle name="Currency 2 2 11 4" xfId="15215" xr:uid="{00000000-0005-0000-0000-0000461D0000}"/>
    <cellStyle name="Currency 2 2 11 4 2" xfId="28407" xr:uid="{00000000-0005-0000-0000-0000471D0000}"/>
    <cellStyle name="Currency 2 2 11 4 3" xfId="46566" xr:uid="{00000000-0005-0000-0000-0000481D0000}"/>
    <cellStyle name="Currency 2 2 11 5" xfId="30891" xr:uid="{00000000-0005-0000-0000-0000491D0000}"/>
    <cellStyle name="Currency 2 2 11 5 2" xfId="49050" xr:uid="{00000000-0005-0000-0000-00004A1D0000}"/>
    <cellStyle name="Currency 2 2 11 6" xfId="17700" xr:uid="{00000000-0005-0000-0000-00004B1D0000}"/>
    <cellStyle name="Currency 2 2 11 7" xfId="35859" xr:uid="{00000000-0005-0000-0000-00004C1D0000}"/>
    <cellStyle name="Currency 2 2 11 8" xfId="54019" xr:uid="{00000000-0005-0000-0000-00004D1D0000}"/>
    <cellStyle name="Currency 2 2 12" xfId="4906" xr:uid="{00000000-0005-0000-0000-00004E1D0000}"/>
    <cellStyle name="Currency 2 2 12 2" xfId="7136" xr:uid="{00000000-0005-0000-0000-00004F1D0000}"/>
    <cellStyle name="Currency 2 2 12 2 2" xfId="12869" xr:uid="{00000000-0005-0000-0000-0000501D0000}"/>
    <cellStyle name="Currency 2 2 12 2 2 2" xfId="26076" xr:uid="{00000000-0005-0000-0000-0000511D0000}"/>
    <cellStyle name="Currency 2 2 12 2 2 3" xfId="44235" xr:uid="{00000000-0005-0000-0000-0000521D0000}"/>
    <cellStyle name="Currency 2 2 12 2 3" xfId="33539" xr:uid="{00000000-0005-0000-0000-0000531D0000}"/>
    <cellStyle name="Currency 2 2 12 2 3 2" xfId="51698" xr:uid="{00000000-0005-0000-0000-0000541D0000}"/>
    <cellStyle name="Currency 2 2 12 2 4" xfId="20348" xr:uid="{00000000-0005-0000-0000-0000551D0000}"/>
    <cellStyle name="Currency 2 2 12 2 5" xfId="38507" xr:uid="{00000000-0005-0000-0000-0000561D0000}"/>
    <cellStyle name="Currency 2 2 12 2 6" xfId="56667" xr:uid="{00000000-0005-0000-0000-0000571D0000}"/>
    <cellStyle name="Currency 2 2 12 3" xfId="10385" xr:uid="{00000000-0005-0000-0000-0000581D0000}"/>
    <cellStyle name="Currency 2 2 12 3 2" xfId="23592" xr:uid="{00000000-0005-0000-0000-0000591D0000}"/>
    <cellStyle name="Currency 2 2 12 3 3" xfId="41751" xr:uid="{00000000-0005-0000-0000-00005A1D0000}"/>
    <cellStyle name="Currency 2 2 12 4" xfId="15379" xr:uid="{00000000-0005-0000-0000-00005B1D0000}"/>
    <cellStyle name="Currency 2 2 12 4 2" xfId="28571" xr:uid="{00000000-0005-0000-0000-00005C1D0000}"/>
    <cellStyle name="Currency 2 2 12 4 3" xfId="46730" xr:uid="{00000000-0005-0000-0000-00005D1D0000}"/>
    <cellStyle name="Currency 2 2 12 5" xfId="31055" xr:uid="{00000000-0005-0000-0000-00005E1D0000}"/>
    <cellStyle name="Currency 2 2 12 5 2" xfId="49214" xr:uid="{00000000-0005-0000-0000-00005F1D0000}"/>
    <cellStyle name="Currency 2 2 12 6" xfId="17864" xr:uid="{00000000-0005-0000-0000-0000601D0000}"/>
    <cellStyle name="Currency 2 2 12 7" xfId="36023" xr:uid="{00000000-0005-0000-0000-0000611D0000}"/>
    <cellStyle name="Currency 2 2 12 8" xfId="54183" xr:uid="{00000000-0005-0000-0000-0000621D0000}"/>
    <cellStyle name="Currency 2 2 13" xfId="5145" xr:uid="{00000000-0005-0000-0000-0000631D0000}"/>
    <cellStyle name="Currency 2 2 13 2" xfId="7393" xr:uid="{00000000-0005-0000-0000-0000641D0000}"/>
    <cellStyle name="Currency 2 2 13 2 2" xfId="13126" xr:uid="{00000000-0005-0000-0000-0000651D0000}"/>
    <cellStyle name="Currency 2 2 13 2 2 2" xfId="26333" xr:uid="{00000000-0005-0000-0000-0000661D0000}"/>
    <cellStyle name="Currency 2 2 13 2 2 3" xfId="44492" xr:uid="{00000000-0005-0000-0000-0000671D0000}"/>
    <cellStyle name="Currency 2 2 13 2 3" xfId="33796" xr:uid="{00000000-0005-0000-0000-0000681D0000}"/>
    <cellStyle name="Currency 2 2 13 2 3 2" xfId="51955" xr:uid="{00000000-0005-0000-0000-0000691D0000}"/>
    <cellStyle name="Currency 2 2 13 2 4" xfId="20605" xr:uid="{00000000-0005-0000-0000-00006A1D0000}"/>
    <cellStyle name="Currency 2 2 13 2 5" xfId="38764" xr:uid="{00000000-0005-0000-0000-00006B1D0000}"/>
    <cellStyle name="Currency 2 2 13 2 6" xfId="56924" xr:uid="{00000000-0005-0000-0000-00006C1D0000}"/>
    <cellStyle name="Currency 2 2 13 3" xfId="10642" xr:uid="{00000000-0005-0000-0000-00006D1D0000}"/>
    <cellStyle name="Currency 2 2 13 3 2" xfId="23849" xr:uid="{00000000-0005-0000-0000-00006E1D0000}"/>
    <cellStyle name="Currency 2 2 13 3 3" xfId="42008" xr:uid="{00000000-0005-0000-0000-00006F1D0000}"/>
    <cellStyle name="Currency 2 2 13 4" xfId="15636" xr:uid="{00000000-0005-0000-0000-0000701D0000}"/>
    <cellStyle name="Currency 2 2 13 4 2" xfId="28828" xr:uid="{00000000-0005-0000-0000-0000711D0000}"/>
    <cellStyle name="Currency 2 2 13 4 3" xfId="46987" xr:uid="{00000000-0005-0000-0000-0000721D0000}"/>
    <cellStyle name="Currency 2 2 13 5" xfId="31312" xr:uid="{00000000-0005-0000-0000-0000731D0000}"/>
    <cellStyle name="Currency 2 2 13 5 2" xfId="49471" xr:uid="{00000000-0005-0000-0000-0000741D0000}"/>
    <cellStyle name="Currency 2 2 13 6" xfId="18121" xr:uid="{00000000-0005-0000-0000-0000751D0000}"/>
    <cellStyle name="Currency 2 2 13 7" xfId="36280" xr:uid="{00000000-0005-0000-0000-0000761D0000}"/>
    <cellStyle name="Currency 2 2 13 8" xfId="54440" xr:uid="{00000000-0005-0000-0000-0000771D0000}"/>
    <cellStyle name="Currency 2 2 14" xfId="5312" xr:uid="{00000000-0005-0000-0000-0000781D0000}"/>
    <cellStyle name="Currency 2 2 14 2" xfId="7560" xr:uid="{00000000-0005-0000-0000-0000791D0000}"/>
    <cellStyle name="Currency 2 2 14 2 2" xfId="13293" xr:uid="{00000000-0005-0000-0000-00007A1D0000}"/>
    <cellStyle name="Currency 2 2 14 2 2 2" xfId="26500" xr:uid="{00000000-0005-0000-0000-00007B1D0000}"/>
    <cellStyle name="Currency 2 2 14 2 2 3" xfId="44659" xr:uid="{00000000-0005-0000-0000-00007C1D0000}"/>
    <cellStyle name="Currency 2 2 14 2 3" xfId="33963" xr:uid="{00000000-0005-0000-0000-00007D1D0000}"/>
    <cellStyle name="Currency 2 2 14 2 3 2" xfId="52122" xr:uid="{00000000-0005-0000-0000-00007E1D0000}"/>
    <cellStyle name="Currency 2 2 14 2 4" xfId="20772" xr:uid="{00000000-0005-0000-0000-00007F1D0000}"/>
    <cellStyle name="Currency 2 2 14 2 5" xfId="38931" xr:uid="{00000000-0005-0000-0000-0000801D0000}"/>
    <cellStyle name="Currency 2 2 14 2 6" xfId="57091" xr:uid="{00000000-0005-0000-0000-0000811D0000}"/>
    <cellStyle name="Currency 2 2 14 3" xfId="10809" xr:uid="{00000000-0005-0000-0000-0000821D0000}"/>
    <cellStyle name="Currency 2 2 14 3 2" xfId="24016" xr:uid="{00000000-0005-0000-0000-0000831D0000}"/>
    <cellStyle name="Currency 2 2 14 3 3" xfId="42175" xr:uid="{00000000-0005-0000-0000-0000841D0000}"/>
    <cellStyle name="Currency 2 2 14 4" xfId="15803" xr:uid="{00000000-0005-0000-0000-0000851D0000}"/>
    <cellStyle name="Currency 2 2 14 4 2" xfId="28995" xr:uid="{00000000-0005-0000-0000-0000861D0000}"/>
    <cellStyle name="Currency 2 2 14 4 3" xfId="47154" xr:uid="{00000000-0005-0000-0000-0000871D0000}"/>
    <cellStyle name="Currency 2 2 14 5" xfId="31479" xr:uid="{00000000-0005-0000-0000-0000881D0000}"/>
    <cellStyle name="Currency 2 2 14 5 2" xfId="49638" xr:uid="{00000000-0005-0000-0000-0000891D0000}"/>
    <cellStyle name="Currency 2 2 14 6" xfId="18288" xr:uid="{00000000-0005-0000-0000-00008A1D0000}"/>
    <cellStyle name="Currency 2 2 14 7" xfId="36447" xr:uid="{00000000-0005-0000-0000-00008B1D0000}"/>
    <cellStyle name="Currency 2 2 14 8" xfId="54607" xr:uid="{00000000-0005-0000-0000-00008C1D0000}"/>
    <cellStyle name="Currency 2 2 15" xfId="5474" xr:uid="{00000000-0005-0000-0000-00008D1D0000}"/>
    <cellStyle name="Currency 2 2 15 2" xfId="7722" xr:uid="{00000000-0005-0000-0000-00008E1D0000}"/>
    <cellStyle name="Currency 2 2 15 2 2" xfId="13455" xr:uid="{00000000-0005-0000-0000-00008F1D0000}"/>
    <cellStyle name="Currency 2 2 15 2 2 2" xfId="26662" xr:uid="{00000000-0005-0000-0000-0000901D0000}"/>
    <cellStyle name="Currency 2 2 15 2 2 3" xfId="44821" xr:uid="{00000000-0005-0000-0000-0000911D0000}"/>
    <cellStyle name="Currency 2 2 15 2 3" xfId="34125" xr:uid="{00000000-0005-0000-0000-0000921D0000}"/>
    <cellStyle name="Currency 2 2 15 2 3 2" xfId="52284" xr:uid="{00000000-0005-0000-0000-0000931D0000}"/>
    <cellStyle name="Currency 2 2 15 2 4" xfId="20934" xr:uid="{00000000-0005-0000-0000-0000941D0000}"/>
    <cellStyle name="Currency 2 2 15 2 5" xfId="39093" xr:uid="{00000000-0005-0000-0000-0000951D0000}"/>
    <cellStyle name="Currency 2 2 15 2 6" xfId="57253" xr:uid="{00000000-0005-0000-0000-0000961D0000}"/>
    <cellStyle name="Currency 2 2 15 3" xfId="10971" xr:uid="{00000000-0005-0000-0000-0000971D0000}"/>
    <cellStyle name="Currency 2 2 15 3 2" xfId="24178" xr:uid="{00000000-0005-0000-0000-0000981D0000}"/>
    <cellStyle name="Currency 2 2 15 3 3" xfId="42337" xr:uid="{00000000-0005-0000-0000-0000991D0000}"/>
    <cellStyle name="Currency 2 2 15 4" xfId="15965" xr:uid="{00000000-0005-0000-0000-00009A1D0000}"/>
    <cellStyle name="Currency 2 2 15 4 2" xfId="29157" xr:uid="{00000000-0005-0000-0000-00009B1D0000}"/>
    <cellStyle name="Currency 2 2 15 4 3" xfId="47316" xr:uid="{00000000-0005-0000-0000-00009C1D0000}"/>
    <cellStyle name="Currency 2 2 15 5" xfId="31641" xr:uid="{00000000-0005-0000-0000-00009D1D0000}"/>
    <cellStyle name="Currency 2 2 15 5 2" xfId="49800" xr:uid="{00000000-0005-0000-0000-00009E1D0000}"/>
    <cellStyle name="Currency 2 2 15 6" xfId="18450" xr:uid="{00000000-0005-0000-0000-00009F1D0000}"/>
    <cellStyle name="Currency 2 2 15 7" xfId="36609" xr:uid="{00000000-0005-0000-0000-0000A01D0000}"/>
    <cellStyle name="Currency 2 2 15 8" xfId="54769" xr:uid="{00000000-0005-0000-0000-0000A11D0000}"/>
    <cellStyle name="Currency 2 2 16" xfId="5638" xr:uid="{00000000-0005-0000-0000-0000A21D0000}"/>
    <cellStyle name="Currency 2 2 16 2" xfId="7886" xr:uid="{00000000-0005-0000-0000-0000A31D0000}"/>
    <cellStyle name="Currency 2 2 16 2 2" xfId="13619" xr:uid="{00000000-0005-0000-0000-0000A41D0000}"/>
    <cellStyle name="Currency 2 2 16 2 2 2" xfId="26826" xr:uid="{00000000-0005-0000-0000-0000A51D0000}"/>
    <cellStyle name="Currency 2 2 16 2 2 3" xfId="44985" xr:uid="{00000000-0005-0000-0000-0000A61D0000}"/>
    <cellStyle name="Currency 2 2 16 2 3" xfId="34289" xr:uid="{00000000-0005-0000-0000-0000A71D0000}"/>
    <cellStyle name="Currency 2 2 16 2 3 2" xfId="52448" xr:uid="{00000000-0005-0000-0000-0000A81D0000}"/>
    <cellStyle name="Currency 2 2 16 2 4" xfId="21098" xr:uid="{00000000-0005-0000-0000-0000A91D0000}"/>
    <cellStyle name="Currency 2 2 16 2 5" xfId="39257" xr:uid="{00000000-0005-0000-0000-0000AA1D0000}"/>
    <cellStyle name="Currency 2 2 16 2 6" xfId="57417" xr:uid="{00000000-0005-0000-0000-0000AB1D0000}"/>
    <cellStyle name="Currency 2 2 16 3" xfId="11135" xr:uid="{00000000-0005-0000-0000-0000AC1D0000}"/>
    <cellStyle name="Currency 2 2 16 3 2" xfId="24342" xr:uid="{00000000-0005-0000-0000-0000AD1D0000}"/>
    <cellStyle name="Currency 2 2 16 3 3" xfId="42501" xr:uid="{00000000-0005-0000-0000-0000AE1D0000}"/>
    <cellStyle name="Currency 2 2 16 4" xfId="16129" xr:uid="{00000000-0005-0000-0000-0000AF1D0000}"/>
    <cellStyle name="Currency 2 2 16 4 2" xfId="29321" xr:uid="{00000000-0005-0000-0000-0000B01D0000}"/>
    <cellStyle name="Currency 2 2 16 4 3" xfId="47480" xr:uid="{00000000-0005-0000-0000-0000B11D0000}"/>
    <cellStyle name="Currency 2 2 16 5" xfId="31805" xr:uid="{00000000-0005-0000-0000-0000B21D0000}"/>
    <cellStyle name="Currency 2 2 16 5 2" xfId="49964" xr:uid="{00000000-0005-0000-0000-0000B31D0000}"/>
    <cellStyle name="Currency 2 2 16 6" xfId="18614" xr:uid="{00000000-0005-0000-0000-0000B41D0000}"/>
    <cellStyle name="Currency 2 2 16 7" xfId="36773" xr:uid="{00000000-0005-0000-0000-0000B51D0000}"/>
    <cellStyle name="Currency 2 2 16 8" xfId="54933" xr:uid="{00000000-0005-0000-0000-0000B61D0000}"/>
    <cellStyle name="Currency 2 2 17" xfId="5802" xr:uid="{00000000-0005-0000-0000-0000B71D0000}"/>
    <cellStyle name="Currency 2 2 17 2" xfId="11299" xr:uid="{00000000-0005-0000-0000-0000B81D0000}"/>
    <cellStyle name="Currency 2 2 17 2 2" xfId="24506" xr:uid="{00000000-0005-0000-0000-0000B91D0000}"/>
    <cellStyle name="Currency 2 2 17 2 3" xfId="42665" xr:uid="{00000000-0005-0000-0000-0000BA1D0000}"/>
    <cellStyle name="Currency 2 2 17 3" xfId="31969" xr:uid="{00000000-0005-0000-0000-0000BB1D0000}"/>
    <cellStyle name="Currency 2 2 17 3 2" xfId="50128" xr:uid="{00000000-0005-0000-0000-0000BC1D0000}"/>
    <cellStyle name="Currency 2 2 17 4" xfId="18778" xr:uid="{00000000-0005-0000-0000-0000BD1D0000}"/>
    <cellStyle name="Currency 2 2 17 5" xfId="36937" xr:uid="{00000000-0005-0000-0000-0000BE1D0000}"/>
    <cellStyle name="Currency 2 2 17 6" xfId="55097" xr:uid="{00000000-0005-0000-0000-0000BF1D0000}"/>
    <cellStyle name="Currency 2 2 18" xfId="8062" xr:uid="{00000000-0005-0000-0000-0000C01D0000}"/>
    <cellStyle name="Currency 2 2 18 2" xfId="21269" xr:uid="{00000000-0005-0000-0000-0000C11D0000}"/>
    <cellStyle name="Currency 2 2 18 3" xfId="39428" xr:uid="{00000000-0005-0000-0000-0000C21D0000}"/>
    <cellStyle name="Currency 2 2 18 4" xfId="57588" xr:uid="{00000000-0005-0000-0000-0000C31D0000}"/>
    <cellStyle name="Currency 2 2 19" xfId="8228" xr:uid="{00000000-0005-0000-0000-0000C41D0000}"/>
    <cellStyle name="Currency 2 2 19 2" xfId="21435" xr:uid="{00000000-0005-0000-0000-0000C51D0000}"/>
    <cellStyle name="Currency 2 2 19 3" xfId="39594" xr:uid="{00000000-0005-0000-0000-0000C61D0000}"/>
    <cellStyle name="Currency 2 2 19 4" xfId="57754" xr:uid="{00000000-0005-0000-0000-0000C71D0000}"/>
    <cellStyle name="Currency 2 2 2" xfId="739" xr:uid="{00000000-0005-0000-0000-0000C81D0000}"/>
    <cellStyle name="Currency 2 2 2 10" xfId="4907" xr:uid="{00000000-0005-0000-0000-0000C91D0000}"/>
    <cellStyle name="Currency 2 2 2 10 2" xfId="7137" xr:uid="{00000000-0005-0000-0000-0000CA1D0000}"/>
    <cellStyle name="Currency 2 2 2 10 2 2" xfId="12870" xr:uid="{00000000-0005-0000-0000-0000CB1D0000}"/>
    <cellStyle name="Currency 2 2 2 10 2 2 2" xfId="26077" xr:uid="{00000000-0005-0000-0000-0000CC1D0000}"/>
    <cellStyle name="Currency 2 2 2 10 2 2 3" xfId="44236" xr:uid="{00000000-0005-0000-0000-0000CD1D0000}"/>
    <cellStyle name="Currency 2 2 2 10 2 3" xfId="33540" xr:uid="{00000000-0005-0000-0000-0000CE1D0000}"/>
    <cellStyle name="Currency 2 2 2 10 2 3 2" xfId="51699" xr:uid="{00000000-0005-0000-0000-0000CF1D0000}"/>
    <cellStyle name="Currency 2 2 2 10 2 4" xfId="20349" xr:uid="{00000000-0005-0000-0000-0000D01D0000}"/>
    <cellStyle name="Currency 2 2 2 10 2 5" xfId="38508" xr:uid="{00000000-0005-0000-0000-0000D11D0000}"/>
    <cellStyle name="Currency 2 2 2 10 2 6" xfId="56668" xr:uid="{00000000-0005-0000-0000-0000D21D0000}"/>
    <cellStyle name="Currency 2 2 2 10 3" xfId="10386" xr:uid="{00000000-0005-0000-0000-0000D31D0000}"/>
    <cellStyle name="Currency 2 2 2 10 3 2" xfId="23593" xr:uid="{00000000-0005-0000-0000-0000D41D0000}"/>
    <cellStyle name="Currency 2 2 2 10 3 3" xfId="41752" xr:uid="{00000000-0005-0000-0000-0000D51D0000}"/>
    <cellStyle name="Currency 2 2 2 10 4" xfId="15380" xr:uid="{00000000-0005-0000-0000-0000D61D0000}"/>
    <cellStyle name="Currency 2 2 2 10 4 2" xfId="28572" xr:uid="{00000000-0005-0000-0000-0000D71D0000}"/>
    <cellStyle name="Currency 2 2 2 10 4 3" xfId="46731" xr:uid="{00000000-0005-0000-0000-0000D81D0000}"/>
    <cellStyle name="Currency 2 2 2 10 5" xfId="31056" xr:uid="{00000000-0005-0000-0000-0000D91D0000}"/>
    <cellStyle name="Currency 2 2 2 10 5 2" xfId="49215" xr:uid="{00000000-0005-0000-0000-0000DA1D0000}"/>
    <cellStyle name="Currency 2 2 2 10 6" xfId="17865" xr:uid="{00000000-0005-0000-0000-0000DB1D0000}"/>
    <cellStyle name="Currency 2 2 2 10 7" xfId="36024" xr:uid="{00000000-0005-0000-0000-0000DC1D0000}"/>
    <cellStyle name="Currency 2 2 2 10 8" xfId="54184" xr:uid="{00000000-0005-0000-0000-0000DD1D0000}"/>
    <cellStyle name="Currency 2 2 2 11" xfId="5146" xr:uid="{00000000-0005-0000-0000-0000DE1D0000}"/>
    <cellStyle name="Currency 2 2 2 11 2" xfId="7394" xr:uid="{00000000-0005-0000-0000-0000DF1D0000}"/>
    <cellStyle name="Currency 2 2 2 11 2 2" xfId="13127" xr:uid="{00000000-0005-0000-0000-0000E01D0000}"/>
    <cellStyle name="Currency 2 2 2 11 2 2 2" xfId="26334" xr:uid="{00000000-0005-0000-0000-0000E11D0000}"/>
    <cellStyle name="Currency 2 2 2 11 2 2 3" xfId="44493" xr:uid="{00000000-0005-0000-0000-0000E21D0000}"/>
    <cellStyle name="Currency 2 2 2 11 2 3" xfId="33797" xr:uid="{00000000-0005-0000-0000-0000E31D0000}"/>
    <cellStyle name="Currency 2 2 2 11 2 3 2" xfId="51956" xr:uid="{00000000-0005-0000-0000-0000E41D0000}"/>
    <cellStyle name="Currency 2 2 2 11 2 4" xfId="20606" xr:uid="{00000000-0005-0000-0000-0000E51D0000}"/>
    <cellStyle name="Currency 2 2 2 11 2 5" xfId="38765" xr:uid="{00000000-0005-0000-0000-0000E61D0000}"/>
    <cellStyle name="Currency 2 2 2 11 2 6" xfId="56925" xr:uid="{00000000-0005-0000-0000-0000E71D0000}"/>
    <cellStyle name="Currency 2 2 2 11 3" xfId="10643" xr:uid="{00000000-0005-0000-0000-0000E81D0000}"/>
    <cellStyle name="Currency 2 2 2 11 3 2" xfId="23850" xr:uid="{00000000-0005-0000-0000-0000E91D0000}"/>
    <cellStyle name="Currency 2 2 2 11 3 3" xfId="42009" xr:uid="{00000000-0005-0000-0000-0000EA1D0000}"/>
    <cellStyle name="Currency 2 2 2 11 4" xfId="15637" xr:uid="{00000000-0005-0000-0000-0000EB1D0000}"/>
    <cellStyle name="Currency 2 2 2 11 4 2" xfId="28829" xr:uid="{00000000-0005-0000-0000-0000EC1D0000}"/>
    <cellStyle name="Currency 2 2 2 11 4 3" xfId="46988" xr:uid="{00000000-0005-0000-0000-0000ED1D0000}"/>
    <cellStyle name="Currency 2 2 2 11 5" xfId="31313" xr:uid="{00000000-0005-0000-0000-0000EE1D0000}"/>
    <cellStyle name="Currency 2 2 2 11 5 2" xfId="49472" xr:uid="{00000000-0005-0000-0000-0000EF1D0000}"/>
    <cellStyle name="Currency 2 2 2 11 6" xfId="18122" xr:uid="{00000000-0005-0000-0000-0000F01D0000}"/>
    <cellStyle name="Currency 2 2 2 11 7" xfId="36281" xr:uid="{00000000-0005-0000-0000-0000F11D0000}"/>
    <cellStyle name="Currency 2 2 2 11 8" xfId="54441" xr:uid="{00000000-0005-0000-0000-0000F21D0000}"/>
    <cellStyle name="Currency 2 2 2 12" xfId="5313" xr:uid="{00000000-0005-0000-0000-0000F31D0000}"/>
    <cellStyle name="Currency 2 2 2 12 2" xfId="7561" xr:uid="{00000000-0005-0000-0000-0000F41D0000}"/>
    <cellStyle name="Currency 2 2 2 12 2 2" xfId="13294" xr:uid="{00000000-0005-0000-0000-0000F51D0000}"/>
    <cellStyle name="Currency 2 2 2 12 2 2 2" xfId="26501" xr:uid="{00000000-0005-0000-0000-0000F61D0000}"/>
    <cellStyle name="Currency 2 2 2 12 2 2 3" xfId="44660" xr:uid="{00000000-0005-0000-0000-0000F71D0000}"/>
    <cellStyle name="Currency 2 2 2 12 2 3" xfId="33964" xr:uid="{00000000-0005-0000-0000-0000F81D0000}"/>
    <cellStyle name="Currency 2 2 2 12 2 3 2" xfId="52123" xr:uid="{00000000-0005-0000-0000-0000F91D0000}"/>
    <cellStyle name="Currency 2 2 2 12 2 4" xfId="20773" xr:uid="{00000000-0005-0000-0000-0000FA1D0000}"/>
    <cellStyle name="Currency 2 2 2 12 2 5" xfId="38932" xr:uid="{00000000-0005-0000-0000-0000FB1D0000}"/>
    <cellStyle name="Currency 2 2 2 12 2 6" xfId="57092" xr:uid="{00000000-0005-0000-0000-0000FC1D0000}"/>
    <cellStyle name="Currency 2 2 2 12 3" xfId="10810" xr:uid="{00000000-0005-0000-0000-0000FD1D0000}"/>
    <cellStyle name="Currency 2 2 2 12 3 2" xfId="24017" xr:uid="{00000000-0005-0000-0000-0000FE1D0000}"/>
    <cellStyle name="Currency 2 2 2 12 3 3" xfId="42176" xr:uid="{00000000-0005-0000-0000-0000FF1D0000}"/>
    <cellStyle name="Currency 2 2 2 12 4" xfId="15804" xr:uid="{00000000-0005-0000-0000-0000001E0000}"/>
    <cellStyle name="Currency 2 2 2 12 4 2" xfId="28996" xr:uid="{00000000-0005-0000-0000-0000011E0000}"/>
    <cellStyle name="Currency 2 2 2 12 4 3" xfId="47155" xr:uid="{00000000-0005-0000-0000-0000021E0000}"/>
    <cellStyle name="Currency 2 2 2 12 5" xfId="31480" xr:uid="{00000000-0005-0000-0000-0000031E0000}"/>
    <cellStyle name="Currency 2 2 2 12 5 2" xfId="49639" xr:uid="{00000000-0005-0000-0000-0000041E0000}"/>
    <cellStyle name="Currency 2 2 2 12 6" xfId="18289" xr:uid="{00000000-0005-0000-0000-0000051E0000}"/>
    <cellStyle name="Currency 2 2 2 12 7" xfId="36448" xr:uid="{00000000-0005-0000-0000-0000061E0000}"/>
    <cellStyle name="Currency 2 2 2 12 8" xfId="54608" xr:uid="{00000000-0005-0000-0000-0000071E0000}"/>
    <cellStyle name="Currency 2 2 2 13" xfId="5475" xr:uid="{00000000-0005-0000-0000-0000081E0000}"/>
    <cellStyle name="Currency 2 2 2 13 2" xfId="7723" xr:uid="{00000000-0005-0000-0000-0000091E0000}"/>
    <cellStyle name="Currency 2 2 2 13 2 2" xfId="13456" xr:uid="{00000000-0005-0000-0000-00000A1E0000}"/>
    <cellStyle name="Currency 2 2 2 13 2 2 2" xfId="26663" xr:uid="{00000000-0005-0000-0000-00000B1E0000}"/>
    <cellStyle name="Currency 2 2 2 13 2 2 3" xfId="44822" xr:uid="{00000000-0005-0000-0000-00000C1E0000}"/>
    <cellStyle name="Currency 2 2 2 13 2 3" xfId="34126" xr:uid="{00000000-0005-0000-0000-00000D1E0000}"/>
    <cellStyle name="Currency 2 2 2 13 2 3 2" xfId="52285" xr:uid="{00000000-0005-0000-0000-00000E1E0000}"/>
    <cellStyle name="Currency 2 2 2 13 2 4" xfId="20935" xr:uid="{00000000-0005-0000-0000-00000F1E0000}"/>
    <cellStyle name="Currency 2 2 2 13 2 5" xfId="39094" xr:uid="{00000000-0005-0000-0000-0000101E0000}"/>
    <cellStyle name="Currency 2 2 2 13 2 6" xfId="57254" xr:uid="{00000000-0005-0000-0000-0000111E0000}"/>
    <cellStyle name="Currency 2 2 2 13 3" xfId="10972" xr:uid="{00000000-0005-0000-0000-0000121E0000}"/>
    <cellStyle name="Currency 2 2 2 13 3 2" xfId="24179" xr:uid="{00000000-0005-0000-0000-0000131E0000}"/>
    <cellStyle name="Currency 2 2 2 13 3 3" xfId="42338" xr:uid="{00000000-0005-0000-0000-0000141E0000}"/>
    <cellStyle name="Currency 2 2 2 13 4" xfId="15966" xr:uid="{00000000-0005-0000-0000-0000151E0000}"/>
    <cellStyle name="Currency 2 2 2 13 4 2" xfId="29158" xr:uid="{00000000-0005-0000-0000-0000161E0000}"/>
    <cellStyle name="Currency 2 2 2 13 4 3" xfId="47317" xr:uid="{00000000-0005-0000-0000-0000171E0000}"/>
    <cellStyle name="Currency 2 2 2 13 5" xfId="31642" xr:uid="{00000000-0005-0000-0000-0000181E0000}"/>
    <cellStyle name="Currency 2 2 2 13 5 2" xfId="49801" xr:uid="{00000000-0005-0000-0000-0000191E0000}"/>
    <cellStyle name="Currency 2 2 2 13 6" xfId="18451" xr:uid="{00000000-0005-0000-0000-00001A1E0000}"/>
    <cellStyle name="Currency 2 2 2 13 7" xfId="36610" xr:uid="{00000000-0005-0000-0000-00001B1E0000}"/>
    <cellStyle name="Currency 2 2 2 13 8" xfId="54770" xr:uid="{00000000-0005-0000-0000-00001C1E0000}"/>
    <cellStyle name="Currency 2 2 2 14" xfId="5639" xr:uid="{00000000-0005-0000-0000-00001D1E0000}"/>
    <cellStyle name="Currency 2 2 2 14 2" xfId="7887" xr:uid="{00000000-0005-0000-0000-00001E1E0000}"/>
    <cellStyle name="Currency 2 2 2 14 2 2" xfId="13620" xr:uid="{00000000-0005-0000-0000-00001F1E0000}"/>
    <cellStyle name="Currency 2 2 2 14 2 2 2" xfId="26827" xr:uid="{00000000-0005-0000-0000-0000201E0000}"/>
    <cellStyle name="Currency 2 2 2 14 2 2 3" xfId="44986" xr:uid="{00000000-0005-0000-0000-0000211E0000}"/>
    <cellStyle name="Currency 2 2 2 14 2 3" xfId="34290" xr:uid="{00000000-0005-0000-0000-0000221E0000}"/>
    <cellStyle name="Currency 2 2 2 14 2 3 2" xfId="52449" xr:uid="{00000000-0005-0000-0000-0000231E0000}"/>
    <cellStyle name="Currency 2 2 2 14 2 4" xfId="21099" xr:uid="{00000000-0005-0000-0000-0000241E0000}"/>
    <cellStyle name="Currency 2 2 2 14 2 5" xfId="39258" xr:uid="{00000000-0005-0000-0000-0000251E0000}"/>
    <cellStyle name="Currency 2 2 2 14 2 6" xfId="57418" xr:uid="{00000000-0005-0000-0000-0000261E0000}"/>
    <cellStyle name="Currency 2 2 2 14 3" xfId="11136" xr:uid="{00000000-0005-0000-0000-0000271E0000}"/>
    <cellStyle name="Currency 2 2 2 14 3 2" xfId="24343" xr:uid="{00000000-0005-0000-0000-0000281E0000}"/>
    <cellStyle name="Currency 2 2 2 14 3 3" xfId="42502" xr:uid="{00000000-0005-0000-0000-0000291E0000}"/>
    <cellStyle name="Currency 2 2 2 14 4" xfId="16130" xr:uid="{00000000-0005-0000-0000-00002A1E0000}"/>
    <cellStyle name="Currency 2 2 2 14 4 2" xfId="29322" xr:uid="{00000000-0005-0000-0000-00002B1E0000}"/>
    <cellStyle name="Currency 2 2 2 14 4 3" xfId="47481" xr:uid="{00000000-0005-0000-0000-00002C1E0000}"/>
    <cellStyle name="Currency 2 2 2 14 5" xfId="31806" xr:uid="{00000000-0005-0000-0000-00002D1E0000}"/>
    <cellStyle name="Currency 2 2 2 14 5 2" xfId="49965" xr:uid="{00000000-0005-0000-0000-00002E1E0000}"/>
    <cellStyle name="Currency 2 2 2 14 6" xfId="18615" xr:uid="{00000000-0005-0000-0000-00002F1E0000}"/>
    <cellStyle name="Currency 2 2 2 14 7" xfId="36774" xr:uid="{00000000-0005-0000-0000-0000301E0000}"/>
    <cellStyle name="Currency 2 2 2 14 8" xfId="54934" xr:uid="{00000000-0005-0000-0000-0000311E0000}"/>
    <cellStyle name="Currency 2 2 2 15" xfId="5803" xr:uid="{00000000-0005-0000-0000-0000321E0000}"/>
    <cellStyle name="Currency 2 2 2 15 2" xfId="11300" xr:uid="{00000000-0005-0000-0000-0000331E0000}"/>
    <cellStyle name="Currency 2 2 2 15 2 2" xfId="24507" xr:uid="{00000000-0005-0000-0000-0000341E0000}"/>
    <cellStyle name="Currency 2 2 2 15 2 3" xfId="42666" xr:uid="{00000000-0005-0000-0000-0000351E0000}"/>
    <cellStyle name="Currency 2 2 2 15 3" xfId="31970" xr:uid="{00000000-0005-0000-0000-0000361E0000}"/>
    <cellStyle name="Currency 2 2 2 15 3 2" xfId="50129" xr:uid="{00000000-0005-0000-0000-0000371E0000}"/>
    <cellStyle name="Currency 2 2 2 15 4" xfId="18779" xr:uid="{00000000-0005-0000-0000-0000381E0000}"/>
    <cellStyle name="Currency 2 2 2 15 5" xfId="36938" xr:uid="{00000000-0005-0000-0000-0000391E0000}"/>
    <cellStyle name="Currency 2 2 2 15 6" xfId="55098" xr:uid="{00000000-0005-0000-0000-00003A1E0000}"/>
    <cellStyle name="Currency 2 2 2 16" xfId="8063" xr:uid="{00000000-0005-0000-0000-00003B1E0000}"/>
    <cellStyle name="Currency 2 2 2 16 2" xfId="21270" xr:uid="{00000000-0005-0000-0000-00003C1E0000}"/>
    <cellStyle name="Currency 2 2 2 16 3" xfId="39429" xr:uid="{00000000-0005-0000-0000-00003D1E0000}"/>
    <cellStyle name="Currency 2 2 2 16 4" xfId="57589" xr:uid="{00000000-0005-0000-0000-00003E1E0000}"/>
    <cellStyle name="Currency 2 2 2 17" xfId="8229" xr:uid="{00000000-0005-0000-0000-00003F1E0000}"/>
    <cellStyle name="Currency 2 2 2 17 2" xfId="21436" xr:uid="{00000000-0005-0000-0000-0000401E0000}"/>
    <cellStyle name="Currency 2 2 2 17 3" xfId="39595" xr:uid="{00000000-0005-0000-0000-0000411E0000}"/>
    <cellStyle name="Currency 2 2 2 17 4" xfId="57755" xr:uid="{00000000-0005-0000-0000-0000421E0000}"/>
    <cellStyle name="Currency 2 2 2 18" xfId="8485" xr:uid="{00000000-0005-0000-0000-0000431E0000}"/>
    <cellStyle name="Currency 2 2 2 18 2" xfId="21692" xr:uid="{00000000-0005-0000-0000-0000441E0000}"/>
    <cellStyle name="Currency 2 2 2 18 3" xfId="39851" xr:uid="{00000000-0005-0000-0000-0000451E0000}"/>
    <cellStyle name="Currency 2 2 2 18 4" xfId="58011" xr:uid="{00000000-0005-0000-0000-0000461E0000}"/>
    <cellStyle name="Currency 2 2 2 19" xfId="8649" xr:uid="{00000000-0005-0000-0000-0000471E0000}"/>
    <cellStyle name="Currency 2 2 2 19 2" xfId="21856" xr:uid="{00000000-0005-0000-0000-0000481E0000}"/>
    <cellStyle name="Currency 2 2 2 19 3" xfId="40015" xr:uid="{00000000-0005-0000-0000-0000491E0000}"/>
    <cellStyle name="Currency 2 2 2 19 4" xfId="58175" xr:uid="{00000000-0005-0000-0000-00004A1E0000}"/>
    <cellStyle name="Currency 2 2 2 2" xfId="740" xr:uid="{00000000-0005-0000-0000-00004B1E0000}"/>
    <cellStyle name="Currency 2 2 2 2 10" xfId="8811" xr:uid="{00000000-0005-0000-0000-00004C1E0000}"/>
    <cellStyle name="Currency 2 2 2 2 10 2" xfId="22018" xr:uid="{00000000-0005-0000-0000-00004D1E0000}"/>
    <cellStyle name="Currency 2 2 2 2 10 3" xfId="40177" xr:uid="{00000000-0005-0000-0000-00004E1E0000}"/>
    <cellStyle name="Currency 2 2 2 2 11" xfId="13811" xr:uid="{00000000-0005-0000-0000-00004F1E0000}"/>
    <cellStyle name="Currency 2 2 2 2 11 2" xfId="27003" xr:uid="{00000000-0005-0000-0000-0000501E0000}"/>
    <cellStyle name="Currency 2 2 2 2 11 3" xfId="45162" xr:uid="{00000000-0005-0000-0000-0000511E0000}"/>
    <cellStyle name="Currency 2 2 2 2 12" xfId="29487" xr:uid="{00000000-0005-0000-0000-0000521E0000}"/>
    <cellStyle name="Currency 2 2 2 2 12 2" xfId="47646" xr:uid="{00000000-0005-0000-0000-0000531E0000}"/>
    <cellStyle name="Currency 2 2 2 2 13" xfId="16296" xr:uid="{00000000-0005-0000-0000-0000541E0000}"/>
    <cellStyle name="Currency 2 2 2 2 14" xfId="34455" xr:uid="{00000000-0005-0000-0000-0000551E0000}"/>
    <cellStyle name="Currency 2 2 2 2 15" xfId="52615" xr:uid="{00000000-0005-0000-0000-0000561E0000}"/>
    <cellStyle name="Currency 2 2 2 2 16" xfId="58510" xr:uid="{00000000-0005-0000-0000-0000571E0000}"/>
    <cellStyle name="Currency 2 2 2 2 2" xfId="741" xr:uid="{00000000-0005-0000-0000-0000581E0000}"/>
    <cellStyle name="Currency 2 2 2 2 2 10" xfId="58511" xr:uid="{00000000-0005-0000-0000-0000591E0000}"/>
    <cellStyle name="Currency 2 2 2 2 2 2" xfId="3789" xr:uid="{00000000-0005-0000-0000-00005A1E0000}"/>
    <cellStyle name="Currency 2 2 2 2 2 2 2" xfId="6279" xr:uid="{00000000-0005-0000-0000-00005B1E0000}"/>
    <cellStyle name="Currency 2 2 2 2 2 2 2 2" xfId="11777" xr:uid="{00000000-0005-0000-0000-00005C1E0000}"/>
    <cellStyle name="Currency 2 2 2 2 2 2 2 2 2" xfId="24984" xr:uid="{00000000-0005-0000-0000-00005D1E0000}"/>
    <cellStyle name="Currency 2 2 2 2 2 2 2 2 3" xfId="43143" xr:uid="{00000000-0005-0000-0000-00005E1E0000}"/>
    <cellStyle name="Currency 2 2 2 2 2 2 2 3" xfId="32447" xr:uid="{00000000-0005-0000-0000-00005F1E0000}"/>
    <cellStyle name="Currency 2 2 2 2 2 2 2 3 2" xfId="50606" xr:uid="{00000000-0005-0000-0000-0000601E0000}"/>
    <cellStyle name="Currency 2 2 2 2 2 2 2 4" xfId="19256" xr:uid="{00000000-0005-0000-0000-0000611E0000}"/>
    <cellStyle name="Currency 2 2 2 2 2 2 2 5" xfId="37415" xr:uid="{00000000-0005-0000-0000-0000621E0000}"/>
    <cellStyle name="Currency 2 2 2 2 2 2 2 6" xfId="55575" xr:uid="{00000000-0005-0000-0000-0000631E0000}"/>
    <cellStyle name="Currency 2 2 2 2 2 2 3" xfId="9293" xr:uid="{00000000-0005-0000-0000-0000641E0000}"/>
    <cellStyle name="Currency 2 2 2 2 2 2 3 2" xfId="22500" xr:uid="{00000000-0005-0000-0000-0000651E0000}"/>
    <cellStyle name="Currency 2 2 2 2 2 2 3 3" xfId="40659" xr:uid="{00000000-0005-0000-0000-0000661E0000}"/>
    <cellStyle name="Currency 2 2 2 2 2 2 4" xfId="14287" xr:uid="{00000000-0005-0000-0000-0000671E0000}"/>
    <cellStyle name="Currency 2 2 2 2 2 2 4 2" xfId="27479" xr:uid="{00000000-0005-0000-0000-0000681E0000}"/>
    <cellStyle name="Currency 2 2 2 2 2 2 4 3" xfId="45638" xr:uid="{00000000-0005-0000-0000-0000691E0000}"/>
    <cellStyle name="Currency 2 2 2 2 2 2 5" xfId="29963" xr:uid="{00000000-0005-0000-0000-00006A1E0000}"/>
    <cellStyle name="Currency 2 2 2 2 2 2 5 2" xfId="48122" xr:uid="{00000000-0005-0000-0000-00006B1E0000}"/>
    <cellStyle name="Currency 2 2 2 2 2 2 6" xfId="16772" xr:uid="{00000000-0005-0000-0000-00006C1E0000}"/>
    <cellStyle name="Currency 2 2 2 2 2 2 7" xfId="34931" xr:uid="{00000000-0005-0000-0000-00006D1E0000}"/>
    <cellStyle name="Currency 2 2 2 2 2 2 8" xfId="53091" xr:uid="{00000000-0005-0000-0000-00006E1E0000}"/>
    <cellStyle name="Currency 2 2 2 2 2 3" xfId="5805" xr:uid="{00000000-0005-0000-0000-00006F1E0000}"/>
    <cellStyle name="Currency 2 2 2 2 2 3 2" xfId="11302" xr:uid="{00000000-0005-0000-0000-0000701E0000}"/>
    <cellStyle name="Currency 2 2 2 2 2 3 2 2" xfId="24509" xr:uid="{00000000-0005-0000-0000-0000711E0000}"/>
    <cellStyle name="Currency 2 2 2 2 2 3 2 3" xfId="42668" xr:uid="{00000000-0005-0000-0000-0000721E0000}"/>
    <cellStyle name="Currency 2 2 2 2 2 3 3" xfId="31972" xr:uid="{00000000-0005-0000-0000-0000731E0000}"/>
    <cellStyle name="Currency 2 2 2 2 2 3 3 2" xfId="50131" xr:uid="{00000000-0005-0000-0000-0000741E0000}"/>
    <cellStyle name="Currency 2 2 2 2 2 3 4" xfId="18781" xr:uid="{00000000-0005-0000-0000-0000751E0000}"/>
    <cellStyle name="Currency 2 2 2 2 2 3 5" xfId="36940" xr:uid="{00000000-0005-0000-0000-0000761E0000}"/>
    <cellStyle name="Currency 2 2 2 2 2 3 6" xfId="55100" xr:uid="{00000000-0005-0000-0000-0000771E0000}"/>
    <cellStyle name="Currency 2 2 2 2 2 4" xfId="8812" xr:uid="{00000000-0005-0000-0000-0000781E0000}"/>
    <cellStyle name="Currency 2 2 2 2 2 4 2" xfId="22019" xr:uid="{00000000-0005-0000-0000-0000791E0000}"/>
    <cellStyle name="Currency 2 2 2 2 2 4 3" xfId="40178" xr:uid="{00000000-0005-0000-0000-00007A1E0000}"/>
    <cellStyle name="Currency 2 2 2 2 2 5" xfId="13812" xr:uid="{00000000-0005-0000-0000-00007B1E0000}"/>
    <cellStyle name="Currency 2 2 2 2 2 5 2" xfId="27004" xr:uid="{00000000-0005-0000-0000-00007C1E0000}"/>
    <cellStyle name="Currency 2 2 2 2 2 5 3" xfId="45163" xr:uid="{00000000-0005-0000-0000-00007D1E0000}"/>
    <cellStyle name="Currency 2 2 2 2 2 6" xfId="29488" xr:uid="{00000000-0005-0000-0000-00007E1E0000}"/>
    <cellStyle name="Currency 2 2 2 2 2 6 2" xfId="47647" xr:uid="{00000000-0005-0000-0000-00007F1E0000}"/>
    <cellStyle name="Currency 2 2 2 2 2 7" xfId="16297" xr:uid="{00000000-0005-0000-0000-0000801E0000}"/>
    <cellStyle name="Currency 2 2 2 2 2 8" xfId="34456" xr:uid="{00000000-0005-0000-0000-0000811E0000}"/>
    <cellStyle name="Currency 2 2 2 2 2 9" xfId="52616" xr:uid="{00000000-0005-0000-0000-0000821E0000}"/>
    <cellStyle name="Currency 2 2 2 2 3" xfId="742" xr:uid="{00000000-0005-0000-0000-0000831E0000}"/>
    <cellStyle name="Currency 2 2 2 2 3 10" xfId="58512" xr:uid="{00000000-0005-0000-0000-0000841E0000}"/>
    <cellStyle name="Currency 2 2 2 2 3 2" xfId="3790" xr:uid="{00000000-0005-0000-0000-0000851E0000}"/>
    <cellStyle name="Currency 2 2 2 2 3 2 2" xfId="6280" xr:uid="{00000000-0005-0000-0000-0000861E0000}"/>
    <cellStyle name="Currency 2 2 2 2 3 2 2 2" xfId="11778" xr:uid="{00000000-0005-0000-0000-0000871E0000}"/>
    <cellStyle name="Currency 2 2 2 2 3 2 2 2 2" xfId="24985" xr:uid="{00000000-0005-0000-0000-0000881E0000}"/>
    <cellStyle name="Currency 2 2 2 2 3 2 2 2 3" xfId="43144" xr:uid="{00000000-0005-0000-0000-0000891E0000}"/>
    <cellStyle name="Currency 2 2 2 2 3 2 2 3" xfId="32448" xr:uid="{00000000-0005-0000-0000-00008A1E0000}"/>
    <cellStyle name="Currency 2 2 2 2 3 2 2 3 2" xfId="50607" xr:uid="{00000000-0005-0000-0000-00008B1E0000}"/>
    <cellStyle name="Currency 2 2 2 2 3 2 2 4" xfId="19257" xr:uid="{00000000-0005-0000-0000-00008C1E0000}"/>
    <cellStyle name="Currency 2 2 2 2 3 2 2 5" xfId="37416" xr:uid="{00000000-0005-0000-0000-00008D1E0000}"/>
    <cellStyle name="Currency 2 2 2 2 3 2 2 6" xfId="55576" xr:uid="{00000000-0005-0000-0000-00008E1E0000}"/>
    <cellStyle name="Currency 2 2 2 2 3 2 3" xfId="9294" xr:uid="{00000000-0005-0000-0000-00008F1E0000}"/>
    <cellStyle name="Currency 2 2 2 2 3 2 3 2" xfId="22501" xr:uid="{00000000-0005-0000-0000-0000901E0000}"/>
    <cellStyle name="Currency 2 2 2 2 3 2 3 3" xfId="40660" xr:uid="{00000000-0005-0000-0000-0000911E0000}"/>
    <cellStyle name="Currency 2 2 2 2 3 2 4" xfId="14288" xr:uid="{00000000-0005-0000-0000-0000921E0000}"/>
    <cellStyle name="Currency 2 2 2 2 3 2 4 2" xfId="27480" xr:uid="{00000000-0005-0000-0000-0000931E0000}"/>
    <cellStyle name="Currency 2 2 2 2 3 2 4 3" xfId="45639" xr:uid="{00000000-0005-0000-0000-0000941E0000}"/>
    <cellStyle name="Currency 2 2 2 2 3 2 5" xfId="29964" xr:uid="{00000000-0005-0000-0000-0000951E0000}"/>
    <cellStyle name="Currency 2 2 2 2 3 2 5 2" xfId="48123" xr:uid="{00000000-0005-0000-0000-0000961E0000}"/>
    <cellStyle name="Currency 2 2 2 2 3 2 6" xfId="16773" xr:uid="{00000000-0005-0000-0000-0000971E0000}"/>
    <cellStyle name="Currency 2 2 2 2 3 2 7" xfId="34932" xr:uid="{00000000-0005-0000-0000-0000981E0000}"/>
    <cellStyle name="Currency 2 2 2 2 3 2 8" xfId="53092" xr:uid="{00000000-0005-0000-0000-0000991E0000}"/>
    <cellStyle name="Currency 2 2 2 2 3 3" xfId="5806" xr:uid="{00000000-0005-0000-0000-00009A1E0000}"/>
    <cellStyle name="Currency 2 2 2 2 3 3 2" xfId="11303" xr:uid="{00000000-0005-0000-0000-00009B1E0000}"/>
    <cellStyle name="Currency 2 2 2 2 3 3 2 2" xfId="24510" xr:uid="{00000000-0005-0000-0000-00009C1E0000}"/>
    <cellStyle name="Currency 2 2 2 2 3 3 2 3" xfId="42669" xr:uid="{00000000-0005-0000-0000-00009D1E0000}"/>
    <cellStyle name="Currency 2 2 2 2 3 3 3" xfId="31973" xr:uid="{00000000-0005-0000-0000-00009E1E0000}"/>
    <cellStyle name="Currency 2 2 2 2 3 3 3 2" xfId="50132" xr:uid="{00000000-0005-0000-0000-00009F1E0000}"/>
    <cellStyle name="Currency 2 2 2 2 3 3 4" xfId="18782" xr:uid="{00000000-0005-0000-0000-0000A01E0000}"/>
    <cellStyle name="Currency 2 2 2 2 3 3 5" xfId="36941" xr:uid="{00000000-0005-0000-0000-0000A11E0000}"/>
    <cellStyle name="Currency 2 2 2 2 3 3 6" xfId="55101" xr:uid="{00000000-0005-0000-0000-0000A21E0000}"/>
    <cellStyle name="Currency 2 2 2 2 3 4" xfId="8813" xr:uid="{00000000-0005-0000-0000-0000A31E0000}"/>
    <cellStyle name="Currency 2 2 2 2 3 4 2" xfId="22020" xr:uid="{00000000-0005-0000-0000-0000A41E0000}"/>
    <cellStyle name="Currency 2 2 2 2 3 4 3" xfId="40179" xr:uid="{00000000-0005-0000-0000-0000A51E0000}"/>
    <cellStyle name="Currency 2 2 2 2 3 5" xfId="13813" xr:uid="{00000000-0005-0000-0000-0000A61E0000}"/>
    <cellStyle name="Currency 2 2 2 2 3 5 2" xfId="27005" xr:uid="{00000000-0005-0000-0000-0000A71E0000}"/>
    <cellStyle name="Currency 2 2 2 2 3 5 3" xfId="45164" xr:uid="{00000000-0005-0000-0000-0000A81E0000}"/>
    <cellStyle name="Currency 2 2 2 2 3 6" xfId="29489" xr:uid="{00000000-0005-0000-0000-0000A91E0000}"/>
    <cellStyle name="Currency 2 2 2 2 3 6 2" xfId="47648" xr:uid="{00000000-0005-0000-0000-0000AA1E0000}"/>
    <cellStyle name="Currency 2 2 2 2 3 7" xfId="16298" xr:uid="{00000000-0005-0000-0000-0000AB1E0000}"/>
    <cellStyle name="Currency 2 2 2 2 3 8" xfId="34457" xr:uid="{00000000-0005-0000-0000-0000AC1E0000}"/>
    <cellStyle name="Currency 2 2 2 2 3 9" xfId="52617" xr:uid="{00000000-0005-0000-0000-0000AD1E0000}"/>
    <cellStyle name="Currency 2 2 2 2 4" xfId="3620" xr:uid="{00000000-0005-0000-0000-0000AE1E0000}"/>
    <cellStyle name="Currency 2 2 2 2 4 2" xfId="4267" xr:uid="{00000000-0005-0000-0000-0000AF1E0000}"/>
    <cellStyle name="Currency 2 2 2 2 4 2 2" xfId="12251" xr:uid="{00000000-0005-0000-0000-0000B01E0000}"/>
    <cellStyle name="Currency 2 2 2 2 4 2 2 2" xfId="25458" xr:uid="{00000000-0005-0000-0000-0000B11E0000}"/>
    <cellStyle name="Currency 2 2 2 2 4 2 2 3" xfId="43617" xr:uid="{00000000-0005-0000-0000-0000B21E0000}"/>
    <cellStyle name="Currency 2 2 2 2 4 2 3" xfId="32921" xr:uid="{00000000-0005-0000-0000-0000B31E0000}"/>
    <cellStyle name="Currency 2 2 2 2 4 2 3 2" xfId="51080" xr:uid="{00000000-0005-0000-0000-0000B41E0000}"/>
    <cellStyle name="Currency 2 2 2 2 4 2 4" xfId="19730" xr:uid="{00000000-0005-0000-0000-0000B51E0000}"/>
    <cellStyle name="Currency 2 2 2 2 4 2 5" xfId="37889" xr:uid="{00000000-0005-0000-0000-0000B61E0000}"/>
    <cellStyle name="Currency 2 2 2 2 4 2 6" xfId="56049" xr:uid="{00000000-0005-0000-0000-0000B71E0000}"/>
    <cellStyle name="Currency 2 2 2 2 4 3" xfId="9767" xr:uid="{00000000-0005-0000-0000-0000B81E0000}"/>
    <cellStyle name="Currency 2 2 2 2 4 3 2" xfId="22974" xr:uid="{00000000-0005-0000-0000-0000B91E0000}"/>
    <cellStyle name="Currency 2 2 2 2 4 3 3" xfId="41133" xr:uid="{00000000-0005-0000-0000-0000BA1E0000}"/>
    <cellStyle name="Currency 2 2 2 2 4 4" xfId="14761" xr:uid="{00000000-0005-0000-0000-0000BB1E0000}"/>
    <cellStyle name="Currency 2 2 2 2 4 4 2" xfId="27953" xr:uid="{00000000-0005-0000-0000-0000BC1E0000}"/>
    <cellStyle name="Currency 2 2 2 2 4 4 3" xfId="46112" xr:uid="{00000000-0005-0000-0000-0000BD1E0000}"/>
    <cellStyle name="Currency 2 2 2 2 4 5" xfId="30437" xr:uid="{00000000-0005-0000-0000-0000BE1E0000}"/>
    <cellStyle name="Currency 2 2 2 2 4 5 2" xfId="48596" xr:uid="{00000000-0005-0000-0000-0000BF1E0000}"/>
    <cellStyle name="Currency 2 2 2 2 4 6" xfId="17246" xr:uid="{00000000-0005-0000-0000-0000C01E0000}"/>
    <cellStyle name="Currency 2 2 2 2 4 7" xfId="35405" xr:uid="{00000000-0005-0000-0000-0000C11E0000}"/>
    <cellStyle name="Currency 2 2 2 2 4 8" xfId="53565" xr:uid="{00000000-0005-0000-0000-0000C21E0000}"/>
    <cellStyle name="Currency 2 2 2 2 4 9" xfId="59328" xr:uid="{00000000-0005-0000-0000-0000C31E0000}"/>
    <cellStyle name="Currency 2 2 2 2 5" xfId="4497" xr:uid="{00000000-0005-0000-0000-0000C41E0000}"/>
    <cellStyle name="Currency 2 2 2 2 5 2" xfId="6753" xr:uid="{00000000-0005-0000-0000-0000C51E0000}"/>
    <cellStyle name="Currency 2 2 2 2 5 2 2" xfId="12481" xr:uid="{00000000-0005-0000-0000-0000C61E0000}"/>
    <cellStyle name="Currency 2 2 2 2 5 2 2 2" xfId="25688" xr:uid="{00000000-0005-0000-0000-0000C71E0000}"/>
    <cellStyle name="Currency 2 2 2 2 5 2 2 3" xfId="43847" xr:uid="{00000000-0005-0000-0000-0000C81E0000}"/>
    <cellStyle name="Currency 2 2 2 2 5 2 3" xfId="33151" xr:uid="{00000000-0005-0000-0000-0000C91E0000}"/>
    <cellStyle name="Currency 2 2 2 2 5 2 3 2" xfId="51310" xr:uid="{00000000-0005-0000-0000-0000CA1E0000}"/>
    <cellStyle name="Currency 2 2 2 2 5 2 4" xfId="19960" xr:uid="{00000000-0005-0000-0000-0000CB1E0000}"/>
    <cellStyle name="Currency 2 2 2 2 5 2 5" xfId="38119" xr:uid="{00000000-0005-0000-0000-0000CC1E0000}"/>
    <cellStyle name="Currency 2 2 2 2 5 2 6" xfId="56279" xr:uid="{00000000-0005-0000-0000-0000CD1E0000}"/>
    <cellStyle name="Currency 2 2 2 2 5 3" xfId="9997" xr:uid="{00000000-0005-0000-0000-0000CE1E0000}"/>
    <cellStyle name="Currency 2 2 2 2 5 3 2" xfId="23204" xr:uid="{00000000-0005-0000-0000-0000CF1E0000}"/>
    <cellStyle name="Currency 2 2 2 2 5 3 3" xfId="41363" xr:uid="{00000000-0005-0000-0000-0000D01E0000}"/>
    <cellStyle name="Currency 2 2 2 2 5 4" xfId="14991" xr:uid="{00000000-0005-0000-0000-0000D11E0000}"/>
    <cellStyle name="Currency 2 2 2 2 5 4 2" xfId="28183" xr:uid="{00000000-0005-0000-0000-0000D21E0000}"/>
    <cellStyle name="Currency 2 2 2 2 5 4 3" xfId="46342" xr:uid="{00000000-0005-0000-0000-0000D31E0000}"/>
    <cellStyle name="Currency 2 2 2 2 5 5" xfId="30667" xr:uid="{00000000-0005-0000-0000-0000D41E0000}"/>
    <cellStyle name="Currency 2 2 2 2 5 5 2" xfId="48826" xr:uid="{00000000-0005-0000-0000-0000D51E0000}"/>
    <cellStyle name="Currency 2 2 2 2 5 6" xfId="17476" xr:uid="{00000000-0005-0000-0000-0000D61E0000}"/>
    <cellStyle name="Currency 2 2 2 2 5 7" xfId="35635" xr:uid="{00000000-0005-0000-0000-0000D71E0000}"/>
    <cellStyle name="Currency 2 2 2 2 5 8" xfId="53795" xr:uid="{00000000-0005-0000-0000-0000D81E0000}"/>
    <cellStyle name="Currency 2 2 2 2 6" xfId="3788" xr:uid="{00000000-0005-0000-0000-0000D91E0000}"/>
    <cellStyle name="Currency 2 2 2 2 6 2" xfId="6278" xr:uid="{00000000-0005-0000-0000-0000DA1E0000}"/>
    <cellStyle name="Currency 2 2 2 2 6 2 2" xfId="11776" xr:uid="{00000000-0005-0000-0000-0000DB1E0000}"/>
    <cellStyle name="Currency 2 2 2 2 6 2 2 2" xfId="24983" xr:uid="{00000000-0005-0000-0000-0000DC1E0000}"/>
    <cellStyle name="Currency 2 2 2 2 6 2 2 3" xfId="43142" xr:uid="{00000000-0005-0000-0000-0000DD1E0000}"/>
    <cellStyle name="Currency 2 2 2 2 6 2 3" xfId="32446" xr:uid="{00000000-0005-0000-0000-0000DE1E0000}"/>
    <cellStyle name="Currency 2 2 2 2 6 2 3 2" xfId="50605" xr:uid="{00000000-0005-0000-0000-0000DF1E0000}"/>
    <cellStyle name="Currency 2 2 2 2 6 2 4" xfId="19255" xr:uid="{00000000-0005-0000-0000-0000E01E0000}"/>
    <cellStyle name="Currency 2 2 2 2 6 2 5" xfId="37414" xr:uid="{00000000-0005-0000-0000-0000E11E0000}"/>
    <cellStyle name="Currency 2 2 2 2 6 2 6" xfId="55574" xr:uid="{00000000-0005-0000-0000-0000E21E0000}"/>
    <cellStyle name="Currency 2 2 2 2 6 3" xfId="9292" xr:uid="{00000000-0005-0000-0000-0000E31E0000}"/>
    <cellStyle name="Currency 2 2 2 2 6 3 2" xfId="22499" xr:uid="{00000000-0005-0000-0000-0000E41E0000}"/>
    <cellStyle name="Currency 2 2 2 2 6 3 3" xfId="40658" xr:uid="{00000000-0005-0000-0000-0000E51E0000}"/>
    <cellStyle name="Currency 2 2 2 2 6 4" xfId="14286" xr:uid="{00000000-0005-0000-0000-0000E61E0000}"/>
    <cellStyle name="Currency 2 2 2 2 6 4 2" xfId="27478" xr:uid="{00000000-0005-0000-0000-0000E71E0000}"/>
    <cellStyle name="Currency 2 2 2 2 6 4 3" xfId="45637" xr:uid="{00000000-0005-0000-0000-0000E81E0000}"/>
    <cellStyle name="Currency 2 2 2 2 6 5" xfId="29962" xr:uid="{00000000-0005-0000-0000-0000E91E0000}"/>
    <cellStyle name="Currency 2 2 2 2 6 5 2" xfId="48121" xr:uid="{00000000-0005-0000-0000-0000EA1E0000}"/>
    <cellStyle name="Currency 2 2 2 2 6 6" xfId="16771" xr:uid="{00000000-0005-0000-0000-0000EB1E0000}"/>
    <cellStyle name="Currency 2 2 2 2 6 7" xfId="34930" xr:uid="{00000000-0005-0000-0000-0000EC1E0000}"/>
    <cellStyle name="Currency 2 2 2 2 6 8" xfId="53090" xr:uid="{00000000-0005-0000-0000-0000ED1E0000}"/>
    <cellStyle name="Currency 2 2 2 2 7" xfId="4908" xr:uid="{00000000-0005-0000-0000-0000EE1E0000}"/>
    <cellStyle name="Currency 2 2 2 2 7 2" xfId="7138" xr:uid="{00000000-0005-0000-0000-0000EF1E0000}"/>
    <cellStyle name="Currency 2 2 2 2 7 2 2" xfId="12871" xr:uid="{00000000-0005-0000-0000-0000F01E0000}"/>
    <cellStyle name="Currency 2 2 2 2 7 2 2 2" xfId="26078" xr:uid="{00000000-0005-0000-0000-0000F11E0000}"/>
    <cellStyle name="Currency 2 2 2 2 7 2 2 3" xfId="44237" xr:uid="{00000000-0005-0000-0000-0000F21E0000}"/>
    <cellStyle name="Currency 2 2 2 2 7 2 3" xfId="33541" xr:uid="{00000000-0005-0000-0000-0000F31E0000}"/>
    <cellStyle name="Currency 2 2 2 2 7 2 3 2" xfId="51700" xr:uid="{00000000-0005-0000-0000-0000F41E0000}"/>
    <cellStyle name="Currency 2 2 2 2 7 2 4" xfId="20350" xr:uid="{00000000-0005-0000-0000-0000F51E0000}"/>
    <cellStyle name="Currency 2 2 2 2 7 2 5" xfId="38509" xr:uid="{00000000-0005-0000-0000-0000F61E0000}"/>
    <cellStyle name="Currency 2 2 2 2 7 2 6" xfId="56669" xr:uid="{00000000-0005-0000-0000-0000F71E0000}"/>
    <cellStyle name="Currency 2 2 2 2 7 3" xfId="10387" xr:uid="{00000000-0005-0000-0000-0000F81E0000}"/>
    <cellStyle name="Currency 2 2 2 2 7 3 2" xfId="23594" xr:uid="{00000000-0005-0000-0000-0000F91E0000}"/>
    <cellStyle name="Currency 2 2 2 2 7 3 3" xfId="41753" xr:uid="{00000000-0005-0000-0000-0000FA1E0000}"/>
    <cellStyle name="Currency 2 2 2 2 7 4" xfId="15381" xr:uid="{00000000-0005-0000-0000-0000FB1E0000}"/>
    <cellStyle name="Currency 2 2 2 2 7 4 2" xfId="28573" xr:uid="{00000000-0005-0000-0000-0000FC1E0000}"/>
    <cellStyle name="Currency 2 2 2 2 7 4 3" xfId="46732" xr:uid="{00000000-0005-0000-0000-0000FD1E0000}"/>
    <cellStyle name="Currency 2 2 2 2 7 5" xfId="31057" xr:uid="{00000000-0005-0000-0000-0000FE1E0000}"/>
    <cellStyle name="Currency 2 2 2 2 7 5 2" xfId="49216" xr:uid="{00000000-0005-0000-0000-0000FF1E0000}"/>
    <cellStyle name="Currency 2 2 2 2 7 6" xfId="17866" xr:uid="{00000000-0005-0000-0000-0000001F0000}"/>
    <cellStyle name="Currency 2 2 2 2 7 7" xfId="36025" xr:uid="{00000000-0005-0000-0000-0000011F0000}"/>
    <cellStyle name="Currency 2 2 2 2 7 8" xfId="54185" xr:uid="{00000000-0005-0000-0000-0000021F0000}"/>
    <cellStyle name="Currency 2 2 2 2 8" xfId="5804" xr:uid="{00000000-0005-0000-0000-0000031F0000}"/>
    <cellStyle name="Currency 2 2 2 2 8 2" xfId="11301" xr:uid="{00000000-0005-0000-0000-0000041F0000}"/>
    <cellStyle name="Currency 2 2 2 2 8 2 2" xfId="24508" xr:uid="{00000000-0005-0000-0000-0000051F0000}"/>
    <cellStyle name="Currency 2 2 2 2 8 2 3" xfId="42667" xr:uid="{00000000-0005-0000-0000-0000061F0000}"/>
    <cellStyle name="Currency 2 2 2 2 8 3" xfId="31971" xr:uid="{00000000-0005-0000-0000-0000071F0000}"/>
    <cellStyle name="Currency 2 2 2 2 8 3 2" xfId="50130" xr:uid="{00000000-0005-0000-0000-0000081F0000}"/>
    <cellStyle name="Currency 2 2 2 2 8 4" xfId="18780" xr:uid="{00000000-0005-0000-0000-0000091F0000}"/>
    <cellStyle name="Currency 2 2 2 2 8 5" xfId="36939" xr:uid="{00000000-0005-0000-0000-00000A1F0000}"/>
    <cellStyle name="Currency 2 2 2 2 8 6" xfId="55099" xr:uid="{00000000-0005-0000-0000-00000B1F0000}"/>
    <cellStyle name="Currency 2 2 2 2 9" xfId="8230" xr:uid="{00000000-0005-0000-0000-00000C1F0000}"/>
    <cellStyle name="Currency 2 2 2 2 9 2" xfId="21437" xr:uid="{00000000-0005-0000-0000-00000D1F0000}"/>
    <cellStyle name="Currency 2 2 2 2 9 3" xfId="39596" xr:uid="{00000000-0005-0000-0000-00000E1F0000}"/>
    <cellStyle name="Currency 2 2 2 2 9 4" xfId="57756" xr:uid="{00000000-0005-0000-0000-00000F1F0000}"/>
    <cellStyle name="Currency 2 2 2 20" xfId="8824" xr:uid="{00000000-0005-0000-0000-0000101F0000}"/>
    <cellStyle name="Currency 2 2 2 20 2" xfId="22031" xr:uid="{00000000-0005-0000-0000-0000111F0000}"/>
    <cellStyle name="Currency 2 2 2 20 3" xfId="40190" xr:uid="{00000000-0005-0000-0000-0000121F0000}"/>
    <cellStyle name="Currency 2 2 2 21" xfId="13810" xr:uid="{00000000-0005-0000-0000-0000131F0000}"/>
    <cellStyle name="Currency 2 2 2 21 2" xfId="27002" xr:uid="{00000000-0005-0000-0000-0000141F0000}"/>
    <cellStyle name="Currency 2 2 2 21 3" xfId="45161" xr:uid="{00000000-0005-0000-0000-0000151F0000}"/>
    <cellStyle name="Currency 2 2 2 22" xfId="29486" xr:uid="{00000000-0005-0000-0000-0000161F0000}"/>
    <cellStyle name="Currency 2 2 2 22 2" xfId="47645" xr:uid="{00000000-0005-0000-0000-0000171F0000}"/>
    <cellStyle name="Currency 2 2 2 23" xfId="16295" xr:uid="{00000000-0005-0000-0000-0000181F0000}"/>
    <cellStyle name="Currency 2 2 2 24" xfId="34454" xr:uid="{00000000-0005-0000-0000-0000191F0000}"/>
    <cellStyle name="Currency 2 2 2 25" xfId="52614" xr:uid="{00000000-0005-0000-0000-00001A1F0000}"/>
    <cellStyle name="Currency 2 2 2 26" xfId="58339" xr:uid="{00000000-0005-0000-0000-00001B1F0000}"/>
    <cellStyle name="Currency 2 2 2 27" xfId="58509" xr:uid="{00000000-0005-0000-0000-00001C1F0000}"/>
    <cellStyle name="Currency 2 2 2 3" xfId="743" xr:uid="{00000000-0005-0000-0000-00001D1F0000}"/>
    <cellStyle name="Currency 2 2 2 3 10" xfId="13814" xr:uid="{00000000-0005-0000-0000-00001E1F0000}"/>
    <cellStyle name="Currency 2 2 2 3 10 2" xfId="27006" xr:uid="{00000000-0005-0000-0000-00001F1F0000}"/>
    <cellStyle name="Currency 2 2 2 3 10 3" xfId="45165" xr:uid="{00000000-0005-0000-0000-0000201F0000}"/>
    <cellStyle name="Currency 2 2 2 3 11" xfId="29490" xr:uid="{00000000-0005-0000-0000-0000211F0000}"/>
    <cellStyle name="Currency 2 2 2 3 11 2" xfId="47649" xr:uid="{00000000-0005-0000-0000-0000221F0000}"/>
    <cellStyle name="Currency 2 2 2 3 12" xfId="16299" xr:uid="{00000000-0005-0000-0000-0000231F0000}"/>
    <cellStyle name="Currency 2 2 2 3 13" xfId="34458" xr:uid="{00000000-0005-0000-0000-0000241F0000}"/>
    <cellStyle name="Currency 2 2 2 3 14" xfId="52618" xr:uid="{00000000-0005-0000-0000-0000251F0000}"/>
    <cellStyle name="Currency 2 2 2 3 15" xfId="58513" xr:uid="{00000000-0005-0000-0000-0000261F0000}"/>
    <cellStyle name="Currency 2 2 2 3 2" xfId="744" xr:uid="{00000000-0005-0000-0000-0000271F0000}"/>
    <cellStyle name="Currency 2 2 2 3 2 10" xfId="58514" xr:uid="{00000000-0005-0000-0000-0000281F0000}"/>
    <cellStyle name="Currency 2 2 2 3 2 2" xfId="3792" xr:uid="{00000000-0005-0000-0000-0000291F0000}"/>
    <cellStyle name="Currency 2 2 2 3 2 2 2" xfId="6282" xr:uid="{00000000-0005-0000-0000-00002A1F0000}"/>
    <cellStyle name="Currency 2 2 2 3 2 2 2 2" xfId="11780" xr:uid="{00000000-0005-0000-0000-00002B1F0000}"/>
    <cellStyle name="Currency 2 2 2 3 2 2 2 2 2" xfId="24987" xr:uid="{00000000-0005-0000-0000-00002C1F0000}"/>
    <cellStyle name="Currency 2 2 2 3 2 2 2 2 3" xfId="43146" xr:uid="{00000000-0005-0000-0000-00002D1F0000}"/>
    <cellStyle name="Currency 2 2 2 3 2 2 2 3" xfId="32450" xr:uid="{00000000-0005-0000-0000-00002E1F0000}"/>
    <cellStyle name="Currency 2 2 2 3 2 2 2 3 2" xfId="50609" xr:uid="{00000000-0005-0000-0000-00002F1F0000}"/>
    <cellStyle name="Currency 2 2 2 3 2 2 2 4" xfId="19259" xr:uid="{00000000-0005-0000-0000-0000301F0000}"/>
    <cellStyle name="Currency 2 2 2 3 2 2 2 5" xfId="37418" xr:uid="{00000000-0005-0000-0000-0000311F0000}"/>
    <cellStyle name="Currency 2 2 2 3 2 2 2 6" xfId="55578" xr:uid="{00000000-0005-0000-0000-0000321F0000}"/>
    <cellStyle name="Currency 2 2 2 3 2 2 3" xfId="9296" xr:uid="{00000000-0005-0000-0000-0000331F0000}"/>
    <cellStyle name="Currency 2 2 2 3 2 2 3 2" xfId="22503" xr:uid="{00000000-0005-0000-0000-0000341F0000}"/>
    <cellStyle name="Currency 2 2 2 3 2 2 3 3" xfId="40662" xr:uid="{00000000-0005-0000-0000-0000351F0000}"/>
    <cellStyle name="Currency 2 2 2 3 2 2 4" xfId="14290" xr:uid="{00000000-0005-0000-0000-0000361F0000}"/>
    <cellStyle name="Currency 2 2 2 3 2 2 4 2" xfId="27482" xr:uid="{00000000-0005-0000-0000-0000371F0000}"/>
    <cellStyle name="Currency 2 2 2 3 2 2 4 3" xfId="45641" xr:uid="{00000000-0005-0000-0000-0000381F0000}"/>
    <cellStyle name="Currency 2 2 2 3 2 2 5" xfId="29966" xr:uid="{00000000-0005-0000-0000-0000391F0000}"/>
    <cellStyle name="Currency 2 2 2 3 2 2 5 2" xfId="48125" xr:uid="{00000000-0005-0000-0000-00003A1F0000}"/>
    <cellStyle name="Currency 2 2 2 3 2 2 6" xfId="16775" xr:uid="{00000000-0005-0000-0000-00003B1F0000}"/>
    <cellStyle name="Currency 2 2 2 3 2 2 7" xfId="34934" xr:uid="{00000000-0005-0000-0000-00003C1F0000}"/>
    <cellStyle name="Currency 2 2 2 3 2 2 8" xfId="53094" xr:uid="{00000000-0005-0000-0000-00003D1F0000}"/>
    <cellStyle name="Currency 2 2 2 3 2 3" xfId="5808" xr:uid="{00000000-0005-0000-0000-00003E1F0000}"/>
    <cellStyle name="Currency 2 2 2 3 2 3 2" xfId="11305" xr:uid="{00000000-0005-0000-0000-00003F1F0000}"/>
    <cellStyle name="Currency 2 2 2 3 2 3 2 2" xfId="24512" xr:uid="{00000000-0005-0000-0000-0000401F0000}"/>
    <cellStyle name="Currency 2 2 2 3 2 3 2 3" xfId="42671" xr:uid="{00000000-0005-0000-0000-0000411F0000}"/>
    <cellStyle name="Currency 2 2 2 3 2 3 3" xfId="31975" xr:uid="{00000000-0005-0000-0000-0000421F0000}"/>
    <cellStyle name="Currency 2 2 2 3 2 3 3 2" xfId="50134" xr:uid="{00000000-0005-0000-0000-0000431F0000}"/>
    <cellStyle name="Currency 2 2 2 3 2 3 4" xfId="18784" xr:uid="{00000000-0005-0000-0000-0000441F0000}"/>
    <cellStyle name="Currency 2 2 2 3 2 3 5" xfId="36943" xr:uid="{00000000-0005-0000-0000-0000451F0000}"/>
    <cellStyle name="Currency 2 2 2 3 2 3 6" xfId="55103" xr:uid="{00000000-0005-0000-0000-0000461F0000}"/>
    <cellStyle name="Currency 2 2 2 3 2 4" xfId="8815" xr:uid="{00000000-0005-0000-0000-0000471F0000}"/>
    <cellStyle name="Currency 2 2 2 3 2 4 2" xfId="22022" xr:uid="{00000000-0005-0000-0000-0000481F0000}"/>
    <cellStyle name="Currency 2 2 2 3 2 4 3" xfId="40181" xr:uid="{00000000-0005-0000-0000-0000491F0000}"/>
    <cellStyle name="Currency 2 2 2 3 2 5" xfId="13815" xr:uid="{00000000-0005-0000-0000-00004A1F0000}"/>
    <cellStyle name="Currency 2 2 2 3 2 5 2" xfId="27007" xr:uid="{00000000-0005-0000-0000-00004B1F0000}"/>
    <cellStyle name="Currency 2 2 2 3 2 5 3" xfId="45166" xr:uid="{00000000-0005-0000-0000-00004C1F0000}"/>
    <cellStyle name="Currency 2 2 2 3 2 6" xfId="29491" xr:uid="{00000000-0005-0000-0000-00004D1F0000}"/>
    <cellStyle name="Currency 2 2 2 3 2 6 2" xfId="47650" xr:uid="{00000000-0005-0000-0000-00004E1F0000}"/>
    <cellStyle name="Currency 2 2 2 3 2 7" xfId="16300" xr:uid="{00000000-0005-0000-0000-00004F1F0000}"/>
    <cellStyle name="Currency 2 2 2 3 2 8" xfId="34459" xr:uid="{00000000-0005-0000-0000-0000501F0000}"/>
    <cellStyle name="Currency 2 2 2 3 2 9" xfId="52619" xr:uid="{00000000-0005-0000-0000-0000511F0000}"/>
    <cellStyle name="Currency 2 2 2 3 3" xfId="745" xr:uid="{00000000-0005-0000-0000-0000521F0000}"/>
    <cellStyle name="Currency 2 2 2 3 3 10" xfId="58515" xr:uid="{00000000-0005-0000-0000-0000531F0000}"/>
    <cellStyle name="Currency 2 2 2 3 3 2" xfId="3793" xr:uid="{00000000-0005-0000-0000-0000541F0000}"/>
    <cellStyle name="Currency 2 2 2 3 3 2 2" xfId="6283" xr:uid="{00000000-0005-0000-0000-0000551F0000}"/>
    <cellStyle name="Currency 2 2 2 3 3 2 2 2" xfId="11781" xr:uid="{00000000-0005-0000-0000-0000561F0000}"/>
    <cellStyle name="Currency 2 2 2 3 3 2 2 2 2" xfId="24988" xr:uid="{00000000-0005-0000-0000-0000571F0000}"/>
    <cellStyle name="Currency 2 2 2 3 3 2 2 2 3" xfId="43147" xr:uid="{00000000-0005-0000-0000-0000581F0000}"/>
    <cellStyle name="Currency 2 2 2 3 3 2 2 3" xfId="32451" xr:uid="{00000000-0005-0000-0000-0000591F0000}"/>
    <cellStyle name="Currency 2 2 2 3 3 2 2 3 2" xfId="50610" xr:uid="{00000000-0005-0000-0000-00005A1F0000}"/>
    <cellStyle name="Currency 2 2 2 3 3 2 2 4" xfId="19260" xr:uid="{00000000-0005-0000-0000-00005B1F0000}"/>
    <cellStyle name="Currency 2 2 2 3 3 2 2 5" xfId="37419" xr:uid="{00000000-0005-0000-0000-00005C1F0000}"/>
    <cellStyle name="Currency 2 2 2 3 3 2 2 6" xfId="55579" xr:uid="{00000000-0005-0000-0000-00005D1F0000}"/>
    <cellStyle name="Currency 2 2 2 3 3 2 3" xfId="9297" xr:uid="{00000000-0005-0000-0000-00005E1F0000}"/>
    <cellStyle name="Currency 2 2 2 3 3 2 3 2" xfId="22504" xr:uid="{00000000-0005-0000-0000-00005F1F0000}"/>
    <cellStyle name="Currency 2 2 2 3 3 2 3 3" xfId="40663" xr:uid="{00000000-0005-0000-0000-0000601F0000}"/>
    <cellStyle name="Currency 2 2 2 3 3 2 4" xfId="14291" xr:uid="{00000000-0005-0000-0000-0000611F0000}"/>
    <cellStyle name="Currency 2 2 2 3 3 2 4 2" xfId="27483" xr:uid="{00000000-0005-0000-0000-0000621F0000}"/>
    <cellStyle name="Currency 2 2 2 3 3 2 4 3" xfId="45642" xr:uid="{00000000-0005-0000-0000-0000631F0000}"/>
    <cellStyle name="Currency 2 2 2 3 3 2 5" xfId="29967" xr:uid="{00000000-0005-0000-0000-0000641F0000}"/>
    <cellStyle name="Currency 2 2 2 3 3 2 5 2" xfId="48126" xr:uid="{00000000-0005-0000-0000-0000651F0000}"/>
    <cellStyle name="Currency 2 2 2 3 3 2 6" xfId="16776" xr:uid="{00000000-0005-0000-0000-0000661F0000}"/>
    <cellStyle name="Currency 2 2 2 3 3 2 7" xfId="34935" xr:uid="{00000000-0005-0000-0000-0000671F0000}"/>
    <cellStyle name="Currency 2 2 2 3 3 2 8" xfId="53095" xr:uid="{00000000-0005-0000-0000-0000681F0000}"/>
    <cellStyle name="Currency 2 2 2 3 3 3" xfId="5809" xr:uid="{00000000-0005-0000-0000-0000691F0000}"/>
    <cellStyle name="Currency 2 2 2 3 3 3 2" xfId="11306" xr:uid="{00000000-0005-0000-0000-00006A1F0000}"/>
    <cellStyle name="Currency 2 2 2 3 3 3 2 2" xfId="24513" xr:uid="{00000000-0005-0000-0000-00006B1F0000}"/>
    <cellStyle name="Currency 2 2 2 3 3 3 2 3" xfId="42672" xr:uid="{00000000-0005-0000-0000-00006C1F0000}"/>
    <cellStyle name="Currency 2 2 2 3 3 3 3" xfId="31976" xr:uid="{00000000-0005-0000-0000-00006D1F0000}"/>
    <cellStyle name="Currency 2 2 2 3 3 3 3 2" xfId="50135" xr:uid="{00000000-0005-0000-0000-00006E1F0000}"/>
    <cellStyle name="Currency 2 2 2 3 3 3 4" xfId="18785" xr:uid="{00000000-0005-0000-0000-00006F1F0000}"/>
    <cellStyle name="Currency 2 2 2 3 3 3 5" xfId="36944" xr:uid="{00000000-0005-0000-0000-0000701F0000}"/>
    <cellStyle name="Currency 2 2 2 3 3 3 6" xfId="55104" xr:uid="{00000000-0005-0000-0000-0000711F0000}"/>
    <cellStyle name="Currency 2 2 2 3 3 4" xfId="8816" xr:uid="{00000000-0005-0000-0000-0000721F0000}"/>
    <cellStyle name="Currency 2 2 2 3 3 4 2" xfId="22023" xr:uid="{00000000-0005-0000-0000-0000731F0000}"/>
    <cellStyle name="Currency 2 2 2 3 3 4 3" xfId="40182" xr:uid="{00000000-0005-0000-0000-0000741F0000}"/>
    <cellStyle name="Currency 2 2 2 3 3 5" xfId="13816" xr:uid="{00000000-0005-0000-0000-0000751F0000}"/>
    <cellStyle name="Currency 2 2 2 3 3 5 2" xfId="27008" xr:uid="{00000000-0005-0000-0000-0000761F0000}"/>
    <cellStyle name="Currency 2 2 2 3 3 5 3" xfId="45167" xr:uid="{00000000-0005-0000-0000-0000771F0000}"/>
    <cellStyle name="Currency 2 2 2 3 3 6" xfId="29492" xr:uid="{00000000-0005-0000-0000-0000781F0000}"/>
    <cellStyle name="Currency 2 2 2 3 3 6 2" xfId="47651" xr:uid="{00000000-0005-0000-0000-0000791F0000}"/>
    <cellStyle name="Currency 2 2 2 3 3 7" xfId="16301" xr:uid="{00000000-0005-0000-0000-00007A1F0000}"/>
    <cellStyle name="Currency 2 2 2 3 3 8" xfId="34460" xr:uid="{00000000-0005-0000-0000-00007B1F0000}"/>
    <cellStyle name="Currency 2 2 2 3 3 9" xfId="52620" xr:uid="{00000000-0005-0000-0000-00007C1F0000}"/>
    <cellStyle name="Currency 2 2 2 3 4" xfId="3619" xr:uid="{00000000-0005-0000-0000-00007D1F0000}"/>
    <cellStyle name="Currency 2 2 2 3 4 2" xfId="4268" xr:uid="{00000000-0005-0000-0000-00007E1F0000}"/>
    <cellStyle name="Currency 2 2 2 3 4 2 2" xfId="12252" xr:uid="{00000000-0005-0000-0000-00007F1F0000}"/>
    <cellStyle name="Currency 2 2 2 3 4 2 2 2" xfId="25459" xr:uid="{00000000-0005-0000-0000-0000801F0000}"/>
    <cellStyle name="Currency 2 2 2 3 4 2 2 3" xfId="43618" xr:uid="{00000000-0005-0000-0000-0000811F0000}"/>
    <cellStyle name="Currency 2 2 2 3 4 2 3" xfId="32922" xr:uid="{00000000-0005-0000-0000-0000821F0000}"/>
    <cellStyle name="Currency 2 2 2 3 4 2 3 2" xfId="51081" xr:uid="{00000000-0005-0000-0000-0000831F0000}"/>
    <cellStyle name="Currency 2 2 2 3 4 2 4" xfId="19731" xr:uid="{00000000-0005-0000-0000-0000841F0000}"/>
    <cellStyle name="Currency 2 2 2 3 4 2 5" xfId="37890" xr:uid="{00000000-0005-0000-0000-0000851F0000}"/>
    <cellStyle name="Currency 2 2 2 3 4 2 6" xfId="56050" xr:uid="{00000000-0005-0000-0000-0000861F0000}"/>
    <cellStyle name="Currency 2 2 2 3 4 3" xfId="9768" xr:uid="{00000000-0005-0000-0000-0000871F0000}"/>
    <cellStyle name="Currency 2 2 2 3 4 3 2" xfId="22975" xr:uid="{00000000-0005-0000-0000-0000881F0000}"/>
    <cellStyle name="Currency 2 2 2 3 4 3 3" xfId="41134" xr:uid="{00000000-0005-0000-0000-0000891F0000}"/>
    <cellStyle name="Currency 2 2 2 3 4 4" xfId="14762" xr:uid="{00000000-0005-0000-0000-00008A1F0000}"/>
    <cellStyle name="Currency 2 2 2 3 4 4 2" xfId="27954" xr:uid="{00000000-0005-0000-0000-00008B1F0000}"/>
    <cellStyle name="Currency 2 2 2 3 4 4 3" xfId="46113" xr:uid="{00000000-0005-0000-0000-00008C1F0000}"/>
    <cellStyle name="Currency 2 2 2 3 4 5" xfId="30438" xr:uid="{00000000-0005-0000-0000-00008D1F0000}"/>
    <cellStyle name="Currency 2 2 2 3 4 5 2" xfId="48597" xr:uid="{00000000-0005-0000-0000-00008E1F0000}"/>
    <cellStyle name="Currency 2 2 2 3 4 6" xfId="17247" xr:uid="{00000000-0005-0000-0000-00008F1F0000}"/>
    <cellStyle name="Currency 2 2 2 3 4 7" xfId="35406" xr:uid="{00000000-0005-0000-0000-0000901F0000}"/>
    <cellStyle name="Currency 2 2 2 3 4 8" xfId="53566" xr:uid="{00000000-0005-0000-0000-0000911F0000}"/>
    <cellStyle name="Currency 2 2 2 3 4 9" xfId="59329" xr:uid="{00000000-0005-0000-0000-0000921F0000}"/>
    <cellStyle name="Currency 2 2 2 3 5" xfId="3791" xr:uid="{00000000-0005-0000-0000-0000931F0000}"/>
    <cellStyle name="Currency 2 2 2 3 5 2" xfId="6281" xr:uid="{00000000-0005-0000-0000-0000941F0000}"/>
    <cellStyle name="Currency 2 2 2 3 5 2 2" xfId="11779" xr:uid="{00000000-0005-0000-0000-0000951F0000}"/>
    <cellStyle name="Currency 2 2 2 3 5 2 2 2" xfId="24986" xr:uid="{00000000-0005-0000-0000-0000961F0000}"/>
    <cellStyle name="Currency 2 2 2 3 5 2 2 3" xfId="43145" xr:uid="{00000000-0005-0000-0000-0000971F0000}"/>
    <cellStyle name="Currency 2 2 2 3 5 2 3" xfId="32449" xr:uid="{00000000-0005-0000-0000-0000981F0000}"/>
    <cellStyle name="Currency 2 2 2 3 5 2 3 2" xfId="50608" xr:uid="{00000000-0005-0000-0000-0000991F0000}"/>
    <cellStyle name="Currency 2 2 2 3 5 2 4" xfId="19258" xr:uid="{00000000-0005-0000-0000-00009A1F0000}"/>
    <cellStyle name="Currency 2 2 2 3 5 2 5" xfId="37417" xr:uid="{00000000-0005-0000-0000-00009B1F0000}"/>
    <cellStyle name="Currency 2 2 2 3 5 2 6" xfId="55577" xr:uid="{00000000-0005-0000-0000-00009C1F0000}"/>
    <cellStyle name="Currency 2 2 2 3 5 3" xfId="9295" xr:uid="{00000000-0005-0000-0000-00009D1F0000}"/>
    <cellStyle name="Currency 2 2 2 3 5 3 2" xfId="22502" xr:uid="{00000000-0005-0000-0000-00009E1F0000}"/>
    <cellStyle name="Currency 2 2 2 3 5 3 3" xfId="40661" xr:uid="{00000000-0005-0000-0000-00009F1F0000}"/>
    <cellStyle name="Currency 2 2 2 3 5 4" xfId="14289" xr:uid="{00000000-0005-0000-0000-0000A01F0000}"/>
    <cellStyle name="Currency 2 2 2 3 5 4 2" xfId="27481" xr:uid="{00000000-0005-0000-0000-0000A11F0000}"/>
    <cellStyle name="Currency 2 2 2 3 5 4 3" xfId="45640" xr:uid="{00000000-0005-0000-0000-0000A21F0000}"/>
    <cellStyle name="Currency 2 2 2 3 5 5" xfId="29965" xr:uid="{00000000-0005-0000-0000-0000A31F0000}"/>
    <cellStyle name="Currency 2 2 2 3 5 5 2" xfId="48124" xr:uid="{00000000-0005-0000-0000-0000A41F0000}"/>
    <cellStyle name="Currency 2 2 2 3 5 6" xfId="16774" xr:uid="{00000000-0005-0000-0000-0000A51F0000}"/>
    <cellStyle name="Currency 2 2 2 3 5 7" xfId="34933" xr:uid="{00000000-0005-0000-0000-0000A61F0000}"/>
    <cellStyle name="Currency 2 2 2 3 5 8" xfId="53093" xr:uid="{00000000-0005-0000-0000-0000A71F0000}"/>
    <cellStyle name="Currency 2 2 2 3 6" xfId="4909" xr:uid="{00000000-0005-0000-0000-0000A81F0000}"/>
    <cellStyle name="Currency 2 2 2 3 6 2" xfId="7139" xr:uid="{00000000-0005-0000-0000-0000A91F0000}"/>
    <cellStyle name="Currency 2 2 2 3 6 2 2" xfId="12872" xr:uid="{00000000-0005-0000-0000-0000AA1F0000}"/>
    <cellStyle name="Currency 2 2 2 3 6 2 2 2" xfId="26079" xr:uid="{00000000-0005-0000-0000-0000AB1F0000}"/>
    <cellStyle name="Currency 2 2 2 3 6 2 2 3" xfId="44238" xr:uid="{00000000-0005-0000-0000-0000AC1F0000}"/>
    <cellStyle name="Currency 2 2 2 3 6 2 3" xfId="33542" xr:uid="{00000000-0005-0000-0000-0000AD1F0000}"/>
    <cellStyle name="Currency 2 2 2 3 6 2 3 2" xfId="51701" xr:uid="{00000000-0005-0000-0000-0000AE1F0000}"/>
    <cellStyle name="Currency 2 2 2 3 6 2 4" xfId="20351" xr:uid="{00000000-0005-0000-0000-0000AF1F0000}"/>
    <cellStyle name="Currency 2 2 2 3 6 2 5" xfId="38510" xr:uid="{00000000-0005-0000-0000-0000B01F0000}"/>
    <cellStyle name="Currency 2 2 2 3 6 2 6" xfId="56670" xr:uid="{00000000-0005-0000-0000-0000B11F0000}"/>
    <cellStyle name="Currency 2 2 2 3 6 3" xfId="10388" xr:uid="{00000000-0005-0000-0000-0000B21F0000}"/>
    <cellStyle name="Currency 2 2 2 3 6 3 2" xfId="23595" xr:uid="{00000000-0005-0000-0000-0000B31F0000}"/>
    <cellStyle name="Currency 2 2 2 3 6 3 3" xfId="41754" xr:uid="{00000000-0005-0000-0000-0000B41F0000}"/>
    <cellStyle name="Currency 2 2 2 3 6 4" xfId="15382" xr:uid="{00000000-0005-0000-0000-0000B51F0000}"/>
    <cellStyle name="Currency 2 2 2 3 6 4 2" xfId="28574" xr:uid="{00000000-0005-0000-0000-0000B61F0000}"/>
    <cellStyle name="Currency 2 2 2 3 6 4 3" xfId="46733" xr:uid="{00000000-0005-0000-0000-0000B71F0000}"/>
    <cellStyle name="Currency 2 2 2 3 6 5" xfId="31058" xr:uid="{00000000-0005-0000-0000-0000B81F0000}"/>
    <cellStyle name="Currency 2 2 2 3 6 5 2" xfId="49217" xr:uid="{00000000-0005-0000-0000-0000B91F0000}"/>
    <cellStyle name="Currency 2 2 2 3 6 6" xfId="17867" xr:uid="{00000000-0005-0000-0000-0000BA1F0000}"/>
    <cellStyle name="Currency 2 2 2 3 6 7" xfId="36026" xr:uid="{00000000-0005-0000-0000-0000BB1F0000}"/>
    <cellStyle name="Currency 2 2 2 3 6 8" xfId="54186" xr:uid="{00000000-0005-0000-0000-0000BC1F0000}"/>
    <cellStyle name="Currency 2 2 2 3 7" xfId="5807" xr:uid="{00000000-0005-0000-0000-0000BD1F0000}"/>
    <cellStyle name="Currency 2 2 2 3 7 2" xfId="11304" xr:uid="{00000000-0005-0000-0000-0000BE1F0000}"/>
    <cellStyle name="Currency 2 2 2 3 7 2 2" xfId="24511" xr:uid="{00000000-0005-0000-0000-0000BF1F0000}"/>
    <cellStyle name="Currency 2 2 2 3 7 2 3" xfId="42670" xr:uid="{00000000-0005-0000-0000-0000C01F0000}"/>
    <cellStyle name="Currency 2 2 2 3 7 3" xfId="31974" xr:uid="{00000000-0005-0000-0000-0000C11F0000}"/>
    <cellStyle name="Currency 2 2 2 3 7 3 2" xfId="50133" xr:uid="{00000000-0005-0000-0000-0000C21F0000}"/>
    <cellStyle name="Currency 2 2 2 3 7 4" xfId="18783" xr:uid="{00000000-0005-0000-0000-0000C31F0000}"/>
    <cellStyle name="Currency 2 2 2 3 7 5" xfId="36942" xr:uid="{00000000-0005-0000-0000-0000C41F0000}"/>
    <cellStyle name="Currency 2 2 2 3 7 6" xfId="55102" xr:uid="{00000000-0005-0000-0000-0000C51F0000}"/>
    <cellStyle name="Currency 2 2 2 3 8" xfId="8231" xr:uid="{00000000-0005-0000-0000-0000C61F0000}"/>
    <cellStyle name="Currency 2 2 2 3 8 2" xfId="21438" xr:uid="{00000000-0005-0000-0000-0000C71F0000}"/>
    <cellStyle name="Currency 2 2 2 3 8 3" xfId="39597" xr:uid="{00000000-0005-0000-0000-0000C81F0000}"/>
    <cellStyle name="Currency 2 2 2 3 8 4" xfId="57757" xr:uid="{00000000-0005-0000-0000-0000C91F0000}"/>
    <cellStyle name="Currency 2 2 2 3 9" xfId="8814" xr:uid="{00000000-0005-0000-0000-0000CA1F0000}"/>
    <cellStyle name="Currency 2 2 2 3 9 2" xfId="22021" xr:uid="{00000000-0005-0000-0000-0000CB1F0000}"/>
    <cellStyle name="Currency 2 2 2 3 9 3" xfId="40180" xr:uid="{00000000-0005-0000-0000-0000CC1F0000}"/>
    <cellStyle name="Currency 2 2 2 4" xfId="746" xr:uid="{00000000-0005-0000-0000-0000CD1F0000}"/>
    <cellStyle name="Currency 2 2 2 4 10" xfId="58516" xr:uid="{00000000-0005-0000-0000-0000CE1F0000}"/>
    <cellStyle name="Currency 2 2 2 4 2" xfId="3794" xr:uid="{00000000-0005-0000-0000-0000CF1F0000}"/>
    <cellStyle name="Currency 2 2 2 4 2 2" xfId="6284" xr:uid="{00000000-0005-0000-0000-0000D01F0000}"/>
    <cellStyle name="Currency 2 2 2 4 2 2 2" xfId="11782" xr:uid="{00000000-0005-0000-0000-0000D11F0000}"/>
    <cellStyle name="Currency 2 2 2 4 2 2 2 2" xfId="24989" xr:uid="{00000000-0005-0000-0000-0000D21F0000}"/>
    <cellStyle name="Currency 2 2 2 4 2 2 2 3" xfId="43148" xr:uid="{00000000-0005-0000-0000-0000D31F0000}"/>
    <cellStyle name="Currency 2 2 2 4 2 2 3" xfId="32452" xr:uid="{00000000-0005-0000-0000-0000D41F0000}"/>
    <cellStyle name="Currency 2 2 2 4 2 2 3 2" xfId="50611" xr:uid="{00000000-0005-0000-0000-0000D51F0000}"/>
    <cellStyle name="Currency 2 2 2 4 2 2 4" xfId="19261" xr:uid="{00000000-0005-0000-0000-0000D61F0000}"/>
    <cellStyle name="Currency 2 2 2 4 2 2 5" xfId="37420" xr:uid="{00000000-0005-0000-0000-0000D71F0000}"/>
    <cellStyle name="Currency 2 2 2 4 2 2 6" xfId="55580" xr:uid="{00000000-0005-0000-0000-0000D81F0000}"/>
    <cellStyle name="Currency 2 2 2 4 2 3" xfId="9298" xr:uid="{00000000-0005-0000-0000-0000D91F0000}"/>
    <cellStyle name="Currency 2 2 2 4 2 3 2" xfId="22505" xr:uid="{00000000-0005-0000-0000-0000DA1F0000}"/>
    <cellStyle name="Currency 2 2 2 4 2 3 3" xfId="40664" xr:uid="{00000000-0005-0000-0000-0000DB1F0000}"/>
    <cellStyle name="Currency 2 2 2 4 2 4" xfId="14292" xr:uid="{00000000-0005-0000-0000-0000DC1F0000}"/>
    <cellStyle name="Currency 2 2 2 4 2 4 2" xfId="27484" xr:uid="{00000000-0005-0000-0000-0000DD1F0000}"/>
    <cellStyle name="Currency 2 2 2 4 2 4 3" xfId="45643" xr:uid="{00000000-0005-0000-0000-0000DE1F0000}"/>
    <cellStyle name="Currency 2 2 2 4 2 5" xfId="29968" xr:uid="{00000000-0005-0000-0000-0000DF1F0000}"/>
    <cellStyle name="Currency 2 2 2 4 2 5 2" xfId="48127" xr:uid="{00000000-0005-0000-0000-0000E01F0000}"/>
    <cellStyle name="Currency 2 2 2 4 2 6" xfId="16777" xr:uid="{00000000-0005-0000-0000-0000E11F0000}"/>
    <cellStyle name="Currency 2 2 2 4 2 7" xfId="34936" xr:uid="{00000000-0005-0000-0000-0000E21F0000}"/>
    <cellStyle name="Currency 2 2 2 4 2 8" xfId="53096" xr:uid="{00000000-0005-0000-0000-0000E31F0000}"/>
    <cellStyle name="Currency 2 2 2 4 3" xfId="5810" xr:uid="{00000000-0005-0000-0000-0000E41F0000}"/>
    <cellStyle name="Currency 2 2 2 4 3 2" xfId="11307" xr:uid="{00000000-0005-0000-0000-0000E51F0000}"/>
    <cellStyle name="Currency 2 2 2 4 3 2 2" xfId="24514" xr:uid="{00000000-0005-0000-0000-0000E61F0000}"/>
    <cellStyle name="Currency 2 2 2 4 3 2 3" xfId="42673" xr:uid="{00000000-0005-0000-0000-0000E71F0000}"/>
    <cellStyle name="Currency 2 2 2 4 3 3" xfId="31977" xr:uid="{00000000-0005-0000-0000-0000E81F0000}"/>
    <cellStyle name="Currency 2 2 2 4 3 3 2" xfId="50136" xr:uid="{00000000-0005-0000-0000-0000E91F0000}"/>
    <cellStyle name="Currency 2 2 2 4 3 4" xfId="18786" xr:uid="{00000000-0005-0000-0000-0000EA1F0000}"/>
    <cellStyle name="Currency 2 2 2 4 3 5" xfId="36945" xr:uid="{00000000-0005-0000-0000-0000EB1F0000}"/>
    <cellStyle name="Currency 2 2 2 4 3 6" xfId="55105" xr:uid="{00000000-0005-0000-0000-0000EC1F0000}"/>
    <cellStyle name="Currency 2 2 2 4 4" xfId="8817" xr:uid="{00000000-0005-0000-0000-0000ED1F0000}"/>
    <cellStyle name="Currency 2 2 2 4 4 2" xfId="22024" xr:uid="{00000000-0005-0000-0000-0000EE1F0000}"/>
    <cellStyle name="Currency 2 2 2 4 4 3" xfId="40183" xr:uid="{00000000-0005-0000-0000-0000EF1F0000}"/>
    <cellStyle name="Currency 2 2 2 4 5" xfId="13817" xr:uid="{00000000-0005-0000-0000-0000F01F0000}"/>
    <cellStyle name="Currency 2 2 2 4 5 2" xfId="27009" xr:uid="{00000000-0005-0000-0000-0000F11F0000}"/>
    <cellStyle name="Currency 2 2 2 4 5 3" xfId="45168" xr:uid="{00000000-0005-0000-0000-0000F21F0000}"/>
    <cellStyle name="Currency 2 2 2 4 6" xfId="29493" xr:uid="{00000000-0005-0000-0000-0000F31F0000}"/>
    <cellStyle name="Currency 2 2 2 4 6 2" xfId="47652" xr:uid="{00000000-0005-0000-0000-0000F41F0000}"/>
    <cellStyle name="Currency 2 2 2 4 7" xfId="16302" xr:uid="{00000000-0005-0000-0000-0000F51F0000}"/>
    <cellStyle name="Currency 2 2 2 4 8" xfId="34461" xr:uid="{00000000-0005-0000-0000-0000F61F0000}"/>
    <cellStyle name="Currency 2 2 2 4 9" xfId="52621" xr:uid="{00000000-0005-0000-0000-0000F71F0000}"/>
    <cellStyle name="Currency 2 2 2 5" xfId="747" xr:uid="{00000000-0005-0000-0000-0000F81F0000}"/>
    <cellStyle name="Currency 2 2 2 5 10" xfId="58517" xr:uid="{00000000-0005-0000-0000-0000F91F0000}"/>
    <cellStyle name="Currency 2 2 2 5 2" xfId="3795" xr:uid="{00000000-0005-0000-0000-0000FA1F0000}"/>
    <cellStyle name="Currency 2 2 2 5 2 2" xfId="6285" xr:uid="{00000000-0005-0000-0000-0000FB1F0000}"/>
    <cellStyle name="Currency 2 2 2 5 2 2 2" xfId="11783" xr:uid="{00000000-0005-0000-0000-0000FC1F0000}"/>
    <cellStyle name="Currency 2 2 2 5 2 2 2 2" xfId="24990" xr:uid="{00000000-0005-0000-0000-0000FD1F0000}"/>
    <cellStyle name="Currency 2 2 2 5 2 2 2 3" xfId="43149" xr:uid="{00000000-0005-0000-0000-0000FE1F0000}"/>
    <cellStyle name="Currency 2 2 2 5 2 2 3" xfId="32453" xr:uid="{00000000-0005-0000-0000-0000FF1F0000}"/>
    <cellStyle name="Currency 2 2 2 5 2 2 3 2" xfId="50612" xr:uid="{00000000-0005-0000-0000-000000200000}"/>
    <cellStyle name="Currency 2 2 2 5 2 2 4" xfId="19262" xr:uid="{00000000-0005-0000-0000-000001200000}"/>
    <cellStyle name="Currency 2 2 2 5 2 2 5" xfId="37421" xr:uid="{00000000-0005-0000-0000-000002200000}"/>
    <cellStyle name="Currency 2 2 2 5 2 2 6" xfId="55581" xr:uid="{00000000-0005-0000-0000-000003200000}"/>
    <cellStyle name="Currency 2 2 2 5 2 3" xfId="9299" xr:uid="{00000000-0005-0000-0000-000004200000}"/>
    <cellStyle name="Currency 2 2 2 5 2 3 2" xfId="22506" xr:uid="{00000000-0005-0000-0000-000005200000}"/>
    <cellStyle name="Currency 2 2 2 5 2 3 3" xfId="40665" xr:uid="{00000000-0005-0000-0000-000006200000}"/>
    <cellStyle name="Currency 2 2 2 5 2 4" xfId="14293" xr:uid="{00000000-0005-0000-0000-000007200000}"/>
    <cellStyle name="Currency 2 2 2 5 2 4 2" xfId="27485" xr:uid="{00000000-0005-0000-0000-000008200000}"/>
    <cellStyle name="Currency 2 2 2 5 2 4 3" xfId="45644" xr:uid="{00000000-0005-0000-0000-000009200000}"/>
    <cellStyle name="Currency 2 2 2 5 2 5" xfId="29969" xr:uid="{00000000-0005-0000-0000-00000A200000}"/>
    <cellStyle name="Currency 2 2 2 5 2 5 2" xfId="48128" xr:uid="{00000000-0005-0000-0000-00000B200000}"/>
    <cellStyle name="Currency 2 2 2 5 2 6" xfId="16778" xr:uid="{00000000-0005-0000-0000-00000C200000}"/>
    <cellStyle name="Currency 2 2 2 5 2 7" xfId="34937" xr:uid="{00000000-0005-0000-0000-00000D200000}"/>
    <cellStyle name="Currency 2 2 2 5 2 8" xfId="53097" xr:uid="{00000000-0005-0000-0000-00000E200000}"/>
    <cellStyle name="Currency 2 2 2 5 3" xfId="5811" xr:uid="{00000000-0005-0000-0000-00000F200000}"/>
    <cellStyle name="Currency 2 2 2 5 3 2" xfId="11308" xr:uid="{00000000-0005-0000-0000-000010200000}"/>
    <cellStyle name="Currency 2 2 2 5 3 2 2" xfId="24515" xr:uid="{00000000-0005-0000-0000-000011200000}"/>
    <cellStyle name="Currency 2 2 2 5 3 2 3" xfId="42674" xr:uid="{00000000-0005-0000-0000-000012200000}"/>
    <cellStyle name="Currency 2 2 2 5 3 3" xfId="31978" xr:uid="{00000000-0005-0000-0000-000013200000}"/>
    <cellStyle name="Currency 2 2 2 5 3 3 2" xfId="50137" xr:uid="{00000000-0005-0000-0000-000014200000}"/>
    <cellStyle name="Currency 2 2 2 5 3 4" xfId="18787" xr:uid="{00000000-0005-0000-0000-000015200000}"/>
    <cellStyle name="Currency 2 2 2 5 3 5" xfId="36946" xr:uid="{00000000-0005-0000-0000-000016200000}"/>
    <cellStyle name="Currency 2 2 2 5 3 6" xfId="55106" xr:uid="{00000000-0005-0000-0000-000017200000}"/>
    <cellStyle name="Currency 2 2 2 5 4" xfId="8818" xr:uid="{00000000-0005-0000-0000-000018200000}"/>
    <cellStyle name="Currency 2 2 2 5 4 2" xfId="22025" xr:uid="{00000000-0005-0000-0000-000019200000}"/>
    <cellStyle name="Currency 2 2 2 5 4 3" xfId="40184" xr:uid="{00000000-0005-0000-0000-00001A200000}"/>
    <cellStyle name="Currency 2 2 2 5 5" xfId="13818" xr:uid="{00000000-0005-0000-0000-00001B200000}"/>
    <cellStyle name="Currency 2 2 2 5 5 2" xfId="27010" xr:uid="{00000000-0005-0000-0000-00001C200000}"/>
    <cellStyle name="Currency 2 2 2 5 5 3" xfId="45169" xr:uid="{00000000-0005-0000-0000-00001D200000}"/>
    <cellStyle name="Currency 2 2 2 5 6" xfId="29494" xr:uid="{00000000-0005-0000-0000-00001E200000}"/>
    <cellStyle name="Currency 2 2 2 5 6 2" xfId="47653" xr:uid="{00000000-0005-0000-0000-00001F200000}"/>
    <cellStyle name="Currency 2 2 2 5 7" xfId="16303" xr:uid="{00000000-0005-0000-0000-000020200000}"/>
    <cellStyle name="Currency 2 2 2 5 8" xfId="34462" xr:uid="{00000000-0005-0000-0000-000021200000}"/>
    <cellStyle name="Currency 2 2 2 5 9" xfId="52622" xr:uid="{00000000-0005-0000-0000-000022200000}"/>
    <cellStyle name="Currency 2 2 2 6" xfId="3530" xr:uid="{00000000-0005-0000-0000-000023200000}"/>
    <cellStyle name="Currency 2 2 2 6 2" xfId="4266" xr:uid="{00000000-0005-0000-0000-000024200000}"/>
    <cellStyle name="Currency 2 2 2 6 2 2" xfId="12250" xr:uid="{00000000-0005-0000-0000-000025200000}"/>
    <cellStyle name="Currency 2 2 2 6 2 2 2" xfId="25457" xr:uid="{00000000-0005-0000-0000-000026200000}"/>
    <cellStyle name="Currency 2 2 2 6 2 2 3" xfId="43616" xr:uid="{00000000-0005-0000-0000-000027200000}"/>
    <cellStyle name="Currency 2 2 2 6 2 3" xfId="32920" xr:uid="{00000000-0005-0000-0000-000028200000}"/>
    <cellStyle name="Currency 2 2 2 6 2 3 2" xfId="51079" xr:uid="{00000000-0005-0000-0000-000029200000}"/>
    <cellStyle name="Currency 2 2 2 6 2 4" xfId="19729" xr:uid="{00000000-0005-0000-0000-00002A200000}"/>
    <cellStyle name="Currency 2 2 2 6 2 5" xfId="37888" xr:uid="{00000000-0005-0000-0000-00002B200000}"/>
    <cellStyle name="Currency 2 2 2 6 2 6" xfId="56048" xr:uid="{00000000-0005-0000-0000-00002C200000}"/>
    <cellStyle name="Currency 2 2 2 6 3" xfId="9766" xr:uid="{00000000-0005-0000-0000-00002D200000}"/>
    <cellStyle name="Currency 2 2 2 6 3 2" xfId="22973" xr:uid="{00000000-0005-0000-0000-00002E200000}"/>
    <cellStyle name="Currency 2 2 2 6 3 3" xfId="41132" xr:uid="{00000000-0005-0000-0000-00002F200000}"/>
    <cellStyle name="Currency 2 2 2 6 4" xfId="14760" xr:uid="{00000000-0005-0000-0000-000030200000}"/>
    <cellStyle name="Currency 2 2 2 6 4 2" xfId="27952" xr:uid="{00000000-0005-0000-0000-000031200000}"/>
    <cellStyle name="Currency 2 2 2 6 4 3" xfId="46111" xr:uid="{00000000-0005-0000-0000-000032200000}"/>
    <cellStyle name="Currency 2 2 2 6 5" xfId="30436" xr:uid="{00000000-0005-0000-0000-000033200000}"/>
    <cellStyle name="Currency 2 2 2 6 5 2" xfId="48595" xr:uid="{00000000-0005-0000-0000-000034200000}"/>
    <cellStyle name="Currency 2 2 2 6 6" xfId="17245" xr:uid="{00000000-0005-0000-0000-000035200000}"/>
    <cellStyle name="Currency 2 2 2 6 7" xfId="35404" xr:uid="{00000000-0005-0000-0000-000036200000}"/>
    <cellStyle name="Currency 2 2 2 6 8" xfId="53564" xr:uid="{00000000-0005-0000-0000-000037200000}"/>
    <cellStyle name="Currency 2 2 2 6 9" xfId="58987" xr:uid="{00000000-0005-0000-0000-000038200000}"/>
    <cellStyle name="Currency 2 2 2 7" xfId="4496" xr:uid="{00000000-0005-0000-0000-000039200000}"/>
    <cellStyle name="Currency 2 2 2 7 2" xfId="6752" xr:uid="{00000000-0005-0000-0000-00003A200000}"/>
    <cellStyle name="Currency 2 2 2 7 2 2" xfId="12480" xr:uid="{00000000-0005-0000-0000-00003B200000}"/>
    <cellStyle name="Currency 2 2 2 7 2 2 2" xfId="25687" xr:uid="{00000000-0005-0000-0000-00003C200000}"/>
    <cellStyle name="Currency 2 2 2 7 2 2 3" xfId="43846" xr:uid="{00000000-0005-0000-0000-00003D200000}"/>
    <cellStyle name="Currency 2 2 2 7 2 3" xfId="33150" xr:uid="{00000000-0005-0000-0000-00003E200000}"/>
    <cellStyle name="Currency 2 2 2 7 2 3 2" xfId="51309" xr:uid="{00000000-0005-0000-0000-00003F200000}"/>
    <cellStyle name="Currency 2 2 2 7 2 4" xfId="19959" xr:uid="{00000000-0005-0000-0000-000040200000}"/>
    <cellStyle name="Currency 2 2 2 7 2 5" xfId="38118" xr:uid="{00000000-0005-0000-0000-000041200000}"/>
    <cellStyle name="Currency 2 2 2 7 2 6" xfId="56278" xr:uid="{00000000-0005-0000-0000-000042200000}"/>
    <cellStyle name="Currency 2 2 2 7 3" xfId="9996" xr:uid="{00000000-0005-0000-0000-000043200000}"/>
    <cellStyle name="Currency 2 2 2 7 3 2" xfId="23203" xr:uid="{00000000-0005-0000-0000-000044200000}"/>
    <cellStyle name="Currency 2 2 2 7 3 3" xfId="41362" xr:uid="{00000000-0005-0000-0000-000045200000}"/>
    <cellStyle name="Currency 2 2 2 7 4" xfId="14990" xr:uid="{00000000-0005-0000-0000-000046200000}"/>
    <cellStyle name="Currency 2 2 2 7 4 2" xfId="28182" xr:uid="{00000000-0005-0000-0000-000047200000}"/>
    <cellStyle name="Currency 2 2 2 7 4 3" xfId="46341" xr:uid="{00000000-0005-0000-0000-000048200000}"/>
    <cellStyle name="Currency 2 2 2 7 5" xfId="30666" xr:uid="{00000000-0005-0000-0000-000049200000}"/>
    <cellStyle name="Currency 2 2 2 7 5 2" xfId="48825" xr:uid="{00000000-0005-0000-0000-00004A200000}"/>
    <cellStyle name="Currency 2 2 2 7 6" xfId="17475" xr:uid="{00000000-0005-0000-0000-00004B200000}"/>
    <cellStyle name="Currency 2 2 2 7 7" xfId="35634" xr:uid="{00000000-0005-0000-0000-00004C200000}"/>
    <cellStyle name="Currency 2 2 2 7 8" xfId="53794" xr:uid="{00000000-0005-0000-0000-00004D200000}"/>
    <cellStyle name="Currency 2 2 2 7 9" xfId="59152" xr:uid="{00000000-0005-0000-0000-00004E200000}"/>
    <cellStyle name="Currency 2 2 2 8" xfId="3787" xr:uid="{00000000-0005-0000-0000-00004F200000}"/>
    <cellStyle name="Currency 2 2 2 8 2" xfId="6277" xr:uid="{00000000-0005-0000-0000-000050200000}"/>
    <cellStyle name="Currency 2 2 2 8 2 2" xfId="11775" xr:uid="{00000000-0005-0000-0000-000051200000}"/>
    <cellStyle name="Currency 2 2 2 8 2 2 2" xfId="24982" xr:uid="{00000000-0005-0000-0000-000052200000}"/>
    <cellStyle name="Currency 2 2 2 8 2 2 3" xfId="43141" xr:uid="{00000000-0005-0000-0000-000053200000}"/>
    <cellStyle name="Currency 2 2 2 8 2 3" xfId="32445" xr:uid="{00000000-0005-0000-0000-000054200000}"/>
    <cellStyle name="Currency 2 2 2 8 2 3 2" xfId="50604" xr:uid="{00000000-0005-0000-0000-000055200000}"/>
    <cellStyle name="Currency 2 2 2 8 2 4" xfId="19254" xr:uid="{00000000-0005-0000-0000-000056200000}"/>
    <cellStyle name="Currency 2 2 2 8 2 5" xfId="37413" xr:uid="{00000000-0005-0000-0000-000057200000}"/>
    <cellStyle name="Currency 2 2 2 8 2 6" xfId="55573" xr:uid="{00000000-0005-0000-0000-000058200000}"/>
    <cellStyle name="Currency 2 2 2 8 3" xfId="9291" xr:uid="{00000000-0005-0000-0000-000059200000}"/>
    <cellStyle name="Currency 2 2 2 8 3 2" xfId="22498" xr:uid="{00000000-0005-0000-0000-00005A200000}"/>
    <cellStyle name="Currency 2 2 2 8 3 3" xfId="40657" xr:uid="{00000000-0005-0000-0000-00005B200000}"/>
    <cellStyle name="Currency 2 2 2 8 4" xfId="14285" xr:uid="{00000000-0005-0000-0000-00005C200000}"/>
    <cellStyle name="Currency 2 2 2 8 4 2" xfId="27477" xr:uid="{00000000-0005-0000-0000-00005D200000}"/>
    <cellStyle name="Currency 2 2 2 8 4 3" xfId="45636" xr:uid="{00000000-0005-0000-0000-00005E200000}"/>
    <cellStyle name="Currency 2 2 2 8 5" xfId="29961" xr:uid="{00000000-0005-0000-0000-00005F200000}"/>
    <cellStyle name="Currency 2 2 2 8 5 2" xfId="48120" xr:uid="{00000000-0005-0000-0000-000060200000}"/>
    <cellStyle name="Currency 2 2 2 8 6" xfId="16770" xr:uid="{00000000-0005-0000-0000-000061200000}"/>
    <cellStyle name="Currency 2 2 2 8 7" xfId="34929" xr:uid="{00000000-0005-0000-0000-000062200000}"/>
    <cellStyle name="Currency 2 2 2 8 8" xfId="53089" xr:uid="{00000000-0005-0000-0000-000063200000}"/>
    <cellStyle name="Currency 2 2 2 8 9" xfId="59327" xr:uid="{00000000-0005-0000-0000-000064200000}"/>
    <cellStyle name="Currency 2 2 2 9" xfId="4743" xr:uid="{00000000-0005-0000-0000-000065200000}"/>
    <cellStyle name="Currency 2 2 2 9 2" xfId="6973" xr:uid="{00000000-0005-0000-0000-000066200000}"/>
    <cellStyle name="Currency 2 2 2 9 2 2" xfId="12706" xr:uid="{00000000-0005-0000-0000-000067200000}"/>
    <cellStyle name="Currency 2 2 2 9 2 2 2" xfId="25913" xr:uid="{00000000-0005-0000-0000-000068200000}"/>
    <cellStyle name="Currency 2 2 2 9 2 2 3" xfId="44072" xr:uid="{00000000-0005-0000-0000-000069200000}"/>
    <cellStyle name="Currency 2 2 2 9 2 3" xfId="33376" xr:uid="{00000000-0005-0000-0000-00006A200000}"/>
    <cellStyle name="Currency 2 2 2 9 2 3 2" xfId="51535" xr:uid="{00000000-0005-0000-0000-00006B200000}"/>
    <cellStyle name="Currency 2 2 2 9 2 4" xfId="20185" xr:uid="{00000000-0005-0000-0000-00006C200000}"/>
    <cellStyle name="Currency 2 2 2 9 2 5" xfId="38344" xr:uid="{00000000-0005-0000-0000-00006D200000}"/>
    <cellStyle name="Currency 2 2 2 9 2 6" xfId="56504" xr:uid="{00000000-0005-0000-0000-00006E200000}"/>
    <cellStyle name="Currency 2 2 2 9 3" xfId="10222" xr:uid="{00000000-0005-0000-0000-00006F200000}"/>
    <cellStyle name="Currency 2 2 2 9 3 2" xfId="23429" xr:uid="{00000000-0005-0000-0000-000070200000}"/>
    <cellStyle name="Currency 2 2 2 9 3 3" xfId="41588" xr:uid="{00000000-0005-0000-0000-000071200000}"/>
    <cellStyle name="Currency 2 2 2 9 4" xfId="15216" xr:uid="{00000000-0005-0000-0000-000072200000}"/>
    <cellStyle name="Currency 2 2 2 9 4 2" xfId="28408" xr:uid="{00000000-0005-0000-0000-000073200000}"/>
    <cellStyle name="Currency 2 2 2 9 4 3" xfId="46567" xr:uid="{00000000-0005-0000-0000-000074200000}"/>
    <cellStyle name="Currency 2 2 2 9 5" xfId="30892" xr:uid="{00000000-0005-0000-0000-000075200000}"/>
    <cellStyle name="Currency 2 2 2 9 5 2" xfId="49051" xr:uid="{00000000-0005-0000-0000-000076200000}"/>
    <cellStyle name="Currency 2 2 2 9 6" xfId="17701" xr:uid="{00000000-0005-0000-0000-000077200000}"/>
    <cellStyle name="Currency 2 2 2 9 7" xfId="35860" xr:uid="{00000000-0005-0000-0000-000078200000}"/>
    <cellStyle name="Currency 2 2 2 9 8" xfId="54020" xr:uid="{00000000-0005-0000-0000-000079200000}"/>
    <cellStyle name="Currency 2 2 20" xfId="8484" xr:uid="{00000000-0005-0000-0000-00007A200000}"/>
    <cellStyle name="Currency 2 2 20 2" xfId="21691" xr:uid="{00000000-0005-0000-0000-00007B200000}"/>
    <cellStyle name="Currency 2 2 20 3" xfId="39850" xr:uid="{00000000-0005-0000-0000-00007C200000}"/>
    <cellStyle name="Currency 2 2 20 4" xfId="58010" xr:uid="{00000000-0005-0000-0000-00007D200000}"/>
    <cellStyle name="Currency 2 2 21" xfId="8648" xr:uid="{00000000-0005-0000-0000-00007E200000}"/>
    <cellStyle name="Currency 2 2 21 2" xfId="21855" xr:uid="{00000000-0005-0000-0000-00007F200000}"/>
    <cellStyle name="Currency 2 2 21 3" xfId="40014" xr:uid="{00000000-0005-0000-0000-000080200000}"/>
    <cellStyle name="Currency 2 2 21 4" xfId="58174" xr:uid="{00000000-0005-0000-0000-000081200000}"/>
    <cellStyle name="Currency 2 2 22" xfId="8823" xr:uid="{00000000-0005-0000-0000-000082200000}"/>
    <cellStyle name="Currency 2 2 22 2" xfId="22030" xr:uid="{00000000-0005-0000-0000-000083200000}"/>
    <cellStyle name="Currency 2 2 22 3" xfId="40189" xr:uid="{00000000-0005-0000-0000-000084200000}"/>
    <cellStyle name="Currency 2 2 23" xfId="13809" xr:uid="{00000000-0005-0000-0000-000085200000}"/>
    <cellStyle name="Currency 2 2 23 2" xfId="27001" xr:uid="{00000000-0005-0000-0000-000086200000}"/>
    <cellStyle name="Currency 2 2 23 3" xfId="45160" xr:uid="{00000000-0005-0000-0000-000087200000}"/>
    <cellStyle name="Currency 2 2 24" xfId="29485" xr:uid="{00000000-0005-0000-0000-000088200000}"/>
    <cellStyle name="Currency 2 2 24 2" xfId="47644" xr:uid="{00000000-0005-0000-0000-000089200000}"/>
    <cellStyle name="Currency 2 2 25" xfId="16294" xr:uid="{00000000-0005-0000-0000-00008A200000}"/>
    <cellStyle name="Currency 2 2 26" xfId="34453" xr:uid="{00000000-0005-0000-0000-00008B200000}"/>
    <cellStyle name="Currency 2 2 27" xfId="52613" xr:uid="{00000000-0005-0000-0000-00008C200000}"/>
    <cellStyle name="Currency 2 2 28" xfId="58338" xr:uid="{00000000-0005-0000-0000-00008D200000}"/>
    <cellStyle name="Currency 2 2 29" xfId="58508" xr:uid="{00000000-0005-0000-0000-00008E200000}"/>
    <cellStyle name="Currency 2 2 3" xfId="748" xr:uid="{00000000-0005-0000-0000-00008F200000}"/>
    <cellStyle name="Currency 2 2 3 10" xfId="8819" xr:uid="{00000000-0005-0000-0000-000090200000}"/>
    <cellStyle name="Currency 2 2 3 10 2" xfId="22026" xr:uid="{00000000-0005-0000-0000-000091200000}"/>
    <cellStyle name="Currency 2 2 3 10 3" xfId="40185" xr:uid="{00000000-0005-0000-0000-000092200000}"/>
    <cellStyle name="Currency 2 2 3 11" xfId="13819" xr:uid="{00000000-0005-0000-0000-000093200000}"/>
    <cellStyle name="Currency 2 2 3 11 2" xfId="27011" xr:uid="{00000000-0005-0000-0000-000094200000}"/>
    <cellStyle name="Currency 2 2 3 11 3" xfId="45170" xr:uid="{00000000-0005-0000-0000-000095200000}"/>
    <cellStyle name="Currency 2 2 3 12" xfId="29495" xr:uid="{00000000-0005-0000-0000-000096200000}"/>
    <cellStyle name="Currency 2 2 3 12 2" xfId="47654" xr:uid="{00000000-0005-0000-0000-000097200000}"/>
    <cellStyle name="Currency 2 2 3 13" xfId="16304" xr:uid="{00000000-0005-0000-0000-000098200000}"/>
    <cellStyle name="Currency 2 2 3 14" xfId="34463" xr:uid="{00000000-0005-0000-0000-000099200000}"/>
    <cellStyle name="Currency 2 2 3 15" xfId="52623" xr:uid="{00000000-0005-0000-0000-00009A200000}"/>
    <cellStyle name="Currency 2 2 3 16" xfId="58518" xr:uid="{00000000-0005-0000-0000-00009B200000}"/>
    <cellStyle name="Currency 2 2 3 2" xfId="749" xr:uid="{00000000-0005-0000-0000-00009C200000}"/>
    <cellStyle name="Currency 2 2 3 2 10" xfId="58519" xr:uid="{00000000-0005-0000-0000-00009D200000}"/>
    <cellStyle name="Currency 2 2 3 2 2" xfId="3797" xr:uid="{00000000-0005-0000-0000-00009E200000}"/>
    <cellStyle name="Currency 2 2 3 2 2 2" xfId="6287" xr:uid="{00000000-0005-0000-0000-00009F200000}"/>
    <cellStyle name="Currency 2 2 3 2 2 2 2" xfId="11785" xr:uid="{00000000-0005-0000-0000-0000A0200000}"/>
    <cellStyle name="Currency 2 2 3 2 2 2 2 2" xfId="24992" xr:uid="{00000000-0005-0000-0000-0000A1200000}"/>
    <cellStyle name="Currency 2 2 3 2 2 2 2 3" xfId="43151" xr:uid="{00000000-0005-0000-0000-0000A2200000}"/>
    <cellStyle name="Currency 2 2 3 2 2 2 3" xfId="32455" xr:uid="{00000000-0005-0000-0000-0000A3200000}"/>
    <cellStyle name="Currency 2 2 3 2 2 2 3 2" xfId="50614" xr:uid="{00000000-0005-0000-0000-0000A4200000}"/>
    <cellStyle name="Currency 2 2 3 2 2 2 4" xfId="19264" xr:uid="{00000000-0005-0000-0000-0000A5200000}"/>
    <cellStyle name="Currency 2 2 3 2 2 2 5" xfId="37423" xr:uid="{00000000-0005-0000-0000-0000A6200000}"/>
    <cellStyle name="Currency 2 2 3 2 2 2 6" xfId="55583" xr:uid="{00000000-0005-0000-0000-0000A7200000}"/>
    <cellStyle name="Currency 2 2 3 2 2 3" xfId="9301" xr:uid="{00000000-0005-0000-0000-0000A8200000}"/>
    <cellStyle name="Currency 2 2 3 2 2 3 2" xfId="22508" xr:uid="{00000000-0005-0000-0000-0000A9200000}"/>
    <cellStyle name="Currency 2 2 3 2 2 3 3" xfId="40667" xr:uid="{00000000-0005-0000-0000-0000AA200000}"/>
    <cellStyle name="Currency 2 2 3 2 2 4" xfId="14295" xr:uid="{00000000-0005-0000-0000-0000AB200000}"/>
    <cellStyle name="Currency 2 2 3 2 2 4 2" xfId="27487" xr:uid="{00000000-0005-0000-0000-0000AC200000}"/>
    <cellStyle name="Currency 2 2 3 2 2 4 3" xfId="45646" xr:uid="{00000000-0005-0000-0000-0000AD200000}"/>
    <cellStyle name="Currency 2 2 3 2 2 5" xfId="29971" xr:uid="{00000000-0005-0000-0000-0000AE200000}"/>
    <cellStyle name="Currency 2 2 3 2 2 5 2" xfId="48130" xr:uid="{00000000-0005-0000-0000-0000AF200000}"/>
    <cellStyle name="Currency 2 2 3 2 2 6" xfId="16780" xr:uid="{00000000-0005-0000-0000-0000B0200000}"/>
    <cellStyle name="Currency 2 2 3 2 2 7" xfId="34939" xr:uid="{00000000-0005-0000-0000-0000B1200000}"/>
    <cellStyle name="Currency 2 2 3 2 2 8" xfId="53099" xr:uid="{00000000-0005-0000-0000-0000B2200000}"/>
    <cellStyle name="Currency 2 2 3 2 3" xfId="5813" xr:uid="{00000000-0005-0000-0000-0000B3200000}"/>
    <cellStyle name="Currency 2 2 3 2 3 2" xfId="11310" xr:uid="{00000000-0005-0000-0000-0000B4200000}"/>
    <cellStyle name="Currency 2 2 3 2 3 2 2" xfId="24517" xr:uid="{00000000-0005-0000-0000-0000B5200000}"/>
    <cellStyle name="Currency 2 2 3 2 3 2 3" xfId="42676" xr:uid="{00000000-0005-0000-0000-0000B6200000}"/>
    <cellStyle name="Currency 2 2 3 2 3 3" xfId="31980" xr:uid="{00000000-0005-0000-0000-0000B7200000}"/>
    <cellStyle name="Currency 2 2 3 2 3 3 2" xfId="50139" xr:uid="{00000000-0005-0000-0000-0000B8200000}"/>
    <cellStyle name="Currency 2 2 3 2 3 4" xfId="18789" xr:uid="{00000000-0005-0000-0000-0000B9200000}"/>
    <cellStyle name="Currency 2 2 3 2 3 5" xfId="36948" xr:uid="{00000000-0005-0000-0000-0000BA200000}"/>
    <cellStyle name="Currency 2 2 3 2 3 6" xfId="55108" xr:uid="{00000000-0005-0000-0000-0000BB200000}"/>
    <cellStyle name="Currency 2 2 3 2 4" xfId="8820" xr:uid="{00000000-0005-0000-0000-0000BC200000}"/>
    <cellStyle name="Currency 2 2 3 2 4 2" xfId="22027" xr:uid="{00000000-0005-0000-0000-0000BD200000}"/>
    <cellStyle name="Currency 2 2 3 2 4 3" xfId="40186" xr:uid="{00000000-0005-0000-0000-0000BE200000}"/>
    <cellStyle name="Currency 2 2 3 2 5" xfId="13820" xr:uid="{00000000-0005-0000-0000-0000BF200000}"/>
    <cellStyle name="Currency 2 2 3 2 5 2" xfId="27012" xr:uid="{00000000-0005-0000-0000-0000C0200000}"/>
    <cellStyle name="Currency 2 2 3 2 5 3" xfId="45171" xr:uid="{00000000-0005-0000-0000-0000C1200000}"/>
    <cellStyle name="Currency 2 2 3 2 6" xfId="29496" xr:uid="{00000000-0005-0000-0000-0000C2200000}"/>
    <cellStyle name="Currency 2 2 3 2 6 2" xfId="47655" xr:uid="{00000000-0005-0000-0000-0000C3200000}"/>
    <cellStyle name="Currency 2 2 3 2 7" xfId="16305" xr:uid="{00000000-0005-0000-0000-0000C4200000}"/>
    <cellStyle name="Currency 2 2 3 2 8" xfId="34464" xr:uid="{00000000-0005-0000-0000-0000C5200000}"/>
    <cellStyle name="Currency 2 2 3 2 9" xfId="52624" xr:uid="{00000000-0005-0000-0000-0000C6200000}"/>
    <cellStyle name="Currency 2 2 3 3" xfId="750" xr:uid="{00000000-0005-0000-0000-0000C7200000}"/>
    <cellStyle name="Currency 2 2 3 3 10" xfId="58520" xr:uid="{00000000-0005-0000-0000-0000C8200000}"/>
    <cellStyle name="Currency 2 2 3 3 2" xfId="3798" xr:uid="{00000000-0005-0000-0000-0000C9200000}"/>
    <cellStyle name="Currency 2 2 3 3 2 2" xfId="6288" xr:uid="{00000000-0005-0000-0000-0000CA200000}"/>
    <cellStyle name="Currency 2 2 3 3 2 2 2" xfId="11786" xr:uid="{00000000-0005-0000-0000-0000CB200000}"/>
    <cellStyle name="Currency 2 2 3 3 2 2 2 2" xfId="24993" xr:uid="{00000000-0005-0000-0000-0000CC200000}"/>
    <cellStyle name="Currency 2 2 3 3 2 2 2 3" xfId="43152" xr:uid="{00000000-0005-0000-0000-0000CD200000}"/>
    <cellStyle name="Currency 2 2 3 3 2 2 3" xfId="32456" xr:uid="{00000000-0005-0000-0000-0000CE200000}"/>
    <cellStyle name="Currency 2 2 3 3 2 2 3 2" xfId="50615" xr:uid="{00000000-0005-0000-0000-0000CF200000}"/>
    <cellStyle name="Currency 2 2 3 3 2 2 4" xfId="19265" xr:uid="{00000000-0005-0000-0000-0000D0200000}"/>
    <cellStyle name="Currency 2 2 3 3 2 2 5" xfId="37424" xr:uid="{00000000-0005-0000-0000-0000D1200000}"/>
    <cellStyle name="Currency 2 2 3 3 2 2 6" xfId="55584" xr:uid="{00000000-0005-0000-0000-0000D2200000}"/>
    <cellStyle name="Currency 2 2 3 3 2 3" xfId="9302" xr:uid="{00000000-0005-0000-0000-0000D3200000}"/>
    <cellStyle name="Currency 2 2 3 3 2 3 2" xfId="22509" xr:uid="{00000000-0005-0000-0000-0000D4200000}"/>
    <cellStyle name="Currency 2 2 3 3 2 3 3" xfId="40668" xr:uid="{00000000-0005-0000-0000-0000D5200000}"/>
    <cellStyle name="Currency 2 2 3 3 2 4" xfId="14296" xr:uid="{00000000-0005-0000-0000-0000D6200000}"/>
    <cellStyle name="Currency 2 2 3 3 2 4 2" xfId="27488" xr:uid="{00000000-0005-0000-0000-0000D7200000}"/>
    <cellStyle name="Currency 2 2 3 3 2 4 3" xfId="45647" xr:uid="{00000000-0005-0000-0000-0000D8200000}"/>
    <cellStyle name="Currency 2 2 3 3 2 5" xfId="29972" xr:uid="{00000000-0005-0000-0000-0000D9200000}"/>
    <cellStyle name="Currency 2 2 3 3 2 5 2" xfId="48131" xr:uid="{00000000-0005-0000-0000-0000DA200000}"/>
    <cellStyle name="Currency 2 2 3 3 2 6" xfId="16781" xr:uid="{00000000-0005-0000-0000-0000DB200000}"/>
    <cellStyle name="Currency 2 2 3 3 2 7" xfId="34940" xr:uid="{00000000-0005-0000-0000-0000DC200000}"/>
    <cellStyle name="Currency 2 2 3 3 2 8" xfId="53100" xr:uid="{00000000-0005-0000-0000-0000DD200000}"/>
    <cellStyle name="Currency 2 2 3 3 3" xfId="5814" xr:uid="{00000000-0005-0000-0000-0000DE200000}"/>
    <cellStyle name="Currency 2 2 3 3 3 2" xfId="11311" xr:uid="{00000000-0005-0000-0000-0000DF200000}"/>
    <cellStyle name="Currency 2 2 3 3 3 2 2" xfId="24518" xr:uid="{00000000-0005-0000-0000-0000E0200000}"/>
    <cellStyle name="Currency 2 2 3 3 3 2 3" xfId="42677" xr:uid="{00000000-0005-0000-0000-0000E1200000}"/>
    <cellStyle name="Currency 2 2 3 3 3 3" xfId="31981" xr:uid="{00000000-0005-0000-0000-0000E2200000}"/>
    <cellStyle name="Currency 2 2 3 3 3 3 2" xfId="50140" xr:uid="{00000000-0005-0000-0000-0000E3200000}"/>
    <cellStyle name="Currency 2 2 3 3 3 4" xfId="18790" xr:uid="{00000000-0005-0000-0000-0000E4200000}"/>
    <cellStyle name="Currency 2 2 3 3 3 5" xfId="36949" xr:uid="{00000000-0005-0000-0000-0000E5200000}"/>
    <cellStyle name="Currency 2 2 3 3 3 6" xfId="55109" xr:uid="{00000000-0005-0000-0000-0000E6200000}"/>
    <cellStyle name="Currency 2 2 3 3 4" xfId="8821" xr:uid="{00000000-0005-0000-0000-0000E7200000}"/>
    <cellStyle name="Currency 2 2 3 3 4 2" xfId="22028" xr:uid="{00000000-0005-0000-0000-0000E8200000}"/>
    <cellStyle name="Currency 2 2 3 3 4 3" xfId="40187" xr:uid="{00000000-0005-0000-0000-0000E9200000}"/>
    <cellStyle name="Currency 2 2 3 3 5" xfId="13821" xr:uid="{00000000-0005-0000-0000-0000EA200000}"/>
    <cellStyle name="Currency 2 2 3 3 5 2" xfId="27013" xr:uid="{00000000-0005-0000-0000-0000EB200000}"/>
    <cellStyle name="Currency 2 2 3 3 5 3" xfId="45172" xr:uid="{00000000-0005-0000-0000-0000EC200000}"/>
    <cellStyle name="Currency 2 2 3 3 6" xfId="29497" xr:uid="{00000000-0005-0000-0000-0000ED200000}"/>
    <cellStyle name="Currency 2 2 3 3 6 2" xfId="47656" xr:uid="{00000000-0005-0000-0000-0000EE200000}"/>
    <cellStyle name="Currency 2 2 3 3 7" xfId="16306" xr:uid="{00000000-0005-0000-0000-0000EF200000}"/>
    <cellStyle name="Currency 2 2 3 3 8" xfId="34465" xr:uid="{00000000-0005-0000-0000-0000F0200000}"/>
    <cellStyle name="Currency 2 2 3 3 9" xfId="52625" xr:uid="{00000000-0005-0000-0000-0000F1200000}"/>
    <cellStyle name="Currency 2 2 3 4" xfId="3618" xr:uid="{00000000-0005-0000-0000-0000F2200000}"/>
    <cellStyle name="Currency 2 2 3 4 2" xfId="4269" xr:uid="{00000000-0005-0000-0000-0000F3200000}"/>
    <cellStyle name="Currency 2 2 3 4 2 2" xfId="12253" xr:uid="{00000000-0005-0000-0000-0000F4200000}"/>
    <cellStyle name="Currency 2 2 3 4 2 2 2" xfId="25460" xr:uid="{00000000-0005-0000-0000-0000F5200000}"/>
    <cellStyle name="Currency 2 2 3 4 2 2 3" xfId="43619" xr:uid="{00000000-0005-0000-0000-0000F6200000}"/>
    <cellStyle name="Currency 2 2 3 4 2 3" xfId="32923" xr:uid="{00000000-0005-0000-0000-0000F7200000}"/>
    <cellStyle name="Currency 2 2 3 4 2 3 2" xfId="51082" xr:uid="{00000000-0005-0000-0000-0000F8200000}"/>
    <cellStyle name="Currency 2 2 3 4 2 4" xfId="19732" xr:uid="{00000000-0005-0000-0000-0000F9200000}"/>
    <cellStyle name="Currency 2 2 3 4 2 5" xfId="37891" xr:uid="{00000000-0005-0000-0000-0000FA200000}"/>
    <cellStyle name="Currency 2 2 3 4 2 6" xfId="56051" xr:uid="{00000000-0005-0000-0000-0000FB200000}"/>
    <cellStyle name="Currency 2 2 3 4 3" xfId="9769" xr:uid="{00000000-0005-0000-0000-0000FC200000}"/>
    <cellStyle name="Currency 2 2 3 4 3 2" xfId="22976" xr:uid="{00000000-0005-0000-0000-0000FD200000}"/>
    <cellStyle name="Currency 2 2 3 4 3 3" xfId="41135" xr:uid="{00000000-0005-0000-0000-0000FE200000}"/>
    <cellStyle name="Currency 2 2 3 4 4" xfId="14763" xr:uid="{00000000-0005-0000-0000-0000FF200000}"/>
    <cellStyle name="Currency 2 2 3 4 4 2" xfId="27955" xr:uid="{00000000-0005-0000-0000-000000210000}"/>
    <cellStyle name="Currency 2 2 3 4 4 3" xfId="46114" xr:uid="{00000000-0005-0000-0000-000001210000}"/>
    <cellStyle name="Currency 2 2 3 4 5" xfId="30439" xr:uid="{00000000-0005-0000-0000-000002210000}"/>
    <cellStyle name="Currency 2 2 3 4 5 2" xfId="48598" xr:uid="{00000000-0005-0000-0000-000003210000}"/>
    <cellStyle name="Currency 2 2 3 4 6" xfId="17248" xr:uid="{00000000-0005-0000-0000-000004210000}"/>
    <cellStyle name="Currency 2 2 3 4 7" xfId="35407" xr:uid="{00000000-0005-0000-0000-000005210000}"/>
    <cellStyle name="Currency 2 2 3 4 8" xfId="53567" xr:uid="{00000000-0005-0000-0000-000006210000}"/>
    <cellStyle name="Currency 2 2 3 4 9" xfId="59330" xr:uid="{00000000-0005-0000-0000-000007210000}"/>
    <cellStyle name="Currency 2 2 3 5" xfId="4498" xr:uid="{00000000-0005-0000-0000-000008210000}"/>
    <cellStyle name="Currency 2 2 3 5 2" xfId="6754" xr:uid="{00000000-0005-0000-0000-000009210000}"/>
    <cellStyle name="Currency 2 2 3 5 2 2" xfId="12482" xr:uid="{00000000-0005-0000-0000-00000A210000}"/>
    <cellStyle name="Currency 2 2 3 5 2 2 2" xfId="25689" xr:uid="{00000000-0005-0000-0000-00000B210000}"/>
    <cellStyle name="Currency 2 2 3 5 2 2 3" xfId="43848" xr:uid="{00000000-0005-0000-0000-00000C210000}"/>
    <cellStyle name="Currency 2 2 3 5 2 3" xfId="33152" xr:uid="{00000000-0005-0000-0000-00000D210000}"/>
    <cellStyle name="Currency 2 2 3 5 2 3 2" xfId="51311" xr:uid="{00000000-0005-0000-0000-00000E210000}"/>
    <cellStyle name="Currency 2 2 3 5 2 4" xfId="19961" xr:uid="{00000000-0005-0000-0000-00000F210000}"/>
    <cellStyle name="Currency 2 2 3 5 2 5" xfId="38120" xr:uid="{00000000-0005-0000-0000-000010210000}"/>
    <cellStyle name="Currency 2 2 3 5 2 6" xfId="56280" xr:uid="{00000000-0005-0000-0000-000011210000}"/>
    <cellStyle name="Currency 2 2 3 5 3" xfId="9998" xr:uid="{00000000-0005-0000-0000-000012210000}"/>
    <cellStyle name="Currency 2 2 3 5 3 2" xfId="23205" xr:uid="{00000000-0005-0000-0000-000013210000}"/>
    <cellStyle name="Currency 2 2 3 5 3 3" xfId="41364" xr:uid="{00000000-0005-0000-0000-000014210000}"/>
    <cellStyle name="Currency 2 2 3 5 4" xfId="14992" xr:uid="{00000000-0005-0000-0000-000015210000}"/>
    <cellStyle name="Currency 2 2 3 5 4 2" xfId="28184" xr:uid="{00000000-0005-0000-0000-000016210000}"/>
    <cellStyle name="Currency 2 2 3 5 4 3" xfId="46343" xr:uid="{00000000-0005-0000-0000-000017210000}"/>
    <cellStyle name="Currency 2 2 3 5 5" xfId="30668" xr:uid="{00000000-0005-0000-0000-000018210000}"/>
    <cellStyle name="Currency 2 2 3 5 5 2" xfId="48827" xr:uid="{00000000-0005-0000-0000-000019210000}"/>
    <cellStyle name="Currency 2 2 3 5 6" xfId="17477" xr:uid="{00000000-0005-0000-0000-00001A210000}"/>
    <cellStyle name="Currency 2 2 3 5 7" xfId="35636" xr:uid="{00000000-0005-0000-0000-00001B210000}"/>
    <cellStyle name="Currency 2 2 3 5 8" xfId="53796" xr:uid="{00000000-0005-0000-0000-00001C210000}"/>
    <cellStyle name="Currency 2 2 3 6" xfId="3796" xr:uid="{00000000-0005-0000-0000-00001D210000}"/>
    <cellStyle name="Currency 2 2 3 6 2" xfId="6286" xr:uid="{00000000-0005-0000-0000-00001E210000}"/>
    <cellStyle name="Currency 2 2 3 6 2 2" xfId="11784" xr:uid="{00000000-0005-0000-0000-00001F210000}"/>
    <cellStyle name="Currency 2 2 3 6 2 2 2" xfId="24991" xr:uid="{00000000-0005-0000-0000-000020210000}"/>
    <cellStyle name="Currency 2 2 3 6 2 2 3" xfId="43150" xr:uid="{00000000-0005-0000-0000-000021210000}"/>
    <cellStyle name="Currency 2 2 3 6 2 3" xfId="32454" xr:uid="{00000000-0005-0000-0000-000022210000}"/>
    <cellStyle name="Currency 2 2 3 6 2 3 2" xfId="50613" xr:uid="{00000000-0005-0000-0000-000023210000}"/>
    <cellStyle name="Currency 2 2 3 6 2 4" xfId="19263" xr:uid="{00000000-0005-0000-0000-000024210000}"/>
    <cellStyle name="Currency 2 2 3 6 2 5" xfId="37422" xr:uid="{00000000-0005-0000-0000-000025210000}"/>
    <cellStyle name="Currency 2 2 3 6 2 6" xfId="55582" xr:uid="{00000000-0005-0000-0000-000026210000}"/>
    <cellStyle name="Currency 2 2 3 6 3" xfId="9300" xr:uid="{00000000-0005-0000-0000-000027210000}"/>
    <cellStyle name="Currency 2 2 3 6 3 2" xfId="22507" xr:uid="{00000000-0005-0000-0000-000028210000}"/>
    <cellStyle name="Currency 2 2 3 6 3 3" xfId="40666" xr:uid="{00000000-0005-0000-0000-000029210000}"/>
    <cellStyle name="Currency 2 2 3 6 4" xfId="14294" xr:uid="{00000000-0005-0000-0000-00002A210000}"/>
    <cellStyle name="Currency 2 2 3 6 4 2" xfId="27486" xr:uid="{00000000-0005-0000-0000-00002B210000}"/>
    <cellStyle name="Currency 2 2 3 6 4 3" xfId="45645" xr:uid="{00000000-0005-0000-0000-00002C210000}"/>
    <cellStyle name="Currency 2 2 3 6 5" xfId="29970" xr:uid="{00000000-0005-0000-0000-00002D210000}"/>
    <cellStyle name="Currency 2 2 3 6 5 2" xfId="48129" xr:uid="{00000000-0005-0000-0000-00002E210000}"/>
    <cellStyle name="Currency 2 2 3 6 6" xfId="16779" xr:uid="{00000000-0005-0000-0000-00002F210000}"/>
    <cellStyle name="Currency 2 2 3 6 7" xfId="34938" xr:uid="{00000000-0005-0000-0000-000030210000}"/>
    <cellStyle name="Currency 2 2 3 6 8" xfId="53098" xr:uid="{00000000-0005-0000-0000-000031210000}"/>
    <cellStyle name="Currency 2 2 3 7" xfId="4910" xr:uid="{00000000-0005-0000-0000-000032210000}"/>
    <cellStyle name="Currency 2 2 3 7 2" xfId="7140" xr:uid="{00000000-0005-0000-0000-000033210000}"/>
    <cellStyle name="Currency 2 2 3 7 2 2" xfId="12873" xr:uid="{00000000-0005-0000-0000-000034210000}"/>
    <cellStyle name="Currency 2 2 3 7 2 2 2" xfId="26080" xr:uid="{00000000-0005-0000-0000-000035210000}"/>
    <cellStyle name="Currency 2 2 3 7 2 2 3" xfId="44239" xr:uid="{00000000-0005-0000-0000-000036210000}"/>
    <cellStyle name="Currency 2 2 3 7 2 3" xfId="33543" xr:uid="{00000000-0005-0000-0000-000037210000}"/>
    <cellStyle name="Currency 2 2 3 7 2 3 2" xfId="51702" xr:uid="{00000000-0005-0000-0000-000038210000}"/>
    <cellStyle name="Currency 2 2 3 7 2 4" xfId="20352" xr:uid="{00000000-0005-0000-0000-000039210000}"/>
    <cellStyle name="Currency 2 2 3 7 2 5" xfId="38511" xr:uid="{00000000-0005-0000-0000-00003A210000}"/>
    <cellStyle name="Currency 2 2 3 7 2 6" xfId="56671" xr:uid="{00000000-0005-0000-0000-00003B210000}"/>
    <cellStyle name="Currency 2 2 3 7 3" xfId="10389" xr:uid="{00000000-0005-0000-0000-00003C210000}"/>
    <cellStyle name="Currency 2 2 3 7 3 2" xfId="23596" xr:uid="{00000000-0005-0000-0000-00003D210000}"/>
    <cellStyle name="Currency 2 2 3 7 3 3" xfId="41755" xr:uid="{00000000-0005-0000-0000-00003E210000}"/>
    <cellStyle name="Currency 2 2 3 7 4" xfId="15383" xr:uid="{00000000-0005-0000-0000-00003F210000}"/>
    <cellStyle name="Currency 2 2 3 7 4 2" xfId="28575" xr:uid="{00000000-0005-0000-0000-000040210000}"/>
    <cellStyle name="Currency 2 2 3 7 4 3" xfId="46734" xr:uid="{00000000-0005-0000-0000-000041210000}"/>
    <cellStyle name="Currency 2 2 3 7 5" xfId="31059" xr:uid="{00000000-0005-0000-0000-000042210000}"/>
    <cellStyle name="Currency 2 2 3 7 5 2" xfId="49218" xr:uid="{00000000-0005-0000-0000-000043210000}"/>
    <cellStyle name="Currency 2 2 3 7 6" xfId="17868" xr:uid="{00000000-0005-0000-0000-000044210000}"/>
    <cellStyle name="Currency 2 2 3 7 7" xfId="36027" xr:uid="{00000000-0005-0000-0000-000045210000}"/>
    <cellStyle name="Currency 2 2 3 7 8" xfId="54187" xr:uid="{00000000-0005-0000-0000-000046210000}"/>
    <cellStyle name="Currency 2 2 3 8" xfId="5812" xr:uid="{00000000-0005-0000-0000-000047210000}"/>
    <cellStyle name="Currency 2 2 3 8 2" xfId="11309" xr:uid="{00000000-0005-0000-0000-000048210000}"/>
    <cellStyle name="Currency 2 2 3 8 2 2" xfId="24516" xr:uid="{00000000-0005-0000-0000-000049210000}"/>
    <cellStyle name="Currency 2 2 3 8 2 3" xfId="42675" xr:uid="{00000000-0005-0000-0000-00004A210000}"/>
    <cellStyle name="Currency 2 2 3 8 3" xfId="31979" xr:uid="{00000000-0005-0000-0000-00004B210000}"/>
    <cellStyle name="Currency 2 2 3 8 3 2" xfId="50138" xr:uid="{00000000-0005-0000-0000-00004C210000}"/>
    <cellStyle name="Currency 2 2 3 8 4" xfId="18788" xr:uid="{00000000-0005-0000-0000-00004D210000}"/>
    <cellStyle name="Currency 2 2 3 8 5" xfId="36947" xr:uid="{00000000-0005-0000-0000-00004E210000}"/>
    <cellStyle name="Currency 2 2 3 8 6" xfId="55107" xr:uid="{00000000-0005-0000-0000-00004F210000}"/>
    <cellStyle name="Currency 2 2 3 9" xfId="8232" xr:uid="{00000000-0005-0000-0000-000050210000}"/>
    <cellStyle name="Currency 2 2 3 9 2" xfId="21439" xr:uid="{00000000-0005-0000-0000-000051210000}"/>
    <cellStyle name="Currency 2 2 3 9 3" xfId="39598" xr:uid="{00000000-0005-0000-0000-000052210000}"/>
    <cellStyle name="Currency 2 2 3 9 4" xfId="57758" xr:uid="{00000000-0005-0000-0000-000053210000}"/>
    <cellStyle name="Currency 2 2 4" xfId="751" xr:uid="{00000000-0005-0000-0000-000054210000}"/>
    <cellStyle name="Currency 2 2 4 10" xfId="8826" xr:uid="{00000000-0005-0000-0000-000055210000}"/>
    <cellStyle name="Currency 2 2 4 10 2" xfId="22033" xr:uid="{00000000-0005-0000-0000-000056210000}"/>
    <cellStyle name="Currency 2 2 4 10 3" xfId="40192" xr:uid="{00000000-0005-0000-0000-000057210000}"/>
    <cellStyle name="Currency 2 2 4 11" xfId="13822" xr:uid="{00000000-0005-0000-0000-000058210000}"/>
    <cellStyle name="Currency 2 2 4 11 2" xfId="27014" xr:uid="{00000000-0005-0000-0000-000059210000}"/>
    <cellStyle name="Currency 2 2 4 11 3" xfId="45173" xr:uid="{00000000-0005-0000-0000-00005A210000}"/>
    <cellStyle name="Currency 2 2 4 12" xfId="29498" xr:uid="{00000000-0005-0000-0000-00005B210000}"/>
    <cellStyle name="Currency 2 2 4 12 2" xfId="47657" xr:uid="{00000000-0005-0000-0000-00005C210000}"/>
    <cellStyle name="Currency 2 2 4 13" xfId="16307" xr:uid="{00000000-0005-0000-0000-00005D210000}"/>
    <cellStyle name="Currency 2 2 4 14" xfId="34466" xr:uid="{00000000-0005-0000-0000-00005E210000}"/>
    <cellStyle name="Currency 2 2 4 15" xfId="52626" xr:uid="{00000000-0005-0000-0000-00005F210000}"/>
    <cellStyle name="Currency 2 2 4 16" xfId="58521" xr:uid="{00000000-0005-0000-0000-000060210000}"/>
    <cellStyle name="Currency 2 2 4 2" xfId="752" xr:uid="{00000000-0005-0000-0000-000061210000}"/>
    <cellStyle name="Currency 2 2 4 2 10" xfId="58522" xr:uid="{00000000-0005-0000-0000-000062210000}"/>
    <cellStyle name="Currency 2 2 4 2 2" xfId="3800" xr:uid="{00000000-0005-0000-0000-000063210000}"/>
    <cellStyle name="Currency 2 2 4 2 2 2" xfId="6290" xr:uid="{00000000-0005-0000-0000-000064210000}"/>
    <cellStyle name="Currency 2 2 4 2 2 2 2" xfId="11788" xr:uid="{00000000-0005-0000-0000-000065210000}"/>
    <cellStyle name="Currency 2 2 4 2 2 2 2 2" xfId="24995" xr:uid="{00000000-0005-0000-0000-000066210000}"/>
    <cellStyle name="Currency 2 2 4 2 2 2 2 3" xfId="43154" xr:uid="{00000000-0005-0000-0000-000067210000}"/>
    <cellStyle name="Currency 2 2 4 2 2 2 3" xfId="32458" xr:uid="{00000000-0005-0000-0000-000068210000}"/>
    <cellStyle name="Currency 2 2 4 2 2 2 3 2" xfId="50617" xr:uid="{00000000-0005-0000-0000-000069210000}"/>
    <cellStyle name="Currency 2 2 4 2 2 2 4" xfId="19267" xr:uid="{00000000-0005-0000-0000-00006A210000}"/>
    <cellStyle name="Currency 2 2 4 2 2 2 5" xfId="37426" xr:uid="{00000000-0005-0000-0000-00006B210000}"/>
    <cellStyle name="Currency 2 2 4 2 2 2 6" xfId="55586" xr:uid="{00000000-0005-0000-0000-00006C210000}"/>
    <cellStyle name="Currency 2 2 4 2 2 3" xfId="9304" xr:uid="{00000000-0005-0000-0000-00006D210000}"/>
    <cellStyle name="Currency 2 2 4 2 2 3 2" xfId="22511" xr:uid="{00000000-0005-0000-0000-00006E210000}"/>
    <cellStyle name="Currency 2 2 4 2 2 3 3" xfId="40670" xr:uid="{00000000-0005-0000-0000-00006F210000}"/>
    <cellStyle name="Currency 2 2 4 2 2 4" xfId="14298" xr:uid="{00000000-0005-0000-0000-000070210000}"/>
    <cellStyle name="Currency 2 2 4 2 2 4 2" xfId="27490" xr:uid="{00000000-0005-0000-0000-000071210000}"/>
    <cellStyle name="Currency 2 2 4 2 2 4 3" xfId="45649" xr:uid="{00000000-0005-0000-0000-000072210000}"/>
    <cellStyle name="Currency 2 2 4 2 2 5" xfId="29974" xr:uid="{00000000-0005-0000-0000-000073210000}"/>
    <cellStyle name="Currency 2 2 4 2 2 5 2" xfId="48133" xr:uid="{00000000-0005-0000-0000-000074210000}"/>
    <cellStyle name="Currency 2 2 4 2 2 6" xfId="16783" xr:uid="{00000000-0005-0000-0000-000075210000}"/>
    <cellStyle name="Currency 2 2 4 2 2 7" xfId="34942" xr:uid="{00000000-0005-0000-0000-000076210000}"/>
    <cellStyle name="Currency 2 2 4 2 2 8" xfId="53102" xr:uid="{00000000-0005-0000-0000-000077210000}"/>
    <cellStyle name="Currency 2 2 4 2 3" xfId="5816" xr:uid="{00000000-0005-0000-0000-000078210000}"/>
    <cellStyle name="Currency 2 2 4 2 3 2" xfId="11313" xr:uid="{00000000-0005-0000-0000-000079210000}"/>
    <cellStyle name="Currency 2 2 4 2 3 2 2" xfId="24520" xr:uid="{00000000-0005-0000-0000-00007A210000}"/>
    <cellStyle name="Currency 2 2 4 2 3 2 3" xfId="42679" xr:uid="{00000000-0005-0000-0000-00007B210000}"/>
    <cellStyle name="Currency 2 2 4 2 3 3" xfId="31983" xr:uid="{00000000-0005-0000-0000-00007C210000}"/>
    <cellStyle name="Currency 2 2 4 2 3 3 2" xfId="50142" xr:uid="{00000000-0005-0000-0000-00007D210000}"/>
    <cellStyle name="Currency 2 2 4 2 3 4" xfId="18792" xr:uid="{00000000-0005-0000-0000-00007E210000}"/>
    <cellStyle name="Currency 2 2 4 2 3 5" xfId="36951" xr:uid="{00000000-0005-0000-0000-00007F210000}"/>
    <cellStyle name="Currency 2 2 4 2 3 6" xfId="55111" xr:uid="{00000000-0005-0000-0000-000080210000}"/>
    <cellStyle name="Currency 2 2 4 2 4" xfId="8827" xr:uid="{00000000-0005-0000-0000-000081210000}"/>
    <cellStyle name="Currency 2 2 4 2 4 2" xfId="22034" xr:uid="{00000000-0005-0000-0000-000082210000}"/>
    <cellStyle name="Currency 2 2 4 2 4 3" xfId="40193" xr:uid="{00000000-0005-0000-0000-000083210000}"/>
    <cellStyle name="Currency 2 2 4 2 5" xfId="13823" xr:uid="{00000000-0005-0000-0000-000084210000}"/>
    <cellStyle name="Currency 2 2 4 2 5 2" xfId="27015" xr:uid="{00000000-0005-0000-0000-000085210000}"/>
    <cellStyle name="Currency 2 2 4 2 5 3" xfId="45174" xr:uid="{00000000-0005-0000-0000-000086210000}"/>
    <cellStyle name="Currency 2 2 4 2 6" xfId="29499" xr:uid="{00000000-0005-0000-0000-000087210000}"/>
    <cellStyle name="Currency 2 2 4 2 6 2" xfId="47658" xr:uid="{00000000-0005-0000-0000-000088210000}"/>
    <cellStyle name="Currency 2 2 4 2 7" xfId="16308" xr:uid="{00000000-0005-0000-0000-000089210000}"/>
    <cellStyle name="Currency 2 2 4 2 8" xfId="34467" xr:uid="{00000000-0005-0000-0000-00008A210000}"/>
    <cellStyle name="Currency 2 2 4 2 9" xfId="52627" xr:uid="{00000000-0005-0000-0000-00008B210000}"/>
    <cellStyle name="Currency 2 2 4 3" xfId="753" xr:uid="{00000000-0005-0000-0000-00008C210000}"/>
    <cellStyle name="Currency 2 2 4 3 10" xfId="58523" xr:uid="{00000000-0005-0000-0000-00008D210000}"/>
    <cellStyle name="Currency 2 2 4 3 2" xfId="3801" xr:uid="{00000000-0005-0000-0000-00008E210000}"/>
    <cellStyle name="Currency 2 2 4 3 2 2" xfId="6291" xr:uid="{00000000-0005-0000-0000-00008F210000}"/>
    <cellStyle name="Currency 2 2 4 3 2 2 2" xfId="11789" xr:uid="{00000000-0005-0000-0000-000090210000}"/>
    <cellStyle name="Currency 2 2 4 3 2 2 2 2" xfId="24996" xr:uid="{00000000-0005-0000-0000-000091210000}"/>
    <cellStyle name="Currency 2 2 4 3 2 2 2 3" xfId="43155" xr:uid="{00000000-0005-0000-0000-000092210000}"/>
    <cellStyle name="Currency 2 2 4 3 2 2 3" xfId="32459" xr:uid="{00000000-0005-0000-0000-000093210000}"/>
    <cellStyle name="Currency 2 2 4 3 2 2 3 2" xfId="50618" xr:uid="{00000000-0005-0000-0000-000094210000}"/>
    <cellStyle name="Currency 2 2 4 3 2 2 4" xfId="19268" xr:uid="{00000000-0005-0000-0000-000095210000}"/>
    <cellStyle name="Currency 2 2 4 3 2 2 5" xfId="37427" xr:uid="{00000000-0005-0000-0000-000096210000}"/>
    <cellStyle name="Currency 2 2 4 3 2 2 6" xfId="55587" xr:uid="{00000000-0005-0000-0000-000097210000}"/>
    <cellStyle name="Currency 2 2 4 3 2 3" xfId="9305" xr:uid="{00000000-0005-0000-0000-000098210000}"/>
    <cellStyle name="Currency 2 2 4 3 2 3 2" xfId="22512" xr:uid="{00000000-0005-0000-0000-000099210000}"/>
    <cellStyle name="Currency 2 2 4 3 2 3 3" xfId="40671" xr:uid="{00000000-0005-0000-0000-00009A210000}"/>
    <cellStyle name="Currency 2 2 4 3 2 4" xfId="14299" xr:uid="{00000000-0005-0000-0000-00009B210000}"/>
    <cellStyle name="Currency 2 2 4 3 2 4 2" xfId="27491" xr:uid="{00000000-0005-0000-0000-00009C210000}"/>
    <cellStyle name="Currency 2 2 4 3 2 4 3" xfId="45650" xr:uid="{00000000-0005-0000-0000-00009D210000}"/>
    <cellStyle name="Currency 2 2 4 3 2 5" xfId="29975" xr:uid="{00000000-0005-0000-0000-00009E210000}"/>
    <cellStyle name="Currency 2 2 4 3 2 5 2" xfId="48134" xr:uid="{00000000-0005-0000-0000-00009F210000}"/>
    <cellStyle name="Currency 2 2 4 3 2 6" xfId="16784" xr:uid="{00000000-0005-0000-0000-0000A0210000}"/>
    <cellStyle name="Currency 2 2 4 3 2 7" xfId="34943" xr:uid="{00000000-0005-0000-0000-0000A1210000}"/>
    <cellStyle name="Currency 2 2 4 3 2 8" xfId="53103" xr:uid="{00000000-0005-0000-0000-0000A2210000}"/>
    <cellStyle name="Currency 2 2 4 3 3" xfId="5817" xr:uid="{00000000-0005-0000-0000-0000A3210000}"/>
    <cellStyle name="Currency 2 2 4 3 3 2" xfId="11314" xr:uid="{00000000-0005-0000-0000-0000A4210000}"/>
    <cellStyle name="Currency 2 2 4 3 3 2 2" xfId="24521" xr:uid="{00000000-0005-0000-0000-0000A5210000}"/>
    <cellStyle name="Currency 2 2 4 3 3 2 3" xfId="42680" xr:uid="{00000000-0005-0000-0000-0000A6210000}"/>
    <cellStyle name="Currency 2 2 4 3 3 3" xfId="31984" xr:uid="{00000000-0005-0000-0000-0000A7210000}"/>
    <cellStyle name="Currency 2 2 4 3 3 3 2" xfId="50143" xr:uid="{00000000-0005-0000-0000-0000A8210000}"/>
    <cellStyle name="Currency 2 2 4 3 3 4" xfId="18793" xr:uid="{00000000-0005-0000-0000-0000A9210000}"/>
    <cellStyle name="Currency 2 2 4 3 3 5" xfId="36952" xr:uid="{00000000-0005-0000-0000-0000AA210000}"/>
    <cellStyle name="Currency 2 2 4 3 3 6" xfId="55112" xr:uid="{00000000-0005-0000-0000-0000AB210000}"/>
    <cellStyle name="Currency 2 2 4 3 4" xfId="8828" xr:uid="{00000000-0005-0000-0000-0000AC210000}"/>
    <cellStyle name="Currency 2 2 4 3 4 2" xfId="22035" xr:uid="{00000000-0005-0000-0000-0000AD210000}"/>
    <cellStyle name="Currency 2 2 4 3 4 3" xfId="40194" xr:uid="{00000000-0005-0000-0000-0000AE210000}"/>
    <cellStyle name="Currency 2 2 4 3 5" xfId="13824" xr:uid="{00000000-0005-0000-0000-0000AF210000}"/>
    <cellStyle name="Currency 2 2 4 3 5 2" xfId="27016" xr:uid="{00000000-0005-0000-0000-0000B0210000}"/>
    <cellStyle name="Currency 2 2 4 3 5 3" xfId="45175" xr:uid="{00000000-0005-0000-0000-0000B1210000}"/>
    <cellStyle name="Currency 2 2 4 3 6" xfId="29500" xr:uid="{00000000-0005-0000-0000-0000B2210000}"/>
    <cellStyle name="Currency 2 2 4 3 6 2" xfId="47659" xr:uid="{00000000-0005-0000-0000-0000B3210000}"/>
    <cellStyle name="Currency 2 2 4 3 7" xfId="16309" xr:uid="{00000000-0005-0000-0000-0000B4210000}"/>
    <cellStyle name="Currency 2 2 4 3 8" xfId="34468" xr:uid="{00000000-0005-0000-0000-0000B5210000}"/>
    <cellStyle name="Currency 2 2 4 3 9" xfId="52628" xr:uid="{00000000-0005-0000-0000-0000B6210000}"/>
    <cellStyle name="Currency 2 2 4 4" xfId="3617" xr:uid="{00000000-0005-0000-0000-0000B7210000}"/>
    <cellStyle name="Currency 2 2 4 4 2" xfId="4270" xr:uid="{00000000-0005-0000-0000-0000B8210000}"/>
    <cellStyle name="Currency 2 2 4 4 2 2" xfId="12254" xr:uid="{00000000-0005-0000-0000-0000B9210000}"/>
    <cellStyle name="Currency 2 2 4 4 2 2 2" xfId="25461" xr:uid="{00000000-0005-0000-0000-0000BA210000}"/>
    <cellStyle name="Currency 2 2 4 4 2 2 3" xfId="43620" xr:uid="{00000000-0005-0000-0000-0000BB210000}"/>
    <cellStyle name="Currency 2 2 4 4 2 3" xfId="32924" xr:uid="{00000000-0005-0000-0000-0000BC210000}"/>
    <cellStyle name="Currency 2 2 4 4 2 3 2" xfId="51083" xr:uid="{00000000-0005-0000-0000-0000BD210000}"/>
    <cellStyle name="Currency 2 2 4 4 2 4" xfId="19733" xr:uid="{00000000-0005-0000-0000-0000BE210000}"/>
    <cellStyle name="Currency 2 2 4 4 2 5" xfId="37892" xr:uid="{00000000-0005-0000-0000-0000BF210000}"/>
    <cellStyle name="Currency 2 2 4 4 2 6" xfId="56052" xr:uid="{00000000-0005-0000-0000-0000C0210000}"/>
    <cellStyle name="Currency 2 2 4 4 3" xfId="9770" xr:uid="{00000000-0005-0000-0000-0000C1210000}"/>
    <cellStyle name="Currency 2 2 4 4 3 2" xfId="22977" xr:uid="{00000000-0005-0000-0000-0000C2210000}"/>
    <cellStyle name="Currency 2 2 4 4 3 3" xfId="41136" xr:uid="{00000000-0005-0000-0000-0000C3210000}"/>
    <cellStyle name="Currency 2 2 4 4 4" xfId="14764" xr:uid="{00000000-0005-0000-0000-0000C4210000}"/>
    <cellStyle name="Currency 2 2 4 4 4 2" xfId="27956" xr:uid="{00000000-0005-0000-0000-0000C5210000}"/>
    <cellStyle name="Currency 2 2 4 4 4 3" xfId="46115" xr:uid="{00000000-0005-0000-0000-0000C6210000}"/>
    <cellStyle name="Currency 2 2 4 4 5" xfId="30440" xr:uid="{00000000-0005-0000-0000-0000C7210000}"/>
    <cellStyle name="Currency 2 2 4 4 5 2" xfId="48599" xr:uid="{00000000-0005-0000-0000-0000C8210000}"/>
    <cellStyle name="Currency 2 2 4 4 6" xfId="17249" xr:uid="{00000000-0005-0000-0000-0000C9210000}"/>
    <cellStyle name="Currency 2 2 4 4 7" xfId="35408" xr:uid="{00000000-0005-0000-0000-0000CA210000}"/>
    <cellStyle name="Currency 2 2 4 4 8" xfId="53568" xr:uid="{00000000-0005-0000-0000-0000CB210000}"/>
    <cellStyle name="Currency 2 2 4 4 9" xfId="59331" xr:uid="{00000000-0005-0000-0000-0000CC210000}"/>
    <cellStyle name="Currency 2 2 4 5" xfId="4499" xr:uid="{00000000-0005-0000-0000-0000CD210000}"/>
    <cellStyle name="Currency 2 2 4 5 2" xfId="6755" xr:uid="{00000000-0005-0000-0000-0000CE210000}"/>
    <cellStyle name="Currency 2 2 4 5 2 2" xfId="12483" xr:uid="{00000000-0005-0000-0000-0000CF210000}"/>
    <cellStyle name="Currency 2 2 4 5 2 2 2" xfId="25690" xr:uid="{00000000-0005-0000-0000-0000D0210000}"/>
    <cellStyle name="Currency 2 2 4 5 2 2 3" xfId="43849" xr:uid="{00000000-0005-0000-0000-0000D1210000}"/>
    <cellStyle name="Currency 2 2 4 5 2 3" xfId="33153" xr:uid="{00000000-0005-0000-0000-0000D2210000}"/>
    <cellStyle name="Currency 2 2 4 5 2 3 2" xfId="51312" xr:uid="{00000000-0005-0000-0000-0000D3210000}"/>
    <cellStyle name="Currency 2 2 4 5 2 4" xfId="19962" xr:uid="{00000000-0005-0000-0000-0000D4210000}"/>
    <cellStyle name="Currency 2 2 4 5 2 5" xfId="38121" xr:uid="{00000000-0005-0000-0000-0000D5210000}"/>
    <cellStyle name="Currency 2 2 4 5 2 6" xfId="56281" xr:uid="{00000000-0005-0000-0000-0000D6210000}"/>
    <cellStyle name="Currency 2 2 4 5 3" xfId="9999" xr:uid="{00000000-0005-0000-0000-0000D7210000}"/>
    <cellStyle name="Currency 2 2 4 5 3 2" xfId="23206" xr:uid="{00000000-0005-0000-0000-0000D8210000}"/>
    <cellStyle name="Currency 2 2 4 5 3 3" xfId="41365" xr:uid="{00000000-0005-0000-0000-0000D9210000}"/>
    <cellStyle name="Currency 2 2 4 5 4" xfId="14993" xr:uid="{00000000-0005-0000-0000-0000DA210000}"/>
    <cellStyle name="Currency 2 2 4 5 4 2" xfId="28185" xr:uid="{00000000-0005-0000-0000-0000DB210000}"/>
    <cellStyle name="Currency 2 2 4 5 4 3" xfId="46344" xr:uid="{00000000-0005-0000-0000-0000DC210000}"/>
    <cellStyle name="Currency 2 2 4 5 5" xfId="30669" xr:uid="{00000000-0005-0000-0000-0000DD210000}"/>
    <cellStyle name="Currency 2 2 4 5 5 2" xfId="48828" xr:uid="{00000000-0005-0000-0000-0000DE210000}"/>
    <cellStyle name="Currency 2 2 4 5 6" xfId="17478" xr:uid="{00000000-0005-0000-0000-0000DF210000}"/>
    <cellStyle name="Currency 2 2 4 5 7" xfId="35637" xr:uid="{00000000-0005-0000-0000-0000E0210000}"/>
    <cellStyle name="Currency 2 2 4 5 8" xfId="53797" xr:uid="{00000000-0005-0000-0000-0000E1210000}"/>
    <cellStyle name="Currency 2 2 4 6" xfId="3799" xr:uid="{00000000-0005-0000-0000-0000E2210000}"/>
    <cellStyle name="Currency 2 2 4 6 2" xfId="6289" xr:uid="{00000000-0005-0000-0000-0000E3210000}"/>
    <cellStyle name="Currency 2 2 4 6 2 2" xfId="11787" xr:uid="{00000000-0005-0000-0000-0000E4210000}"/>
    <cellStyle name="Currency 2 2 4 6 2 2 2" xfId="24994" xr:uid="{00000000-0005-0000-0000-0000E5210000}"/>
    <cellStyle name="Currency 2 2 4 6 2 2 3" xfId="43153" xr:uid="{00000000-0005-0000-0000-0000E6210000}"/>
    <cellStyle name="Currency 2 2 4 6 2 3" xfId="32457" xr:uid="{00000000-0005-0000-0000-0000E7210000}"/>
    <cellStyle name="Currency 2 2 4 6 2 3 2" xfId="50616" xr:uid="{00000000-0005-0000-0000-0000E8210000}"/>
    <cellStyle name="Currency 2 2 4 6 2 4" xfId="19266" xr:uid="{00000000-0005-0000-0000-0000E9210000}"/>
    <cellStyle name="Currency 2 2 4 6 2 5" xfId="37425" xr:uid="{00000000-0005-0000-0000-0000EA210000}"/>
    <cellStyle name="Currency 2 2 4 6 2 6" xfId="55585" xr:uid="{00000000-0005-0000-0000-0000EB210000}"/>
    <cellStyle name="Currency 2 2 4 6 3" xfId="9303" xr:uid="{00000000-0005-0000-0000-0000EC210000}"/>
    <cellStyle name="Currency 2 2 4 6 3 2" xfId="22510" xr:uid="{00000000-0005-0000-0000-0000ED210000}"/>
    <cellStyle name="Currency 2 2 4 6 3 3" xfId="40669" xr:uid="{00000000-0005-0000-0000-0000EE210000}"/>
    <cellStyle name="Currency 2 2 4 6 4" xfId="14297" xr:uid="{00000000-0005-0000-0000-0000EF210000}"/>
    <cellStyle name="Currency 2 2 4 6 4 2" xfId="27489" xr:uid="{00000000-0005-0000-0000-0000F0210000}"/>
    <cellStyle name="Currency 2 2 4 6 4 3" xfId="45648" xr:uid="{00000000-0005-0000-0000-0000F1210000}"/>
    <cellStyle name="Currency 2 2 4 6 5" xfId="29973" xr:uid="{00000000-0005-0000-0000-0000F2210000}"/>
    <cellStyle name="Currency 2 2 4 6 5 2" xfId="48132" xr:uid="{00000000-0005-0000-0000-0000F3210000}"/>
    <cellStyle name="Currency 2 2 4 6 6" xfId="16782" xr:uid="{00000000-0005-0000-0000-0000F4210000}"/>
    <cellStyle name="Currency 2 2 4 6 7" xfId="34941" xr:uid="{00000000-0005-0000-0000-0000F5210000}"/>
    <cellStyle name="Currency 2 2 4 6 8" xfId="53101" xr:uid="{00000000-0005-0000-0000-0000F6210000}"/>
    <cellStyle name="Currency 2 2 4 7" xfId="4911" xr:uid="{00000000-0005-0000-0000-0000F7210000}"/>
    <cellStyle name="Currency 2 2 4 7 2" xfId="7141" xr:uid="{00000000-0005-0000-0000-0000F8210000}"/>
    <cellStyle name="Currency 2 2 4 7 2 2" xfId="12874" xr:uid="{00000000-0005-0000-0000-0000F9210000}"/>
    <cellStyle name="Currency 2 2 4 7 2 2 2" xfId="26081" xr:uid="{00000000-0005-0000-0000-0000FA210000}"/>
    <cellStyle name="Currency 2 2 4 7 2 2 3" xfId="44240" xr:uid="{00000000-0005-0000-0000-0000FB210000}"/>
    <cellStyle name="Currency 2 2 4 7 2 3" xfId="33544" xr:uid="{00000000-0005-0000-0000-0000FC210000}"/>
    <cellStyle name="Currency 2 2 4 7 2 3 2" xfId="51703" xr:uid="{00000000-0005-0000-0000-0000FD210000}"/>
    <cellStyle name="Currency 2 2 4 7 2 4" xfId="20353" xr:uid="{00000000-0005-0000-0000-0000FE210000}"/>
    <cellStyle name="Currency 2 2 4 7 2 5" xfId="38512" xr:uid="{00000000-0005-0000-0000-0000FF210000}"/>
    <cellStyle name="Currency 2 2 4 7 2 6" xfId="56672" xr:uid="{00000000-0005-0000-0000-000000220000}"/>
    <cellStyle name="Currency 2 2 4 7 3" xfId="10390" xr:uid="{00000000-0005-0000-0000-000001220000}"/>
    <cellStyle name="Currency 2 2 4 7 3 2" xfId="23597" xr:uid="{00000000-0005-0000-0000-000002220000}"/>
    <cellStyle name="Currency 2 2 4 7 3 3" xfId="41756" xr:uid="{00000000-0005-0000-0000-000003220000}"/>
    <cellStyle name="Currency 2 2 4 7 4" xfId="15384" xr:uid="{00000000-0005-0000-0000-000004220000}"/>
    <cellStyle name="Currency 2 2 4 7 4 2" xfId="28576" xr:uid="{00000000-0005-0000-0000-000005220000}"/>
    <cellStyle name="Currency 2 2 4 7 4 3" xfId="46735" xr:uid="{00000000-0005-0000-0000-000006220000}"/>
    <cellStyle name="Currency 2 2 4 7 5" xfId="31060" xr:uid="{00000000-0005-0000-0000-000007220000}"/>
    <cellStyle name="Currency 2 2 4 7 5 2" xfId="49219" xr:uid="{00000000-0005-0000-0000-000008220000}"/>
    <cellStyle name="Currency 2 2 4 7 6" xfId="17869" xr:uid="{00000000-0005-0000-0000-000009220000}"/>
    <cellStyle name="Currency 2 2 4 7 7" xfId="36028" xr:uid="{00000000-0005-0000-0000-00000A220000}"/>
    <cellStyle name="Currency 2 2 4 7 8" xfId="54188" xr:uid="{00000000-0005-0000-0000-00000B220000}"/>
    <cellStyle name="Currency 2 2 4 8" xfId="5815" xr:uid="{00000000-0005-0000-0000-00000C220000}"/>
    <cellStyle name="Currency 2 2 4 8 2" xfId="11312" xr:uid="{00000000-0005-0000-0000-00000D220000}"/>
    <cellStyle name="Currency 2 2 4 8 2 2" xfId="24519" xr:uid="{00000000-0005-0000-0000-00000E220000}"/>
    <cellStyle name="Currency 2 2 4 8 2 3" xfId="42678" xr:uid="{00000000-0005-0000-0000-00000F220000}"/>
    <cellStyle name="Currency 2 2 4 8 3" xfId="31982" xr:uid="{00000000-0005-0000-0000-000010220000}"/>
    <cellStyle name="Currency 2 2 4 8 3 2" xfId="50141" xr:uid="{00000000-0005-0000-0000-000011220000}"/>
    <cellStyle name="Currency 2 2 4 8 4" xfId="18791" xr:uid="{00000000-0005-0000-0000-000012220000}"/>
    <cellStyle name="Currency 2 2 4 8 5" xfId="36950" xr:uid="{00000000-0005-0000-0000-000013220000}"/>
    <cellStyle name="Currency 2 2 4 8 6" xfId="55110" xr:uid="{00000000-0005-0000-0000-000014220000}"/>
    <cellStyle name="Currency 2 2 4 9" xfId="8233" xr:uid="{00000000-0005-0000-0000-000015220000}"/>
    <cellStyle name="Currency 2 2 4 9 2" xfId="21440" xr:uid="{00000000-0005-0000-0000-000016220000}"/>
    <cellStyle name="Currency 2 2 4 9 3" xfId="39599" xr:uid="{00000000-0005-0000-0000-000017220000}"/>
    <cellStyle name="Currency 2 2 4 9 4" xfId="57759" xr:uid="{00000000-0005-0000-0000-000018220000}"/>
    <cellStyle name="Currency 2 2 5" xfId="754" xr:uid="{00000000-0005-0000-0000-000019220000}"/>
    <cellStyle name="Currency 2 2 5 10" xfId="34469" xr:uid="{00000000-0005-0000-0000-00001A220000}"/>
    <cellStyle name="Currency 2 2 5 11" xfId="52629" xr:uid="{00000000-0005-0000-0000-00001B220000}"/>
    <cellStyle name="Currency 2 2 5 12" xfId="58524" xr:uid="{00000000-0005-0000-0000-00001C220000}"/>
    <cellStyle name="Currency 2 2 5 2" xfId="3616" xr:uid="{00000000-0005-0000-0000-00001D220000}"/>
    <cellStyle name="Currency 2 2 5 2 2" xfId="6292" xr:uid="{00000000-0005-0000-0000-00001E220000}"/>
    <cellStyle name="Currency 2 2 5 2 2 2" xfId="11790" xr:uid="{00000000-0005-0000-0000-00001F220000}"/>
    <cellStyle name="Currency 2 2 5 2 2 2 2" xfId="24997" xr:uid="{00000000-0005-0000-0000-000020220000}"/>
    <cellStyle name="Currency 2 2 5 2 2 2 3" xfId="43156" xr:uid="{00000000-0005-0000-0000-000021220000}"/>
    <cellStyle name="Currency 2 2 5 2 2 3" xfId="32460" xr:uid="{00000000-0005-0000-0000-000022220000}"/>
    <cellStyle name="Currency 2 2 5 2 2 3 2" xfId="50619" xr:uid="{00000000-0005-0000-0000-000023220000}"/>
    <cellStyle name="Currency 2 2 5 2 2 4" xfId="19269" xr:uid="{00000000-0005-0000-0000-000024220000}"/>
    <cellStyle name="Currency 2 2 5 2 2 5" xfId="37428" xr:uid="{00000000-0005-0000-0000-000025220000}"/>
    <cellStyle name="Currency 2 2 5 2 2 6" xfId="55588" xr:uid="{00000000-0005-0000-0000-000026220000}"/>
    <cellStyle name="Currency 2 2 5 2 3" xfId="9306" xr:uid="{00000000-0005-0000-0000-000027220000}"/>
    <cellStyle name="Currency 2 2 5 2 3 2" xfId="22513" xr:uid="{00000000-0005-0000-0000-000028220000}"/>
    <cellStyle name="Currency 2 2 5 2 3 3" xfId="40672" xr:uid="{00000000-0005-0000-0000-000029220000}"/>
    <cellStyle name="Currency 2 2 5 2 4" xfId="14300" xr:uid="{00000000-0005-0000-0000-00002A220000}"/>
    <cellStyle name="Currency 2 2 5 2 4 2" xfId="27492" xr:uid="{00000000-0005-0000-0000-00002B220000}"/>
    <cellStyle name="Currency 2 2 5 2 4 3" xfId="45651" xr:uid="{00000000-0005-0000-0000-00002C220000}"/>
    <cellStyle name="Currency 2 2 5 2 5" xfId="4692" xr:uid="{00000000-0005-0000-0000-00002D220000}"/>
    <cellStyle name="Currency 2 2 5 2 5 2" xfId="29976" xr:uid="{00000000-0005-0000-0000-00002E220000}"/>
    <cellStyle name="Currency 2 2 5 2 5 3" xfId="48135" xr:uid="{00000000-0005-0000-0000-00002F220000}"/>
    <cellStyle name="Currency 2 2 5 2 6" xfId="16785" xr:uid="{00000000-0005-0000-0000-000030220000}"/>
    <cellStyle name="Currency 2 2 5 2 7" xfId="34944" xr:uid="{00000000-0005-0000-0000-000031220000}"/>
    <cellStyle name="Currency 2 2 5 2 8" xfId="53104" xr:uid="{00000000-0005-0000-0000-000032220000}"/>
    <cellStyle name="Currency 2 2 5 2 9" xfId="59332" xr:uid="{00000000-0005-0000-0000-000033220000}"/>
    <cellStyle name="Currency 2 2 5 3" xfId="3802" xr:uid="{00000000-0005-0000-0000-000034220000}"/>
    <cellStyle name="Currency 2 2 5 3 2" xfId="7142" xr:uid="{00000000-0005-0000-0000-000035220000}"/>
    <cellStyle name="Currency 2 2 5 3 2 2" xfId="12875" xr:uid="{00000000-0005-0000-0000-000036220000}"/>
    <cellStyle name="Currency 2 2 5 3 2 2 2" xfId="26082" xr:uid="{00000000-0005-0000-0000-000037220000}"/>
    <cellStyle name="Currency 2 2 5 3 2 2 3" xfId="44241" xr:uid="{00000000-0005-0000-0000-000038220000}"/>
    <cellStyle name="Currency 2 2 5 3 2 3" xfId="33545" xr:uid="{00000000-0005-0000-0000-000039220000}"/>
    <cellStyle name="Currency 2 2 5 3 2 3 2" xfId="51704" xr:uid="{00000000-0005-0000-0000-00003A220000}"/>
    <cellStyle name="Currency 2 2 5 3 2 4" xfId="20354" xr:uid="{00000000-0005-0000-0000-00003B220000}"/>
    <cellStyle name="Currency 2 2 5 3 2 5" xfId="38513" xr:uid="{00000000-0005-0000-0000-00003C220000}"/>
    <cellStyle name="Currency 2 2 5 3 2 6" xfId="56673" xr:uid="{00000000-0005-0000-0000-00003D220000}"/>
    <cellStyle name="Currency 2 2 5 3 3" xfId="10391" xr:uid="{00000000-0005-0000-0000-00003E220000}"/>
    <cellStyle name="Currency 2 2 5 3 3 2" xfId="23598" xr:uid="{00000000-0005-0000-0000-00003F220000}"/>
    <cellStyle name="Currency 2 2 5 3 3 3" xfId="41757" xr:uid="{00000000-0005-0000-0000-000040220000}"/>
    <cellStyle name="Currency 2 2 5 3 4" xfId="15385" xr:uid="{00000000-0005-0000-0000-000041220000}"/>
    <cellStyle name="Currency 2 2 5 3 4 2" xfId="28577" xr:uid="{00000000-0005-0000-0000-000042220000}"/>
    <cellStyle name="Currency 2 2 5 3 4 3" xfId="46736" xr:uid="{00000000-0005-0000-0000-000043220000}"/>
    <cellStyle name="Currency 2 2 5 3 5" xfId="31061" xr:uid="{00000000-0005-0000-0000-000044220000}"/>
    <cellStyle name="Currency 2 2 5 3 5 2" xfId="49220" xr:uid="{00000000-0005-0000-0000-000045220000}"/>
    <cellStyle name="Currency 2 2 5 3 6" xfId="17870" xr:uid="{00000000-0005-0000-0000-000046220000}"/>
    <cellStyle name="Currency 2 2 5 3 7" xfId="36029" xr:uid="{00000000-0005-0000-0000-000047220000}"/>
    <cellStyle name="Currency 2 2 5 3 8" xfId="54189" xr:uid="{00000000-0005-0000-0000-000048220000}"/>
    <cellStyle name="Currency 2 2 5 4" xfId="5818" xr:uid="{00000000-0005-0000-0000-000049220000}"/>
    <cellStyle name="Currency 2 2 5 4 2" xfId="11315" xr:uid="{00000000-0005-0000-0000-00004A220000}"/>
    <cellStyle name="Currency 2 2 5 4 2 2" xfId="24522" xr:uid="{00000000-0005-0000-0000-00004B220000}"/>
    <cellStyle name="Currency 2 2 5 4 2 3" xfId="42681" xr:uid="{00000000-0005-0000-0000-00004C220000}"/>
    <cellStyle name="Currency 2 2 5 4 3" xfId="31985" xr:uid="{00000000-0005-0000-0000-00004D220000}"/>
    <cellStyle name="Currency 2 2 5 4 3 2" xfId="50144" xr:uid="{00000000-0005-0000-0000-00004E220000}"/>
    <cellStyle name="Currency 2 2 5 4 4" xfId="18794" xr:uid="{00000000-0005-0000-0000-00004F220000}"/>
    <cellStyle name="Currency 2 2 5 4 5" xfId="36953" xr:uid="{00000000-0005-0000-0000-000050220000}"/>
    <cellStyle name="Currency 2 2 5 4 6" xfId="55113" xr:uid="{00000000-0005-0000-0000-000051220000}"/>
    <cellStyle name="Currency 2 2 5 5" xfId="8234" xr:uid="{00000000-0005-0000-0000-000052220000}"/>
    <cellStyle name="Currency 2 2 5 5 2" xfId="21441" xr:uid="{00000000-0005-0000-0000-000053220000}"/>
    <cellStyle name="Currency 2 2 5 5 3" xfId="39600" xr:uid="{00000000-0005-0000-0000-000054220000}"/>
    <cellStyle name="Currency 2 2 5 5 4" xfId="57760" xr:uid="{00000000-0005-0000-0000-000055220000}"/>
    <cellStyle name="Currency 2 2 5 6" xfId="8829" xr:uid="{00000000-0005-0000-0000-000056220000}"/>
    <cellStyle name="Currency 2 2 5 6 2" xfId="22036" xr:uid="{00000000-0005-0000-0000-000057220000}"/>
    <cellStyle name="Currency 2 2 5 6 3" xfId="40195" xr:uid="{00000000-0005-0000-0000-000058220000}"/>
    <cellStyle name="Currency 2 2 5 7" xfId="13825" xr:uid="{00000000-0005-0000-0000-000059220000}"/>
    <cellStyle name="Currency 2 2 5 7 2" xfId="27017" xr:uid="{00000000-0005-0000-0000-00005A220000}"/>
    <cellStyle name="Currency 2 2 5 7 3" xfId="45176" xr:uid="{00000000-0005-0000-0000-00005B220000}"/>
    <cellStyle name="Currency 2 2 5 8" xfId="29501" xr:uid="{00000000-0005-0000-0000-00005C220000}"/>
    <cellStyle name="Currency 2 2 5 8 2" xfId="47660" xr:uid="{00000000-0005-0000-0000-00005D220000}"/>
    <cellStyle name="Currency 2 2 5 9" xfId="16310" xr:uid="{00000000-0005-0000-0000-00005E220000}"/>
    <cellStyle name="Currency 2 2 6" xfId="755" xr:uid="{00000000-0005-0000-0000-00005F220000}"/>
    <cellStyle name="Currency 2 2 6 10" xfId="58525" xr:uid="{00000000-0005-0000-0000-000060220000}"/>
    <cellStyle name="Currency 2 2 6 2" xfId="3803" xr:uid="{00000000-0005-0000-0000-000061220000}"/>
    <cellStyle name="Currency 2 2 6 2 2" xfId="6293" xr:uid="{00000000-0005-0000-0000-000062220000}"/>
    <cellStyle name="Currency 2 2 6 2 2 2" xfId="11791" xr:uid="{00000000-0005-0000-0000-000063220000}"/>
    <cellStyle name="Currency 2 2 6 2 2 2 2" xfId="24998" xr:uid="{00000000-0005-0000-0000-000064220000}"/>
    <cellStyle name="Currency 2 2 6 2 2 2 3" xfId="43157" xr:uid="{00000000-0005-0000-0000-000065220000}"/>
    <cellStyle name="Currency 2 2 6 2 2 3" xfId="32461" xr:uid="{00000000-0005-0000-0000-000066220000}"/>
    <cellStyle name="Currency 2 2 6 2 2 3 2" xfId="50620" xr:uid="{00000000-0005-0000-0000-000067220000}"/>
    <cellStyle name="Currency 2 2 6 2 2 4" xfId="19270" xr:uid="{00000000-0005-0000-0000-000068220000}"/>
    <cellStyle name="Currency 2 2 6 2 2 5" xfId="37429" xr:uid="{00000000-0005-0000-0000-000069220000}"/>
    <cellStyle name="Currency 2 2 6 2 2 6" xfId="55589" xr:uid="{00000000-0005-0000-0000-00006A220000}"/>
    <cellStyle name="Currency 2 2 6 2 3" xfId="9307" xr:uid="{00000000-0005-0000-0000-00006B220000}"/>
    <cellStyle name="Currency 2 2 6 2 3 2" xfId="22514" xr:uid="{00000000-0005-0000-0000-00006C220000}"/>
    <cellStyle name="Currency 2 2 6 2 3 3" xfId="40673" xr:uid="{00000000-0005-0000-0000-00006D220000}"/>
    <cellStyle name="Currency 2 2 6 2 4" xfId="14301" xr:uid="{00000000-0005-0000-0000-00006E220000}"/>
    <cellStyle name="Currency 2 2 6 2 4 2" xfId="27493" xr:uid="{00000000-0005-0000-0000-00006F220000}"/>
    <cellStyle name="Currency 2 2 6 2 4 3" xfId="45652" xr:uid="{00000000-0005-0000-0000-000070220000}"/>
    <cellStyle name="Currency 2 2 6 2 5" xfId="29977" xr:uid="{00000000-0005-0000-0000-000071220000}"/>
    <cellStyle name="Currency 2 2 6 2 5 2" xfId="48136" xr:uid="{00000000-0005-0000-0000-000072220000}"/>
    <cellStyle name="Currency 2 2 6 2 6" xfId="16786" xr:uid="{00000000-0005-0000-0000-000073220000}"/>
    <cellStyle name="Currency 2 2 6 2 7" xfId="34945" xr:uid="{00000000-0005-0000-0000-000074220000}"/>
    <cellStyle name="Currency 2 2 6 2 8" xfId="53105" xr:uid="{00000000-0005-0000-0000-000075220000}"/>
    <cellStyle name="Currency 2 2 6 3" xfId="5819" xr:uid="{00000000-0005-0000-0000-000076220000}"/>
    <cellStyle name="Currency 2 2 6 3 2" xfId="11316" xr:uid="{00000000-0005-0000-0000-000077220000}"/>
    <cellStyle name="Currency 2 2 6 3 2 2" xfId="24523" xr:uid="{00000000-0005-0000-0000-000078220000}"/>
    <cellStyle name="Currency 2 2 6 3 2 3" xfId="42682" xr:uid="{00000000-0005-0000-0000-000079220000}"/>
    <cellStyle name="Currency 2 2 6 3 3" xfId="31986" xr:uid="{00000000-0005-0000-0000-00007A220000}"/>
    <cellStyle name="Currency 2 2 6 3 3 2" xfId="50145" xr:uid="{00000000-0005-0000-0000-00007B220000}"/>
    <cellStyle name="Currency 2 2 6 3 4" xfId="18795" xr:uid="{00000000-0005-0000-0000-00007C220000}"/>
    <cellStyle name="Currency 2 2 6 3 5" xfId="36954" xr:uid="{00000000-0005-0000-0000-00007D220000}"/>
    <cellStyle name="Currency 2 2 6 3 6" xfId="55114" xr:uid="{00000000-0005-0000-0000-00007E220000}"/>
    <cellStyle name="Currency 2 2 6 4" xfId="8830" xr:uid="{00000000-0005-0000-0000-00007F220000}"/>
    <cellStyle name="Currency 2 2 6 4 2" xfId="22037" xr:uid="{00000000-0005-0000-0000-000080220000}"/>
    <cellStyle name="Currency 2 2 6 4 3" xfId="40196" xr:uid="{00000000-0005-0000-0000-000081220000}"/>
    <cellStyle name="Currency 2 2 6 5" xfId="13826" xr:uid="{00000000-0005-0000-0000-000082220000}"/>
    <cellStyle name="Currency 2 2 6 5 2" xfId="27018" xr:uid="{00000000-0005-0000-0000-000083220000}"/>
    <cellStyle name="Currency 2 2 6 5 3" xfId="45177" xr:uid="{00000000-0005-0000-0000-000084220000}"/>
    <cellStyle name="Currency 2 2 6 6" xfId="29502" xr:uid="{00000000-0005-0000-0000-000085220000}"/>
    <cellStyle name="Currency 2 2 6 6 2" xfId="47661" xr:uid="{00000000-0005-0000-0000-000086220000}"/>
    <cellStyle name="Currency 2 2 6 7" xfId="16311" xr:uid="{00000000-0005-0000-0000-000087220000}"/>
    <cellStyle name="Currency 2 2 6 8" xfId="34470" xr:uid="{00000000-0005-0000-0000-000088220000}"/>
    <cellStyle name="Currency 2 2 6 9" xfId="52630" xr:uid="{00000000-0005-0000-0000-000089220000}"/>
    <cellStyle name="Currency 2 2 7" xfId="756" xr:uid="{00000000-0005-0000-0000-00008A220000}"/>
    <cellStyle name="Currency 2 2 7 10" xfId="58526" xr:uid="{00000000-0005-0000-0000-00008B220000}"/>
    <cellStyle name="Currency 2 2 7 2" xfId="3804" xr:uid="{00000000-0005-0000-0000-00008C220000}"/>
    <cellStyle name="Currency 2 2 7 2 2" xfId="6294" xr:uid="{00000000-0005-0000-0000-00008D220000}"/>
    <cellStyle name="Currency 2 2 7 2 2 2" xfId="11792" xr:uid="{00000000-0005-0000-0000-00008E220000}"/>
    <cellStyle name="Currency 2 2 7 2 2 2 2" xfId="24999" xr:uid="{00000000-0005-0000-0000-00008F220000}"/>
    <cellStyle name="Currency 2 2 7 2 2 2 3" xfId="43158" xr:uid="{00000000-0005-0000-0000-000090220000}"/>
    <cellStyle name="Currency 2 2 7 2 2 3" xfId="32462" xr:uid="{00000000-0005-0000-0000-000091220000}"/>
    <cellStyle name="Currency 2 2 7 2 2 3 2" xfId="50621" xr:uid="{00000000-0005-0000-0000-000092220000}"/>
    <cellStyle name="Currency 2 2 7 2 2 4" xfId="19271" xr:uid="{00000000-0005-0000-0000-000093220000}"/>
    <cellStyle name="Currency 2 2 7 2 2 5" xfId="37430" xr:uid="{00000000-0005-0000-0000-000094220000}"/>
    <cellStyle name="Currency 2 2 7 2 2 6" xfId="55590" xr:uid="{00000000-0005-0000-0000-000095220000}"/>
    <cellStyle name="Currency 2 2 7 2 3" xfId="9308" xr:uid="{00000000-0005-0000-0000-000096220000}"/>
    <cellStyle name="Currency 2 2 7 2 3 2" xfId="22515" xr:uid="{00000000-0005-0000-0000-000097220000}"/>
    <cellStyle name="Currency 2 2 7 2 3 3" xfId="40674" xr:uid="{00000000-0005-0000-0000-000098220000}"/>
    <cellStyle name="Currency 2 2 7 2 4" xfId="14302" xr:uid="{00000000-0005-0000-0000-000099220000}"/>
    <cellStyle name="Currency 2 2 7 2 4 2" xfId="27494" xr:uid="{00000000-0005-0000-0000-00009A220000}"/>
    <cellStyle name="Currency 2 2 7 2 4 3" xfId="45653" xr:uid="{00000000-0005-0000-0000-00009B220000}"/>
    <cellStyle name="Currency 2 2 7 2 5" xfId="29978" xr:uid="{00000000-0005-0000-0000-00009C220000}"/>
    <cellStyle name="Currency 2 2 7 2 5 2" xfId="48137" xr:uid="{00000000-0005-0000-0000-00009D220000}"/>
    <cellStyle name="Currency 2 2 7 2 6" xfId="16787" xr:uid="{00000000-0005-0000-0000-00009E220000}"/>
    <cellStyle name="Currency 2 2 7 2 7" xfId="34946" xr:uid="{00000000-0005-0000-0000-00009F220000}"/>
    <cellStyle name="Currency 2 2 7 2 8" xfId="53106" xr:uid="{00000000-0005-0000-0000-0000A0220000}"/>
    <cellStyle name="Currency 2 2 7 3" xfId="5820" xr:uid="{00000000-0005-0000-0000-0000A1220000}"/>
    <cellStyle name="Currency 2 2 7 3 2" xfId="11317" xr:uid="{00000000-0005-0000-0000-0000A2220000}"/>
    <cellStyle name="Currency 2 2 7 3 2 2" xfId="24524" xr:uid="{00000000-0005-0000-0000-0000A3220000}"/>
    <cellStyle name="Currency 2 2 7 3 2 3" xfId="42683" xr:uid="{00000000-0005-0000-0000-0000A4220000}"/>
    <cellStyle name="Currency 2 2 7 3 3" xfId="31987" xr:uid="{00000000-0005-0000-0000-0000A5220000}"/>
    <cellStyle name="Currency 2 2 7 3 3 2" xfId="50146" xr:uid="{00000000-0005-0000-0000-0000A6220000}"/>
    <cellStyle name="Currency 2 2 7 3 4" xfId="18796" xr:uid="{00000000-0005-0000-0000-0000A7220000}"/>
    <cellStyle name="Currency 2 2 7 3 5" xfId="36955" xr:uid="{00000000-0005-0000-0000-0000A8220000}"/>
    <cellStyle name="Currency 2 2 7 3 6" xfId="55115" xr:uid="{00000000-0005-0000-0000-0000A9220000}"/>
    <cellStyle name="Currency 2 2 7 4" xfId="8831" xr:uid="{00000000-0005-0000-0000-0000AA220000}"/>
    <cellStyle name="Currency 2 2 7 4 2" xfId="22038" xr:uid="{00000000-0005-0000-0000-0000AB220000}"/>
    <cellStyle name="Currency 2 2 7 4 3" xfId="40197" xr:uid="{00000000-0005-0000-0000-0000AC220000}"/>
    <cellStyle name="Currency 2 2 7 5" xfId="13827" xr:uid="{00000000-0005-0000-0000-0000AD220000}"/>
    <cellStyle name="Currency 2 2 7 5 2" xfId="27019" xr:uid="{00000000-0005-0000-0000-0000AE220000}"/>
    <cellStyle name="Currency 2 2 7 5 3" xfId="45178" xr:uid="{00000000-0005-0000-0000-0000AF220000}"/>
    <cellStyle name="Currency 2 2 7 6" xfId="29503" xr:uid="{00000000-0005-0000-0000-0000B0220000}"/>
    <cellStyle name="Currency 2 2 7 6 2" xfId="47662" xr:uid="{00000000-0005-0000-0000-0000B1220000}"/>
    <cellStyle name="Currency 2 2 7 7" xfId="16312" xr:uid="{00000000-0005-0000-0000-0000B2220000}"/>
    <cellStyle name="Currency 2 2 7 8" xfId="34471" xr:uid="{00000000-0005-0000-0000-0000B3220000}"/>
    <cellStyle name="Currency 2 2 7 9" xfId="52631" xr:uid="{00000000-0005-0000-0000-0000B4220000}"/>
    <cellStyle name="Currency 2 2 8" xfId="3529" xr:uid="{00000000-0005-0000-0000-0000B5220000}"/>
    <cellStyle name="Currency 2 2 8 2" xfId="4265" xr:uid="{00000000-0005-0000-0000-0000B6220000}"/>
    <cellStyle name="Currency 2 2 8 2 2" xfId="12249" xr:uid="{00000000-0005-0000-0000-0000B7220000}"/>
    <cellStyle name="Currency 2 2 8 2 2 2" xfId="25456" xr:uid="{00000000-0005-0000-0000-0000B8220000}"/>
    <cellStyle name="Currency 2 2 8 2 2 3" xfId="43615" xr:uid="{00000000-0005-0000-0000-0000B9220000}"/>
    <cellStyle name="Currency 2 2 8 2 3" xfId="32919" xr:uid="{00000000-0005-0000-0000-0000BA220000}"/>
    <cellStyle name="Currency 2 2 8 2 3 2" xfId="51078" xr:uid="{00000000-0005-0000-0000-0000BB220000}"/>
    <cellStyle name="Currency 2 2 8 2 4" xfId="19728" xr:uid="{00000000-0005-0000-0000-0000BC220000}"/>
    <cellStyle name="Currency 2 2 8 2 5" xfId="37887" xr:uid="{00000000-0005-0000-0000-0000BD220000}"/>
    <cellStyle name="Currency 2 2 8 2 6" xfId="56047" xr:uid="{00000000-0005-0000-0000-0000BE220000}"/>
    <cellStyle name="Currency 2 2 8 3" xfId="9765" xr:uid="{00000000-0005-0000-0000-0000BF220000}"/>
    <cellStyle name="Currency 2 2 8 3 2" xfId="22972" xr:uid="{00000000-0005-0000-0000-0000C0220000}"/>
    <cellStyle name="Currency 2 2 8 3 3" xfId="41131" xr:uid="{00000000-0005-0000-0000-0000C1220000}"/>
    <cellStyle name="Currency 2 2 8 4" xfId="14759" xr:uid="{00000000-0005-0000-0000-0000C2220000}"/>
    <cellStyle name="Currency 2 2 8 4 2" xfId="27951" xr:uid="{00000000-0005-0000-0000-0000C3220000}"/>
    <cellStyle name="Currency 2 2 8 4 3" xfId="46110" xr:uid="{00000000-0005-0000-0000-0000C4220000}"/>
    <cellStyle name="Currency 2 2 8 5" xfId="30435" xr:uid="{00000000-0005-0000-0000-0000C5220000}"/>
    <cellStyle name="Currency 2 2 8 5 2" xfId="48594" xr:uid="{00000000-0005-0000-0000-0000C6220000}"/>
    <cellStyle name="Currency 2 2 8 6" xfId="17244" xr:uid="{00000000-0005-0000-0000-0000C7220000}"/>
    <cellStyle name="Currency 2 2 8 7" xfId="35403" xr:uid="{00000000-0005-0000-0000-0000C8220000}"/>
    <cellStyle name="Currency 2 2 8 8" xfId="53563" xr:uid="{00000000-0005-0000-0000-0000C9220000}"/>
    <cellStyle name="Currency 2 2 8 9" xfId="58986" xr:uid="{00000000-0005-0000-0000-0000CA220000}"/>
    <cellStyle name="Currency 2 2 9" xfId="4495" xr:uid="{00000000-0005-0000-0000-0000CB220000}"/>
    <cellStyle name="Currency 2 2 9 2" xfId="6751" xr:uid="{00000000-0005-0000-0000-0000CC220000}"/>
    <cellStyle name="Currency 2 2 9 2 2" xfId="12479" xr:uid="{00000000-0005-0000-0000-0000CD220000}"/>
    <cellStyle name="Currency 2 2 9 2 2 2" xfId="25686" xr:uid="{00000000-0005-0000-0000-0000CE220000}"/>
    <cellStyle name="Currency 2 2 9 2 2 3" xfId="43845" xr:uid="{00000000-0005-0000-0000-0000CF220000}"/>
    <cellStyle name="Currency 2 2 9 2 3" xfId="33149" xr:uid="{00000000-0005-0000-0000-0000D0220000}"/>
    <cellStyle name="Currency 2 2 9 2 3 2" xfId="51308" xr:uid="{00000000-0005-0000-0000-0000D1220000}"/>
    <cellStyle name="Currency 2 2 9 2 4" xfId="19958" xr:uid="{00000000-0005-0000-0000-0000D2220000}"/>
    <cellStyle name="Currency 2 2 9 2 5" xfId="38117" xr:uid="{00000000-0005-0000-0000-0000D3220000}"/>
    <cellStyle name="Currency 2 2 9 2 6" xfId="56277" xr:uid="{00000000-0005-0000-0000-0000D4220000}"/>
    <cellStyle name="Currency 2 2 9 3" xfId="9995" xr:uid="{00000000-0005-0000-0000-0000D5220000}"/>
    <cellStyle name="Currency 2 2 9 3 2" xfId="23202" xr:uid="{00000000-0005-0000-0000-0000D6220000}"/>
    <cellStyle name="Currency 2 2 9 3 3" xfId="41361" xr:uid="{00000000-0005-0000-0000-0000D7220000}"/>
    <cellStyle name="Currency 2 2 9 4" xfId="14989" xr:uid="{00000000-0005-0000-0000-0000D8220000}"/>
    <cellStyle name="Currency 2 2 9 4 2" xfId="28181" xr:uid="{00000000-0005-0000-0000-0000D9220000}"/>
    <cellStyle name="Currency 2 2 9 4 3" xfId="46340" xr:uid="{00000000-0005-0000-0000-0000DA220000}"/>
    <cellStyle name="Currency 2 2 9 5" xfId="30665" xr:uid="{00000000-0005-0000-0000-0000DB220000}"/>
    <cellStyle name="Currency 2 2 9 5 2" xfId="48824" xr:uid="{00000000-0005-0000-0000-0000DC220000}"/>
    <cellStyle name="Currency 2 2 9 6" xfId="17474" xr:uid="{00000000-0005-0000-0000-0000DD220000}"/>
    <cellStyle name="Currency 2 2 9 7" xfId="35633" xr:uid="{00000000-0005-0000-0000-0000DE220000}"/>
    <cellStyle name="Currency 2 2 9 8" xfId="53793" xr:uid="{00000000-0005-0000-0000-0000DF220000}"/>
    <cellStyle name="Currency 2 2 9 9" xfId="59151" xr:uid="{00000000-0005-0000-0000-0000E0220000}"/>
    <cellStyle name="Currency 2 20" xfId="8227" xr:uid="{00000000-0005-0000-0000-0000E1220000}"/>
    <cellStyle name="Currency 2 20 2" xfId="21434" xr:uid="{00000000-0005-0000-0000-0000E2220000}"/>
    <cellStyle name="Currency 2 20 3" xfId="39593" xr:uid="{00000000-0005-0000-0000-0000E3220000}"/>
    <cellStyle name="Currency 2 20 4" xfId="57753" xr:uid="{00000000-0005-0000-0000-0000E4220000}"/>
    <cellStyle name="Currency 2 21" xfId="8483" xr:uid="{00000000-0005-0000-0000-0000E5220000}"/>
    <cellStyle name="Currency 2 21 2" xfId="21690" xr:uid="{00000000-0005-0000-0000-0000E6220000}"/>
    <cellStyle name="Currency 2 21 3" xfId="39849" xr:uid="{00000000-0005-0000-0000-0000E7220000}"/>
    <cellStyle name="Currency 2 21 4" xfId="58009" xr:uid="{00000000-0005-0000-0000-0000E8220000}"/>
    <cellStyle name="Currency 2 22" xfId="8647" xr:uid="{00000000-0005-0000-0000-0000E9220000}"/>
    <cellStyle name="Currency 2 22 2" xfId="21854" xr:uid="{00000000-0005-0000-0000-0000EA220000}"/>
    <cellStyle name="Currency 2 22 3" xfId="40013" xr:uid="{00000000-0005-0000-0000-0000EB220000}"/>
    <cellStyle name="Currency 2 22 4" xfId="58173" xr:uid="{00000000-0005-0000-0000-0000EC220000}"/>
    <cellStyle name="Currency 2 23" xfId="8822" xr:uid="{00000000-0005-0000-0000-0000ED220000}"/>
    <cellStyle name="Currency 2 23 2" xfId="22029" xr:uid="{00000000-0005-0000-0000-0000EE220000}"/>
    <cellStyle name="Currency 2 23 3" xfId="40188" xr:uid="{00000000-0005-0000-0000-0000EF220000}"/>
    <cellStyle name="Currency 2 24" xfId="13808" xr:uid="{00000000-0005-0000-0000-0000F0220000}"/>
    <cellStyle name="Currency 2 24 2" xfId="27000" xr:uid="{00000000-0005-0000-0000-0000F1220000}"/>
    <cellStyle name="Currency 2 24 3" xfId="45159" xr:uid="{00000000-0005-0000-0000-0000F2220000}"/>
    <cellStyle name="Currency 2 25" xfId="29484" xr:uid="{00000000-0005-0000-0000-0000F3220000}"/>
    <cellStyle name="Currency 2 25 2" xfId="47643" xr:uid="{00000000-0005-0000-0000-0000F4220000}"/>
    <cellStyle name="Currency 2 26" xfId="16293" xr:uid="{00000000-0005-0000-0000-0000F5220000}"/>
    <cellStyle name="Currency 2 27" xfId="34452" xr:uid="{00000000-0005-0000-0000-0000F6220000}"/>
    <cellStyle name="Currency 2 28" xfId="52612" xr:uid="{00000000-0005-0000-0000-0000F7220000}"/>
    <cellStyle name="Currency 2 29" xfId="58337" xr:uid="{00000000-0005-0000-0000-0000F8220000}"/>
    <cellStyle name="Currency 2 3" xfId="757" xr:uid="{00000000-0005-0000-0000-0000F9220000}"/>
    <cellStyle name="Currency 2 3 10" xfId="4912" xr:uid="{00000000-0005-0000-0000-0000FA220000}"/>
    <cellStyle name="Currency 2 3 10 2" xfId="7143" xr:uid="{00000000-0005-0000-0000-0000FB220000}"/>
    <cellStyle name="Currency 2 3 10 2 2" xfId="12876" xr:uid="{00000000-0005-0000-0000-0000FC220000}"/>
    <cellStyle name="Currency 2 3 10 2 2 2" xfId="26083" xr:uid="{00000000-0005-0000-0000-0000FD220000}"/>
    <cellStyle name="Currency 2 3 10 2 2 3" xfId="44242" xr:uid="{00000000-0005-0000-0000-0000FE220000}"/>
    <cellStyle name="Currency 2 3 10 2 3" xfId="33546" xr:uid="{00000000-0005-0000-0000-0000FF220000}"/>
    <cellStyle name="Currency 2 3 10 2 3 2" xfId="51705" xr:uid="{00000000-0005-0000-0000-000000230000}"/>
    <cellStyle name="Currency 2 3 10 2 4" xfId="20355" xr:uid="{00000000-0005-0000-0000-000001230000}"/>
    <cellStyle name="Currency 2 3 10 2 5" xfId="38514" xr:uid="{00000000-0005-0000-0000-000002230000}"/>
    <cellStyle name="Currency 2 3 10 2 6" xfId="56674" xr:uid="{00000000-0005-0000-0000-000003230000}"/>
    <cellStyle name="Currency 2 3 10 3" xfId="10392" xr:uid="{00000000-0005-0000-0000-000004230000}"/>
    <cellStyle name="Currency 2 3 10 3 2" xfId="23599" xr:uid="{00000000-0005-0000-0000-000005230000}"/>
    <cellStyle name="Currency 2 3 10 3 3" xfId="41758" xr:uid="{00000000-0005-0000-0000-000006230000}"/>
    <cellStyle name="Currency 2 3 10 4" xfId="15386" xr:uid="{00000000-0005-0000-0000-000007230000}"/>
    <cellStyle name="Currency 2 3 10 4 2" xfId="28578" xr:uid="{00000000-0005-0000-0000-000008230000}"/>
    <cellStyle name="Currency 2 3 10 4 3" xfId="46737" xr:uid="{00000000-0005-0000-0000-000009230000}"/>
    <cellStyle name="Currency 2 3 10 5" xfId="31062" xr:uid="{00000000-0005-0000-0000-00000A230000}"/>
    <cellStyle name="Currency 2 3 10 5 2" xfId="49221" xr:uid="{00000000-0005-0000-0000-00000B230000}"/>
    <cellStyle name="Currency 2 3 10 6" xfId="17871" xr:uid="{00000000-0005-0000-0000-00000C230000}"/>
    <cellStyle name="Currency 2 3 10 7" xfId="36030" xr:uid="{00000000-0005-0000-0000-00000D230000}"/>
    <cellStyle name="Currency 2 3 10 8" xfId="54190" xr:uid="{00000000-0005-0000-0000-00000E230000}"/>
    <cellStyle name="Currency 2 3 11" xfId="5147" xr:uid="{00000000-0005-0000-0000-00000F230000}"/>
    <cellStyle name="Currency 2 3 11 2" xfId="7395" xr:uid="{00000000-0005-0000-0000-000010230000}"/>
    <cellStyle name="Currency 2 3 11 2 2" xfId="13128" xr:uid="{00000000-0005-0000-0000-000011230000}"/>
    <cellStyle name="Currency 2 3 11 2 2 2" xfId="26335" xr:uid="{00000000-0005-0000-0000-000012230000}"/>
    <cellStyle name="Currency 2 3 11 2 2 3" xfId="44494" xr:uid="{00000000-0005-0000-0000-000013230000}"/>
    <cellStyle name="Currency 2 3 11 2 3" xfId="33798" xr:uid="{00000000-0005-0000-0000-000014230000}"/>
    <cellStyle name="Currency 2 3 11 2 3 2" xfId="51957" xr:uid="{00000000-0005-0000-0000-000015230000}"/>
    <cellStyle name="Currency 2 3 11 2 4" xfId="20607" xr:uid="{00000000-0005-0000-0000-000016230000}"/>
    <cellStyle name="Currency 2 3 11 2 5" xfId="38766" xr:uid="{00000000-0005-0000-0000-000017230000}"/>
    <cellStyle name="Currency 2 3 11 2 6" xfId="56926" xr:uid="{00000000-0005-0000-0000-000018230000}"/>
    <cellStyle name="Currency 2 3 11 3" xfId="10644" xr:uid="{00000000-0005-0000-0000-000019230000}"/>
    <cellStyle name="Currency 2 3 11 3 2" xfId="23851" xr:uid="{00000000-0005-0000-0000-00001A230000}"/>
    <cellStyle name="Currency 2 3 11 3 3" xfId="42010" xr:uid="{00000000-0005-0000-0000-00001B230000}"/>
    <cellStyle name="Currency 2 3 11 4" xfId="15638" xr:uid="{00000000-0005-0000-0000-00001C230000}"/>
    <cellStyle name="Currency 2 3 11 4 2" xfId="28830" xr:uid="{00000000-0005-0000-0000-00001D230000}"/>
    <cellStyle name="Currency 2 3 11 4 3" xfId="46989" xr:uid="{00000000-0005-0000-0000-00001E230000}"/>
    <cellStyle name="Currency 2 3 11 5" xfId="31314" xr:uid="{00000000-0005-0000-0000-00001F230000}"/>
    <cellStyle name="Currency 2 3 11 5 2" xfId="49473" xr:uid="{00000000-0005-0000-0000-000020230000}"/>
    <cellStyle name="Currency 2 3 11 6" xfId="18123" xr:uid="{00000000-0005-0000-0000-000021230000}"/>
    <cellStyle name="Currency 2 3 11 7" xfId="36282" xr:uid="{00000000-0005-0000-0000-000022230000}"/>
    <cellStyle name="Currency 2 3 11 8" xfId="54442" xr:uid="{00000000-0005-0000-0000-000023230000}"/>
    <cellStyle name="Currency 2 3 12" xfId="5314" xr:uid="{00000000-0005-0000-0000-000024230000}"/>
    <cellStyle name="Currency 2 3 12 2" xfId="7562" xr:uid="{00000000-0005-0000-0000-000025230000}"/>
    <cellStyle name="Currency 2 3 12 2 2" xfId="13295" xr:uid="{00000000-0005-0000-0000-000026230000}"/>
    <cellStyle name="Currency 2 3 12 2 2 2" xfId="26502" xr:uid="{00000000-0005-0000-0000-000027230000}"/>
    <cellStyle name="Currency 2 3 12 2 2 3" xfId="44661" xr:uid="{00000000-0005-0000-0000-000028230000}"/>
    <cellStyle name="Currency 2 3 12 2 3" xfId="33965" xr:uid="{00000000-0005-0000-0000-000029230000}"/>
    <cellStyle name="Currency 2 3 12 2 3 2" xfId="52124" xr:uid="{00000000-0005-0000-0000-00002A230000}"/>
    <cellStyle name="Currency 2 3 12 2 4" xfId="20774" xr:uid="{00000000-0005-0000-0000-00002B230000}"/>
    <cellStyle name="Currency 2 3 12 2 5" xfId="38933" xr:uid="{00000000-0005-0000-0000-00002C230000}"/>
    <cellStyle name="Currency 2 3 12 2 6" xfId="57093" xr:uid="{00000000-0005-0000-0000-00002D230000}"/>
    <cellStyle name="Currency 2 3 12 3" xfId="10811" xr:uid="{00000000-0005-0000-0000-00002E230000}"/>
    <cellStyle name="Currency 2 3 12 3 2" xfId="24018" xr:uid="{00000000-0005-0000-0000-00002F230000}"/>
    <cellStyle name="Currency 2 3 12 3 3" xfId="42177" xr:uid="{00000000-0005-0000-0000-000030230000}"/>
    <cellStyle name="Currency 2 3 12 4" xfId="15805" xr:uid="{00000000-0005-0000-0000-000031230000}"/>
    <cellStyle name="Currency 2 3 12 4 2" xfId="28997" xr:uid="{00000000-0005-0000-0000-000032230000}"/>
    <cellStyle name="Currency 2 3 12 4 3" xfId="47156" xr:uid="{00000000-0005-0000-0000-000033230000}"/>
    <cellStyle name="Currency 2 3 12 5" xfId="31481" xr:uid="{00000000-0005-0000-0000-000034230000}"/>
    <cellStyle name="Currency 2 3 12 5 2" xfId="49640" xr:uid="{00000000-0005-0000-0000-000035230000}"/>
    <cellStyle name="Currency 2 3 12 6" xfId="18290" xr:uid="{00000000-0005-0000-0000-000036230000}"/>
    <cellStyle name="Currency 2 3 12 7" xfId="36449" xr:uid="{00000000-0005-0000-0000-000037230000}"/>
    <cellStyle name="Currency 2 3 12 8" xfId="54609" xr:uid="{00000000-0005-0000-0000-000038230000}"/>
    <cellStyle name="Currency 2 3 13" xfId="5476" xr:uid="{00000000-0005-0000-0000-000039230000}"/>
    <cellStyle name="Currency 2 3 13 2" xfId="7724" xr:uid="{00000000-0005-0000-0000-00003A230000}"/>
    <cellStyle name="Currency 2 3 13 2 2" xfId="13457" xr:uid="{00000000-0005-0000-0000-00003B230000}"/>
    <cellStyle name="Currency 2 3 13 2 2 2" xfId="26664" xr:uid="{00000000-0005-0000-0000-00003C230000}"/>
    <cellStyle name="Currency 2 3 13 2 2 3" xfId="44823" xr:uid="{00000000-0005-0000-0000-00003D230000}"/>
    <cellStyle name="Currency 2 3 13 2 3" xfId="34127" xr:uid="{00000000-0005-0000-0000-00003E230000}"/>
    <cellStyle name="Currency 2 3 13 2 3 2" xfId="52286" xr:uid="{00000000-0005-0000-0000-00003F230000}"/>
    <cellStyle name="Currency 2 3 13 2 4" xfId="20936" xr:uid="{00000000-0005-0000-0000-000040230000}"/>
    <cellStyle name="Currency 2 3 13 2 5" xfId="39095" xr:uid="{00000000-0005-0000-0000-000041230000}"/>
    <cellStyle name="Currency 2 3 13 2 6" xfId="57255" xr:uid="{00000000-0005-0000-0000-000042230000}"/>
    <cellStyle name="Currency 2 3 13 3" xfId="10973" xr:uid="{00000000-0005-0000-0000-000043230000}"/>
    <cellStyle name="Currency 2 3 13 3 2" xfId="24180" xr:uid="{00000000-0005-0000-0000-000044230000}"/>
    <cellStyle name="Currency 2 3 13 3 3" xfId="42339" xr:uid="{00000000-0005-0000-0000-000045230000}"/>
    <cellStyle name="Currency 2 3 13 4" xfId="15967" xr:uid="{00000000-0005-0000-0000-000046230000}"/>
    <cellStyle name="Currency 2 3 13 4 2" xfId="29159" xr:uid="{00000000-0005-0000-0000-000047230000}"/>
    <cellStyle name="Currency 2 3 13 4 3" xfId="47318" xr:uid="{00000000-0005-0000-0000-000048230000}"/>
    <cellStyle name="Currency 2 3 13 5" xfId="31643" xr:uid="{00000000-0005-0000-0000-000049230000}"/>
    <cellStyle name="Currency 2 3 13 5 2" xfId="49802" xr:uid="{00000000-0005-0000-0000-00004A230000}"/>
    <cellStyle name="Currency 2 3 13 6" xfId="18452" xr:uid="{00000000-0005-0000-0000-00004B230000}"/>
    <cellStyle name="Currency 2 3 13 7" xfId="36611" xr:uid="{00000000-0005-0000-0000-00004C230000}"/>
    <cellStyle name="Currency 2 3 13 8" xfId="54771" xr:uid="{00000000-0005-0000-0000-00004D230000}"/>
    <cellStyle name="Currency 2 3 14" xfId="5640" xr:uid="{00000000-0005-0000-0000-00004E230000}"/>
    <cellStyle name="Currency 2 3 14 2" xfId="7888" xr:uid="{00000000-0005-0000-0000-00004F230000}"/>
    <cellStyle name="Currency 2 3 14 2 2" xfId="13621" xr:uid="{00000000-0005-0000-0000-000050230000}"/>
    <cellStyle name="Currency 2 3 14 2 2 2" xfId="26828" xr:uid="{00000000-0005-0000-0000-000051230000}"/>
    <cellStyle name="Currency 2 3 14 2 2 3" xfId="44987" xr:uid="{00000000-0005-0000-0000-000052230000}"/>
    <cellStyle name="Currency 2 3 14 2 3" xfId="34291" xr:uid="{00000000-0005-0000-0000-000053230000}"/>
    <cellStyle name="Currency 2 3 14 2 3 2" xfId="52450" xr:uid="{00000000-0005-0000-0000-000054230000}"/>
    <cellStyle name="Currency 2 3 14 2 4" xfId="21100" xr:uid="{00000000-0005-0000-0000-000055230000}"/>
    <cellStyle name="Currency 2 3 14 2 5" xfId="39259" xr:uid="{00000000-0005-0000-0000-000056230000}"/>
    <cellStyle name="Currency 2 3 14 2 6" xfId="57419" xr:uid="{00000000-0005-0000-0000-000057230000}"/>
    <cellStyle name="Currency 2 3 14 3" xfId="11137" xr:uid="{00000000-0005-0000-0000-000058230000}"/>
    <cellStyle name="Currency 2 3 14 3 2" xfId="24344" xr:uid="{00000000-0005-0000-0000-000059230000}"/>
    <cellStyle name="Currency 2 3 14 3 3" xfId="42503" xr:uid="{00000000-0005-0000-0000-00005A230000}"/>
    <cellStyle name="Currency 2 3 14 4" xfId="16131" xr:uid="{00000000-0005-0000-0000-00005B230000}"/>
    <cellStyle name="Currency 2 3 14 4 2" xfId="29323" xr:uid="{00000000-0005-0000-0000-00005C230000}"/>
    <cellStyle name="Currency 2 3 14 4 3" xfId="47482" xr:uid="{00000000-0005-0000-0000-00005D230000}"/>
    <cellStyle name="Currency 2 3 14 5" xfId="31807" xr:uid="{00000000-0005-0000-0000-00005E230000}"/>
    <cellStyle name="Currency 2 3 14 5 2" xfId="49966" xr:uid="{00000000-0005-0000-0000-00005F230000}"/>
    <cellStyle name="Currency 2 3 14 6" xfId="18616" xr:uid="{00000000-0005-0000-0000-000060230000}"/>
    <cellStyle name="Currency 2 3 14 7" xfId="36775" xr:uid="{00000000-0005-0000-0000-000061230000}"/>
    <cellStyle name="Currency 2 3 14 8" xfId="54935" xr:uid="{00000000-0005-0000-0000-000062230000}"/>
    <cellStyle name="Currency 2 3 15" xfId="5821" xr:uid="{00000000-0005-0000-0000-000063230000}"/>
    <cellStyle name="Currency 2 3 15 2" xfId="11318" xr:uid="{00000000-0005-0000-0000-000064230000}"/>
    <cellStyle name="Currency 2 3 15 2 2" xfId="24525" xr:uid="{00000000-0005-0000-0000-000065230000}"/>
    <cellStyle name="Currency 2 3 15 2 3" xfId="42684" xr:uid="{00000000-0005-0000-0000-000066230000}"/>
    <cellStyle name="Currency 2 3 15 3" xfId="31988" xr:uid="{00000000-0005-0000-0000-000067230000}"/>
    <cellStyle name="Currency 2 3 15 3 2" xfId="50147" xr:uid="{00000000-0005-0000-0000-000068230000}"/>
    <cellStyle name="Currency 2 3 15 4" xfId="18797" xr:uid="{00000000-0005-0000-0000-000069230000}"/>
    <cellStyle name="Currency 2 3 15 5" xfId="36956" xr:uid="{00000000-0005-0000-0000-00006A230000}"/>
    <cellStyle name="Currency 2 3 15 6" xfId="55116" xr:uid="{00000000-0005-0000-0000-00006B230000}"/>
    <cellStyle name="Currency 2 3 16" xfId="8064" xr:uid="{00000000-0005-0000-0000-00006C230000}"/>
    <cellStyle name="Currency 2 3 16 2" xfId="21271" xr:uid="{00000000-0005-0000-0000-00006D230000}"/>
    <cellStyle name="Currency 2 3 16 3" xfId="39430" xr:uid="{00000000-0005-0000-0000-00006E230000}"/>
    <cellStyle name="Currency 2 3 16 4" xfId="57590" xr:uid="{00000000-0005-0000-0000-00006F230000}"/>
    <cellStyle name="Currency 2 3 17" xfId="8235" xr:uid="{00000000-0005-0000-0000-000070230000}"/>
    <cellStyle name="Currency 2 3 17 2" xfId="21442" xr:uid="{00000000-0005-0000-0000-000071230000}"/>
    <cellStyle name="Currency 2 3 17 3" xfId="39601" xr:uid="{00000000-0005-0000-0000-000072230000}"/>
    <cellStyle name="Currency 2 3 17 4" xfId="57761" xr:uid="{00000000-0005-0000-0000-000073230000}"/>
    <cellStyle name="Currency 2 3 18" xfId="8486" xr:uid="{00000000-0005-0000-0000-000074230000}"/>
    <cellStyle name="Currency 2 3 18 2" xfId="21693" xr:uid="{00000000-0005-0000-0000-000075230000}"/>
    <cellStyle name="Currency 2 3 18 3" xfId="39852" xr:uid="{00000000-0005-0000-0000-000076230000}"/>
    <cellStyle name="Currency 2 3 18 4" xfId="58012" xr:uid="{00000000-0005-0000-0000-000077230000}"/>
    <cellStyle name="Currency 2 3 19" xfId="8650" xr:uid="{00000000-0005-0000-0000-000078230000}"/>
    <cellStyle name="Currency 2 3 19 2" xfId="21857" xr:uid="{00000000-0005-0000-0000-000079230000}"/>
    <cellStyle name="Currency 2 3 19 3" xfId="40016" xr:uid="{00000000-0005-0000-0000-00007A230000}"/>
    <cellStyle name="Currency 2 3 19 4" xfId="58176" xr:uid="{00000000-0005-0000-0000-00007B230000}"/>
    <cellStyle name="Currency 2 3 2" xfId="758" xr:uid="{00000000-0005-0000-0000-00007C230000}"/>
    <cellStyle name="Currency 2 3 2 10" xfId="8832" xr:uid="{00000000-0005-0000-0000-00007D230000}"/>
    <cellStyle name="Currency 2 3 2 10 2" xfId="22039" xr:uid="{00000000-0005-0000-0000-00007E230000}"/>
    <cellStyle name="Currency 2 3 2 10 3" xfId="40198" xr:uid="{00000000-0005-0000-0000-00007F230000}"/>
    <cellStyle name="Currency 2 3 2 11" xfId="13829" xr:uid="{00000000-0005-0000-0000-000080230000}"/>
    <cellStyle name="Currency 2 3 2 11 2" xfId="27021" xr:uid="{00000000-0005-0000-0000-000081230000}"/>
    <cellStyle name="Currency 2 3 2 11 3" xfId="45180" xr:uid="{00000000-0005-0000-0000-000082230000}"/>
    <cellStyle name="Currency 2 3 2 12" xfId="29505" xr:uid="{00000000-0005-0000-0000-000083230000}"/>
    <cellStyle name="Currency 2 3 2 12 2" xfId="47664" xr:uid="{00000000-0005-0000-0000-000084230000}"/>
    <cellStyle name="Currency 2 3 2 13" xfId="16314" xr:uid="{00000000-0005-0000-0000-000085230000}"/>
    <cellStyle name="Currency 2 3 2 14" xfId="34473" xr:uid="{00000000-0005-0000-0000-000086230000}"/>
    <cellStyle name="Currency 2 3 2 15" xfId="52633" xr:uid="{00000000-0005-0000-0000-000087230000}"/>
    <cellStyle name="Currency 2 3 2 16" xfId="58528" xr:uid="{00000000-0005-0000-0000-000088230000}"/>
    <cellStyle name="Currency 2 3 2 2" xfId="759" xr:uid="{00000000-0005-0000-0000-000089230000}"/>
    <cellStyle name="Currency 2 3 2 2 10" xfId="58529" xr:uid="{00000000-0005-0000-0000-00008A230000}"/>
    <cellStyle name="Currency 2 3 2 2 2" xfId="3807" xr:uid="{00000000-0005-0000-0000-00008B230000}"/>
    <cellStyle name="Currency 2 3 2 2 2 2" xfId="6297" xr:uid="{00000000-0005-0000-0000-00008C230000}"/>
    <cellStyle name="Currency 2 3 2 2 2 2 2" xfId="11795" xr:uid="{00000000-0005-0000-0000-00008D230000}"/>
    <cellStyle name="Currency 2 3 2 2 2 2 2 2" xfId="25002" xr:uid="{00000000-0005-0000-0000-00008E230000}"/>
    <cellStyle name="Currency 2 3 2 2 2 2 2 3" xfId="43161" xr:uid="{00000000-0005-0000-0000-00008F230000}"/>
    <cellStyle name="Currency 2 3 2 2 2 2 3" xfId="32465" xr:uid="{00000000-0005-0000-0000-000090230000}"/>
    <cellStyle name="Currency 2 3 2 2 2 2 3 2" xfId="50624" xr:uid="{00000000-0005-0000-0000-000091230000}"/>
    <cellStyle name="Currency 2 3 2 2 2 2 4" xfId="19274" xr:uid="{00000000-0005-0000-0000-000092230000}"/>
    <cellStyle name="Currency 2 3 2 2 2 2 5" xfId="37433" xr:uid="{00000000-0005-0000-0000-000093230000}"/>
    <cellStyle name="Currency 2 3 2 2 2 2 6" xfId="55593" xr:uid="{00000000-0005-0000-0000-000094230000}"/>
    <cellStyle name="Currency 2 3 2 2 2 3" xfId="9311" xr:uid="{00000000-0005-0000-0000-000095230000}"/>
    <cellStyle name="Currency 2 3 2 2 2 3 2" xfId="22518" xr:uid="{00000000-0005-0000-0000-000096230000}"/>
    <cellStyle name="Currency 2 3 2 2 2 3 3" xfId="40677" xr:uid="{00000000-0005-0000-0000-000097230000}"/>
    <cellStyle name="Currency 2 3 2 2 2 4" xfId="14305" xr:uid="{00000000-0005-0000-0000-000098230000}"/>
    <cellStyle name="Currency 2 3 2 2 2 4 2" xfId="27497" xr:uid="{00000000-0005-0000-0000-000099230000}"/>
    <cellStyle name="Currency 2 3 2 2 2 4 3" xfId="45656" xr:uid="{00000000-0005-0000-0000-00009A230000}"/>
    <cellStyle name="Currency 2 3 2 2 2 5" xfId="29981" xr:uid="{00000000-0005-0000-0000-00009B230000}"/>
    <cellStyle name="Currency 2 3 2 2 2 5 2" xfId="48140" xr:uid="{00000000-0005-0000-0000-00009C230000}"/>
    <cellStyle name="Currency 2 3 2 2 2 6" xfId="16790" xr:uid="{00000000-0005-0000-0000-00009D230000}"/>
    <cellStyle name="Currency 2 3 2 2 2 7" xfId="34949" xr:uid="{00000000-0005-0000-0000-00009E230000}"/>
    <cellStyle name="Currency 2 3 2 2 2 8" xfId="53109" xr:uid="{00000000-0005-0000-0000-00009F230000}"/>
    <cellStyle name="Currency 2 3 2 2 3" xfId="5823" xr:uid="{00000000-0005-0000-0000-0000A0230000}"/>
    <cellStyle name="Currency 2 3 2 2 3 2" xfId="11320" xr:uid="{00000000-0005-0000-0000-0000A1230000}"/>
    <cellStyle name="Currency 2 3 2 2 3 2 2" xfId="24527" xr:uid="{00000000-0005-0000-0000-0000A2230000}"/>
    <cellStyle name="Currency 2 3 2 2 3 2 3" xfId="42686" xr:uid="{00000000-0005-0000-0000-0000A3230000}"/>
    <cellStyle name="Currency 2 3 2 2 3 3" xfId="31990" xr:uid="{00000000-0005-0000-0000-0000A4230000}"/>
    <cellStyle name="Currency 2 3 2 2 3 3 2" xfId="50149" xr:uid="{00000000-0005-0000-0000-0000A5230000}"/>
    <cellStyle name="Currency 2 3 2 2 3 4" xfId="18799" xr:uid="{00000000-0005-0000-0000-0000A6230000}"/>
    <cellStyle name="Currency 2 3 2 2 3 5" xfId="36958" xr:uid="{00000000-0005-0000-0000-0000A7230000}"/>
    <cellStyle name="Currency 2 3 2 2 3 6" xfId="55118" xr:uid="{00000000-0005-0000-0000-0000A8230000}"/>
    <cellStyle name="Currency 2 3 2 2 4" xfId="8833" xr:uid="{00000000-0005-0000-0000-0000A9230000}"/>
    <cellStyle name="Currency 2 3 2 2 4 2" xfId="22040" xr:uid="{00000000-0005-0000-0000-0000AA230000}"/>
    <cellStyle name="Currency 2 3 2 2 4 3" xfId="40199" xr:uid="{00000000-0005-0000-0000-0000AB230000}"/>
    <cellStyle name="Currency 2 3 2 2 5" xfId="13830" xr:uid="{00000000-0005-0000-0000-0000AC230000}"/>
    <cellStyle name="Currency 2 3 2 2 5 2" xfId="27022" xr:uid="{00000000-0005-0000-0000-0000AD230000}"/>
    <cellStyle name="Currency 2 3 2 2 5 3" xfId="45181" xr:uid="{00000000-0005-0000-0000-0000AE230000}"/>
    <cellStyle name="Currency 2 3 2 2 6" xfId="29506" xr:uid="{00000000-0005-0000-0000-0000AF230000}"/>
    <cellStyle name="Currency 2 3 2 2 6 2" xfId="47665" xr:uid="{00000000-0005-0000-0000-0000B0230000}"/>
    <cellStyle name="Currency 2 3 2 2 7" xfId="16315" xr:uid="{00000000-0005-0000-0000-0000B1230000}"/>
    <cellStyle name="Currency 2 3 2 2 8" xfId="34474" xr:uid="{00000000-0005-0000-0000-0000B2230000}"/>
    <cellStyle name="Currency 2 3 2 2 9" xfId="52634" xr:uid="{00000000-0005-0000-0000-0000B3230000}"/>
    <cellStyle name="Currency 2 3 2 3" xfId="760" xr:uid="{00000000-0005-0000-0000-0000B4230000}"/>
    <cellStyle name="Currency 2 3 2 3 10" xfId="58530" xr:uid="{00000000-0005-0000-0000-0000B5230000}"/>
    <cellStyle name="Currency 2 3 2 3 2" xfId="3808" xr:uid="{00000000-0005-0000-0000-0000B6230000}"/>
    <cellStyle name="Currency 2 3 2 3 2 2" xfId="6298" xr:uid="{00000000-0005-0000-0000-0000B7230000}"/>
    <cellStyle name="Currency 2 3 2 3 2 2 2" xfId="11796" xr:uid="{00000000-0005-0000-0000-0000B8230000}"/>
    <cellStyle name="Currency 2 3 2 3 2 2 2 2" xfId="25003" xr:uid="{00000000-0005-0000-0000-0000B9230000}"/>
    <cellStyle name="Currency 2 3 2 3 2 2 2 3" xfId="43162" xr:uid="{00000000-0005-0000-0000-0000BA230000}"/>
    <cellStyle name="Currency 2 3 2 3 2 2 3" xfId="32466" xr:uid="{00000000-0005-0000-0000-0000BB230000}"/>
    <cellStyle name="Currency 2 3 2 3 2 2 3 2" xfId="50625" xr:uid="{00000000-0005-0000-0000-0000BC230000}"/>
    <cellStyle name="Currency 2 3 2 3 2 2 4" xfId="19275" xr:uid="{00000000-0005-0000-0000-0000BD230000}"/>
    <cellStyle name="Currency 2 3 2 3 2 2 5" xfId="37434" xr:uid="{00000000-0005-0000-0000-0000BE230000}"/>
    <cellStyle name="Currency 2 3 2 3 2 2 6" xfId="55594" xr:uid="{00000000-0005-0000-0000-0000BF230000}"/>
    <cellStyle name="Currency 2 3 2 3 2 3" xfId="9312" xr:uid="{00000000-0005-0000-0000-0000C0230000}"/>
    <cellStyle name="Currency 2 3 2 3 2 3 2" xfId="22519" xr:uid="{00000000-0005-0000-0000-0000C1230000}"/>
    <cellStyle name="Currency 2 3 2 3 2 3 3" xfId="40678" xr:uid="{00000000-0005-0000-0000-0000C2230000}"/>
    <cellStyle name="Currency 2 3 2 3 2 4" xfId="14306" xr:uid="{00000000-0005-0000-0000-0000C3230000}"/>
    <cellStyle name="Currency 2 3 2 3 2 4 2" xfId="27498" xr:uid="{00000000-0005-0000-0000-0000C4230000}"/>
    <cellStyle name="Currency 2 3 2 3 2 4 3" xfId="45657" xr:uid="{00000000-0005-0000-0000-0000C5230000}"/>
    <cellStyle name="Currency 2 3 2 3 2 5" xfId="29982" xr:uid="{00000000-0005-0000-0000-0000C6230000}"/>
    <cellStyle name="Currency 2 3 2 3 2 5 2" xfId="48141" xr:uid="{00000000-0005-0000-0000-0000C7230000}"/>
    <cellStyle name="Currency 2 3 2 3 2 6" xfId="16791" xr:uid="{00000000-0005-0000-0000-0000C8230000}"/>
    <cellStyle name="Currency 2 3 2 3 2 7" xfId="34950" xr:uid="{00000000-0005-0000-0000-0000C9230000}"/>
    <cellStyle name="Currency 2 3 2 3 2 8" xfId="53110" xr:uid="{00000000-0005-0000-0000-0000CA230000}"/>
    <cellStyle name="Currency 2 3 2 3 3" xfId="5824" xr:uid="{00000000-0005-0000-0000-0000CB230000}"/>
    <cellStyle name="Currency 2 3 2 3 3 2" xfId="11321" xr:uid="{00000000-0005-0000-0000-0000CC230000}"/>
    <cellStyle name="Currency 2 3 2 3 3 2 2" xfId="24528" xr:uid="{00000000-0005-0000-0000-0000CD230000}"/>
    <cellStyle name="Currency 2 3 2 3 3 2 3" xfId="42687" xr:uid="{00000000-0005-0000-0000-0000CE230000}"/>
    <cellStyle name="Currency 2 3 2 3 3 3" xfId="31991" xr:uid="{00000000-0005-0000-0000-0000CF230000}"/>
    <cellStyle name="Currency 2 3 2 3 3 3 2" xfId="50150" xr:uid="{00000000-0005-0000-0000-0000D0230000}"/>
    <cellStyle name="Currency 2 3 2 3 3 4" xfId="18800" xr:uid="{00000000-0005-0000-0000-0000D1230000}"/>
    <cellStyle name="Currency 2 3 2 3 3 5" xfId="36959" xr:uid="{00000000-0005-0000-0000-0000D2230000}"/>
    <cellStyle name="Currency 2 3 2 3 3 6" xfId="55119" xr:uid="{00000000-0005-0000-0000-0000D3230000}"/>
    <cellStyle name="Currency 2 3 2 3 4" xfId="8834" xr:uid="{00000000-0005-0000-0000-0000D4230000}"/>
    <cellStyle name="Currency 2 3 2 3 4 2" xfId="22041" xr:uid="{00000000-0005-0000-0000-0000D5230000}"/>
    <cellStyle name="Currency 2 3 2 3 4 3" xfId="40200" xr:uid="{00000000-0005-0000-0000-0000D6230000}"/>
    <cellStyle name="Currency 2 3 2 3 5" xfId="13831" xr:uid="{00000000-0005-0000-0000-0000D7230000}"/>
    <cellStyle name="Currency 2 3 2 3 5 2" xfId="27023" xr:uid="{00000000-0005-0000-0000-0000D8230000}"/>
    <cellStyle name="Currency 2 3 2 3 5 3" xfId="45182" xr:uid="{00000000-0005-0000-0000-0000D9230000}"/>
    <cellStyle name="Currency 2 3 2 3 6" xfId="29507" xr:uid="{00000000-0005-0000-0000-0000DA230000}"/>
    <cellStyle name="Currency 2 3 2 3 6 2" xfId="47666" xr:uid="{00000000-0005-0000-0000-0000DB230000}"/>
    <cellStyle name="Currency 2 3 2 3 7" xfId="16316" xr:uid="{00000000-0005-0000-0000-0000DC230000}"/>
    <cellStyle name="Currency 2 3 2 3 8" xfId="34475" xr:uid="{00000000-0005-0000-0000-0000DD230000}"/>
    <cellStyle name="Currency 2 3 2 3 9" xfId="52635" xr:uid="{00000000-0005-0000-0000-0000DE230000}"/>
    <cellStyle name="Currency 2 3 2 4" xfId="3615" xr:uid="{00000000-0005-0000-0000-0000DF230000}"/>
    <cellStyle name="Currency 2 3 2 4 2" xfId="4272" xr:uid="{00000000-0005-0000-0000-0000E0230000}"/>
    <cellStyle name="Currency 2 3 2 4 2 2" xfId="12256" xr:uid="{00000000-0005-0000-0000-0000E1230000}"/>
    <cellStyle name="Currency 2 3 2 4 2 2 2" xfId="25463" xr:uid="{00000000-0005-0000-0000-0000E2230000}"/>
    <cellStyle name="Currency 2 3 2 4 2 2 3" xfId="43622" xr:uid="{00000000-0005-0000-0000-0000E3230000}"/>
    <cellStyle name="Currency 2 3 2 4 2 3" xfId="32926" xr:uid="{00000000-0005-0000-0000-0000E4230000}"/>
    <cellStyle name="Currency 2 3 2 4 2 3 2" xfId="51085" xr:uid="{00000000-0005-0000-0000-0000E5230000}"/>
    <cellStyle name="Currency 2 3 2 4 2 4" xfId="19735" xr:uid="{00000000-0005-0000-0000-0000E6230000}"/>
    <cellStyle name="Currency 2 3 2 4 2 5" xfId="37894" xr:uid="{00000000-0005-0000-0000-0000E7230000}"/>
    <cellStyle name="Currency 2 3 2 4 2 6" xfId="56054" xr:uid="{00000000-0005-0000-0000-0000E8230000}"/>
    <cellStyle name="Currency 2 3 2 4 3" xfId="9772" xr:uid="{00000000-0005-0000-0000-0000E9230000}"/>
    <cellStyle name="Currency 2 3 2 4 3 2" xfId="22979" xr:uid="{00000000-0005-0000-0000-0000EA230000}"/>
    <cellStyle name="Currency 2 3 2 4 3 3" xfId="41138" xr:uid="{00000000-0005-0000-0000-0000EB230000}"/>
    <cellStyle name="Currency 2 3 2 4 4" xfId="14766" xr:uid="{00000000-0005-0000-0000-0000EC230000}"/>
    <cellStyle name="Currency 2 3 2 4 4 2" xfId="27958" xr:uid="{00000000-0005-0000-0000-0000ED230000}"/>
    <cellStyle name="Currency 2 3 2 4 4 3" xfId="46117" xr:uid="{00000000-0005-0000-0000-0000EE230000}"/>
    <cellStyle name="Currency 2 3 2 4 5" xfId="30442" xr:uid="{00000000-0005-0000-0000-0000EF230000}"/>
    <cellStyle name="Currency 2 3 2 4 5 2" xfId="48601" xr:uid="{00000000-0005-0000-0000-0000F0230000}"/>
    <cellStyle name="Currency 2 3 2 4 6" xfId="17251" xr:uid="{00000000-0005-0000-0000-0000F1230000}"/>
    <cellStyle name="Currency 2 3 2 4 7" xfId="35410" xr:uid="{00000000-0005-0000-0000-0000F2230000}"/>
    <cellStyle name="Currency 2 3 2 4 8" xfId="53570" xr:uid="{00000000-0005-0000-0000-0000F3230000}"/>
    <cellStyle name="Currency 2 3 2 4 9" xfId="59334" xr:uid="{00000000-0005-0000-0000-0000F4230000}"/>
    <cellStyle name="Currency 2 3 2 5" xfId="4501" xr:uid="{00000000-0005-0000-0000-0000F5230000}"/>
    <cellStyle name="Currency 2 3 2 5 2" xfId="6757" xr:uid="{00000000-0005-0000-0000-0000F6230000}"/>
    <cellStyle name="Currency 2 3 2 5 2 2" xfId="12485" xr:uid="{00000000-0005-0000-0000-0000F7230000}"/>
    <cellStyle name="Currency 2 3 2 5 2 2 2" xfId="25692" xr:uid="{00000000-0005-0000-0000-0000F8230000}"/>
    <cellStyle name="Currency 2 3 2 5 2 2 3" xfId="43851" xr:uid="{00000000-0005-0000-0000-0000F9230000}"/>
    <cellStyle name="Currency 2 3 2 5 2 3" xfId="33155" xr:uid="{00000000-0005-0000-0000-0000FA230000}"/>
    <cellStyle name="Currency 2 3 2 5 2 3 2" xfId="51314" xr:uid="{00000000-0005-0000-0000-0000FB230000}"/>
    <cellStyle name="Currency 2 3 2 5 2 4" xfId="19964" xr:uid="{00000000-0005-0000-0000-0000FC230000}"/>
    <cellStyle name="Currency 2 3 2 5 2 5" xfId="38123" xr:uid="{00000000-0005-0000-0000-0000FD230000}"/>
    <cellStyle name="Currency 2 3 2 5 2 6" xfId="56283" xr:uid="{00000000-0005-0000-0000-0000FE230000}"/>
    <cellStyle name="Currency 2 3 2 5 3" xfId="10001" xr:uid="{00000000-0005-0000-0000-0000FF230000}"/>
    <cellStyle name="Currency 2 3 2 5 3 2" xfId="23208" xr:uid="{00000000-0005-0000-0000-000000240000}"/>
    <cellStyle name="Currency 2 3 2 5 3 3" xfId="41367" xr:uid="{00000000-0005-0000-0000-000001240000}"/>
    <cellStyle name="Currency 2 3 2 5 4" xfId="14995" xr:uid="{00000000-0005-0000-0000-000002240000}"/>
    <cellStyle name="Currency 2 3 2 5 4 2" xfId="28187" xr:uid="{00000000-0005-0000-0000-000003240000}"/>
    <cellStyle name="Currency 2 3 2 5 4 3" xfId="46346" xr:uid="{00000000-0005-0000-0000-000004240000}"/>
    <cellStyle name="Currency 2 3 2 5 5" xfId="30671" xr:uid="{00000000-0005-0000-0000-000005240000}"/>
    <cellStyle name="Currency 2 3 2 5 5 2" xfId="48830" xr:uid="{00000000-0005-0000-0000-000006240000}"/>
    <cellStyle name="Currency 2 3 2 5 6" xfId="17480" xr:uid="{00000000-0005-0000-0000-000007240000}"/>
    <cellStyle name="Currency 2 3 2 5 7" xfId="35639" xr:uid="{00000000-0005-0000-0000-000008240000}"/>
    <cellStyle name="Currency 2 3 2 5 8" xfId="53799" xr:uid="{00000000-0005-0000-0000-000009240000}"/>
    <cellStyle name="Currency 2 3 2 6" xfId="3806" xr:uid="{00000000-0005-0000-0000-00000A240000}"/>
    <cellStyle name="Currency 2 3 2 6 2" xfId="6296" xr:uid="{00000000-0005-0000-0000-00000B240000}"/>
    <cellStyle name="Currency 2 3 2 6 2 2" xfId="11794" xr:uid="{00000000-0005-0000-0000-00000C240000}"/>
    <cellStyle name="Currency 2 3 2 6 2 2 2" xfId="25001" xr:uid="{00000000-0005-0000-0000-00000D240000}"/>
    <cellStyle name="Currency 2 3 2 6 2 2 3" xfId="43160" xr:uid="{00000000-0005-0000-0000-00000E240000}"/>
    <cellStyle name="Currency 2 3 2 6 2 3" xfId="32464" xr:uid="{00000000-0005-0000-0000-00000F240000}"/>
    <cellStyle name="Currency 2 3 2 6 2 3 2" xfId="50623" xr:uid="{00000000-0005-0000-0000-000010240000}"/>
    <cellStyle name="Currency 2 3 2 6 2 4" xfId="19273" xr:uid="{00000000-0005-0000-0000-000011240000}"/>
    <cellStyle name="Currency 2 3 2 6 2 5" xfId="37432" xr:uid="{00000000-0005-0000-0000-000012240000}"/>
    <cellStyle name="Currency 2 3 2 6 2 6" xfId="55592" xr:uid="{00000000-0005-0000-0000-000013240000}"/>
    <cellStyle name="Currency 2 3 2 6 3" xfId="9310" xr:uid="{00000000-0005-0000-0000-000014240000}"/>
    <cellStyle name="Currency 2 3 2 6 3 2" xfId="22517" xr:uid="{00000000-0005-0000-0000-000015240000}"/>
    <cellStyle name="Currency 2 3 2 6 3 3" xfId="40676" xr:uid="{00000000-0005-0000-0000-000016240000}"/>
    <cellStyle name="Currency 2 3 2 6 4" xfId="14304" xr:uid="{00000000-0005-0000-0000-000017240000}"/>
    <cellStyle name="Currency 2 3 2 6 4 2" xfId="27496" xr:uid="{00000000-0005-0000-0000-000018240000}"/>
    <cellStyle name="Currency 2 3 2 6 4 3" xfId="45655" xr:uid="{00000000-0005-0000-0000-000019240000}"/>
    <cellStyle name="Currency 2 3 2 6 5" xfId="29980" xr:uid="{00000000-0005-0000-0000-00001A240000}"/>
    <cellStyle name="Currency 2 3 2 6 5 2" xfId="48139" xr:uid="{00000000-0005-0000-0000-00001B240000}"/>
    <cellStyle name="Currency 2 3 2 6 6" xfId="16789" xr:uid="{00000000-0005-0000-0000-00001C240000}"/>
    <cellStyle name="Currency 2 3 2 6 7" xfId="34948" xr:uid="{00000000-0005-0000-0000-00001D240000}"/>
    <cellStyle name="Currency 2 3 2 6 8" xfId="53108" xr:uid="{00000000-0005-0000-0000-00001E240000}"/>
    <cellStyle name="Currency 2 3 2 7" xfId="4913" xr:uid="{00000000-0005-0000-0000-00001F240000}"/>
    <cellStyle name="Currency 2 3 2 7 2" xfId="7144" xr:uid="{00000000-0005-0000-0000-000020240000}"/>
    <cellStyle name="Currency 2 3 2 7 2 2" xfId="12877" xr:uid="{00000000-0005-0000-0000-000021240000}"/>
    <cellStyle name="Currency 2 3 2 7 2 2 2" xfId="26084" xr:uid="{00000000-0005-0000-0000-000022240000}"/>
    <cellStyle name="Currency 2 3 2 7 2 2 3" xfId="44243" xr:uid="{00000000-0005-0000-0000-000023240000}"/>
    <cellStyle name="Currency 2 3 2 7 2 3" xfId="33547" xr:uid="{00000000-0005-0000-0000-000024240000}"/>
    <cellStyle name="Currency 2 3 2 7 2 3 2" xfId="51706" xr:uid="{00000000-0005-0000-0000-000025240000}"/>
    <cellStyle name="Currency 2 3 2 7 2 4" xfId="20356" xr:uid="{00000000-0005-0000-0000-000026240000}"/>
    <cellStyle name="Currency 2 3 2 7 2 5" xfId="38515" xr:uid="{00000000-0005-0000-0000-000027240000}"/>
    <cellStyle name="Currency 2 3 2 7 2 6" xfId="56675" xr:uid="{00000000-0005-0000-0000-000028240000}"/>
    <cellStyle name="Currency 2 3 2 7 3" xfId="10393" xr:uid="{00000000-0005-0000-0000-000029240000}"/>
    <cellStyle name="Currency 2 3 2 7 3 2" xfId="23600" xr:uid="{00000000-0005-0000-0000-00002A240000}"/>
    <cellStyle name="Currency 2 3 2 7 3 3" xfId="41759" xr:uid="{00000000-0005-0000-0000-00002B240000}"/>
    <cellStyle name="Currency 2 3 2 7 4" xfId="15387" xr:uid="{00000000-0005-0000-0000-00002C240000}"/>
    <cellStyle name="Currency 2 3 2 7 4 2" xfId="28579" xr:uid="{00000000-0005-0000-0000-00002D240000}"/>
    <cellStyle name="Currency 2 3 2 7 4 3" xfId="46738" xr:uid="{00000000-0005-0000-0000-00002E240000}"/>
    <cellStyle name="Currency 2 3 2 7 5" xfId="31063" xr:uid="{00000000-0005-0000-0000-00002F240000}"/>
    <cellStyle name="Currency 2 3 2 7 5 2" xfId="49222" xr:uid="{00000000-0005-0000-0000-000030240000}"/>
    <cellStyle name="Currency 2 3 2 7 6" xfId="17872" xr:uid="{00000000-0005-0000-0000-000031240000}"/>
    <cellStyle name="Currency 2 3 2 7 7" xfId="36031" xr:uid="{00000000-0005-0000-0000-000032240000}"/>
    <cellStyle name="Currency 2 3 2 7 8" xfId="54191" xr:uid="{00000000-0005-0000-0000-000033240000}"/>
    <cellStyle name="Currency 2 3 2 8" xfId="5822" xr:uid="{00000000-0005-0000-0000-000034240000}"/>
    <cellStyle name="Currency 2 3 2 8 2" xfId="11319" xr:uid="{00000000-0005-0000-0000-000035240000}"/>
    <cellStyle name="Currency 2 3 2 8 2 2" xfId="24526" xr:uid="{00000000-0005-0000-0000-000036240000}"/>
    <cellStyle name="Currency 2 3 2 8 2 3" xfId="42685" xr:uid="{00000000-0005-0000-0000-000037240000}"/>
    <cellStyle name="Currency 2 3 2 8 3" xfId="31989" xr:uid="{00000000-0005-0000-0000-000038240000}"/>
    <cellStyle name="Currency 2 3 2 8 3 2" xfId="50148" xr:uid="{00000000-0005-0000-0000-000039240000}"/>
    <cellStyle name="Currency 2 3 2 8 4" xfId="18798" xr:uid="{00000000-0005-0000-0000-00003A240000}"/>
    <cellStyle name="Currency 2 3 2 8 5" xfId="36957" xr:uid="{00000000-0005-0000-0000-00003B240000}"/>
    <cellStyle name="Currency 2 3 2 8 6" xfId="55117" xr:uid="{00000000-0005-0000-0000-00003C240000}"/>
    <cellStyle name="Currency 2 3 2 9" xfId="8236" xr:uid="{00000000-0005-0000-0000-00003D240000}"/>
    <cellStyle name="Currency 2 3 2 9 2" xfId="21443" xr:uid="{00000000-0005-0000-0000-00003E240000}"/>
    <cellStyle name="Currency 2 3 2 9 3" xfId="39602" xr:uid="{00000000-0005-0000-0000-00003F240000}"/>
    <cellStyle name="Currency 2 3 2 9 4" xfId="57762" xr:uid="{00000000-0005-0000-0000-000040240000}"/>
    <cellStyle name="Currency 2 3 20" xfId="8825" xr:uid="{00000000-0005-0000-0000-000041240000}"/>
    <cellStyle name="Currency 2 3 20 2" xfId="22032" xr:uid="{00000000-0005-0000-0000-000042240000}"/>
    <cellStyle name="Currency 2 3 20 3" xfId="40191" xr:uid="{00000000-0005-0000-0000-000043240000}"/>
    <cellStyle name="Currency 2 3 21" xfId="13828" xr:uid="{00000000-0005-0000-0000-000044240000}"/>
    <cellStyle name="Currency 2 3 21 2" xfId="27020" xr:uid="{00000000-0005-0000-0000-000045240000}"/>
    <cellStyle name="Currency 2 3 21 3" xfId="45179" xr:uid="{00000000-0005-0000-0000-000046240000}"/>
    <cellStyle name="Currency 2 3 22" xfId="29504" xr:uid="{00000000-0005-0000-0000-000047240000}"/>
    <cellStyle name="Currency 2 3 22 2" xfId="47663" xr:uid="{00000000-0005-0000-0000-000048240000}"/>
    <cellStyle name="Currency 2 3 23" xfId="16313" xr:uid="{00000000-0005-0000-0000-000049240000}"/>
    <cellStyle name="Currency 2 3 24" xfId="34472" xr:uid="{00000000-0005-0000-0000-00004A240000}"/>
    <cellStyle name="Currency 2 3 25" xfId="52632" xr:uid="{00000000-0005-0000-0000-00004B240000}"/>
    <cellStyle name="Currency 2 3 26" xfId="58340" xr:uid="{00000000-0005-0000-0000-00004C240000}"/>
    <cellStyle name="Currency 2 3 27" xfId="58527" xr:uid="{00000000-0005-0000-0000-00004D240000}"/>
    <cellStyle name="Currency 2 3 3" xfId="761" xr:uid="{00000000-0005-0000-0000-00004E240000}"/>
    <cellStyle name="Currency 2 3 3 10" xfId="13832" xr:uid="{00000000-0005-0000-0000-00004F240000}"/>
    <cellStyle name="Currency 2 3 3 10 2" xfId="27024" xr:uid="{00000000-0005-0000-0000-000050240000}"/>
    <cellStyle name="Currency 2 3 3 10 3" xfId="45183" xr:uid="{00000000-0005-0000-0000-000051240000}"/>
    <cellStyle name="Currency 2 3 3 11" xfId="29508" xr:uid="{00000000-0005-0000-0000-000052240000}"/>
    <cellStyle name="Currency 2 3 3 11 2" xfId="47667" xr:uid="{00000000-0005-0000-0000-000053240000}"/>
    <cellStyle name="Currency 2 3 3 12" xfId="16317" xr:uid="{00000000-0005-0000-0000-000054240000}"/>
    <cellStyle name="Currency 2 3 3 13" xfId="34476" xr:uid="{00000000-0005-0000-0000-000055240000}"/>
    <cellStyle name="Currency 2 3 3 14" xfId="52636" xr:uid="{00000000-0005-0000-0000-000056240000}"/>
    <cellStyle name="Currency 2 3 3 15" xfId="58531" xr:uid="{00000000-0005-0000-0000-000057240000}"/>
    <cellStyle name="Currency 2 3 3 2" xfId="762" xr:uid="{00000000-0005-0000-0000-000058240000}"/>
    <cellStyle name="Currency 2 3 3 2 10" xfId="58532" xr:uid="{00000000-0005-0000-0000-000059240000}"/>
    <cellStyle name="Currency 2 3 3 2 2" xfId="3810" xr:uid="{00000000-0005-0000-0000-00005A240000}"/>
    <cellStyle name="Currency 2 3 3 2 2 2" xfId="6300" xr:uid="{00000000-0005-0000-0000-00005B240000}"/>
    <cellStyle name="Currency 2 3 3 2 2 2 2" xfId="11798" xr:uid="{00000000-0005-0000-0000-00005C240000}"/>
    <cellStyle name="Currency 2 3 3 2 2 2 2 2" xfId="25005" xr:uid="{00000000-0005-0000-0000-00005D240000}"/>
    <cellStyle name="Currency 2 3 3 2 2 2 2 3" xfId="43164" xr:uid="{00000000-0005-0000-0000-00005E240000}"/>
    <cellStyle name="Currency 2 3 3 2 2 2 3" xfId="32468" xr:uid="{00000000-0005-0000-0000-00005F240000}"/>
    <cellStyle name="Currency 2 3 3 2 2 2 3 2" xfId="50627" xr:uid="{00000000-0005-0000-0000-000060240000}"/>
    <cellStyle name="Currency 2 3 3 2 2 2 4" xfId="19277" xr:uid="{00000000-0005-0000-0000-000061240000}"/>
    <cellStyle name="Currency 2 3 3 2 2 2 5" xfId="37436" xr:uid="{00000000-0005-0000-0000-000062240000}"/>
    <cellStyle name="Currency 2 3 3 2 2 2 6" xfId="55596" xr:uid="{00000000-0005-0000-0000-000063240000}"/>
    <cellStyle name="Currency 2 3 3 2 2 3" xfId="9314" xr:uid="{00000000-0005-0000-0000-000064240000}"/>
    <cellStyle name="Currency 2 3 3 2 2 3 2" xfId="22521" xr:uid="{00000000-0005-0000-0000-000065240000}"/>
    <cellStyle name="Currency 2 3 3 2 2 3 3" xfId="40680" xr:uid="{00000000-0005-0000-0000-000066240000}"/>
    <cellStyle name="Currency 2 3 3 2 2 4" xfId="14308" xr:uid="{00000000-0005-0000-0000-000067240000}"/>
    <cellStyle name="Currency 2 3 3 2 2 4 2" xfId="27500" xr:uid="{00000000-0005-0000-0000-000068240000}"/>
    <cellStyle name="Currency 2 3 3 2 2 4 3" xfId="45659" xr:uid="{00000000-0005-0000-0000-000069240000}"/>
    <cellStyle name="Currency 2 3 3 2 2 5" xfId="29984" xr:uid="{00000000-0005-0000-0000-00006A240000}"/>
    <cellStyle name="Currency 2 3 3 2 2 5 2" xfId="48143" xr:uid="{00000000-0005-0000-0000-00006B240000}"/>
    <cellStyle name="Currency 2 3 3 2 2 6" xfId="16793" xr:uid="{00000000-0005-0000-0000-00006C240000}"/>
    <cellStyle name="Currency 2 3 3 2 2 7" xfId="34952" xr:uid="{00000000-0005-0000-0000-00006D240000}"/>
    <cellStyle name="Currency 2 3 3 2 2 8" xfId="53112" xr:uid="{00000000-0005-0000-0000-00006E240000}"/>
    <cellStyle name="Currency 2 3 3 2 3" xfId="5826" xr:uid="{00000000-0005-0000-0000-00006F240000}"/>
    <cellStyle name="Currency 2 3 3 2 3 2" xfId="11323" xr:uid="{00000000-0005-0000-0000-000070240000}"/>
    <cellStyle name="Currency 2 3 3 2 3 2 2" xfId="24530" xr:uid="{00000000-0005-0000-0000-000071240000}"/>
    <cellStyle name="Currency 2 3 3 2 3 2 3" xfId="42689" xr:uid="{00000000-0005-0000-0000-000072240000}"/>
    <cellStyle name="Currency 2 3 3 2 3 3" xfId="31993" xr:uid="{00000000-0005-0000-0000-000073240000}"/>
    <cellStyle name="Currency 2 3 3 2 3 3 2" xfId="50152" xr:uid="{00000000-0005-0000-0000-000074240000}"/>
    <cellStyle name="Currency 2 3 3 2 3 4" xfId="18802" xr:uid="{00000000-0005-0000-0000-000075240000}"/>
    <cellStyle name="Currency 2 3 3 2 3 5" xfId="36961" xr:uid="{00000000-0005-0000-0000-000076240000}"/>
    <cellStyle name="Currency 2 3 3 2 3 6" xfId="55121" xr:uid="{00000000-0005-0000-0000-000077240000}"/>
    <cellStyle name="Currency 2 3 3 2 4" xfId="8836" xr:uid="{00000000-0005-0000-0000-000078240000}"/>
    <cellStyle name="Currency 2 3 3 2 4 2" xfId="22043" xr:uid="{00000000-0005-0000-0000-000079240000}"/>
    <cellStyle name="Currency 2 3 3 2 4 3" xfId="40202" xr:uid="{00000000-0005-0000-0000-00007A240000}"/>
    <cellStyle name="Currency 2 3 3 2 5" xfId="13833" xr:uid="{00000000-0005-0000-0000-00007B240000}"/>
    <cellStyle name="Currency 2 3 3 2 5 2" xfId="27025" xr:uid="{00000000-0005-0000-0000-00007C240000}"/>
    <cellStyle name="Currency 2 3 3 2 5 3" xfId="45184" xr:uid="{00000000-0005-0000-0000-00007D240000}"/>
    <cellStyle name="Currency 2 3 3 2 6" xfId="29509" xr:uid="{00000000-0005-0000-0000-00007E240000}"/>
    <cellStyle name="Currency 2 3 3 2 6 2" xfId="47668" xr:uid="{00000000-0005-0000-0000-00007F240000}"/>
    <cellStyle name="Currency 2 3 3 2 7" xfId="16318" xr:uid="{00000000-0005-0000-0000-000080240000}"/>
    <cellStyle name="Currency 2 3 3 2 8" xfId="34477" xr:uid="{00000000-0005-0000-0000-000081240000}"/>
    <cellStyle name="Currency 2 3 3 2 9" xfId="52637" xr:uid="{00000000-0005-0000-0000-000082240000}"/>
    <cellStyle name="Currency 2 3 3 3" xfId="763" xr:uid="{00000000-0005-0000-0000-000083240000}"/>
    <cellStyle name="Currency 2 3 3 3 10" xfId="58533" xr:uid="{00000000-0005-0000-0000-000084240000}"/>
    <cellStyle name="Currency 2 3 3 3 2" xfId="3811" xr:uid="{00000000-0005-0000-0000-000085240000}"/>
    <cellStyle name="Currency 2 3 3 3 2 2" xfId="6301" xr:uid="{00000000-0005-0000-0000-000086240000}"/>
    <cellStyle name="Currency 2 3 3 3 2 2 2" xfId="11799" xr:uid="{00000000-0005-0000-0000-000087240000}"/>
    <cellStyle name="Currency 2 3 3 3 2 2 2 2" xfId="25006" xr:uid="{00000000-0005-0000-0000-000088240000}"/>
    <cellStyle name="Currency 2 3 3 3 2 2 2 3" xfId="43165" xr:uid="{00000000-0005-0000-0000-000089240000}"/>
    <cellStyle name="Currency 2 3 3 3 2 2 3" xfId="32469" xr:uid="{00000000-0005-0000-0000-00008A240000}"/>
    <cellStyle name="Currency 2 3 3 3 2 2 3 2" xfId="50628" xr:uid="{00000000-0005-0000-0000-00008B240000}"/>
    <cellStyle name="Currency 2 3 3 3 2 2 4" xfId="19278" xr:uid="{00000000-0005-0000-0000-00008C240000}"/>
    <cellStyle name="Currency 2 3 3 3 2 2 5" xfId="37437" xr:uid="{00000000-0005-0000-0000-00008D240000}"/>
    <cellStyle name="Currency 2 3 3 3 2 2 6" xfId="55597" xr:uid="{00000000-0005-0000-0000-00008E240000}"/>
    <cellStyle name="Currency 2 3 3 3 2 3" xfId="9315" xr:uid="{00000000-0005-0000-0000-00008F240000}"/>
    <cellStyle name="Currency 2 3 3 3 2 3 2" xfId="22522" xr:uid="{00000000-0005-0000-0000-000090240000}"/>
    <cellStyle name="Currency 2 3 3 3 2 3 3" xfId="40681" xr:uid="{00000000-0005-0000-0000-000091240000}"/>
    <cellStyle name="Currency 2 3 3 3 2 4" xfId="14309" xr:uid="{00000000-0005-0000-0000-000092240000}"/>
    <cellStyle name="Currency 2 3 3 3 2 4 2" xfId="27501" xr:uid="{00000000-0005-0000-0000-000093240000}"/>
    <cellStyle name="Currency 2 3 3 3 2 4 3" xfId="45660" xr:uid="{00000000-0005-0000-0000-000094240000}"/>
    <cellStyle name="Currency 2 3 3 3 2 5" xfId="29985" xr:uid="{00000000-0005-0000-0000-000095240000}"/>
    <cellStyle name="Currency 2 3 3 3 2 5 2" xfId="48144" xr:uid="{00000000-0005-0000-0000-000096240000}"/>
    <cellStyle name="Currency 2 3 3 3 2 6" xfId="16794" xr:uid="{00000000-0005-0000-0000-000097240000}"/>
    <cellStyle name="Currency 2 3 3 3 2 7" xfId="34953" xr:uid="{00000000-0005-0000-0000-000098240000}"/>
    <cellStyle name="Currency 2 3 3 3 2 8" xfId="53113" xr:uid="{00000000-0005-0000-0000-000099240000}"/>
    <cellStyle name="Currency 2 3 3 3 3" xfId="5827" xr:uid="{00000000-0005-0000-0000-00009A240000}"/>
    <cellStyle name="Currency 2 3 3 3 3 2" xfId="11324" xr:uid="{00000000-0005-0000-0000-00009B240000}"/>
    <cellStyle name="Currency 2 3 3 3 3 2 2" xfId="24531" xr:uid="{00000000-0005-0000-0000-00009C240000}"/>
    <cellStyle name="Currency 2 3 3 3 3 2 3" xfId="42690" xr:uid="{00000000-0005-0000-0000-00009D240000}"/>
    <cellStyle name="Currency 2 3 3 3 3 3" xfId="31994" xr:uid="{00000000-0005-0000-0000-00009E240000}"/>
    <cellStyle name="Currency 2 3 3 3 3 3 2" xfId="50153" xr:uid="{00000000-0005-0000-0000-00009F240000}"/>
    <cellStyle name="Currency 2 3 3 3 3 4" xfId="18803" xr:uid="{00000000-0005-0000-0000-0000A0240000}"/>
    <cellStyle name="Currency 2 3 3 3 3 5" xfId="36962" xr:uid="{00000000-0005-0000-0000-0000A1240000}"/>
    <cellStyle name="Currency 2 3 3 3 3 6" xfId="55122" xr:uid="{00000000-0005-0000-0000-0000A2240000}"/>
    <cellStyle name="Currency 2 3 3 3 4" xfId="8837" xr:uid="{00000000-0005-0000-0000-0000A3240000}"/>
    <cellStyle name="Currency 2 3 3 3 4 2" xfId="22044" xr:uid="{00000000-0005-0000-0000-0000A4240000}"/>
    <cellStyle name="Currency 2 3 3 3 4 3" xfId="40203" xr:uid="{00000000-0005-0000-0000-0000A5240000}"/>
    <cellStyle name="Currency 2 3 3 3 5" xfId="13834" xr:uid="{00000000-0005-0000-0000-0000A6240000}"/>
    <cellStyle name="Currency 2 3 3 3 5 2" xfId="27026" xr:uid="{00000000-0005-0000-0000-0000A7240000}"/>
    <cellStyle name="Currency 2 3 3 3 5 3" xfId="45185" xr:uid="{00000000-0005-0000-0000-0000A8240000}"/>
    <cellStyle name="Currency 2 3 3 3 6" xfId="29510" xr:uid="{00000000-0005-0000-0000-0000A9240000}"/>
    <cellStyle name="Currency 2 3 3 3 6 2" xfId="47669" xr:uid="{00000000-0005-0000-0000-0000AA240000}"/>
    <cellStyle name="Currency 2 3 3 3 7" xfId="16319" xr:uid="{00000000-0005-0000-0000-0000AB240000}"/>
    <cellStyle name="Currency 2 3 3 3 8" xfId="34478" xr:uid="{00000000-0005-0000-0000-0000AC240000}"/>
    <cellStyle name="Currency 2 3 3 3 9" xfId="52638" xr:uid="{00000000-0005-0000-0000-0000AD240000}"/>
    <cellStyle name="Currency 2 3 3 4" xfId="3614" xr:uid="{00000000-0005-0000-0000-0000AE240000}"/>
    <cellStyle name="Currency 2 3 3 4 2" xfId="4273" xr:uid="{00000000-0005-0000-0000-0000AF240000}"/>
    <cellStyle name="Currency 2 3 3 4 2 2" xfId="12257" xr:uid="{00000000-0005-0000-0000-0000B0240000}"/>
    <cellStyle name="Currency 2 3 3 4 2 2 2" xfId="25464" xr:uid="{00000000-0005-0000-0000-0000B1240000}"/>
    <cellStyle name="Currency 2 3 3 4 2 2 3" xfId="43623" xr:uid="{00000000-0005-0000-0000-0000B2240000}"/>
    <cellStyle name="Currency 2 3 3 4 2 3" xfId="32927" xr:uid="{00000000-0005-0000-0000-0000B3240000}"/>
    <cellStyle name="Currency 2 3 3 4 2 3 2" xfId="51086" xr:uid="{00000000-0005-0000-0000-0000B4240000}"/>
    <cellStyle name="Currency 2 3 3 4 2 4" xfId="19736" xr:uid="{00000000-0005-0000-0000-0000B5240000}"/>
    <cellStyle name="Currency 2 3 3 4 2 5" xfId="37895" xr:uid="{00000000-0005-0000-0000-0000B6240000}"/>
    <cellStyle name="Currency 2 3 3 4 2 6" xfId="56055" xr:uid="{00000000-0005-0000-0000-0000B7240000}"/>
    <cellStyle name="Currency 2 3 3 4 3" xfId="9773" xr:uid="{00000000-0005-0000-0000-0000B8240000}"/>
    <cellStyle name="Currency 2 3 3 4 3 2" xfId="22980" xr:uid="{00000000-0005-0000-0000-0000B9240000}"/>
    <cellStyle name="Currency 2 3 3 4 3 3" xfId="41139" xr:uid="{00000000-0005-0000-0000-0000BA240000}"/>
    <cellStyle name="Currency 2 3 3 4 4" xfId="14767" xr:uid="{00000000-0005-0000-0000-0000BB240000}"/>
    <cellStyle name="Currency 2 3 3 4 4 2" xfId="27959" xr:uid="{00000000-0005-0000-0000-0000BC240000}"/>
    <cellStyle name="Currency 2 3 3 4 4 3" xfId="46118" xr:uid="{00000000-0005-0000-0000-0000BD240000}"/>
    <cellStyle name="Currency 2 3 3 4 5" xfId="30443" xr:uid="{00000000-0005-0000-0000-0000BE240000}"/>
    <cellStyle name="Currency 2 3 3 4 5 2" xfId="48602" xr:uid="{00000000-0005-0000-0000-0000BF240000}"/>
    <cellStyle name="Currency 2 3 3 4 6" xfId="17252" xr:uid="{00000000-0005-0000-0000-0000C0240000}"/>
    <cellStyle name="Currency 2 3 3 4 7" xfId="35411" xr:uid="{00000000-0005-0000-0000-0000C1240000}"/>
    <cellStyle name="Currency 2 3 3 4 8" xfId="53571" xr:uid="{00000000-0005-0000-0000-0000C2240000}"/>
    <cellStyle name="Currency 2 3 3 4 9" xfId="59335" xr:uid="{00000000-0005-0000-0000-0000C3240000}"/>
    <cellStyle name="Currency 2 3 3 5" xfId="3809" xr:uid="{00000000-0005-0000-0000-0000C4240000}"/>
    <cellStyle name="Currency 2 3 3 5 2" xfId="6299" xr:uid="{00000000-0005-0000-0000-0000C5240000}"/>
    <cellStyle name="Currency 2 3 3 5 2 2" xfId="11797" xr:uid="{00000000-0005-0000-0000-0000C6240000}"/>
    <cellStyle name="Currency 2 3 3 5 2 2 2" xfId="25004" xr:uid="{00000000-0005-0000-0000-0000C7240000}"/>
    <cellStyle name="Currency 2 3 3 5 2 2 3" xfId="43163" xr:uid="{00000000-0005-0000-0000-0000C8240000}"/>
    <cellStyle name="Currency 2 3 3 5 2 3" xfId="32467" xr:uid="{00000000-0005-0000-0000-0000C9240000}"/>
    <cellStyle name="Currency 2 3 3 5 2 3 2" xfId="50626" xr:uid="{00000000-0005-0000-0000-0000CA240000}"/>
    <cellStyle name="Currency 2 3 3 5 2 4" xfId="19276" xr:uid="{00000000-0005-0000-0000-0000CB240000}"/>
    <cellStyle name="Currency 2 3 3 5 2 5" xfId="37435" xr:uid="{00000000-0005-0000-0000-0000CC240000}"/>
    <cellStyle name="Currency 2 3 3 5 2 6" xfId="55595" xr:uid="{00000000-0005-0000-0000-0000CD240000}"/>
    <cellStyle name="Currency 2 3 3 5 3" xfId="9313" xr:uid="{00000000-0005-0000-0000-0000CE240000}"/>
    <cellStyle name="Currency 2 3 3 5 3 2" xfId="22520" xr:uid="{00000000-0005-0000-0000-0000CF240000}"/>
    <cellStyle name="Currency 2 3 3 5 3 3" xfId="40679" xr:uid="{00000000-0005-0000-0000-0000D0240000}"/>
    <cellStyle name="Currency 2 3 3 5 4" xfId="14307" xr:uid="{00000000-0005-0000-0000-0000D1240000}"/>
    <cellStyle name="Currency 2 3 3 5 4 2" xfId="27499" xr:uid="{00000000-0005-0000-0000-0000D2240000}"/>
    <cellStyle name="Currency 2 3 3 5 4 3" xfId="45658" xr:uid="{00000000-0005-0000-0000-0000D3240000}"/>
    <cellStyle name="Currency 2 3 3 5 5" xfId="29983" xr:uid="{00000000-0005-0000-0000-0000D4240000}"/>
    <cellStyle name="Currency 2 3 3 5 5 2" xfId="48142" xr:uid="{00000000-0005-0000-0000-0000D5240000}"/>
    <cellStyle name="Currency 2 3 3 5 6" xfId="16792" xr:uid="{00000000-0005-0000-0000-0000D6240000}"/>
    <cellStyle name="Currency 2 3 3 5 7" xfId="34951" xr:uid="{00000000-0005-0000-0000-0000D7240000}"/>
    <cellStyle name="Currency 2 3 3 5 8" xfId="53111" xr:uid="{00000000-0005-0000-0000-0000D8240000}"/>
    <cellStyle name="Currency 2 3 3 6" xfId="4914" xr:uid="{00000000-0005-0000-0000-0000D9240000}"/>
    <cellStyle name="Currency 2 3 3 6 2" xfId="7145" xr:uid="{00000000-0005-0000-0000-0000DA240000}"/>
    <cellStyle name="Currency 2 3 3 6 2 2" xfId="12878" xr:uid="{00000000-0005-0000-0000-0000DB240000}"/>
    <cellStyle name="Currency 2 3 3 6 2 2 2" xfId="26085" xr:uid="{00000000-0005-0000-0000-0000DC240000}"/>
    <cellStyle name="Currency 2 3 3 6 2 2 3" xfId="44244" xr:uid="{00000000-0005-0000-0000-0000DD240000}"/>
    <cellStyle name="Currency 2 3 3 6 2 3" xfId="33548" xr:uid="{00000000-0005-0000-0000-0000DE240000}"/>
    <cellStyle name="Currency 2 3 3 6 2 3 2" xfId="51707" xr:uid="{00000000-0005-0000-0000-0000DF240000}"/>
    <cellStyle name="Currency 2 3 3 6 2 4" xfId="20357" xr:uid="{00000000-0005-0000-0000-0000E0240000}"/>
    <cellStyle name="Currency 2 3 3 6 2 5" xfId="38516" xr:uid="{00000000-0005-0000-0000-0000E1240000}"/>
    <cellStyle name="Currency 2 3 3 6 2 6" xfId="56676" xr:uid="{00000000-0005-0000-0000-0000E2240000}"/>
    <cellStyle name="Currency 2 3 3 6 3" xfId="10394" xr:uid="{00000000-0005-0000-0000-0000E3240000}"/>
    <cellStyle name="Currency 2 3 3 6 3 2" xfId="23601" xr:uid="{00000000-0005-0000-0000-0000E4240000}"/>
    <cellStyle name="Currency 2 3 3 6 3 3" xfId="41760" xr:uid="{00000000-0005-0000-0000-0000E5240000}"/>
    <cellStyle name="Currency 2 3 3 6 4" xfId="15388" xr:uid="{00000000-0005-0000-0000-0000E6240000}"/>
    <cellStyle name="Currency 2 3 3 6 4 2" xfId="28580" xr:uid="{00000000-0005-0000-0000-0000E7240000}"/>
    <cellStyle name="Currency 2 3 3 6 4 3" xfId="46739" xr:uid="{00000000-0005-0000-0000-0000E8240000}"/>
    <cellStyle name="Currency 2 3 3 6 5" xfId="31064" xr:uid="{00000000-0005-0000-0000-0000E9240000}"/>
    <cellStyle name="Currency 2 3 3 6 5 2" xfId="49223" xr:uid="{00000000-0005-0000-0000-0000EA240000}"/>
    <cellStyle name="Currency 2 3 3 6 6" xfId="17873" xr:uid="{00000000-0005-0000-0000-0000EB240000}"/>
    <cellStyle name="Currency 2 3 3 6 7" xfId="36032" xr:uid="{00000000-0005-0000-0000-0000EC240000}"/>
    <cellStyle name="Currency 2 3 3 6 8" xfId="54192" xr:uid="{00000000-0005-0000-0000-0000ED240000}"/>
    <cellStyle name="Currency 2 3 3 7" xfId="5825" xr:uid="{00000000-0005-0000-0000-0000EE240000}"/>
    <cellStyle name="Currency 2 3 3 7 2" xfId="11322" xr:uid="{00000000-0005-0000-0000-0000EF240000}"/>
    <cellStyle name="Currency 2 3 3 7 2 2" xfId="24529" xr:uid="{00000000-0005-0000-0000-0000F0240000}"/>
    <cellStyle name="Currency 2 3 3 7 2 3" xfId="42688" xr:uid="{00000000-0005-0000-0000-0000F1240000}"/>
    <cellStyle name="Currency 2 3 3 7 3" xfId="31992" xr:uid="{00000000-0005-0000-0000-0000F2240000}"/>
    <cellStyle name="Currency 2 3 3 7 3 2" xfId="50151" xr:uid="{00000000-0005-0000-0000-0000F3240000}"/>
    <cellStyle name="Currency 2 3 3 7 4" xfId="18801" xr:uid="{00000000-0005-0000-0000-0000F4240000}"/>
    <cellStyle name="Currency 2 3 3 7 5" xfId="36960" xr:uid="{00000000-0005-0000-0000-0000F5240000}"/>
    <cellStyle name="Currency 2 3 3 7 6" xfId="55120" xr:uid="{00000000-0005-0000-0000-0000F6240000}"/>
    <cellStyle name="Currency 2 3 3 8" xfId="8237" xr:uid="{00000000-0005-0000-0000-0000F7240000}"/>
    <cellStyle name="Currency 2 3 3 8 2" xfId="21444" xr:uid="{00000000-0005-0000-0000-0000F8240000}"/>
    <cellStyle name="Currency 2 3 3 8 3" xfId="39603" xr:uid="{00000000-0005-0000-0000-0000F9240000}"/>
    <cellStyle name="Currency 2 3 3 8 4" xfId="57763" xr:uid="{00000000-0005-0000-0000-0000FA240000}"/>
    <cellStyle name="Currency 2 3 3 9" xfId="8835" xr:uid="{00000000-0005-0000-0000-0000FB240000}"/>
    <cellStyle name="Currency 2 3 3 9 2" xfId="22042" xr:uid="{00000000-0005-0000-0000-0000FC240000}"/>
    <cellStyle name="Currency 2 3 3 9 3" xfId="40201" xr:uid="{00000000-0005-0000-0000-0000FD240000}"/>
    <cellStyle name="Currency 2 3 4" xfId="764" xr:uid="{00000000-0005-0000-0000-0000FE240000}"/>
    <cellStyle name="Currency 2 3 4 10" xfId="58534" xr:uid="{00000000-0005-0000-0000-0000FF240000}"/>
    <cellStyle name="Currency 2 3 4 2" xfId="3812" xr:uid="{00000000-0005-0000-0000-000000250000}"/>
    <cellStyle name="Currency 2 3 4 2 2" xfId="6302" xr:uid="{00000000-0005-0000-0000-000001250000}"/>
    <cellStyle name="Currency 2 3 4 2 2 2" xfId="11800" xr:uid="{00000000-0005-0000-0000-000002250000}"/>
    <cellStyle name="Currency 2 3 4 2 2 2 2" xfId="25007" xr:uid="{00000000-0005-0000-0000-000003250000}"/>
    <cellStyle name="Currency 2 3 4 2 2 2 3" xfId="43166" xr:uid="{00000000-0005-0000-0000-000004250000}"/>
    <cellStyle name="Currency 2 3 4 2 2 3" xfId="32470" xr:uid="{00000000-0005-0000-0000-000005250000}"/>
    <cellStyle name="Currency 2 3 4 2 2 3 2" xfId="50629" xr:uid="{00000000-0005-0000-0000-000006250000}"/>
    <cellStyle name="Currency 2 3 4 2 2 4" xfId="19279" xr:uid="{00000000-0005-0000-0000-000007250000}"/>
    <cellStyle name="Currency 2 3 4 2 2 5" xfId="37438" xr:uid="{00000000-0005-0000-0000-000008250000}"/>
    <cellStyle name="Currency 2 3 4 2 2 6" xfId="55598" xr:uid="{00000000-0005-0000-0000-000009250000}"/>
    <cellStyle name="Currency 2 3 4 2 3" xfId="9316" xr:uid="{00000000-0005-0000-0000-00000A250000}"/>
    <cellStyle name="Currency 2 3 4 2 3 2" xfId="22523" xr:uid="{00000000-0005-0000-0000-00000B250000}"/>
    <cellStyle name="Currency 2 3 4 2 3 3" xfId="40682" xr:uid="{00000000-0005-0000-0000-00000C250000}"/>
    <cellStyle name="Currency 2 3 4 2 4" xfId="14310" xr:uid="{00000000-0005-0000-0000-00000D250000}"/>
    <cellStyle name="Currency 2 3 4 2 4 2" xfId="27502" xr:uid="{00000000-0005-0000-0000-00000E250000}"/>
    <cellStyle name="Currency 2 3 4 2 4 3" xfId="45661" xr:uid="{00000000-0005-0000-0000-00000F250000}"/>
    <cellStyle name="Currency 2 3 4 2 5" xfId="29986" xr:uid="{00000000-0005-0000-0000-000010250000}"/>
    <cellStyle name="Currency 2 3 4 2 5 2" xfId="48145" xr:uid="{00000000-0005-0000-0000-000011250000}"/>
    <cellStyle name="Currency 2 3 4 2 6" xfId="16795" xr:uid="{00000000-0005-0000-0000-000012250000}"/>
    <cellStyle name="Currency 2 3 4 2 7" xfId="34954" xr:uid="{00000000-0005-0000-0000-000013250000}"/>
    <cellStyle name="Currency 2 3 4 2 8" xfId="53114" xr:uid="{00000000-0005-0000-0000-000014250000}"/>
    <cellStyle name="Currency 2 3 4 3" xfId="5828" xr:uid="{00000000-0005-0000-0000-000015250000}"/>
    <cellStyle name="Currency 2 3 4 3 2" xfId="11325" xr:uid="{00000000-0005-0000-0000-000016250000}"/>
    <cellStyle name="Currency 2 3 4 3 2 2" xfId="24532" xr:uid="{00000000-0005-0000-0000-000017250000}"/>
    <cellStyle name="Currency 2 3 4 3 2 3" xfId="42691" xr:uid="{00000000-0005-0000-0000-000018250000}"/>
    <cellStyle name="Currency 2 3 4 3 3" xfId="31995" xr:uid="{00000000-0005-0000-0000-000019250000}"/>
    <cellStyle name="Currency 2 3 4 3 3 2" xfId="50154" xr:uid="{00000000-0005-0000-0000-00001A250000}"/>
    <cellStyle name="Currency 2 3 4 3 4" xfId="18804" xr:uid="{00000000-0005-0000-0000-00001B250000}"/>
    <cellStyle name="Currency 2 3 4 3 5" xfId="36963" xr:uid="{00000000-0005-0000-0000-00001C250000}"/>
    <cellStyle name="Currency 2 3 4 3 6" xfId="55123" xr:uid="{00000000-0005-0000-0000-00001D250000}"/>
    <cellStyle name="Currency 2 3 4 4" xfId="8838" xr:uid="{00000000-0005-0000-0000-00001E250000}"/>
    <cellStyle name="Currency 2 3 4 4 2" xfId="22045" xr:uid="{00000000-0005-0000-0000-00001F250000}"/>
    <cellStyle name="Currency 2 3 4 4 3" xfId="40204" xr:uid="{00000000-0005-0000-0000-000020250000}"/>
    <cellStyle name="Currency 2 3 4 5" xfId="13835" xr:uid="{00000000-0005-0000-0000-000021250000}"/>
    <cellStyle name="Currency 2 3 4 5 2" xfId="27027" xr:uid="{00000000-0005-0000-0000-000022250000}"/>
    <cellStyle name="Currency 2 3 4 5 3" xfId="45186" xr:uid="{00000000-0005-0000-0000-000023250000}"/>
    <cellStyle name="Currency 2 3 4 6" xfId="29511" xr:uid="{00000000-0005-0000-0000-000024250000}"/>
    <cellStyle name="Currency 2 3 4 6 2" xfId="47670" xr:uid="{00000000-0005-0000-0000-000025250000}"/>
    <cellStyle name="Currency 2 3 4 7" xfId="16320" xr:uid="{00000000-0005-0000-0000-000026250000}"/>
    <cellStyle name="Currency 2 3 4 8" xfId="34479" xr:uid="{00000000-0005-0000-0000-000027250000}"/>
    <cellStyle name="Currency 2 3 4 9" xfId="52639" xr:uid="{00000000-0005-0000-0000-000028250000}"/>
    <cellStyle name="Currency 2 3 5" xfId="765" xr:uid="{00000000-0005-0000-0000-000029250000}"/>
    <cellStyle name="Currency 2 3 5 10" xfId="58535" xr:uid="{00000000-0005-0000-0000-00002A250000}"/>
    <cellStyle name="Currency 2 3 5 2" xfId="3813" xr:uid="{00000000-0005-0000-0000-00002B250000}"/>
    <cellStyle name="Currency 2 3 5 2 2" xfId="6303" xr:uid="{00000000-0005-0000-0000-00002C250000}"/>
    <cellStyle name="Currency 2 3 5 2 2 2" xfId="11801" xr:uid="{00000000-0005-0000-0000-00002D250000}"/>
    <cellStyle name="Currency 2 3 5 2 2 2 2" xfId="25008" xr:uid="{00000000-0005-0000-0000-00002E250000}"/>
    <cellStyle name="Currency 2 3 5 2 2 2 3" xfId="43167" xr:uid="{00000000-0005-0000-0000-00002F250000}"/>
    <cellStyle name="Currency 2 3 5 2 2 3" xfId="32471" xr:uid="{00000000-0005-0000-0000-000030250000}"/>
    <cellStyle name="Currency 2 3 5 2 2 3 2" xfId="50630" xr:uid="{00000000-0005-0000-0000-000031250000}"/>
    <cellStyle name="Currency 2 3 5 2 2 4" xfId="19280" xr:uid="{00000000-0005-0000-0000-000032250000}"/>
    <cellStyle name="Currency 2 3 5 2 2 5" xfId="37439" xr:uid="{00000000-0005-0000-0000-000033250000}"/>
    <cellStyle name="Currency 2 3 5 2 2 6" xfId="55599" xr:uid="{00000000-0005-0000-0000-000034250000}"/>
    <cellStyle name="Currency 2 3 5 2 3" xfId="9317" xr:uid="{00000000-0005-0000-0000-000035250000}"/>
    <cellStyle name="Currency 2 3 5 2 3 2" xfId="22524" xr:uid="{00000000-0005-0000-0000-000036250000}"/>
    <cellStyle name="Currency 2 3 5 2 3 3" xfId="40683" xr:uid="{00000000-0005-0000-0000-000037250000}"/>
    <cellStyle name="Currency 2 3 5 2 4" xfId="14311" xr:uid="{00000000-0005-0000-0000-000038250000}"/>
    <cellStyle name="Currency 2 3 5 2 4 2" xfId="27503" xr:uid="{00000000-0005-0000-0000-000039250000}"/>
    <cellStyle name="Currency 2 3 5 2 4 3" xfId="45662" xr:uid="{00000000-0005-0000-0000-00003A250000}"/>
    <cellStyle name="Currency 2 3 5 2 5" xfId="29987" xr:uid="{00000000-0005-0000-0000-00003B250000}"/>
    <cellStyle name="Currency 2 3 5 2 5 2" xfId="48146" xr:uid="{00000000-0005-0000-0000-00003C250000}"/>
    <cellStyle name="Currency 2 3 5 2 6" xfId="16796" xr:uid="{00000000-0005-0000-0000-00003D250000}"/>
    <cellStyle name="Currency 2 3 5 2 7" xfId="34955" xr:uid="{00000000-0005-0000-0000-00003E250000}"/>
    <cellStyle name="Currency 2 3 5 2 8" xfId="53115" xr:uid="{00000000-0005-0000-0000-00003F250000}"/>
    <cellStyle name="Currency 2 3 5 3" xfId="5829" xr:uid="{00000000-0005-0000-0000-000040250000}"/>
    <cellStyle name="Currency 2 3 5 3 2" xfId="11326" xr:uid="{00000000-0005-0000-0000-000041250000}"/>
    <cellStyle name="Currency 2 3 5 3 2 2" xfId="24533" xr:uid="{00000000-0005-0000-0000-000042250000}"/>
    <cellStyle name="Currency 2 3 5 3 2 3" xfId="42692" xr:uid="{00000000-0005-0000-0000-000043250000}"/>
    <cellStyle name="Currency 2 3 5 3 3" xfId="31996" xr:uid="{00000000-0005-0000-0000-000044250000}"/>
    <cellStyle name="Currency 2 3 5 3 3 2" xfId="50155" xr:uid="{00000000-0005-0000-0000-000045250000}"/>
    <cellStyle name="Currency 2 3 5 3 4" xfId="18805" xr:uid="{00000000-0005-0000-0000-000046250000}"/>
    <cellStyle name="Currency 2 3 5 3 5" xfId="36964" xr:uid="{00000000-0005-0000-0000-000047250000}"/>
    <cellStyle name="Currency 2 3 5 3 6" xfId="55124" xr:uid="{00000000-0005-0000-0000-000048250000}"/>
    <cellStyle name="Currency 2 3 5 4" xfId="8839" xr:uid="{00000000-0005-0000-0000-000049250000}"/>
    <cellStyle name="Currency 2 3 5 4 2" xfId="22046" xr:uid="{00000000-0005-0000-0000-00004A250000}"/>
    <cellStyle name="Currency 2 3 5 4 3" xfId="40205" xr:uid="{00000000-0005-0000-0000-00004B250000}"/>
    <cellStyle name="Currency 2 3 5 5" xfId="13836" xr:uid="{00000000-0005-0000-0000-00004C250000}"/>
    <cellStyle name="Currency 2 3 5 5 2" xfId="27028" xr:uid="{00000000-0005-0000-0000-00004D250000}"/>
    <cellStyle name="Currency 2 3 5 5 3" xfId="45187" xr:uid="{00000000-0005-0000-0000-00004E250000}"/>
    <cellStyle name="Currency 2 3 5 6" xfId="29512" xr:uid="{00000000-0005-0000-0000-00004F250000}"/>
    <cellStyle name="Currency 2 3 5 6 2" xfId="47671" xr:uid="{00000000-0005-0000-0000-000050250000}"/>
    <cellStyle name="Currency 2 3 5 7" xfId="16321" xr:uid="{00000000-0005-0000-0000-000051250000}"/>
    <cellStyle name="Currency 2 3 5 8" xfId="34480" xr:uid="{00000000-0005-0000-0000-000052250000}"/>
    <cellStyle name="Currency 2 3 5 9" xfId="52640" xr:uid="{00000000-0005-0000-0000-000053250000}"/>
    <cellStyle name="Currency 2 3 6" xfId="3531" xr:uid="{00000000-0005-0000-0000-000054250000}"/>
    <cellStyle name="Currency 2 3 6 2" xfId="4271" xr:uid="{00000000-0005-0000-0000-000055250000}"/>
    <cellStyle name="Currency 2 3 6 2 2" xfId="12255" xr:uid="{00000000-0005-0000-0000-000056250000}"/>
    <cellStyle name="Currency 2 3 6 2 2 2" xfId="25462" xr:uid="{00000000-0005-0000-0000-000057250000}"/>
    <cellStyle name="Currency 2 3 6 2 2 3" xfId="43621" xr:uid="{00000000-0005-0000-0000-000058250000}"/>
    <cellStyle name="Currency 2 3 6 2 3" xfId="32925" xr:uid="{00000000-0005-0000-0000-000059250000}"/>
    <cellStyle name="Currency 2 3 6 2 3 2" xfId="51084" xr:uid="{00000000-0005-0000-0000-00005A250000}"/>
    <cellStyle name="Currency 2 3 6 2 4" xfId="19734" xr:uid="{00000000-0005-0000-0000-00005B250000}"/>
    <cellStyle name="Currency 2 3 6 2 5" xfId="37893" xr:uid="{00000000-0005-0000-0000-00005C250000}"/>
    <cellStyle name="Currency 2 3 6 2 6" xfId="56053" xr:uid="{00000000-0005-0000-0000-00005D250000}"/>
    <cellStyle name="Currency 2 3 6 3" xfId="9771" xr:uid="{00000000-0005-0000-0000-00005E250000}"/>
    <cellStyle name="Currency 2 3 6 3 2" xfId="22978" xr:uid="{00000000-0005-0000-0000-00005F250000}"/>
    <cellStyle name="Currency 2 3 6 3 3" xfId="41137" xr:uid="{00000000-0005-0000-0000-000060250000}"/>
    <cellStyle name="Currency 2 3 6 4" xfId="14765" xr:uid="{00000000-0005-0000-0000-000061250000}"/>
    <cellStyle name="Currency 2 3 6 4 2" xfId="27957" xr:uid="{00000000-0005-0000-0000-000062250000}"/>
    <cellStyle name="Currency 2 3 6 4 3" xfId="46116" xr:uid="{00000000-0005-0000-0000-000063250000}"/>
    <cellStyle name="Currency 2 3 6 5" xfId="30441" xr:uid="{00000000-0005-0000-0000-000064250000}"/>
    <cellStyle name="Currency 2 3 6 5 2" xfId="48600" xr:uid="{00000000-0005-0000-0000-000065250000}"/>
    <cellStyle name="Currency 2 3 6 6" xfId="17250" xr:uid="{00000000-0005-0000-0000-000066250000}"/>
    <cellStyle name="Currency 2 3 6 7" xfId="35409" xr:uid="{00000000-0005-0000-0000-000067250000}"/>
    <cellStyle name="Currency 2 3 6 8" xfId="53569" xr:uid="{00000000-0005-0000-0000-000068250000}"/>
    <cellStyle name="Currency 2 3 6 9" xfId="58988" xr:uid="{00000000-0005-0000-0000-000069250000}"/>
    <cellStyle name="Currency 2 3 7" xfId="4500" xr:uid="{00000000-0005-0000-0000-00006A250000}"/>
    <cellStyle name="Currency 2 3 7 2" xfId="6756" xr:uid="{00000000-0005-0000-0000-00006B250000}"/>
    <cellStyle name="Currency 2 3 7 2 2" xfId="12484" xr:uid="{00000000-0005-0000-0000-00006C250000}"/>
    <cellStyle name="Currency 2 3 7 2 2 2" xfId="25691" xr:uid="{00000000-0005-0000-0000-00006D250000}"/>
    <cellStyle name="Currency 2 3 7 2 2 3" xfId="43850" xr:uid="{00000000-0005-0000-0000-00006E250000}"/>
    <cellStyle name="Currency 2 3 7 2 3" xfId="33154" xr:uid="{00000000-0005-0000-0000-00006F250000}"/>
    <cellStyle name="Currency 2 3 7 2 3 2" xfId="51313" xr:uid="{00000000-0005-0000-0000-000070250000}"/>
    <cellStyle name="Currency 2 3 7 2 4" xfId="19963" xr:uid="{00000000-0005-0000-0000-000071250000}"/>
    <cellStyle name="Currency 2 3 7 2 5" xfId="38122" xr:uid="{00000000-0005-0000-0000-000072250000}"/>
    <cellStyle name="Currency 2 3 7 2 6" xfId="56282" xr:uid="{00000000-0005-0000-0000-000073250000}"/>
    <cellStyle name="Currency 2 3 7 3" xfId="10000" xr:uid="{00000000-0005-0000-0000-000074250000}"/>
    <cellStyle name="Currency 2 3 7 3 2" xfId="23207" xr:uid="{00000000-0005-0000-0000-000075250000}"/>
    <cellStyle name="Currency 2 3 7 3 3" xfId="41366" xr:uid="{00000000-0005-0000-0000-000076250000}"/>
    <cellStyle name="Currency 2 3 7 4" xfId="14994" xr:uid="{00000000-0005-0000-0000-000077250000}"/>
    <cellStyle name="Currency 2 3 7 4 2" xfId="28186" xr:uid="{00000000-0005-0000-0000-000078250000}"/>
    <cellStyle name="Currency 2 3 7 4 3" xfId="46345" xr:uid="{00000000-0005-0000-0000-000079250000}"/>
    <cellStyle name="Currency 2 3 7 5" xfId="30670" xr:uid="{00000000-0005-0000-0000-00007A250000}"/>
    <cellStyle name="Currency 2 3 7 5 2" xfId="48829" xr:uid="{00000000-0005-0000-0000-00007B250000}"/>
    <cellStyle name="Currency 2 3 7 6" xfId="17479" xr:uid="{00000000-0005-0000-0000-00007C250000}"/>
    <cellStyle name="Currency 2 3 7 7" xfId="35638" xr:uid="{00000000-0005-0000-0000-00007D250000}"/>
    <cellStyle name="Currency 2 3 7 8" xfId="53798" xr:uid="{00000000-0005-0000-0000-00007E250000}"/>
    <cellStyle name="Currency 2 3 7 9" xfId="59153" xr:uid="{00000000-0005-0000-0000-00007F250000}"/>
    <cellStyle name="Currency 2 3 8" xfId="3805" xr:uid="{00000000-0005-0000-0000-000080250000}"/>
    <cellStyle name="Currency 2 3 8 2" xfId="6295" xr:uid="{00000000-0005-0000-0000-000081250000}"/>
    <cellStyle name="Currency 2 3 8 2 2" xfId="11793" xr:uid="{00000000-0005-0000-0000-000082250000}"/>
    <cellStyle name="Currency 2 3 8 2 2 2" xfId="25000" xr:uid="{00000000-0005-0000-0000-000083250000}"/>
    <cellStyle name="Currency 2 3 8 2 2 3" xfId="43159" xr:uid="{00000000-0005-0000-0000-000084250000}"/>
    <cellStyle name="Currency 2 3 8 2 3" xfId="32463" xr:uid="{00000000-0005-0000-0000-000085250000}"/>
    <cellStyle name="Currency 2 3 8 2 3 2" xfId="50622" xr:uid="{00000000-0005-0000-0000-000086250000}"/>
    <cellStyle name="Currency 2 3 8 2 4" xfId="19272" xr:uid="{00000000-0005-0000-0000-000087250000}"/>
    <cellStyle name="Currency 2 3 8 2 5" xfId="37431" xr:uid="{00000000-0005-0000-0000-000088250000}"/>
    <cellStyle name="Currency 2 3 8 2 6" xfId="55591" xr:uid="{00000000-0005-0000-0000-000089250000}"/>
    <cellStyle name="Currency 2 3 8 3" xfId="9309" xr:uid="{00000000-0005-0000-0000-00008A250000}"/>
    <cellStyle name="Currency 2 3 8 3 2" xfId="22516" xr:uid="{00000000-0005-0000-0000-00008B250000}"/>
    <cellStyle name="Currency 2 3 8 3 3" xfId="40675" xr:uid="{00000000-0005-0000-0000-00008C250000}"/>
    <cellStyle name="Currency 2 3 8 4" xfId="14303" xr:uid="{00000000-0005-0000-0000-00008D250000}"/>
    <cellStyle name="Currency 2 3 8 4 2" xfId="27495" xr:uid="{00000000-0005-0000-0000-00008E250000}"/>
    <cellStyle name="Currency 2 3 8 4 3" xfId="45654" xr:uid="{00000000-0005-0000-0000-00008F250000}"/>
    <cellStyle name="Currency 2 3 8 5" xfId="29979" xr:uid="{00000000-0005-0000-0000-000090250000}"/>
    <cellStyle name="Currency 2 3 8 5 2" xfId="48138" xr:uid="{00000000-0005-0000-0000-000091250000}"/>
    <cellStyle name="Currency 2 3 8 6" xfId="16788" xr:uid="{00000000-0005-0000-0000-000092250000}"/>
    <cellStyle name="Currency 2 3 8 7" xfId="34947" xr:uid="{00000000-0005-0000-0000-000093250000}"/>
    <cellStyle name="Currency 2 3 8 8" xfId="53107" xr:uid="{00000000-0005-0000-0000-000094250000}"/>
    <cellStyle name="Currency 2 3 8 9" xfId="59333" xr:uid="{00000000-0005-0000-0000-000095250000}"/>
    <cellStyle name="Currency 2 3 9" xfId="4744" xr:uid="{00000000-0005-0000-0000-000096250000}"/>
    <cellStyle name="Currency 2 3 9 2" xfId="6974" xr:uid="{00000000-0005-0000-0000-000097250000}"/>
    <cellStyle name="Currency 2 3 9 2 2" xfId="12707" xr:uid="{00000000-0005-0000-0000-000098250000}"/>
    <cellStyle name="Currency 2 3 9 2 2 2" xfId="25914" xr:uid="{00000000-0005-0000-0000-000099250000}"/>
    <cellStyle name="Currency 2 3 9 2 2 3" xfId="44073" xr:uid="{00000000-0005-0000-0000-00009A250000}"/>
    <cellStyle name="Currency 2 3 9 2 3" xfId="33377" xr:uid="{00000000-0005-0000-0000-00009B250000}"/>
    <cellStyle name="Currency 2 3 9 2 3 2" xfId="51536" xr:uid="{00000000-0005-0000-0000-00009C250000}"/>
    <cellStyle name="Currency 2 3 9 2 4" xfId="20186" xr:uid="{00000000-0005-0000-0000-00009D250000}"/>
    <cellStyle name="Currency 2 3 9 2 5" xfId="38345" xr:uid="{00000000-0005-0000-0000-00009E250000}"/>
    <cellStyle name="Currency 2 3 9 2 6" xfId="56505" xr:uid="{00000000-0005-0000-0000-00009F250000}"/>
    <cellStyle name="Currency 2 3 9 3" xfId="10223" xr:uid="{00000000-0005-0000-0000-0000A0250000}"/>
    <cellStyle name="Currency 2 3 9 3 2" xfId="23430" xr:uid="{00000000-0005-0000-0000-0000A1250000}"/>
    <cellStyle name="Currency 2 3 9 3 3" xfId="41589" xr:uid="{00000000-0005-0000-0000-0000A2250000}"/>
    <cellStyle name="Currency 2 3 9 4" xfId="15217" xr:uid="{00000000-0005-0000-0000-0000A3250000}"/>
    <cellStyle name="Currency 2 3 9 4 2" xfId="28409" xr:uid="{00000000-0005-0000-0000-0000A4250000}"/>
    <cellStyle name="Currency 2 3 9 4 3" xfId="46568" xr:uid="{00000000-0005-0000-0000-0000A5250000}"/>
    <cellStyle name="Currency 2 3 9 5" xfId="30893" xr:uid="{00000000-0005-0000-0000-0000A6250000}"/>
    <cellStyle name="Currency 2 3 9 5 2" xfId="49052" xr:uid="{00000000-0005-0000-0000-0000A7250000}"/>
    <cellStyle name="Currency 2 3 9 6" xfId="17702" xr:uid="{00000000-0005-0000-0000-0000A8250000}"/>
    <cellStyle name="Currency 2 3 9 7" xfId="35861" xr:uid="{00000000-0005-0000-0000-0000A9250000}"/>
    <cellStyle name="Currency 2 3 9 8" xfId="54021" xr:uid="{00000000-0005-0000-0000-0000AA250000}"/>
    <cellStyle name="Currency 2 30" xfId="58507" xr:uid="{00000000-0005-0000-0000-0000AB250000}"/>
    <cellStyle name="Currency 2 4" xfId="766" xr:uid="{00000000-0005-0000-0000-0000AC250000}"/>
    <cellStyle name="Currency 2 4 10" xfId="8840" xr:uid="{00000000-0005-0000-0000-0000AD250000}"/>
    <cellStyle name="Currency 2 4 10 2" xfId="22047" xr:uid="{00000000-0005-0000-0000-0000AE250000}"/>
    <cellStyle name="Currency 2 4 10 3" xfId="40206" xr:uid="{00000000-0005-0000-0000-0000AF250000}"/>
    <cellStyle name="Currency 2 4 11" xfId="13837" xr:uid="{00000000-0005-0000-0000-0000B0250000}"/>
    <cellStyle name="Currency 2 4 11 2" xfId="27029" xr:uid="{00000000-0005-0000-0000-0000B1250000}"/>
    <cellStyle name="Currency 2 4 11 3" xfId="45188" xr:uid="{00000000-0005-0000-0000-0000B2250000}"/>
    <cellStyle name="Currency 2 4 12" xfId="29513" xr:uid="{00000000-0005-0000-0000-0000B3250000}"/>
    <cellStyle name="Currency 2 4 12 2" xfId="47672" xr:uid="{00000000-0005-0000-0000-0000B4250000}"/>
    <cellStyle name="Currency 2 4 13" xfId="16322" xr:uid="{00000000-0005-0000-0000-0000B5250000}"/>
    <cellStyle name="Currency 2 4 14" xfId="34481" xr:uid="{00000000-0005-0000-0000-0000B6250000}"/>
    <cellStyle name="Currency 2 4 15" xfId="52641" xr:uid="{00000000-0005-0000-0000-0000B7250000}"/>
    <cellStyle name="Currency 2 4 16" xfId="58536" xr:uid="{00000000-0005-0000-0000-0000B8250000}"/>
    <cellStyle name="Currency 2 4 2" xfId="767" xr:uid="{00000000-0005-0000-0000-0000B9250000}"/>
    <cellStyle name="Currency 2 4 2 10" xfId="58537" xr:uid="{00000000-0005-0000-0000-0000BA250000}"/>
    <cellStyle name="Currency 2 4 2 2" xfId="3815" xr:uid="{00000000-0005-0000-0000-0000BB250000}"/>
    <cellStyle name="Currency 2 4 2 2 2" xfId="6305" xr:uid="{00000000-0005-0000-0000-0000BC250000}"/>
    <cellStyle name="Currency 2 4 2 2 2 2" xfId="11803" xr:uid="{00000000-0005-0000-0000-0000BD250000}"/>
    <cellStyle name="Currency 2 4 2 2 2 2 2" xfId="25010" xr:uid="{00000000-0005-0000-0000-0000BE250000}"/>
    <cellStyle name="Currency 2 4 2 2 2 2 3" xfId="43169" xr:uid="{00000000-0005-0000-0000-0000BF250000}"/>
    <cellStyle name="Currency 2 4 2 2 2 3" xfId="32473" xr:uid="{00000000-0005-0000-0000-0000C0250000}"/>
    <cellStyle name="Currency 2 4 2 2 2 3 2" xfId="50632" xr:uid="{00000000-0005-0000-0000-0000C1250000}"/>
    <cellStyle name="Currency 2 4 2 2 2 4" xfId="19282" xr:uid="{00000000-0005-0000-0000-0000C2250000}"/>
    <cellStyle name="Currency 2 4 2 2 2 5" xfId="37441" xr:uid="{00000000-0005-0000-0000-0000C3250000}"/>
    <cellStyle name="Currency 2 4 2 2 2 6" xfId="55601" xr:uid="{00000000-0005-0000-0000-0000C4250000}"/>
    <cellStyle name="Currency 2 4 2 2 3" xfId="9319" xr:uid="{00000000-0005-0000-0000-0000C5250000}"/>
    <cellStyle name="Currency 2 4 2 2 3 2" xfId="22526" xr:uid="{00000000-0005-0000-0000-0000C6250000}"/>
    <cellStyle name="Currency 2 4 2 2 3 3" xfId="40685" xr:uid="{00000000-0005-0000-0000-0000C7250000}"/>
    <cellStyle name="Currency 2 4 2 2 4" xfId="14313" xr:uid="{00000000-0005-0000-0000-0000C8250000}"/>
    <cellStyle name="Currency 2 4 2 2 4 2" xfId="27505" xr:uid="{00000000-0005-0000-0000-0000C9250000}"/>
    <cellStyle name="Currency 2 4 2 2 4 3" xfId="45664" xr:uid="{00000000-0005-0000-0000-0000CA250000}"/>
    <cellStyle name="Currency 2 4 2 2 5" xfId="29989" xr:uid="{00000000-0005-0000-0000-0000CB250000}"/>
    <cellStyle name="Currency 2 4 2 2 5 2" xfId="48148" xr:uid="{00000000-0005-0000-0000-0000CC250000}"/>
    <cellStyle name="Currency 2 4 2 2 6" xfId="16798" xr:uid="{00000000-0005-0000-0000-0000CD250000}"/>
    <cellStyle name="Currency 2 4 2 2 7" xfId="34957" xr:uid="{00000000-0005-0000-0000-0000CE250000}"/>
    <cellStyle name="Currency 2 4 2 2 8" xfId="53117" xr:uid="{00000000-0005-0000-0000-0000CF250000}"/>
    <cellStyle name="Currency 2 4 2 3" xfId="5831" xr:uid="{00000000-0005-0000-0000-0000D0250000}"/>
    <cellStyle name="Currency 2 4 2 3 2" xfId="11328" xr:uid="{00000000-0005-0000-0000-0000D1250000}"/>
    <cellStyle name="Currency 2 4 2 3 2 2" xfId="24535" xr:uid="{00000000-0005-0000-0000-0000D2250000}"/>
    <cellStyle name="Currency 2 4 2 3 2 3" xfId="42694" xr:uid="{00000000-0005-0000-0000-0000D3250000}"/>
    <cellStyle name="Currency 2 4 2 3 3" xfId="31998" xr:uid="{00000000-0005-0000-0000-0000D4250000}"/>
    <cellStyle name="Currency 2 4 2 3 3 2" xfId="50157" xr:uid="{00000000-0005-0000-0000-0000D5250000}"/>
    <cellStyle name="Currency 2 4 2 3 4" xfId="18807" xr:uid="{00000000-0005-0000-0000-0000D6250000}"/>
    <cellStyle name="Currency 2 4 2 3 5" xfId="36966" xr:uid="{00000000-0005-0000-0000-0000D7250000}"/>
    <cellStyle name="Currency 2 4 2 3 6" xfId="55126" xr:uid="{00000000-0005-0000-0000-0000D8250000}"/>
    <cellStyle name="Currency 2 4 2 4" xfId="8841" xr:uid="{00000000-0005-0000-0000-0000D9250000}"/>
    <cellStyle name="Currency 2 4 2 4 2" xfId="22048" xr:uid="{00000000-0005-0000-0000-0000DA250000}"/>
    <cellStyle name="Currency 2 4 2 4 3" xfId="40207" xr:uid="{00000000-0005-0000-0000-0000DB250000}"/>
    <cellStyle name="Currency 2 4 2 5" xfId="13838" xr:uid="{00000000-0005-0000-0000-0000DC250000}"/>
    <cellStyle name="Currency 2 4 2 5 2" xfId="27030" xr:uid="{00000000-0005-0000-0000-0000DD250000}"/>
    <cellStyle name="Currency 2 4 2 5 3" xfId="45189" xr:uid="{00000000-0005-0000-0000-0000DE250000}"/>
    <cellStyle name="Currency 2 4 2 6" xfId="29514" xr:uid="{00000000-0005-0000-0000-0000DF250000}"/>
    <cellStyle name="Currency 2 4 2 6 2" xfId="47673" xr:uid="{00000000-0005-0000-0000-0000E0250000}"/>
    <cellStyle name="Currency 2 4 2 7" xfId="16323" xr:uid="{00000000-0005-0000-0000-0000E1250000}"/>
    <cellStyle name="Currency 2 4 2 8" xfId="34482" xr:uid="{00000000-0005-0000-0000-0000E2250000}"/>
    <cellStyle name="Currency 2 4 2 9" xfId="52642" xr:uid="{00000000-0005-0000-0000-0000E3250000}"/>
    <cellStyle name="Currency 2 4 3" xfId="768" xr:uid="{00000000-0005-0000-0000-0000E4250000}"/>
    <cellStyle name="Currency 2 4 3 10" xfId="58538" xr:uid="{00000000-0005-0000-0000-0000E5250000}"/>
    <cellStyle name="Currency 2 4 3 2" xfId="3816" xr:uid="{00000000-0005-0000-0000-0000E6250000}"/>
    <cellStyle name="Currency 2 4 3 2 2" xfId="6306" xr:uid="{00000000-0005-0000-0000-0000E7250000}"/>
    <cellStyle name="Currency 2 4 3 2 2 2" xfId="11804" xr:uid="{00000000-0005-0000-0000-0000E8250000}"/>
    <cellStyle name="Currency 2 4 3 2 2 2 2" xfId="25011" xr:uid="{00000000-0005-0000-0000-0000E9250000}"/>
    <cellStyle name="Currency 2 4 3 2 2 2 3" xfId="43170" xr:uid="{00000000-0005-0000-0000-0000EA250000}"/>
    <cellStyle name="Currency 2 4 3 2 2 3" xfId="32474" xr:uid="{00000000-0005-0000-0000-0000EB250000}"/>
    <cellStyle name="Currency 2 4 3 2 2 3 2" xfId="50633" xr:uid="{00000000-0005-0000-0000-0000EC250000}"/>
    <cellStyle name="Currency 2 4 3 2 2 4" xfId="19283" xr:uid="{00000000-0005-0000-0000-0000ED250000}"/>
    <cellStyle name="Currency 2 4 3 2 2 5" xfId="37442" xr:uid="{00000000-0005-0000-0000-0000EE250000}"/>
    <cellStyle name="Currency 2 4 3 2 2 6" xfId="55602" xr:uid="{00000000-0005-0000-0000-0000EF250000}"/>
    <cellStyle name="Currency 2 4 3 2 3" xfId="9320" xr:uid="{00000000-0005-0000-0000-0000F0250000}"/>
    <cellStyle name="Currency 2 4 3 2 3 2" xfId="22527" xr:uid="{00000000-0005-0000-0000-0000F1250000}"/>
    <cellStyle name="Currency 2 4 3 2 3 3" xfId="40686" xr:uid="{00000000-0005-0000-0000-0000F2250000}"/>
    <cellStyle name="Currency 2 4 3 2 4" xfId="14314" xr:uid="{00000000-0005-0000-0000-0000F3250000}"/>
    <cellStyle name="Currency 2 4 3 2 4 2" xfId="27506" xr:uid="{00000000-0005-0000-0000-0000F4250000}"/>
    <cellStyle name="Currency 2 4 3 2 4 3" xfId="45665" xr:uid="{00000000-0005-0000-0000-0000F5250000}"/>
    <cellStyle name="Currency 2 4 3 2 5" xfId="29990" xr:uid="{00000000-0005-0000-0000-0000F6250000}"/>
    <cellStyle name="Currency 2 4 3 2 5 2" xfId="48149" xr:uid="{00000000-0005-0000-0000-0000F7250000}"/>
    <cellStyle name="Currency 2 4 3 2 6" xfId="16799" xr:uid="{00000000-0005-0000-0000-0000F8250000}"/>
    <cellStyle name="Currency 2 4 3 2 7" xfId="34958" xr:uid="{00000000-0005-0000-0000-0000F9250000}"/>
    <cellStyle name="Currency 2 4 3 2 8" xfId="53118" xr:uid="{00000000-0005-0000-0000-0000FA250000}"/>
    <cellStyle name="Currency 2 4 3 3" xfId="5832" xr:uid="{00000000-0005-0000-0000-0000FB250000}"/>
    <cellStyle name="Currency 2 4 3 3 2" xfId="11329" xr:uid="{00000000-0005-0000-0000-0000FC250000}"/>
    <cellStyle name="Currency 2 4 3 3 2 2" xfId="24536" xr:uid="{00000000-0005-0000-0000-0000FD250000}"/>
    <cellStyle name="Currency 2 4 3 3 2 3" xfId="42695" xr:uid="{00000000-0005-0000-0000-0000FE250000}"/>
    <cellStyle name="Currency 2 4 3 3 3" xfId="31999" xr:uid="{00000000-0005-0000-0000-0000FF250000}"/>
    <cellStyle name="Currency 2 4 3 3 3 2" xfId="50158" xr:uid="{00000000-0005-0000-0000-000000260000}"/>
    <cellStyle name="Currency 2 4 3 3 4" xfId="18808" xr:uid="{00000000-0005-0000-0000-000001260000}"/>
    <cellStyle name="Currency 2 4 3 3 5" xfId="36967" xr:uid="{00000000-0005-0000-0000-000002260000}"/>
    <cellStyle name="Currency 2 4 3 3 6" xfId="55127" xr:uid="{00000000-0005-0000-0000-000003260000}"/>
    <cellStyle name="Currency 2 4 3 4" xfId="8842" xr:uid="{00000000-0005-0000-0000-000004260000}"/>
    <cellStyle name="Currency 2 4 3 4 2" xfId="22049" xr:uid="{00000000-0005-0000-0000-000005260000}"/>
    <cellStyle name="Currency 2 4 3 4 3" xfId="40208" xr:uid="{00000000-0005-0000-0000-000006260000}"/>
    <cellStyle name="Currency 2 4 3 5" xfId="13839" xr:uid="{00000000-0005-0000-0000-000007260000}"/>
    <cellStyle name="Currency 2 4 3 5 2" xfId="27031" xr:uid="{00000000-0005-0000-0000-000008260000}"/>
    <cellStyle name="Currency 2 4 3 5 3" xfId="45190" xr:uid="{00000000-0005-0000-0000-000009260000}"/>
    <cellStyle name="Currency 2 4 3 6" xfId="29515" xr:uid="{00000000-0005-0000-0000-00000A260000}"/>
    <cellStyle name="Currency 2 4 3 6 2" xfId="47674" xr:uid="{00000000-0005-0000-0000-00000B260000}"/>
    <cellStyle name="Currency 2 4 3 7" xfId="16324" xr:uid="{00000000-0005-0000-0000-00000C260000}"/>
    <cellStyle name="Currency 2 4 3 8" xfId="34483" xr:uid="{00000000-0005-0000-0000-00000D260000}"/>
    <cellStyle name="Currency 2 4 3 9" xfId="52643" xr:uid="{00000000-0005-0000-0000-00000E260000}"/>
    <cellStyle name="Currency 2 4 4" xfId="3613" xr:uid="{00000000-0005-0000-0000-00000F260000}"/>
    <cellStyle name="Currency 2 4 4 2" xfId="4274" xr:uid="{00000000-0005-0000-0000-000010260000}"/>
    <cellStyle name="Currency 2 4 4 2 2" xfId="12258" xr:uid="{00000000-0005-0000-0000-000011260000}"/>
    <cellStyle name="Currency 2 4 4 2 2 2" xfId="25465" xr:uid="{00000000-0005-0000-0000-000012260000}"/>
    <cellStyle name="Currency 2 4 4 2 2 3" xfId="43624" xr:uid="{00000000-0005-0000-0000-000013260000}"/>
    <cellStyle name="Currency 2 4 4 2 3" xfId="32928" xr:uid="{00000000-0005-0000-0000-000014260000}"/>
    <cellStyle name="Currency 2 4 4 2 3 2" xfId="51087" xr:uid="{00000000-0005-0000-0000-000015260000}"/>
    <cellStyle name="Currency 2 4 4 2 4" xfId="19737" xr:uid="{00000000-0005-0000-0000-000016260000}"/>
    <cellStyle name="Currency 2 4 4 2 5" xfId="37896" xr:uid="{00000000-0005-0000-0000-000017260000}"/>
    <cellStyle name="Currency 2 4 4 2 6" xfId="56056" xr:uid="{00000000-0005-0000-0000-000018260000}"/>
    <cellStyle name="Currency 2 4 4 3" xfId="9774" xr:uid="{00000000-0005-0000-0000-000019260000}"/>
    <cellStyle name="Currency 2 4 4 3 2" xfId="22981" xr:uid="{00000000-0005-0000-0000-00001A260000}"/>
    <cellStyle name="Currency 2 4 4 3 3" xfId="41140" xr:uid="{00000000-0005-0000-0000-00001B260000}"/>
    <cellStyle name="Currency 2 4 4 4" xfId="14768" xr:uid="{00000000-0005-0000-0000-00001C260000}"/>
    <cellStyle name="Currency 2 4 4 4 2" xfId="27960" xr:uid="{00000000-0005-0000-0000-00001D260000}"/>
    <cellStyle name="Currency 2 4 4 4 3" xfId="46119" xr:uid="{00000000-0005-0000-0000-00001E260000}"/>
    <cellStyle name="Currency 2 4 4 5" xfId="30444" xr:uid="{00000000-0005-0000-0000-00001F260000}"/>
    <cellStyle name="Currency 2 4 4 5 2" xfId="48603" xr:uid="{00000000-0005-0000-0000-000020260000}"/>
    <cellStyle name="Currency 2 4 4 6" xfId="17253" xr:uid="{00000000-0005-0000-0000-000021260000}"/>
    <cellStyle name="Currency 2 4 4 7" xfId="35412" xr:uid="{00000000-0005-0000-0000-000022260000}"/>
    <cellStyle name="Currency 2 4 4 8" xfId="53572" xr:uid="{00000000-0005-0000-0000-000023260000}"/>
    <cellStyle name="Currency 2 4 4 9" xfId="59336" xr:uid="{00000000-0005-0000-0000-000024260000}"/>
    <cellStyle name="Currency 2 4 5" xfId="4502" xr:uid="{00000000-0005-0000-0000-000025260000}"/>
    <cellStyle name="Currency 2 4 5 2" xfId="6758" xr:uid="{00000000-0005-0000-0000-000026260000}"/>
    <cellStyle name="Currency 2 4 5 2 2" xfId="12486" xr:uid="{00000000-0005-0000-0000-000027260000}"/>
    <cellStyle name="Currency 2 4 5 2 2 2" xfId="25693" xr:uid="{00000000-0005-0000-0000-000028260000}"/>
    <cellStyle name="Currency 2 4 5 2 2 3" xfId="43852" xr:uid="{00000000-0005-0000-0000-000029260000}"/>
    <cellStyle name="Currency 2 4 5 2 3" xfId="33156" xr:uid="{00000000-0005-0000-0000-00002A260000}"/>
    <cellStyle name="Currency 2 4 5 2 3 2" xfId="51315" xr:uid="{00000000-0005-0000-0000-00002B260000}"/>
    <cellStyle name="Currency 2 4 5 2 4" xfId="19965" xr:uid="{00000000-0005-0000-0000-00002C260000}"/>
    <cellStyle name="Currency 2 4 5 2 5" xfId="38124" xr:uid="{00000000-0005-0000-0000-00002D260000}"/>
    <cellStyle name="Currency 2 4 5 2 6" xfId="56284" xr:uid="{00000000-0005-0000-0000-00002E260000}"/>
    <cellStyle name="Currency 2 4 5 3" xfId="10002" xr:uid="{00000000-0005-0000-0000-00002F260000}"/>
    <cellStyle name="Currency 2 4 5 3 2" xfId="23209" xr:uid="{00000000-0005-0000-0000-000030260000}"/>
    <cellStyle name="Currency 2 4 5 3 3" xfId="41368" xr:uid="{00000000-0005-0000-0000-000031260000}"/>
    <cellStyle name="Currency 2 4 5 4" xfId="14996" xr:uid="{00000000-0005-0000-0000-000032260000}"/>
    <cellStyle name="Currency 2 4 5 4 2" xfId="28188" xr:uid="{00000000-0005-0000-0000-000033260000}"/>
    <cellStyle name="Currency 2 4 5 4 3" xfId="46347" xr:uid="{00000000-0005-0000-0000-000034260000}"/>
    <cellStyle name="Currency 2 4 5 5" xfId="30672" xr:uid="{00000000-0005-0000-0000-000035260000}"/>
    <cellStyle name="Currency 2 4 5 5 2" xfId="48831" xr:uid="{00000000-0005-0000-0000-000036260000}"/>
    <cellStyle name="Currency 2 4 5 6" xfId="17481" xr:uid="{00000000-0005-0000-0000-000037260000}"/>
    <cellStyle name="Currency 2 4 5 7" xfId="35640" xr:uid="{00000000-0005-0000-0000-000038260000}"/>
    <cellStyle name="Currency 2 4 5 8" xfId="53800" xr:uid="{00000000-0005-0000-0000-000039260000}"/>
    <cellStyle name="Currency 2 4 6" xfId="3814" xr:uid="{00000000-0005-0000-0000-00003A260000}"/>
    <cellStyle name="Currency 2 4 6 2" xfId="6304" xr:uid="{00000000-0005-0000-0000-00003B260000}"/>
    <cellStyle name="Currency 2 4 6 2 2" xfId="11802" xr:uid="{00000000-0005-0000-0000-00003C260000}"/>
    <cellStyle name="Currency 2 4 6 2 2 2" xfId="25009" xr:uid="{00000000-0005-0000-0000-00003D260000}"/>
    <cellStyle name="Currency 2 4 6 2 2 3" xfId="43168" xr:uid="{00000000-0005-0000-0000-00003E260000}"/>
    <cellStyle name="Currency 2 4 6 2 3" xfId="32472" xr:uid="{00000000-0005-0000-0000-00003F260000}"/>
    <cellStyle name="Currency 2 4 6 2 3 2" xfId="50631" xr:uid="{00000000-0005-0000-0000-000040260000}"/>
    <cellStyle name="Currency 2 4 6 2 4" xfId="19281" xr:uid="{00000000-0005-0000-0000-000041260000}"/>
    <cellStyle name="Currency 2 4 6 2 5" xfId="37440" xr:uid="{00000000-0005-0000-0000-000042260000}"/>
    <cellStyle name="Currency 2 4 6 2 6" xfId="55600" xr:uid="{00000000-0005-0000-0000-000043260000}"/>
    <cellStyle name="Currency 2 4 6 3" xfId="9318" xr:uid="{00000000-0005-0000-0000-000044260000}"/>
    <cellStyle name="Currency 2 4 6 3 2" xfId="22525" xr:uid="{00000000-0005-0000-0000-000045260000}"/>
    <cellStyle name="Currency 2 4 6 3 3" xfId="40684" xr:uid="{00000000-0005-0000-0000-000046260000}"/>
    <cellStyle name="Currency 2 4 6 4" xfId="14312" xr:uid="{00000000-0005-0000-0000-000047260000}"/>
    <cellStyle name="Currency 2 4 6 4 2" xfId="27504" xr:uid="{00000000-0005-0000-0000-000048260000}"/>
    <cellStyle name="Currency 2 4 6 4 3" xfId="45663" xr:uid="{00000000-0005-0000-0000-000049260000}"/>
    <cellStyle name="Currency 2 4 6 5" xfId="29988" xr:uid="{00000000-0005-0000-0000-00004A260000}"/>
    <cellStyle name="Currency 2 4 6 5 2" xfId="48147" xr:uid="{00000000-0005-0000-0000-00004B260000}"/>
    <cellStyle name="Currency 2 4 6 6" xfId="16797" xr:uid="{00000000-0005-0000-0000-00004C260000}"/>
    <cellStyle name="Currency 2 4 6 7" xfId="34956" xr:uid="{00000000-0005-0000-0000-00004D260000}"/>
    <cellStyle name="Currency 2 4 6 8" xfId="53116" xr:uid="{00000000-0005-0000-0000-00004E260000}"/>
    <cellStyle name="Currency 2 4 7" xfId="4915" xr:uid="{00000000-0005-0000-0000-00004F260000}"/>
    <cellStyle name="Currency 2 4 7 2" xfId="7146" xr:uid="{00000000-0005-0000-0000-000050260000}"/>
    <cellStyle name="Currency 2 4 7 2 2" xfId="12879" xr:uid="{00000000-0005-0000-0000-000051260000}"/>
    <cellStyle name="Currency 2 4 7 2 2 2" xfId="26086" xr:uid="{00000000-0005-0000-0000-000052260000}"/>
    <cellStyle name="Currency 2 4 7 2 2 3" xfId="44245" xr:uid="{00000000-0005-0000-0000-000053260000}"/>
    <cellStyle name="Currency 2 4 7 2 3" xfId="33549" xr:uid="{00000000-0005-0000-0000-000054260000}"/>
    <cellStyle name="Currency 2 4 7 2 3 2" xfId="51708" xr:uid="{00000000-0005-0000-0000-000055260000}"/>
    <cellStyle name="Currency 2 4 7 2 4" xfId="20358" xr:uid="{00000000-0005-0000-0000-000056260000}"/>
    <cellStyle name="Currency 2 4 7 2 5" xfId="38517" xr:uid="{00000000-0005-0000-0000-000057260000}"/>
    <cellStyle name="Currency 2 4 7 2 6" xfId="56677" xr:uid="{00000000-0005-0000-0000-000058260000}"/>
    <cellStyle name="Currency 2 4 7 3" xfId="10395" xr:uid="{00000000-0005-0000-0000-000059260000}"/>
    <cellStyle name="Currency 2 4 7 3 2" xfId="23602" xr:uid="{00000000-0005-0000-0000-00005A260000}"/>
    <cellStyle name="Currency 2 4 7 3 3" xfId="41761" xr:uid="{00000000-0005-0000-0000-00005B260000}"/>
    <cellStyle name="Currency 2 4 7 4" xfId="15389" xr:uid="{00000000-0005-0000-0000-00005C260000}"/>
    <cellStyle name="Currency 2 4 7 4 2" xfId="28581" xr:uid="{00000000-0005-0000-0000-00005D260000}"/>
    <cellStyle name="Currency 2 4 7 4 3" xfId="46740" xr:uid="{00000000-0005-0000-0000-00005E260000}"/>
    <cellStyle name="Currency 2 4 7 5" xfId="31065" xr:uid="{00000000-0005-0000-0000-00005F260000}"/>
    <cellStyle name="Currency 2 4 7 5 2" xfId="49224" xr:uid="{00000000-0005-0000-0000-000060260000}"/>
    <cellStyle name="Currency 2 4 7 6" xfId="17874" xr:uid="{00000000-0005-0000-0000-000061260000}"/>
    <cellStyle name="Currency 2 4 7 7" xfId="36033" xr:uid="{00000000-0005-0000-0000-000062260000}"/>
    <cellStyle name="Currency 2 4 7 8" xfId="54193" xr:uid="{00000000-0005-0000-0000-000063260000}"/>
    <cellStyle name="Currency 2 4 8" xfId="5830" xr:uid="{00000000-0005-0000-0000-000064260000}"/>
    <cellStyle name="Currency 2 4 8 2" xfId="11327" xr:uid="{00000000-0005-0000-0000-000065260000}"/>
    <cellStyle name="Currency 2 4 8 2 2" xfId="24534" xr:uid="{00000000-0005-0000-0000-000066260000}"/>
    <cellStyle name="Currency 2 4 8 2 3" xfId="42693" xr:uid="{00000000-0005-0000-0000-000067260000}"/>
    <cellStyle name="Currency 2 4 8 3" xfId="31997" xr:uid="{00000000-0005-0000-0000-000068260000}"/>
    <cellStyle name="Currency 2 4 8 3 2" xfId="50156" xr:uid="{00000000-0005-0000-0000-000069260000}"/>
    <cellStyle name="Currency 2 4 8 4" xfId="18806" xr:uid="{00000000-0005-0000-0000-00006A260000}"/>
    <cellStyle name="Currency 2 4 8 5" xfId="36965" xr:uid="{00000000-0005-0000-0000-00006B260000}"/>
    <cellStyle name="Currency 2 4 8 6" xfId="55125" xr:uid="{00000000-0005-0000-0000-00006C260000}"/>
    <cellStyle name="Currency 2 4 9" xfId="8238" xr:uid="{00000000-0005-0000-0000-00006D260000}"/>
    <cellStyle name="Currency 2 4 9 2" xfId="21445" xr:uid="{00000000-0005-0000-0000-00006E260000}"/>
    <cellStyle name="Currency 2 4 9 3" xfId="39604" xr:uid="{00000000-0005-0000-0000-00006F260000}"/>
    <cellStyle name="Currency 2 4 9 4" xfId="57764" xr:uid="{00000000-0005-0000-0000-000070260000}"/>
    <cellStyle name="Currency 2 5" xfId="769" xr:uid="{00000000-0005-0000-0000-000071260000}"/>
    <cellStyle name="Currency 2 5 10" xfId="8843" xr:uid="{00000000-0005-0000-0000-000072260000}"/>
    <cellStyle name="Currency 2 5 10 2" xfId="22050" xr:uid="{00000000-0005-0000-0000-000073260000}"/>
    <cellStyle name="Currency 2 5 10 3" xfId="40209" xr:uid="{00000000-0005-0000-0000-000074260000}"/>
    <cellStyle name="Currency 2 5 11" xfId="13840" xr:uid="{00000000-0005-0000-0000-000075260000}"/>
    <cellStyle name="Currency 2 5 11 2" xfId="27032" xr:uid="{00000000-0005-0000-0000-000076260000}"/>
    <cellStyle name="Currency 2 5 11 3" xfId="45191" xr:uid="{00000000-0005-0000-0000-000077260000}"/>
    <cellStyle name="Currency 2 5 12" xfId="29516" xr:uid="{00000000-0005-0000-0000-000078260000}"/>
    <cellStyle name="Currency 2 5 12 2" xfId="47675" xr:uid="{00000000-0005-0000-0000-000079260000}"/>
    <cellStyle name="Currency 2 5 13" xfId="16325" xr:uid="{00000000-0005-0000-0000-00007A260000}"/>
    <cellStyle name="Currency 2 5 14" xfId="34484" xr:uid="{00000000-0005-0000-0000-00007B260000}"/>
    <cellStyle name="Currency 2 5 15" xfId="52644" xr:uid="{00000000-0005-0000-0000-00007C260000}"/>
    <cellStyle name="Currency 2 5 16" xfId="58539" xr:uid="{00000000-0005-0000-0000-00007D260000}"/>
    <cellStyle name="Currency 2 5 2" xfId="770" xr:uid="{00000000-0005-0000-0000-00007E260000}"/>
    <cellStyle name="Currency 2 5 2 10" xfId="58540" xr:uid="{00000000-0005-0000-0000-00007F260000}"/>
    <cellStyle name="Currency 2 5 2 2" xfId="3818" xr:uid="{00000000-0005-0000-0000-000080260000}"/>
    <cellStyle name="Currency 2 5 2 2 2" xfId="6308" xr:uid="{00000000-0005-0000-0000-000081260000}"/>
    <cellStyle name="Currency 2 5 2 2 2 2" xfId="11806" xr:uid="{00000000-0005-0000-0000-000082260000}"/>
    <cellStyle name="Currency 2 5 2 2 2 2 2" xfId="25013" xr:uid="{00000000-0005-0000-0000-000083260000}"/>
    <cellStyle name="Currency 2 5 2 2 2 2 3" xfId="43172" xr:uid="{00000000-0005-0000-0000-000084260000}"/>
    <cellStyle name="Currency 2 5 2 2 2 3" xfId="32476" xr:uid="{00000000-0005-0000-0000-000085260000}"/>
    <cellStyle name="Currency 2 5 2 2 2 3 2" xfId="50635" xr:uid="{00000000-0005-0000-0000-000086260000}"/>
    <cellStyle name="Currency 2 5 2 2 2 4" xfId="19285" xr:uid="{00000000-0005-0000-0000-000087260000}"/>
    <cellStyle name="Currency 2 5 2 2 2 5" xfId="37444" xr:uid="{00000000-0005-0000-0000-000088260000}"/>
    <cellStyle name="Currency 2 5 2 2 2 6" xfId="55604" xr:uid="{00000000-0005-0000-0000-000089260000}"/>
    <cellStyle name="Currency 2 5 2 2 3" xfId="9322" xr:uid="{00000000-0005-0000-0000-00008A260000}"/>
    <cellStyle name="Currency 2 5 2 2 3 2" xfId="22529" xr:uid="{00000000-0005-0000-0000-00008B260000}"/>
    <cellStyle name="Currency 2 5 2 2 3 3" xfId="40688" xr:uid="{00000000-0005-0000-0000-00008C260000}"/>
    <cellStyle name="Currency 2 5 2 2 4" xfId="14316" xr:uid="{00000000-0005-0000-0000-00008D260000}"/>
    <cellStyle name="Currency 2 5 2 2 4 2" xfId="27508" xr:uid="{00000000-0005-0000-0000-00008E260000}"/>
    <cellStyle name="Currency 2 5 2 2 4 3" xfId="45667" xr:uid="{00000000-0005-0000-0000-00008F260000}"/>
    <cellStyle name="Currency 2 5 2 2 5" xfId="29992" xr:uid="{00000000-0005-0000-0000-000090260000}"/>
    <cellStyle name="Currency 2 5 2 2 5 2" xfId="48151" xr:uid="{00000000-0005-0000-0000-000091260000}"/>
    <cellStyle name="Currency 2 5 2 2 6" xfId="16801" xr:uid="{00000000-0005-0000-0000-000092260000}"/>
    <cellStyle name="Currency 2 5 2 2 7" xfId="34960" xr:uid="{00000000-0005-0000-0000-000093260000}"/>
    <cellStyle name="Currency 2 5 2 2 8" xfId="53120" xr:uid="{00000000-0005-0000-0000-000094260000}"/>
    <cellStyle name="Currency 2 5 2 3" xfId="5834" xr:uid="{00000000-0005-0000-0000-000095260000}"/>
    <cellStyle name="Currency 2 5 2 3 2" xfId="11331" xr:uid="{00000000-0005-0000-0000-000096260000}"/>
    <cellStyle name="Currency 2 5 2 3 2 2" xfId="24538" xr:uid="{00000000-0005-0000-0000-000097260000}"/>
    <cellStyle name="Currency 2 5 2 3 2 3" xfId="42697" xr:uid="{00000000-0005-0000-0000-000098260000}"/>
    <cellStyle name="Currency 2 5 2 3 3" xfId="32001" xr:uid="{00000000-0005-0000-0000-000099260000}"/>
    <cellStyle name="Currency 2 5 2 3 3 2" xfId="50160" xr:uid="{00000000-0005-0000-0000-00009A260000}"/>
    <cellStyle name="Currency 2 5 2 3 4" xfId="18810" xr:uid="{00000000-0005-0000-0000-00009B260000}"/>
    <cellStyle name="Currency 2 5 2 3 5" xfId="36969" xr:uid="{00000000-0005-0000-0000-00009C260000}"/>
    <cellStyle name="Currency 2 5 2 3 6" xfId="55129" xr:uid="{00000000-0005-0000-0000-00009D260000}"/>
    <cellStyle name="Currency 2 5 2 4" xfId="8845" xr:uid="{00000000-0005-0000-0000-00009E260000}"/>
    <cellStyle name="Currency 2 5 2 4 2" xfId="22052" xr:uid="{00000000-0005-0000-0000-00009F260000}"/>
    <cellStyle name="Currency 2 5 2 4 3" xfId="40211" xr:uid="{00000000-0005-0000-0000-0000A0260000}"/>
    <cellStyle name="Currency 2 5 2 5" xfId="13841" xr:uid="{00000000-0005-0000-0000-0000A1260000}"/>
    <cellStyle name="Currency 2 5 2 5 2" xfId="27033" xr:uid="{00000000-0005-0000-0000-0000A2260000}"/>
    <cellStyle name="Currency 2 5 2 5 3" xfId="45192" xr:uid="{00000000-0005-0000-0000-0000A3260000}"/>
    <cellStyle name="Currency 2 5 2 6" xfId="29517" xr:uid="{00000000-0005-0000-0000-0000A4260000}"/>
    <cellStyle name="Currency 2 5 2 6 2" xfId="47676" xr:uid="{00000000-0005-0000-0000-0000A5260000}"/>
    <cellStyle name="Currency 2 5 2 7" xfId="16326" xr:uid="{00000000-0005-0000-0000-0000A6260000}"/>
    <cellStyle name="Currency 2 5 2 8" xfId="34485" xr:uid="{00000000-0005-0000-0000-0000A7260000}"/>
    <cellStyle name="Currency 2 5 2 9" xfId="52645" xr:uid="{00000000-0005-0000-0000-0000A8260000}"/>
    <cellStyle name="Currency 2 5 3" xfId="771" xr:uid="{00000000-0005-0000-0000-0000A9260000}"/>
    <cellStyle name="Currency 2 5 3 10" xfId="58541" xr:uid="{00000000-0005-0000-0000-0000AA260000}"/>
    <cellStyle name="Currency 2 5 3 2" xfId="3819" xr:uid="{00000000-0005-0000-0000-0000AB260000}"/>
    <cellStyle name="Currency 2 5 3 2 2" xfId="6309" xr:uid="{00000000-0005-0000-0000-0000AC260000}"/>
    <cellStyle name="Currency 2 5 3 2 2 2" xfId="11807" xr:uid="{00000000-0005-0000-0000-0000AD260000}"/>
    <cellStyle name="Currency 2 5 3 2 2 2 2" xfId="25014" xr:uid="{00000000-0005-0000-0000-0000AE260000}"/>
    <cellStyle name="Currency 2 5 3 2 2 2 3" xfId="43173" xr:uid="{00000000-0005-0000-0000-0000AF260000}"/>
    <cellStyle name="Currency 2 5 3 2 2 3" xfId="32477" xr:uid="{00000000-0005-0000-0000-0000B0260000}"/>
    <cellStyle name="Currency 2 5 3 2 2 3 2" xfId="50636" xr:uid="{00000000-0005-0000-0000-0000B1260000}"/>
    <cellStyle name="Currency 2 5 3 2 2 4" xfId="19286" xr:uid="{00000000-0005-0000-0000-0000B2260000}"/>
    <cellStyle name="Currency 2 5 3 2 2 5" xfId="37445" xr:uid="{00000000-0005-0000-0000-0000B3260000}"/>
    <cellStyle name="Currency 2 5 3 2 2 6" xfId="55605" xr:uid="{00000000-0005-0000-0000-0000B4260000}"/>
    <cellStyle name="Currency 2 5 3 2 3" xfId="9323" xr:uid="{00000000-0005-0000-0000-0000B5260000}"/>
    <cellStyle name="Currency 2 5 3 2 3 2" xfId="22530" xr:uid="{00000000-0005-0000-0000-0000B6260000}"/>
    <cellStyle name="Currency 2 5 3 2 3 3" xfId="40689" xr:uid="{00000000-0005-0000-0000-0000B7260000}"/>
    <cellStyle name="Currency 2 5 3 2 4" xfId="14317" xr:uid="{00000000-0005-0000-0000-0000B8260000}"/>
    <cellStyle name="Currency 2 5 3 2 4 2" xfId="27509" xr:uid="{00000000-0005-0000-0000-0000B9260000}"/>
    <cellStyle name="Currency 2 5 3 2 4 3" xfId="45668" xr:uid="{00000000-0005-0000-0000-0000BA260000}"/>
    <cellStyle name="Currency 2 5 3 2 5" xfId="29993" xr:uid="{00000000-0005-0000-0000-0000BB260000}"/>
    <cellStyle name="Currency 2 5 3 2 5 2" xfId="48152" xr:uid="{00000000-0005-0000-0000-0000BC260000}"/>
    <cellStyle name="Currency 2 5 3 2 6" xfId="16802" xr:uid="{00000000-0005-0000-0000-0000BD260000}"/>
    <cellStyle name="Currency 2 5 3 2 7" xfId="34961" xr:uid="{00000000-0005-0000-0000-0000BE260000}"/>
    <cellStyle name="Currency 2 5 3 2 8" xfId="53121" xr:uid="{00000000-0005-0000-0000-0000BF260000}"/>
    <cellStyle name="Currency 2 5 3 3" xfId="5835" xr:uid="{00000000-0005-0000-0000-0000C0260000}"/>
    <cellStyle name="Currency 2 5 3 3 2" xfId="11332" xr:uid="{00000000-0005-0000-0000-0000C1260000}"/>
    <cellStyle name="Currency 2 5 3 3 2 2" xfId="24539" xr:uid="{00000000-0005-0000-0000-0000C2260000}"/>
    <cellStyle name="Currency 2 5 3 3 2 3" xfId="42698" xr:uid="{00000000-0005-0000-0000-0000C3260000}"/>
    <cellStyle name="Currency 2 5 3 3 3" xfId="32002" xr:uid="{00000000-0005-0000-0000-0000C4260000}"/>
    <cellStyle name="Currency 2 5 3 3 3 2" xfId="50161" xr:uid="{00000000-0005-0000-0000-0000C5260000}"/>
    <cellStyle name="Currency 2 5 3 3 4" xfId="18811" xr:uid="{00000000-0005-0000-0000-0000C6260000}"/>
    <cellStyle name="Currency 2 5 3 3 5" xfId="36970" xr:uid="{00000000-0005-0000-0000-0000C7260000}"/>
    <cellStyle name="Currency 2 5 3 3 6" xfId="55130" xr:uid="{00000000-0005-0000-0000-0000C8260000}"/>
    <cellStyle name="Currency 2 5 3 4" xfId="8846" xr:uid="{00000000-0005-0000-0000-0000C9260000}"/>
    <cellStyle name="Currency 2 5 3 4 2" xfId="22053" xr:uid="{00000000-0005-0000-0000-0000CA260000}"/>
    <cellStyle name="Currency 2 5 3 4 3" xfId="40212" xr:uid="{00000000-0005-0000-0000-0000CB260000}"/>
    <cellStyle name="Currency 2 5 3 5" xfId="13842" xr:uid="{00000000-0005-0000-0000-0000CC260000}"/>
    <cellStyle name="Currency 2 5 3 5 2" xfId="27034" xr:uid="{00000000-0005-0000-0000-0000CD260000}"/>
    <cellStyle name="Currency 2 5 3 5 3" xfId="45193" xr:uid="{00000000-0005-0000-0000-0000CE260000}"/>
    <cellStyle name="Currency 2 5 3 6" xfId="29518" xr:uid="{00000000-0005-0000-0000-0000CF260000}"/>
    <cellStyle name="Currency 2 5 3 6 2" xfId="47677" xr:uid="{00000000-0005-0000-0000-0000D0260000}"/>
    <cellStyle name="Currency 2 5 3 7" xfId="16327" xr:uid="{00000000-0005-0000-0000-0000D1260000}"/>
    <cellStyle name="Currency 2 5 3 8" xfId="34486" xr:uid="{00000000-0005-0000-0000-0000D2260000}"/>
    <cellStyle name="Currency 2 5 3 9" xfId="52646" xr:uid="{00000000-0005-0000-0000-0000D3260000}"/>
    <cellStyle name="Currency 2 5 4" xfId="3612" xr:uid="{00000000-0005-0000-0000-0000D4260000}"/>
    <cellStyle name="Currency 2 5 4 2" xfId="4275" xr:uid="{00000000-0005-0000-0000-0000D5260000}"/>
    <cellStyle name="Currency 2 5 4 2 2" xfId="12259" xr:uid="{00000000-0005-0000-0000-0000D6260000}"/>
    <cellStyle name="Currency 2 5 4 2 2 2" xfId="25466" xr:uid="{00000000-0005-0000-0000-0000D7260000}"/>
    <cellStyle name="Currency 2 5 4 2 2 3" xfId="43625" xr:uid="{00000000-0005-0000-0000-0000D8260000}"/>
    <cellStyle name="Currency 2 5 4 2 3" xfId="32929" xr:uid="{00000000-0005-0000-0000-0000D9260000}"/>
    <cellStyle name="Currency 2 5 4 2 3 2" xfId="51088" xr:uid="{00000000-0005-0000-0000-0000DA260000}"/>
    <cellStyle name="Currency 2 5 4 2 4" xfId="19738" xr:uid="{00000000-0005-0000-0000-0000DB260000}"/>
    <cellStyle name="Currency 2 5 4 2 5" xfId="37897" xr:uid="{00000000-0005-0000-0000-0000DC260000}"/>
    <cellStyle name="Currency 2 5 4 2 6" xfId="56057" xr:uid="{00000000-0005-0000-0000-0000DD260000}"/>
    <cellStyle name="Currency 2 5 4 3" xfId="9775" xr:uid="{00000000-0005-0000-0000-0000DE260000}"/>
    <cellStyle name="Currency 2 5 4 3 2" xfId="22982" xr:uid="{00000000-0005-0000-0000-0000DF260000}"/>
    <cellStyle name="Currency 2 5 4 3 3" xfId="41141" xr:uid="{00000000-0005-0000-0000-0000E0260000}"/>
    <cellStyle name="Currency 2 5 4 4" xfId="14769" xr:uid="{00000000-0005-0000-0000-0000E1260000}"/>
    <cellStyle name="Currency 2 5 4 4 2" xfId="27961" xr:uid="{00000000-0005-0000-0000-0000E2260000}"/>
    <cellStyle name="Currency 2 5 4 4 3" xfId="46120" xr:uid="{00000000-0005-0000-0000-0000E3260000}"/>
    <cellStyle name="Currency 2 5 4 5" xfId="30445" xr:uid="{00000000-0005-0000-0000-0000E4260000}"/>
    <cellStyle name="Currency 2 5 4 5 2" xfId="48604" xr:uid="{00000000-0005-0000-0000-0000E5260000}"/>
    <cellStyle name="Currency 2 5 4 6" xfId="17254" xr:uid="{00000000-0005-0000-0000-0000E6260000}"/>
    <cellStyle name="Currency 2 5 4 7" xfId="35413" xr:uid="{00000000-0005-0000-0000-0000E7260000}"/>
    <cellStyle name="Currency 2 5 4 8" xfId="53573" xr:uid="{00000000-0005-0000-0000-0000E8260000}"/>
    <cellStyle name="Currency 2 5 4 9" xfId="59337" xr:uid="{00000000-0005-0000-0000-0000E9260000}"/>
    <cellStyle name="Currency 2 5 5" xfId="4503" xr:uid="{00000000-0005-0000-0000-0000EA260000}"/>
    <cellStyle name="Currency 2 5 5 2" xfId="6759" xr:uid="{00000000-0005-0000-0000-0000EB260000}"/>
    <cellStyle name="Currency 2 5 5 2 2" xfId="12487" xr:uid="{00000000-0005-0000-0000-0000EC260000}"/>
    <cellStyle name="Currency 2 5 5 2 2 2" xfId="25694" xr:uid="{00000000-0005-0000-0000-0000ED260000}"/>
    <cellStyle name="Currency 2 5 5 2 2 3" xfId="43853" xr:uid="{00000000-0005-0000-0000-0000EE260000}"/>
    <cellStyle name="Currency 2 5 5 2 3" xfId="33157" xr:uid="{00000000-0005-0000-0000-0000EF260000}"/>
    <cellStyle name="Currency 2 5 5 2 3 2" xfId="51316" xr:uid="{00000000-0005-0000-0000-0000F0260000}"/>
    <cellStyle name="Currency 2 5 5 2 4" xfId="19966" xr:uid="{00000000-0005-0000-0000-0000F1260000}"/>
    <cellStyle name="Currency 2 5 5 2 5" xfId="38125" xr:uid="{00000000-0005-0000-0000-0000F2260000}"/>
    <cellStyle name="Currency 2 5 5 2 6" xfId="56285" xr:uid="{00000000-0005-0000-0000-0000F3260000}"/>
    <cellStyle name="Currency 2 5 5 3" xfId="10003" xr:uid="{00000000-0005-0000-0000-0000F4260000}"/>
    <cellStyle name="Currency 2 5 5 3 2" xfId="23210" xr:uid="{00000000-0005-0000-0000-0000F5260000}"/>
    <cellStyle name="Currency 2 5 5 3 3" xfId="41369" xr:uid="{00000000-0005-0000-0000-0000F6260000}"/>
    <cellStyle name="Currency 2 5 5 4" xfId="14997" xr:uid="{00000000-0005-0000-0000-0000F7260000}"/>
    <cellStyle name="Currency 2 5 5 4 2" xfId="28189" xr:uid="{00000000-0005-0000-0000-0000F8260000}"/>
    <cellStyle name="Currency 2 5 5 4 3" xfId="46348" xr:uid="{00000000-0005-0000-0000-0000F9260000}"/>
    <cellStyle name="Currency 2 5 5 5" xfId="30673" xr:uid="{00000000-0005-0000-0000-0000FA260000}"/>
    <cellStyle name="Currency 2 5 5 5 2" xfId="48832" xr:uid="{00000000-0005-0000-0000-0000FB260000}"/>
    <cellStyle name="Currency 2 5 5 6" xfId="17482" xr:uid="{00000000-0005-0000-0000-0000FC260000}"/>
    <cellStyle name="Currency 2 5 5 7" xfId="35641" xr:uid="{00000000-0005-0000-0000-0000FD260000}"/>
    <cellStyle name="Currency 2 5 5 8" xfId="53801" xr:uid="{00000000-0005-0000-0000-0000FE260000}"/>
    <cellStyle name="Currency 2 5 6" xfId="3817" xr:uid="{00000000-0005-0000-0000-0000FF260000}"/>
    <cellStyle name="Currency 2 5 6 2" xfId="6307" xr:uid="{00000000-0005-0000-0000-000000270000}"/>
    <cellStyle name="Currency 2 5 6 2 2" xfId="11805" xr:uid="{00000000-0005-0000-0000-000001270000}"/>
    <cellStyle name="Currency 2 5 6 2 2 2" xfId="25012" xr:uid="{00000000-0005-0000-0000-000002270000}"/>
    <cellStyle name="Currency 2 5 6 2 2 3" xfId="43171" xr:uid="{00000000-0005-0000-0000-000003270000}"/>
    <cellStyle name="Currency 2 5 6 2 3" xfId="32475" xr:uid="{00000000-0005-0000-0000-000004270000}"/>
    <cellStyle name="Currency 2 5 6 2 3 2" xfId="50634" xr:uid="{00000000-0005-0000-0000-000005270000}"/>
    <cellStyle name="Currency 2 5 6 2 4" xfId="19284" xr:uid="{00000000-0005-0000-0000-000006270000}"/>
    <cellStyle name="Currency 2 5 6 2 5" xfId="37443" xr:uid="{00000000-0005-0000-0000-000007270000}"/>
    <cellStyle name="Currency 2 5 6 2 6" xfId="55603" xr:uid="{00000000-0005-0000-0000-000008270000}"/>
    <cellStyle name="Currency 2 5 6 3" xfId="9321" xr:uid="{00000000-0005-0000-0000-000009270000}"/>
    <cellStyle name="Currency 2 5 6 3 2" xfId="22528" xr:uid="{00000000-0005-0000-0000-00000A270000}"/>
    <cellStyle name="Currency 2 5 6 3 3" xfId="40687" xr:uid="{00000000-0005-0000-0000-00000B270000}"/>
    <cellStyle name="Currency 2 5 6 4" xfId="14315" xr:uid="{00000000-0005-0000-0000-00000C270000}"/>
    <cellStyle name="Currency 2 5 6 4 2" xfId="27507" xr:uid="{00000000-0005-0000-0000-00000D270000}"/>
    <cellStyle name="Currency 2 5 6 4 3" xfId="45666" xr:uid="{00000000-0005-0000-0000-00000E270000}"/>
    <cellStyle name="Currency 2 5 6 5" xfId="29991" xr:uid="{00000000-0005-0000-0000-00000F270000}"/>
    <cellStyle name="Currency 2 5 6 5 2" xfId="48150" xr:uid="{00000000-0005-0000-0000-000010270000}"/>
    <cellStyle name="Currency 2 5 6 6" xfId="16800" xr:uid="{00000000-0005-0000-0000-000011270000}"/>
    <cellStyle name="Currency 2 5 6 7" xfId="34959" xr:uid="{00000000-0005-0000-0000-000012270000}"/>
    <cellStyle name="Currency 2 5 6 8" xfId="53119" xr:uid="{00000000-0005-0000-0000-000013270000}"/>
    <cellStyle name="Currency 2 5 7" xfId="4916" xr:uid="{00000000-0005-0000-0000-000014270000}"/>
    <cellStyle name="Currency 2 5 7 2" xfId="7147" xr:uid="{00000000-0005-0000-0000-000015270000}"/>
    <cellStyle name="Currency 2 5 7 2 2" xfId="12880" xr:uid="{00000000-0005-0000-0000-000016270000}"/>
    <cellStyle name="Currency 2 5 7 2 2 2" xfId="26087" xr:uid="{00000000-0005-0000-0000-000017270000}"/>
    <cellStyle name="Currency 2 5 7 2 2 3" xfId="44246" xr:uid="{00000000-0005-0000-0000-000018270000}"/>
    <cellStyle name="Currency 2 5 7 2 3" xfId="33550" xr:uid="{00000000-0005-0000-0000-000019270000}"/>
    <cellStyle name="Currency 2 5 7 2 3 2" xfId="51709" xr:uid="{00000000-0005-0000-0000-00001A270000}"/>
    <cellStyle name="Currency 2 5 7 2 4" xfId="20359" xr:uid="{00000000-0005-0000-0000-00001B270000}"/>
    <cellStyle name="Currency 2 5 7 2 5" xfId="38518" xr:uid="{00000000-0005-0000-0000-00001C270000}"/>
    <cellStyle name="Currency 2 5 7 2 6" xfId="56678" xr:uid="{00000000-0005-0000-0000-00001D270000}"/>
    <cellStyle name="Currency 2 5 7 3" xfId="10396" xr:uid="{00000000-0005-0000-0000-00001E270000}"/>
    <cellStyle name="Currency 2 5 7 3 2" xfId="23603" xr:uid="{00000000-0005-0000-0000-00001F270000}"/>
    <cellStyle name="Currency 2 5 7 3 3" xfId="41762" xr:uid="{00000000-0005-0000-0000-000020270000}"/>
    <cellStyle name="Currency 2 5 7 4" xfId="15390" xr:uid="{00000000-0005-0000-0000-000021270000}"/>
    <cellStyle name="Currency 2 5 7 4 2" xfId="28582" xr:uid="{00000000-0005-0000-0000-000022270000}"/>
    <cellStyle name="Currency 2 5 7 4 3" xfId="46741" xr:uid="{00000000-0005-0000-0000-000023270000}"/>
    <cellStyle name="Currency 2 5 7 5" xfId="31066" xr:uid="{00000000-0005-0000-0000-000024270000}"/>
    <cellStyle name="Currency 2 5 7 5 2" xfId="49225" xr:uid="{00000000-0005-0000-0000-000025270000}"/>
    <cellStyle name="Currency 2 5 7 6" xfId="17875" xr:uid="{00000000-0005-0000-0000-000026270000}"/>
    <cellStyle name="Currency 2 5 7 7" xfId="36034" xr:uid="{00000000-0005-0000-0000-000027270000}"/>
    <cellStyle name="Currency 2 5 7 8" xfId="54194" xr:uid="{00000000-0005-0000-0000-000028270000}"/>
    <cellStyle name="Currency 2 5 8" xfId="5833" xr:uid="{00000000-0005-0000-0000-000029270000}"/>
    <cellStyle name="Currency 2 5 8 2" xfId="11330" xr:uid="{00000000-0005-0000-0000-00002A270000}"/>
    <cellStyle name="Currency 2 5 8 2 2" xfId="24537" xr:uid="{00000000-0005-0000-0000-00002B270000}"/>
    <cellStyle name="Currency 2 5 8 2 3" xfId="42696" xr:uid="{00000000-0005-0000-0000-00002C270000}"/>
    <cellStyle name="Currency 2 5 8 3" xfId="32000" xr:uid="{00000000-0005-0000-0000-00002D270000}"/>
    <cellStyle name="Currency 2 5 8 3 2" xfId="50159" xr:uid="{00000000-0005-0000-0000-00002E270000}"/>
    <cellStyle name="Currency 2 5 8 4" xfId="18809" xr:uid="{00000000-0005-0000-0000-00002F270000}"/>
    <cellStyle name="Currency 2 5 8 5" xfId="36968" xr:uid="{00000000-0005-0000-0000-000030270000}"/>
    <cellStyle name="Currency 2 5 8 6" xfId="55128" xr:uid="{00000000-0005-0000-0000-000031270000}"/>
    <cellStyle name="Currency 2 5 9" xfId="8239" xr:uid="{00000000-0005-0000-0000-000032270000}"/>
    <cellStyle name="Currency 2 5 9 2" xfId="21446" xr:uid="{00000000-0005-0000-0000-000033270000}"/>
    <cellStyle name="Currency 2 5 9 3" xfId="39605" xr:uid="{00000000-0005-0000-0000-000034270000}"/>
    <cellStyle name="Currency 2 5 9 4" xfId="57765" xr:uid="{00000000-0005-0000-0000-000035270000}"/>
    <cellStyle name="Currency 2 6" xfId="772" xr:uid="{00000000-0005-0000-0000-000036270000}"/>
    <cellStyle name="Currency 2 6 10" xfId="34487" xr:uid="{00000000-0005-0000-0000-000037270000}"/>
    <cellStyle name="Currency 2 6 11" xfId="52647" xr:uid="{00000000-0005-0000-0000-000038270000}"/>
    <cellStyle name="Currency 2 6 12" xfId="58542" xr:uid="{00000000-0005-0000-0000-000039270000}"/>
    <cellStyle name="Currency 2 6 2" xfId="3611" xr:uid="{00000000-0005-0000-0000-00003A270000}"/>
    <cellStyle name="Currency 2 6 2 2" xfId="6310" xr:uid="{00000000-0005-0000-0000-00003B270000}"/>
    <cellStyle name="Currency 2 6 2 2 2" xfId="11808" xr:uid="{00000000-0005-0000-0000-00003C270000}"/>
    <cellStyle name="Currency 2 6 2 2 2 2" xfId="25015" xr:uid="{00000000-0005-0000-0000-00003D270000}"/>
    <cellStyle name="Currency 2 6 2 2 2 3" xfId="43174" xr:uid="{00000000-0005-0000-0000-00003E270000}"/>
    <cellStyle name="Currency 2 6 2 2 3" xfId="32478" xr:uid="{00000000-0005-0000-0000-00003F270000}"/>
    <cellStyle name="Currency 2 6 2 2 3 2" xfId="50637" xr:uid="{00000000-0005-0000-0000-000040270000}"/>
    <cellStyle name="Currency 2 6 2 2 4" xfId="19287" xr:uid="{00000000-0005-0000-0000-000041270000}"/>
    <cellStyle name="Currency 2 6 2 2 5" xfId="37446" xr:uid="{00000000-0005-0000-0000-000042270000}"/>
    <cellStyle name="Currency 2 6 2 2 6" xfId="55606" xr:uid="{00000000-0005-0000-0000-000043270000}"/>
    <cellStyle name="Currency 2 6 2 3" xfId="9324" xr:uid="{00000000-0005-0000-0000-000044270000}"/>
    <cellStyle name="Currency 2 6 2 3 2" xfId="22531" xr:uid="{00000000-0005-0000-0000-000045270000}"/>
    <cellStyle name="Currency 2 6 2 3 3" xfId="40690" xr:uid="{00000000-0005-0000-0000-000046270000}"/>
    <cellStyle name="Currency 2 6 2 4" xfId="14318" xr:uid="{00000000-0005-0000-0000-000047270000}"/>
    <cellStyle name="Currency 2 6 2 4 2" xfId="27510" xr:uid="{00000000-0005-0000-0000-000048270000}"/>
    <cellStyle name="Currency 2 6 2 4 3" xfId="45669" xr:uid="{00000000-0005-0000-0000-000049270000}"/>
    <cellStyle name="Currency 2 6 2 5" xfId="4693" xr:uid="{00000000-0005-0000-0000-00004A270000}"/>
    <cellStyle name="Currency 2 6 2 5 2" xfId="29994" xr:uid="{00000000-0005-0000-0000-00004B270000}"/>
    <cellStyle name="Currency 2 6 2 5 3" xfId="48153" xr:uid="{00000000-0005-0000-0000-00004C270000}"/>
    <cellStyle name="Currency 2 6 2 6" xfId="16803" xr:uid="{00000000-0005-0000-0000-00004D270000}"/>
    <cellStyle name="Currency 2 6 2 7" xfId="34962" xr:uid="{00000000-0005-0000-0000-00004E270000}"/>
    <cellStyle name="Currency 2 6 2 8" xfId="53122" xr:uid="{00000000-0005-0000-0000-00004F270000}"/>
    <cellStyle name="Currency 2 6 2 9" xfId="59338" xr:uid="{00000000-0005-0000-0000-000050270000}"/>
    <cellStyle name="Currency 2 6 3" xfId="3820" xr:uid="{00000000-0005-0000-0000-000051270000}"/>
    <cellStyle name="Currency 2 6 3 2" xfId="7148" xr:uid="{00000000-0005-0000-0000-000052270000}"/>
    <cellStyle name="Currency 2 6 3 2 2" xfId="12881" xr:uid="{00000000-0005-0000-0000-000053270000}"/>
    <cellStyle name="Currency 2 6 3 2 2 2" xfId="26088" xr:uid="{00000000-0005-0000-0000-000054270000}"/>
    <cellStyle name="Currency 2 6 3 2 2 3" xfId="44247" xr:uid="{00000000-0005-0000-0000-000055270000}"/>
    <cellStyle name="Currency 2 6 3 2 3" xfId="33551" xr:uid="{00000000-0005-0000-0000-000056270000}"/>
    <cellStyle name="Currency 2 6 3 2 3 2" xfId="51710" xr:uid="{00000000-0005-0000-0000-000057270000}"/>
    <cellStyle name="Currency 2 6 3 2 4" xfId="20360" xr:uid="{00000000-0005-0000-0000-000058270000}"/>
    <cellStyle name="Currency 2 6 3 2 5" xfId="38519" xr:uid="{00000000-0005-0000-0000-000059270000}"/>
    <cellStyle name="Currency 2 6 3 2 6" xfId="56679" xr:uid="{00000000-0005-0000-0000-00005A270000}"/>
    <cellStyle name="Currency 2 6 3 3" xfId="10397" xr:uid="{00000000-0005-0000-0000-00005B270000}"/>
    <cellStyle name="Currency 2 6 3 3 2" xfId="23604" xr:uid="{00000000-0005-0000-0000-00005C270000}"/>
    <cellStyle name="Currency 2 6 3 3 3" xfId="41763" xr:uid="{00000000-0005-0000-0000-00005D270000}"/>
    <cellStyle name="Currency 2 6 3 4" xfId="15391" xr:uid="{00000000-0005-0000-0000-00005E270000}"/>
    <cellStyle name="Currency 2 6 3 4 2" xfId="28583" xr:uid="{00000000-0005-0000-0000-00005F270000}"/>
    <cellStyle name="Currency 2 6 3 4 3" xfId="46742" xr:uid="{00000000-0005-0000-0000-000060270000}"/>
    <cellStyle name="Currency 2 6 3 5" xfId="31067" xr:uid="{00000000-0005-0000-0000-000061270000}"/>
    <cellStyle name="Currency 2 6 3 5 2" xfId="49226" xr:uid="{00000000-0005-0000-0000-000062270000}"/>
    <cellStyle name="Currency 2 6 3 6" xfId="17876" xr:uid="{00000000-0005-0000-0000-000063270000}"/>
    <cellStyle name="Currency 2 6 3 7" xfId="36035" xr:uid="{00000000-0005-0000-0000-000064270000}"/>
    <cellStyle name="Currency 2 6 3 8" xfId="54195" xr:uid="{00000000-0005-0000-0000-000065270000}"/>
    <cellStyle name="Currency 2 6 4" xfId="5836" xr:uid="{00000000-0005-0000-0000-000066270000}"/>
    <cellStyle name="Currency 2 6 4 2" xfId="11333" xr:uid="{00000000-0005-0000-0000-000067270000}"/>
    <cellStyle name="Currency 2 6 4 2 2" xfId="24540" xr:uid="{00000000-0005-0000-0000-000068270000}"/>
    <cellStyle name="Currency 2 6 4 2 3" xfId="42699" xr:uid="{00000000-0005-0000-0000-000069270000}"/>
    <cellStyle name="Currency 2 6 4 3" xfId="32003" xr:uid="{00000000-0005-0000-0000-00006A270000}"/>
    <cellStyle name="Currency 2 6 4 3 2" xfId="50162" xr:uid="{00000000-0005-0000-0000-00006B270000}"/>
    <cellStyle name="Currency 2 6 4 4" xfId="18812" xr:uid="{00000000-0005-0000-0000-00006C270000}"/>
    <cellStyle name="Currency 2 6 4 5" xfId="36971" xr:uid="{00000000-0005-0000-0000-00006D270000}"/>
    <cellStyle name="Currency 2 6 4 6" xfId="55131" xr:uid="{00000000-0005-0000-0000-00006E270000}"/>
    <cellStyle name="Currency 2 6 5" xfId="8240" xr:uid="{00000000-0005-0000-0000-00006F270000}"/>
    <cellStyle name="Currency 2 6 5 2" xfId="21447" xr:uid="{00000000-0005-0000-0000-000070270000}"/>
    <cellStyle name="Currency 2 6 5 3" xfId="39606" xr:uid="{00000000-0005-0000-0000-000071270000}"/>
    <cellStyle name="Currency 2 6 5 4" xfId="57766" xr:uid="{00000000-0005-0000-0000-000072270000}"/>
    <cellStyle name="Currency 2 6 6" xfId="8847" xr:uid="{00000000-0005-0000-0000-000073270000}"/>
    <cellStyle name="Currency 2 6 6 2" xfId="22054" xr:uid="{00000000-0005-0000-0000-000074270000}"/>
    <cellStyle name="Currency 2 6 6 3" xfId="40213" xr:uid="{00000000-0005-0000-0000-000075270000}"/>
    <cellStyle name="Currency 2 6 7" xfId="13843" xr:uid="{00000000-0005-0000-0000-000076270000}"/>
    <cellStyle name="Currency 2 6 7 2" xfId="27035" xr:uid="{00000000-0005-0000-0000-000077270000}"/>
    <cellStyle name="Currency 2 6 7 3" xfId="45194" xr:uid="{00000000-0005-0000-0000-000078270000}"/>
    <cellStyle name="Currency 2 6 8" xfId="29519" xr:uid="{00000000-0005-0000-0000-000079270000}"/>
    <cellStyle name="Currency 2 6 8 2" xfId="47678" xr:uid="{00000000-0005-0000-0000-00007A270000}"/>
    <cellStyle name="Currency 2 6 9" xfId="16328" xr:uid="{00000000-0005-0000-0000-00007B270000}"/>
    <cellStyle name="Currency 2 7" xfId="773" xr:uid="{00000000-0005-0000-0000-00007C270000}"/>
    <cellStyle name="Currency 2 7 10" xfId="58543" xr:uid="{00000000-0005-0000-0000-00007D270000}"/>
    <cellStyle name="Currency 2 7 2" xfId="3821" xr:uid="{00000000-0005-0000-0000-00007E270000}"/>
    <cellStyle name="Currency 2 7 2 2" xfId="6311" xr:uid="{00000000-0005-0000-0000-00007F270000}"/>
    <cellStyle name="Currency 2 7 2 2 2" xfId="11809" xr:uid="{00000000-0005-0000-0000-000080270000}"/>
    <cellStyle name="Currency 2 7 2 2 2 2" xfId="25016" xr:uid="{00000000-0005-0000-0000-000081270000}"/>
    <cellStyle name="Currency 2 7 2 2 2 3" xfId="43175" xr:uid="{00000000-0005-0000-0000-000082270000}"/>
    <cellStyle name="Currency 2 7 2 2 3" xfId="32479" xr:uid="{00000000-0005-0000-0000-000083270000}"/>
    <cellStyle name="Currency 2 7 2 2 3 2" xfId="50638" xr:uid="{00000000-0005-0000-0000-000084270000}"/>
    <cellStyle name="Currency 2 7 2 2 4" xfId="19288" xr:uid="{00000000-0005-0000-0000-000085270000}"/>
    <cellStyle name="Currency 2 7 2 2 5" xfId="37447" xr:uid="{00000000-0005-0000-0000-000086270000}"/>
    <cellStyle name="Currency 2 7 2 2 6" xfId="55607" xr:uid="{00000000-0005-0000-0000-000087270000}"/>
    <cellStyle name="Currency 2 7 2 3" xfId="9325" xr:uid="{00000000-0005-0000-0000-000088270000}"/>
    <cellStyle name="Currency 2 7 2 3 2" xfId="22532" xr:uid="{00000000-0005-0000-0000-000089270000}"/>
    <cellStyle name="Currency 2 7 2 3 3" xfId="40691" xr:uid="{00000000-0005-0000-0000-00008A270000}"/>
    <cellStyle name="Currency 2 7 2 4" xfId="14319" xr:uid="{00000000-0005-0000-0000-00008B270000}"/>
    <cellStyle name="Currency 2 7 2 4 2" xfId="27511" xr:uid="{00000000-0005-0000-0000-00008C270000}"/>
    <cellStyle name="Currency 2 7 2 4 3" xfId="45670" xr:uid="{00000000-0005-0000-0000-00008D270000}"/>
    <cellStyle name="Currency 2 7 2 5" xfId="29995" xr:uid="{00000000-0005-0000-0000-00008E270000}"/>
    <cellStyle name="Currency 2 7 2 5 2" xfId="48154" xr:uid="{00000000-0005-0000-0000-00008F270000}"/>
    <cellStyle name="Currency 2 7 2 6" xfId="16804" xr:uid="{00000000-0005-0000-0000-000090270000}"/>
    <cellStyle name="Currency 2 7 2 7" xfId="34963" xr:uid="{00000000-0005-0000-0000-000091270000}"/>
    <cellStyle name="Currency 2 7 2 8" xfId="53123" xr:uid="{00000000-0005-0000-0000-000092270000}"/>
    <cellStyle name="Currency 2 7 3" xfId="5837" xr:uid="{00000000-0005-0000-0000-000093270000}"/>
    <cellStyle name="Currency 2 7 3 2" xfId="11334" xr:uid="{00000000-0005-0000-0000-000094270000}"/>
    <cellStyle name="Currency 2 7 3 2 2" xfId="24541" xr:uid="{00000000-0005-0000-0000-000095270000}"/>
    <cellStyle name="Currency 2 7 3 2 3" xfId="42700" xr:uid="{00000000-0005-0000-0000-000096270000}"/>
    <cellStyle name="Currency 2 7 3 3" xfId="32004" xr:uid="{00000000-0005-0000-0000-000097270000}"/>
    <cellStyle name="Currency 2 7 3 3 2" xfId="50163" xr:uid="{00000000-0005-0000-0000-000098270000}"/>
    <cellStyle name="Currency 2 7 3 4" xfId="18813" xr:uid="{00000000-0005-0000-0000-000099270000}"/>
    <cellStyle name="Currency 2 7 3 5" xfId="36972" xr:uid="{00000000-0005-0000-0000-00009A270000}"/>
    <cellStyle name="Currency 2 7 3 6" xfId="55132" xr:uid="{00000000-0005-0000-0000-00009B270000}"/>
    <cellStyle name="Currency 2 7 4" xfId="8848" xr:uid="{00000000-0005-0000-0000-00009C270000}"/>
    <cellStyle name="Currency 2 7 4 2" xfId="22055" xr:uid="{00000000-0005-0000-0000-00009D270000}"/>
    <cellStyle name="Currency 2 7 4 3" xfId="40214" xr:uid="{00000000-0005-0000-0000-00009E270000}"/>
    <cellStyle name="Currency 2 7 5" xfId="13844" xr:uid="{00000000-0005-0000-0000-00009F270000}"/>
    <cellStyle name="Currency 2 7 5 2" xfId="27036" xr:uid="{00000000-0005-0000-0000-0000A0270000}"/>
    <cellStyle name="Currency 2 7 5 3" xfId="45195" xr:uid="{00000000-0005-0000-0000-0000A1270000}"/>
    <cellStyle name="Currency 2 7 6" xfId="29520" xr:uid="{00000000-0005-0000-0000-0000A2270000}"/>
    <cellStyle name="Currency 2 7 6 2" xfId="47679" xr:uid="{00000000-0005-0000-0000-0000A3270000}"/>
    <cellStyle name="Currency 2 7 7" xfId="16329" xr:uid="{00000000-0005-0000-0000-0000A4270000}"/>
    <cellStyle name="Currency 2 7 8" xfId="34488" xr:uid="{00000000-0005-0000-0000-0000A5270000}"/>
    <cellStyle name="Currency 2 7 9" xfId="52648" xr:uid="{00000000-0005-0000-0000-0000A6270000}"/>
    <cellStyle name="Currency 2 8" xfId="774" xr:uid="{00000000-0005-0000-0000-0000A7270000}"/>
    <cellStyle name="Currency 2 8 10" xfId="58544" xr:uid="{00000000-0005-0000-0000-0000A8270000}"/>
    <cellStyle name="Currency 2 8 2" xfId="3822" xr:uid="{00000000-0005-0000-0000-0000A9270000}"/>
    <cellStyle name="Currency 2 8 2 2" xfId="6312" xr:uid="{00000000-0005-0000-0000-0000AA270000}"/>
    <cellStyle name="Currency 2 8 2 2 2" xfId="11810" xr:uid="{00000000-0005-0000-0000-0000AB270000}"/>
    <cellStyle name="Currency 2 8 2 2 2 2" xfId="25017" xr:uid="{00000000-0005-0000-0000-0000AC270000}"/>
    <cellStyle name="Currency 2 8 2 2 2 3" xfId="43176" xr:uid="{00000000-0005-0000-0000-0000AD270000}"/>
    <cellStyle name="Currency 2 8 2 2 3" xfId="32480" xr:uid="{00000000-0005-0000-0000-0000AE270000}"/>
    <cellStyle name="Currency 2 8 2 2 3 2" xfId="50639" xr:uid="{00000000-0005-0000-0000-0000AF270000}"/>
    <cellStyle name="Currency 2 8 2 2 4" xfId="19289" xr:uid="{00000000-0005-0000-0000-0000B0270000}"/>
    <cellStyle name="Currency 2 8 2 2 5" xfId="37448" xr:uid="{00000000-0005-0000-0000-0000B1270000}"/>
    <cellStyle name="Currency 2 8 2 2 6" xfId="55608" xr:uid="{00000000-0005-0000-0000-0000B2270000}"/>
    <cellStyle name="Currency 2 8 2 3" xfId="9326" xr:uid="{00000000-0005-0000-0000-0000B3270000}"/>
    <cellStyle name="Currency 2 8 2 3 2" xfId="22533" xr:uid="{00000000-0005-0000-0000-0000B4270000}"/>
    <cellStyle name="Currency 2 8 2 3 3" xfId="40692" xr:uid="{00000000-0005-0000-0000-0000B5270000}"/>
    <cellStyle name="Currency 2 8 2 4" xfId="14320" xr:uid="{00000000-0005-0000-0000-0000B6270000}"/>
    <cellStyle name="Currency 2 8 2 4 2" xfId="27512" xr:uid="{00000000-0005-0000-0000-0000B7270000}"/>
    <cellStyle name="Currency 2 8 2 4 3" xfId="45671" xr:uid="{00000000-0005-0000-0000-0000B8270000}"/>
    <cellStyle name="Currency 2 8 2 5" xfId="29996" xr:uid="{00000000-0005-0000-0000-0000B9270000}"/>
    <cellStyle name="Currency 2 8 2 5 2" xfId="48155" xr:uid="{00000000-0005-0000-0000-0000BA270000}"/>
    <cellStyle name="Currency 2 8 2 6" xfId="16805" xr:uid="{00000000-0005-0000-0000-0000BB270000}"/>
    <cellStyle name="Currency 2 8 2 7" xfId="34964" xr:uid="{00000000-0005-0000-0000-0000BC270000}"/>
    <cellStyle name="Currency 2 8 2 8" xfId="53124" xr:uid="{00000000-0005-0000-0000-0000BD270000}"/>
    <cellStyle name="Currency 2 8 3" xfId="5838" xr:uid="{00000000-0005-0000-0000-0000BE270000}"/>
    <cellStyle name="Currency 2 8 3 2" xfId="11335" xr:uid="{00000000-0005-0000-0000-0000BF270000}"/>
    <cellStyle name="Currency 2 8 3 2 2" xfId="24542" xr:uid="{00000000-0005-0000-0000-0000C0270000}"/>
    <cellStyle name="Currency 2 8 3 2 3" xfId="42701" xr:uid="{00000000-0005-0000-0000-0000C1270000}"/>
    <cellStyle name="Currency 2 8 3 3" xfId="32005" xr:uid="{00000000-0005-0000-0000-0000C2270000}"/>
    <cellStyle name="Currency 2 8 3 3 2" xfId="50164" xr:uid="{00000000-0005-0000-0000-0000C3270000}"/>
    <cellStyle name="Currency 2 8 3 4" xfId="18814" xr:uid="{00000000-0005-0000-0000-0000C4270000}"/>
    <cellStyle name="Currency 2 8 3 5" xfId="36973" xr:uid="{00000000-0005-0000-0000-0000C5270000}"/>
    <cellStyle name="Currency 2 8 3 6" xfId="55133" xr:uid="{00000000-0005-0000-0000-0000C6270000}"/>
    <cellStyle name="Currency 2 8 4" xfId="8849" xr:uid="{00000000-0005-0000-0000-0000C7270000}"/>
    <cellStyle name="Currency 2 8 4 2" xfId="22056" xr:uid="{00000000-0005-0000-0000-0000C8270000}"/>
    <cellStyle name="Currency 2 8 4 3" xfId="40215" xr:uid="{00000000-0005-0000-0000-0000C9270000}"/>
    <cellStyle name="Currency 2 8 5" xfId="13845" xr:uid="{00000000-0005-0000-0000-0000CA270000}"/>
    <cellStyle name="Currency 2 8 5 2" xfId="27037" xr:uid="{00000000-0005-0000-0000-0000CB270000}"/>
    <cellStyle name="Currency 2 8 5 3" xfId="45196" xr:uid="{00000000-0005-0000-0000-0000CC270000}"/>
    <cellStyle name="Currency 2 8 6" xfId="29521" xr:uid="{00000000-0005-0000-0000-0000CD270000}"/>
    <cellStyle name="Currency 2 8 6 2" xfId="47680" xr:uid="{00000000-0005-0000-0000-0000CE270000}"/>
    <cellStyle name="Currency 2 8 7" xfId="16330" xr:uid="{00000000-0005-0000-0000-0000CF270000}"/>
    <cellStyle name="Currency 2 8 8" xfId="34489" xr:uid="{00000000-0005-0000-0000-0000D0270000}"/>
    <cellStyle name="Currency 2 8 9" xfId="52649" xr:uid="{00000000-0005-0000-0000-0000D1270000}"/>
    <cellStyle name="Currency 2 9" xfId="3528" xr:uid="{00000000-0005-0000-0000-0000D2270000}"/>
    <cellStyle name="Currency 2 9 2" xfId="4264" xr:uid="{00000000-0005-0000-0000-0000D3270000}"/>
    <cellStyle name="Currency 2 9 2 2" xfId="12248" xr:uid="{00000000-0005-0000-0000-0000D4270000}"/>
    <cellStyle name="Currency 2 9 2 2 2" xfId="25455" xr:uid="{00000000-0005-0000-0000-0000D5270000}"/>
    <cellStyle name="Currency 2 9 2 2 3" xfId="43614" xr:uid="{00000000-0005-0000-0000-0000D6270000}"/>
    <cellStyle name="Currency 2 9 2 3" xfId="32918" xr:uid="{00000000-0005-0000-0000-0000D7270000}"/>
    <cellStyle name="Currency 2 9 2 3 2" xfId="51077" xr:uid="{00000000-0005-0000-0000-0000D8270000}"/>
    <cellStyle name="Currency 2 9 2 4" xfId="19727" xr:uid="{00000000-0005-0000-0000-0000D9270000}"/>
    <cellStyle name="Currency 2 9 2 5" xfId="37886" xr:uid="{00000000-0005-0000-0000-0000DA270000}"/>
    <cellStyle name="Currency 2 9 2 6" xfId="56046" xr:uid="{00000000-0005-0000-0000-0000DB270000}"/>
    <cellStyle name="Currency 2 9 3" xfId="9764" xr:uid="{00000000-0005-0000-0000-0000DC270000}"/>
    <cellStyle name="Currency 2 9 3 2" xfId="22971" xr:uid="{00000000-0005-0000-0000-0000DD270000}"/>
    <cellStyle name="Currency 2 9 3 3" xfId="41130" xr:uid="{00000000-0005-0000-0000-0000DE270000}"/>
    <cellStyle name="Currency 2 9 4" xfId="14758" xr:uid="{00000000-0005-0000-0000-0000DF270000}"/>
    <cellStyle name="Currency 2 9 4 2" xfId="27950" xr:uid="{00000000-0005-0000-0000-0000E0270000}"/>
    <cellStyle name="Currency 2 9 4 3" xfId="46109" xr:uid="{00000000-0005-0000-0000-0000E1270000}"/>
    <cellStyle name="Currency 2 9 5" xfId="30434" xr:uid="{00000000-0005-0000-0000-0000E2270000}"/>
    <cellStyle name="Currency 2 9 5 2" xfId="48593" xr:uid="{00000000-0005-0000-0000-0000E3270000}"/>
    <cellStyle name="Currency 2 9 6" xfId="17243" xr:uid="{00000000-0005-0000-0000-0000E4270000}"/>
    <cellStyle name="Currency 2 9 7" xfId="35402" xr:uid="{00000000-0005-0000-0000-0000E5270000}"/>
    <cellStyle name="Currency 2 9 8" xfId="53562" xr:uid="{00000000-0005-0000-0000-0000E6270000}"/>
    <cellStyle name="Currency 2 9 9" xfId="58985" xr:uid="{00000000-0005-0000-0000-0000E7270000}"/>
    <cellStyle name="Currency0" xfId="775" xr:uid="{00000000-0005-0000-0000-0000E8270000}"/>
    <cellStyle name="Currency0 2" xfId="776" xr:uid="{00000000-0005-0000-0000-0000E9270000}"/>
    <cellStyle name="Date" xfId="777" xr:uid="{00000000-0005-0000-0000-0000EA270000}"/>
    <cellStyle name="Date 2" xfId="778" xr:uid="{00000000-0005-0000-0000-0000EB270000}"/>
    <cellStyle name="Denar [0]_V3 plin" xfId="779" xr:uid="{00000000-0005-0000-0000-0000EC270000}"/>
    <cellStyle name="Denar_V3 plin" xfId="780" xr:uid="{00000000-0005-0000-0000-0000ED270000}"/>
    <cellStyle name="Dezimal [0]_Tabelle1" xfId="781" xr:uid="{00000000-0005-0000-0000-0000EE270000}"/>
    <cellStyle name="Dezimal_Tabelle1" xfId="782" xr:uid="{00000000-0005-0000-0000-0000EF270000}"/>
    <cellStyle name="Dobro" xfId="783" builtinId="26" customBuiltin="1"/>
    <cellStyle name="Dobro 2" xfId="784" xr:uid="{00000000-0005-0000-0000-0000F1270000}"/>
    <cellStyle name="Dobro 2 2" xfId="785" xr:uid="{00000000-0005-0000-0000-0000F2270000}"/>
    <cellStyle name="Dobro 2 2 2" xfId="786" xr:uid="{00000000-0005-0000-0000-0000F3270000}"/>
    <cellStyle name="Dobro 2 3" xfId="787" xr:uid="{00000000-0005-0000-0000-0000F4270000}"/>
    <cellStyle name="Eingabe 2" xfId="788" xr:uid="{00000000-0005-0000-0000-0000F5270000}"/>
    <cellStyle name="Eingabe 3" xfId="789" xr:uid="{00000000-0005-0000-0000-0000F6270000}"/>
    <cellStyle name="Element-delo" xfId="790" xr:uid="{00000000-0005-0000-0000-0000F7270000}"/>
    <cellStyle name="Element-delo 2" xfId="791" xr:uid="{00000000-0005-0000-0000-0000F8270000}"/>
    <cellStyle name="Element-delo 5" xfId="792" xr:uid="{00000000-0005-0000-0000-0000F9270000}"/>
    <cellStyle name="Element-delo_HTZ IP 164 srednja zdravstvena šola Celje ci1151-1, BZ500+..." xfId="793" xr:uid="{00000000-0005-0000-0000-0000FA270000}"/>
    <cellStyle name="Emphasis 1" xfId="794" xr:uid="{00000000-0005-0000-0000-0000FB270000}"/>
    <cellStyle name="Emphasis 2" xfId="795" xr:uid="{00000000-0005-0000-0000-0000FC270000}"/>
    <cellStyle name="Emphasis 3" xfId="796" xr:uid="{00000000-0005-0000-0000-0000FD270000}"/>
    <cellStyle name="Ergebnis 2" xfId="797" xr:uid="{00000000-0005-0000-0000-0000FE270000}"/>
    <cellStyle name="Ergebnis 3" xfId="798" xr:uid="{00000000-0005-0000-0000-0000FF270000}"/>
    <cellStyle name="Euro" xfId="799" xr:uid="{00000000-0005-0000-0000-000000280000}"/>
    <cellStyle name="Euro 2" xfId="800" xr:uid="{00000000-0005-0000-0000-000001280000}"/>
    <cellStyle name="Euro 2 2" xfId="801" xr:uid="{00000000-0005-0000-0000-000002280000}"/>
    <cellStyle name="Euro 2 3" xfId="59611" xr:uid="{00000000-0005-0000-0000-000003280000}"/>
    <cellStyle name="Euro 3" xfId="802" xr:uid="{00000000-0005-0000-0000-000004280000}"/>
    <cellStyle name="Euro 3 10" xfId="4745" xr:uid="{00000000-0005-0000-0000-000005280000}"/>
    <cellStyle name="Euro 3 10 2" xfId="6975" xr:uid="{00000000-0005-0000-0000-000006280000}"/>
    <cellStyle name="Euro 3 10 2 2" xfId="12708" xr:uid="{00000000-0005-0000-0000-000007280000}"/>
    <cellStyle name="Euro 3 10 2 2 2" xfId="25915" xr:uid="{00000000-0005-0000-0000-000008280000}"/>
    <cellStyle name="Euro 3 10 2 2 3" xfId="44074" xr:uid="{00000000-0005-0000-0000-000009280000}"/>
    <cellStyle name="Euro 3 10 2 3" xfId="33378" xr:uid="{00000000-0005-0000-0000-00000A280000}"/>
    <cellStyle name="Euro 3 10 2 3 2" xfId="51537" xr:uid="{00000000-0005-0000-0000-00000B280000}"/>
    <cellStyle name="Euro 3 10 2 4" xfId="20187" xr:uid="{00000000-0005-0000-0000-00000C280000}"/>
    <cellStyle name="Euro 3 10 2 5" xfId="38346" xr:uid="{00000000-0005-0000-0000-00000D280000}"/>
    <cellStyle name="Euro 3 10 2 6" xfId="56506" xr:uid="{00000000-0005-0000-0000-00000E280000}"/>
    <cellStyle name="Euro 3 10 3" xfId="10224" xr:uid="{00000000-0005-0000-0000-00000F280000}"/>
    <cellStyle name="Euro 3 10 3 2" xfId="23431" xr:uid="{00000000-0005-0000-0000-000010280000}"/>
    <cellStyle name="Euro 3 10 3 3" xfId="41590" xr:uid="{00000000-0005-0000-0000-000011280000}"/>
    <cellStyle name="Euro 3 10 4" xfId="15218" xr:uid="{00000000-0005-0000-0000-000012280000}"/>
    <cellStyle name="Euro 3 10 4 2" xfId="28410" xr:uid="{00000000-0005-0000-0000-000013280000}"/>
    <cellStyle name="Euro 3 10 4 3" xfId="46569" xr:uid="{00000000-0005-0000-0000-000014280000}"/>
    <cellStyle name="Euro 3 10 5" xfId="30894" xr:uid="{00000000-0005-0000-0000-000015280000}"/>
    <cellStyle name="Euro 3 10 5 2" xfId="49053" xr:uid="{00000000-0005-0000-0000-000016280000}"/>
    <cellStyle name="Euro 3 10 6" xfId="17703" xr:uid="{00000000-0005-0000-0000-000017280000}"/>
    <cellStyle name="Euro 3 10 7" xfId="35862" xr:uid="{00000000-0005-0000-0000-000018280000}"/>
    <cellStyle name="Euro 3 10 8" xfId="54022" xr:uid="{00000000-0005-0000-0000-000019280000}"/>
    <cellStyle name="Euro 3 11" xfId="4917" xr:uid="{00000000-0005-0000-0000-00001A280000}"/>
    <cellStyle name="Euro 3 11 2" xfId="7149" xr:uid="{00000000-0005-0000-0000-00001B280000}"/>
    <cellStyle name="Euro 3 11 2 2" xfId="12882" xr:uid="{00000000-0005-0000-0000-00001C280000}"/>
    <cellStyle name="Euro 3 11 2 2 2" xfId="26089" xr:uid="{00000000-0005-0000-0000-00001D280000}"/>
    <cellStyle name="Euro 3 11 2 2 3" xfId="44248" xr:uid="{00000000-0005-0000-0000-00001E280000}"/>
    <cellStyle name="Euro 3 11 2 3" xfId="33552" xr:uid="{00000000-0005-0000-0000-00001F280000}"/>
    <cellStyle name="Euro 3 11 2 3 2" xfId="51711" xr:uid="{00000000-0005-0000-0000-000020280000}"/>
    <cellStyle name="Euro 3 11 2 4" xfId="20361" xr:uid="{00000000-0005-0000-0000-000021280000}"/>
    <cellStyle name="Euro 3 11 2 5" xfId="38520" xr:uid="{00000000-0005-0000-0000-000022280000}"/>
    <cellStyle name="Euro 3 11 2 6" xfId="56680" xr:uid="{00000000-0005-0000-0000-000023280000}"/>
    <cellStyle name="Euro 3 11 3" xfId="10398" xr:uid="{00000000-0005-0000-0000-000024280000}"/>
    <cellStyle name="Euro 3 11 3 2" xfId="23605" xr:uid="{00000000-0005-0000-0000-000025280000}"/>
    <cellStyle name="Euro 3 11 3 3" xfId="41764" xr:uid="{00000000-0005-0000-0000-000026280000}"/>
    <cellStyle name="Euro 3 11 4" xfId="15392" xr:uid="{00000000-0005-0000-0000-000027280000}"/>
    <cellStyle name="Euro 3 11 4 2" xfId="28584" xr:uid="{00000000-0005-0000-0000-000028280000}"/>
    <cellStyle name="Euro 3 11 4 3" xfId="46743" xr:uid="{00000000-0005-0000-0000-000029280000}"/>
    <cellStyle name="Euro 3 11 5" xfId="31068" xr:uid="{00000000-0005-0000-0000-00002A280000}"/>
    <cellStyle name="Euro 3 11 5 2" xfId="49227" xr:uid="{00000000-0005-0000-0000-00002B280000}"/>
    <cellStyle name="Euro 3 11 6" xfId="17877" xr:uid="{00000000-0005-0000-0000-00002C280000}"/>
    <cellStyle name="Euro 3 11 7" xfId="36036" xr:uid="{00000000-0005-0000-0000-00002D280000}"/>
    <cellStyle name="Euro 3 11 8" xfId="54196" xr:uid="{00000000-0005-0000-0000-00002E280000}"/>
    <cellStyle name="Euro 3 12" xfId="5148" xr:uid="{00000000-0005-0000-0000-00002F280000}"/>
    <cellStyle name="Euro 3 12 2" xfId="7396" xr:uid="{00000000-0005-0000-0000-000030280000}"/>
    <cellStyle name="Euro 3 12 2 2" xfId="13129" xr:uid="{00000000-0005-0000-0000-000031280000}"/>
    <cellStyle name="Euro 3 12 2 2 2" xfId="26336" xr:uid="{00000000-0005-0000-0000-000032280000}"/>
    <cellStyle name="Euro 3 12 2 2 3" xfId="44495" xr:uid="{00000000-0005-0000-0000-000033280000}"/>
    <cellStyle name="Euro 3 12 2 3" xfId="33799" xr:uid="{00000000-0005-0000-0000-000034280000}"/>
    <cellStyle name="Euro 3 12 2 3 2" xfId="51958" xr:uid="{00000000-0005-0000-0000-000035280000}"/>
    <cellStyle name="Euro 3 12 2 4" xfId="20608" xr:uid="{00000000-0005-0000-0000-000036280000}"/>
    <cellStyle name="Euro 3 12 2 5" xfId="38767" xr:uid="{00000000-0005-0000-0000-000037280000}"/>
    <cellStyle name="Euro 3 12 2 6" xfId="56927" xr:uid="{00000000-0005-0000-0000-000038280000}"/>
    <cellStyle name="Euro 3 12 3" xfId="10645" xr:uid="{00000000-0005-0000-0000-000039280000}"/>
    <cellStyle name="Euro 3 12 3 2" xfId="23852" xr:uid="{00000000-0005-0000-0000-00003A280000}"/>
    <cellStyle name="Euro 3 12 3 3" xfId="42011" xr:uid="{00000000-0005-0000-0000-00003B280000}"/>
    <cellStyle name="Euro 3 12 4" xfId="15639" xr:uid="{00000000-0005-0000-0000-00003C280000}"/>
    <cellStyle name="Euro 3 12 4 2" xfId="28831" xr:uid="{00000000-0005-0000-0000-00003D280000}"/>
    <cellStyle name="Euro 3 12 4 3" xfId="46990" xr:uid="{00000000-0005-0000-0000-00003E280000}"/>
    <cellStyle name="Euro 3 12 5" xfId="31315" xr:uid="{00000000-0005-0000-0000-00003F280000}"/>
    <cellStyle name="Euro 3 12 5 2" xfId="49474" xr:uid="{00000000-0005-0000-0000-000040280000}"/>
    <cellStyle name="Euro 3 12 6" xfId="18124" xr:uid="{00000000-0005-0000-0000-000041280000}"/>
    <cellStyle name="Euro 3 12 7" xfId="36283" xr:uid="{00000000-0005-0000-0000-000042280000}"/>
    <cellStyle name="Euro 3 12 8" xfId="54443" xr:uid="{00000000-0005-0000-0000-000043280000}"/>
    <cellStyle name="Euro 3 13" xfId="5315" xr:uid="{00000000-0005-0000-0000-000044280000}"/>
    <cellStyle name="Euro 3 13 2" xfId="7563" xr:uid="{00000000-0005-0000-0000-000045280000}"/>
    <cellStyle name="Euro 3 13 2 2" xfId="13296" xr:uid="{00000000-0005-0000-0000-000046280000}"/>
    <cellStyle name="Euro 3 13 2 2 2" xfId="26503" xr:uid="{00000000-0005-0000-0000-000047280000}"/>
    <cellStyle name="Euro 3 13 2 2 3" xfId="44662" xr:uid="{00000000-0005-0000-0000-000048280000}"/>
    <cellStyle name="Euro 3 13 2 3" xfId="33966" xr:uid="{00000000-0005-0000-0000-000049280000}"/>
    <cellStyle name="Euro 3 13 2 3 2" xfId="52125" xr:uid="{00000000-0005-0000-0000-00004A280000}"/>
    <cellStyle name="Euro 3 13 2 4" xfId="20775" xr:uid="{00000000-0005-0000-0000-00004B280000}"/>
    <cellStyle name="Euro 3 13 2 5" xfId="38934" xr:uid="{00000000-0005-0000-0000-00004C280000}"/>
    <cellStyle name="Euro 3 13 2 6" xfId="57094" xr:uid="{00000000-0005-0000-0000-00004D280000}"/>
    <cellStyle name="Euro 3 13 3" xfId="10812" xr:uid="{00000000-0005-0000-0000-00004E280000}"/>
    <cellStyle name="Euro 3 13 3 2" xfId="24019" xr:uid="{00000000-0005-0000-0000-00004F280000}"/>
    <cellStyle name="Euro 3 13 3 3" xfId="42178" xr:uid="{00000000-0005-0000-0000-000050280000}"/>
    <cellStyle name="Euro 3 13 4" xfId="15806" xr:uid="{00000000-0005-0000-0000-000051280000}"/>
    <cellStyle name="Euro 3 13 4 2" xfId="28998" xr:uid="{00000000-0005-0000-0000-000052280000}"/>
    <cellStyle name="Euro 3 13 4 3" xfId="47157" xr:uid="{00000000-0005-0000-0000-000053280000}"/>
    <cellStyle name="Euro 3 13 5" xfId="31482" xr:uid="{00000000-0005-0000-0000-000054280000}"/>
    <cellStyle name="Euro 3 13 5 2" xfId="49641" xr:uid="{00000000-0005-0000-0000-000055280000}"/>
    <cellStyle name="Euro 3 13 6" xfId="18291" xr:uid="{00000000-0005-0000-0000-000056280000}"/>
    <cellStyle name="Euro 3 13 7" xfId="36450" xr:uid="{00000000-0005-0000-0000-000057280000}"/>
    <cellStyle name="Euro 3 13 8" xfId="54610" xr:uid="{00000000-0005-0000-0000-000058280000}"/>
    <cellStyle name="Euro 3 14" xfId="5477" xr:uid="{00000000-0005-0000-0000-000059280000}"/>
    <cellStyle name="Euro 3 14 2" xfId="7725" xr:uid="{00000000-0005-0000-0000-00005A280000}"/>
    <cellStyle name="Euro 3 14 2 2" xfId="13458" xr:uid="{00000000-0005-0000-0000-00005B280000}"/>
    <cellStyle name="Euro 3 14 2 2 2" xfId="26665" xr:uid="{00000000-0005-0000-0000-00005C280000}"/>
    <cellStyle name="Euro 3 14 2 2 3" xfId="44824" xr:uid="{00000000-0005-0000-0000-00005D280000}"/>
    <cellStyle name="Euro 3 14 2 3" xfId="34128" xr:uid="{00000000-0005-0000-0000-00005E280000}"/>
    <cellStyle name="Euro 3 14 2 3 2" xfId="52287" xr:uid="{00000000-0005-0000-0000-00005F280000}"/>
    <cellStyle name="Euro 3 14 2 4" xfId="20937" xr:uid="{00000000-0005-0000-0000-000060280000}"/>
    <cellStyle name="Euro 3 14 2 5" xfId="39096" xr:uid="{00000000-0005-0000-0000-000061280000}"/>
    <cellStyle name="Euro 3 14 2 6" xfId="57256" xr:uid="{00000000-0005-0000-0000-000062280000}"/>
    <cellStyle name="Euro 3 14 3" xfId="10974" xr:uid="{00000000-0005-0000-0000-000063280000}"/>
    <cellStyle name="Euro 3 14 3 2" xfId="24181" xr:uid="{00000000-0005-0000-0000-000064280000}"/>
    <cellStyle name="Euro 3 14 3 3" xfId="42340" xr:uid="{00000000-0005-0000-0000-000065280000}"/>
    <cellStyle name="Euro 3 14 4" xfId="15968" xr:uid="{00000000-0005-0000-0000-000066280000}"/>
    <cellStyle name="Euro 3 14 4 2" xfId="29160" xr:uid="{00000000-0005-0000-0000-000067280000}"/>
    <cellStyle name="Euro 3 14 4 3" xfId="47319" xr:uid="{00000000-0005-0000-0000-000068280000}"/>
    <cellStyle name="Euro 3 14 5" xfId="31644" xr:uid="{00000000-0005-0000-0000-000069280000}"/>
    <cellStyle name="Euro 3 14 5 2" xfId="49803" xr:uid="{00000000-0005-0000-0000-00006A280000}"/>
    <cellStyle name="Euro 3 14 6" xfId="18453" xr:uid="{00000000-0005-0000-0000-00006B280000}"/>
    <cellStyle name="Euro 3 14 7" xfId="36612" xr:uid="{00000000-0005-0000-0000-00006C280000}"/>
    <cellStyle name="Euro 3 14 8" xfId="54772" xr:uid="{00000000-0005-0000-0000-00006D280000}"/>
    <cellStyle name="Euro 3 15" xfId="5641" xr:uid="{00000000-0005-0000-0000-00006E280000}"/>
    <cellStyle name="Euro 3 15 2" xfId="7889" xr:uid="{00000000-0005-0000-0000-00006F280000}"/>
    <cellStyle name="Euro 3 15 2 2" xfId="13622" xr:uid="{00000000-0005-0000-0000-000070280000}"/>
    <cellStyle name="Euro 3 15 2 2 2" xfId="26829" xr:uid="{00000000-0005-0000-0000-000071280000}"/>
    <cellStyle name="Euro 3 15 2 2 3" xfId="44988" xr:uid="{00000000-0005-0000-0000-000072280000}"/>
    <cellStyle name="Euro 3 15 2 3" xfId="34292" xr:uid="{00000000-0005-0000-0000-000073280000}"/>
    <cellStyle name="Euro 3 15 2 3 2" xfId="52451" xr:uid="{00000000-0005-0000-0000-000074280000}"/>
    <cellStyle name="Euro 3 15 2 4" xfId="21101" xr:uid="{00000000-0005-0000-0000-000075280000}"/>
    <cellStyle name="Euro 3 15 2 5" xfId="39260" xr:uid="{00000000-0005-0000-0000-000076280000}"/>
    <cellStyle name="Euro 3 15 2 6" xfId="57420" xr:uid="{00000000-0005-0000-0000-000077280000}"/>
    <cellStyle name="Euro 3 15 3" xfId="11138" xr:uid="{00000000-0005-0000-0000-000078280000}"/>
    <cellStyle name="Euro 3 15 3 2" xfId="24345" xr:uid="{00000000-0005-0000-0000-000079280000}"/>
    <cellStyle name="Euro 3 15 3 3" xfId="42504" xr:uid="{00000000-0005-0000-0000-00007A280000}"/>
    <cellStyle name="Euro 3 15 4" xfId="16132" xr:uid="{00000000-0005-0000-0000-00007B280000}"/>
    <cellStyle name="Euro 3 15 4 2" xfId="29324" xr:uid="{00000000-0005-0000-0000-00007C280000}"/>
    <cellStyle name="Euro 3 15 4 3" xfId="47483" xr:uid="{00000000-0005-0000-0000-00007D280000}"/>
    <cellStyle name="Euro 3 15 5" xfId="31808" xr:uid="{00000000-0005-0000-0000-00007E280000}"/>
    <cellStyle name="Euro 3 15 5 2" xfId="49967" xr:uid="{00000000-0005-0000-0000-00007F280000}"/>
    <cellStyle name="Euro 3 15 6" xfId="18617" xr:uid="{00000000-0005-0000-0000-000080280000}"/>
    <cellStyle name="Euro 3 15 7" xfId="36776" xr:uid="{00000000-0005-0000-0000-000081280000}"/>
    <cellStyle name="Euro 3 15 8" xfId="54936" xr:uid="{00000000-0005-0000-0000-000082280000}"/>
    <cellStyle name="Euro 3 16" xfId="5839" xr:uid="{00000000-0005-0000-0000-000083280000}"/>
    <cellStyle name="Euro 3 16 2" xfId="11336" xr:uid="{00000000-0005-0000-0000-000084280000}"/>
    <cellStyle name="Euro 3 16 2 2" xfId="24543" xr:uid="{00000000-0005-0000-0000-000085280000}"/>
    <cellStyle name="Euro 3 16 2 3" xfId="42702" xr:uid="{00000000-0005-0000-0000-000086280000}"/>
    <cellStyle name="Euro 3 16 3" xfId="32006" xr:uid="{00000000-0005-0000-0000-000087280000}"/>
    <cellStyle name="Euro 3 16 3 2" xfId="50165" xr:uid="{00000000-0005-0000-0000-000088280000}"/>
    <cellStyle name="Euro 3 16 4" xfId="18815" xr:uid="{00000000-0005-0000-0000-000089280000}"/>
    <cellStyle name="Euro 3 16 5" xfId="36974" xr:uid="{00000000-0005-0000-0000-00008A280000}"/>
    <cellStyle name="Euro 3 16 6" xfId="55134" xr:uid="{00000000-0005-0000-0000-00008B280000}"/>
    <cellStyle name="Euro 3 17" xfId="8065" xr:uid="{00000000-0005-0000-0000-00008C280000}"/>
    <cellStyle name="Euro 3 17 2" xfId="21272" xr:uid="{00000000-0005-0000-0000-00008D280000}"/>
    <cellStyle name="Euro 3 17 3" xfId="39431" xr:uid="{00000000-0005-0000-0000-00008E280000}"/>
    <cellStyle name="Euro 3 17 4" xfId="57591" xr:uid="{00000000-0005-0000-0000-00008F280000}"/>
    <cellStyle name="Euro 3 18" xfId="8241" xr:uid="{00000000-0005-0000-0000-000090280000}"/>
    <cellStyle name="Euro 3 18 2" xfId="21448" xr:uid="{00000000-0005-0000-0000-000091280000}"/>
    <cellStyle name="Euro 3 18 3" xfId="39607" xr:uid="{00000000-0005-0000-0000-000092280000}"/>
    <cellStyle name="Euro 3 18 4" xfId="57767" xr:uid="{00000000-0005-0000-0000-000093280000}"/>
    <cellStyle name="Euro 3 19" xfId="8487" xr:uid="{00000000-0005-0000-0000-000094280000}"/>
    <cellStyle name="Euro 3 19 2" xfId="21694" xr:uid="{00000000-0005-0000-0000-000095280000}"/>
    <cellStyle name="Euro 3 19 3" xfId="39853" xr:uid="{00000000-0005-0000-0000-000096280000}"/>
    <cellStyle name="Euro 3 19 4" xfId="58013" xr:uid="{00000000-0005-0000-0000-000097280000}"/>
    <cellStyle name="Euro 3 2" xfId="803" xr:uid="{00000000-0005-0000-0000-000098280000}"/>
    <cellStyle name="Euro 3 2 2" xfId="804" xr:uid="{00000000-0005-0000-0000-000099280000}"/>
    <cellStyle name="Euro 3 2 2 10" xfId="58546" xr:uid="{00000000-0005-0000-0000-00009A280000}"/>
    <cellStyle name="Euro 3 2 2 2" xfId="3824" xr:uid="{00000000-0005-0000-0000-00009B280000}"/>
    <cellStyle name="Euro 3 2 2 2 2" xfId="6314" xr:uid="{00000000-0005-0000-0000-00009C280000}"/>
    <cellStyle name="Euro 3 2 2 2 2 2" xfId="11812" xr:uid="{00000000-0005-0000-0000-00009D280000}"/>
    <cellStyle name="Euro 3 2 2 2 2 2 2" xfId="25019" xr:uid="{00000000-0005-0000-0000-00009E280000}"/>
    <cellStyle name="Euro 3 2 2 2 2 2 3" xfId="43178" xr:uid="{00000000-0005-0000-0000-00009F280000}"/>
    <cellStyle name="Euro 3 2 2 2 2 3" xfId="32482" xr:uid="{00000000-0005-0000-0000-0000A0280000}"/>
    <cellStyle name="Euro 3 2 2 2 2 3 2" xfId="50641" xr:uid="{00000000-0005-0000-0000-0000A1280000}"/>
    <cellStyle name="Euro 3 2 2 2 2 4" xfId="19291" xr:uid="{00000000-0005-0000-0000-0000A2280000}"/>
    <cellStyle name="Euro 3 2 2 2 2 5" xfId="37450" xr:uid="{00000000-0005-0000-0000-0000A3280000}"/>
    <cellStyle name="Euro 3 2 2 2 2 6" xfId="55610" xr:uid="{00000000-0005-0000-0000-0000A4280000}"/>
    <cellStyle name="Euro 3 2 2 2 3" xfId="9328" xr:uid="{00000000-0005-0000-0000-0000A5280000}"/>
    <cellStyle name="Euro 3 2 2 2 3 2" xfId="22535" xr:uid="{00000000-0005-0000-0000-0000A6280000}"/>
    <cellStyle name="Euro 3 2 2 2 3 3" xfId="40694" xr:uid="{00000000-0005-0000-0000-0000A7280000}"/>
    <cellStyle name="Euro 3 2 2 2 4" xfId="14322" xr:uid="{00000000-0005-0000-0000-0000A8280000}"/>
    <cellStyle name="Euro 3 2 2 2 4 2" xfId="27514" xr:uid="{00000000-0005-0000-0000-0000A9280000}"/>
    <cellStyle name="Euro 3 2 2 2 4 3" xfId="45673" xr:uid="{00000000-0005-0000-0000-0000AA280000}"/>
    <cellStyle name="Euro 3 2 2 2 5" xfId="29998" xr:uid="{00000000-0005-0000-0000-0000AB280000}"/>
    <cellStyle name="Euro 3 2 2 2 5 2" xfId="48157" xr:uid="{00000000-0005-0000-0000-0000AC280000}"/>
    <cellStyle name="Euro 3 2 2 2 6" xfId="16807" xr:uid="{00000000-0005-0000-0000-0000AD280000}"/>
    <cellStyle name="Euro 3 2 2 2 7" xfId="34966" xr:uid="{00000000-0005-0000-0000-0000AE280000}"/>
    <cellStyle name="Euro 3 2 2 2 8" xfId="53126" xr:uid="{00000000-0005-0000-0000-0000AF280000}"/>
    <cellStyle name="Euro 3 2 2 3" xfId="5840" xr:uid="{00000000-0005-0000-0000-0000B0280000}"/>
    <cellStyle name="Euro 3 2 2 3 2" xfId="11337" xr:uid="{00000000-0005-0000-0000-0000B1280000}"/>
    <cellStyle name="Euro 3 2 2 3 2 2" xfId="24544" xr:uid="{00000000-0005-0000-0000-0000B2280000}"/>
    <cellStyle name="Euro 3 2 2 3 2 3" xfId="42703" xr:uid="{00000000-0005-0000-0000-0000B3280000}"/>
    <cellStyle name="Euro 3 2 2 3 3" xfId="32007" xr:uid="{00000000-0005-0000-0000-0000B4280000}"/>
    <cellStyle name="Euro 3 2 2 3 3 2" xfId="50166" xr:uid="{00000000-0005-0000-0000-0000B5280000}"/>
    <cellStyle name="Euro 3 2 2 3 4" xfId="18816" xr:uid="{00000000-0005-0000-0000-0000B6280000}"/>
    <cellStyle name="Euro 3 2 2 3 5" xfId="36975" xr:uid="{00000000-0005-0000-0000-0000B7280000}"/>
    <cellStyle name="Euro 3 2 2 3 6" xfId="55135" xr:uid="{00000000-0005-0000-0000-0000B8280000}"/>
    <cellStyle name="Euro 3 2 2 4" xfId="8850" xr:uid="{00000000-0005-0000-0000-0000B9280000}"/>
    <cellStyle name="Euro 3 2 2 4 2" xfId="22057" xr:uid="{00000000-0005-0000-0000-0000BA280000}"/>
    <cellStyle name="Euro 3 2 2 4 3" xfId="40216" xr:uid="{00000000-0005-0000-0000-0000BB280000}"/>
    <cellStyle name="Euro 3 2 2 5" xfId="13847" xr:uid="{00000000-0005-0000-0000-0000BC280000}"/>
    <cellStyle name="Euro 3 2 2 5 2" xfId="27039" xr:uid="{00000000-0005-0000-0000-0000BD280000}"/>
    <cellStyle name="Euro 3 2 2 5 3" xfId="45198" xr:uid="{00000000-0005-0000-0000-0000BE280000}"/>
    <cellStyle name="Euro 3 2 2 6" xfId="29523" xr:uid="{00000000-0005-0000-0000-0000BF280000}"/>
    <cellStyle name="Euro 3 2 2 6 2" xfId="47682" xr:uid="{00000000-0005-0000-0000-0000C0280000}"/>
    <cellStyle name="Euro 3 2 2 7" xfId="16332" xr:uid="{00000000-0005-0000-0000-0000C1280000}"/>
    <cellStyle name="Euro 3 2 2 8" xfId="34491" xr:uid="{00000000-0005-0000-0000-0000C2280000}"/>
    <cellStyle name="Euro 3 2 2 9" xfId="52651" xr:uid="{00000000-0005-0000-0000-0000C3280000}"/>
    <cellStyle name="Euro 3 2 3" xfId="3610" xr:uid="{00000000-0005-0000-0000-0000C4280000}"/>
    <cellStyle name="Euro 3 2 3 2" xfId="4505" xr:uid="{00000000-0005-0000-0000-0000C5280000}"/>
    <cellStyle name="Euro 3 2 3 2 2" xfId="12489" xr:uid="{00000000-0005-0000-0000-0000C6280000}"/>
    <cellStyle name="Euro 3 2 3 2 2 2" xfId="25696" xr:uid="{00000000-0005-0000-0000-0000C7280000}"/>
    <cellStyle name="Euro 3 2 3 2 2 3" xfId="43855" xr:uid="{00000000-0005-0000-0000-0000C8280000}"/>
    <cellStyle name="Euro 3 2 3 2 3" xfId="33159" xr:uid="{00000000-0005-0000-0000-0000C9280000}"/>
    <cellStyle name="Euro 3 2 3 2 3 2" xfId="51318" xr:uid="{00000000-0005-0000-0000-0000CA280000}"/>
    <cellStyle name="Euro 3 2 3 2 4" xfId="19968" xr:uid="{00000000-0005-0000-0000-0000CB280000}"/>
    <cellStyle name="Euro 3 2 3 2 5" xfId="38127" xr:uid="{00000000-0005-0000-0000-0000CC280000}"/>
    <cellStyle name="Euro 3 2 3 2 6" xfId="56287" xr:uid="{00000000-0005-0000-0000-0000CD280000}"/>
    <cellStyle name="Euro 3 2 3 3" xfId="10005" xr:uid="{00000000-0005-0000-0000-0000CE280000}"/>
    <cellStyle name="Euro 3 2 3 3 2" xfId="23212" xr:uid="{00000000-0005-0000-0000-0000CF280000}"/>
    <cellStyle name="Euro 3 2 3 3 3" xfId="41371" xr:uid="{00000000-0005-0000-0000-0000D0280000}"/>
    <cellStyle name="Euro 3 2 3 4" xfId="14999" xr:uid="{00000000-0005-0000-0000-0000D1280000}"/>
    <cellStyle name="Euro 3 2 3 4 2" xfId="28191" xr:uid="{00000000-0005-0000-0000-0000D2280000}"/>
    <cellStyle name="Euro 3 2 3 4 3" xfId="46350" xr:uid="{00000000-0005-0000-0000-0000D3280000}"/>
    <cellStyle name="Euro 3 2 3 5" xfId="30675" xr:uid="{00000000-0005-0000-0000-0000D4280000}"/>
    <cellStyle name="Euro 3 2 3 5 2" xfId="48834" xr:uid="{00000000-0005-0000-0000-0000D5280000}"/>
    <cellStyle name="Euro 3 2 3 6" xfId="17484" xr:uid="{00000000-0005-0000-0000-0000D6280000}"/>
    <cellStyle name="Euro 3 2 3 7" xfId="35643" xr:uid="{00000000-0005-0000-0000-0000D7280000}"/>
    <cellStyle name="Euro 3 2 3 8" xfId="53803" xr:uid="{00000000-0005-0000-0000-0000D8280000}"/>
    <cellStyle name="Euro 3 2 3 9" xfId="59340" xr:uid="{00000000-0005-0000-0000-0000D9280000}"/>
    <cellStyle name="Euro 3 2 4" xfId="4918" xr:uid="{00000000-0005-0000-0000-0000DA280000}"/>
    <cellStyle name="Euro 3 2 4 2" xfId="7150" xr:uid="{00000000-0005-0000-0000-0000DB280000}"/>
    <cellStyle name="Euro 3 2 4 2 2" xfId="12883" xr:uid="{00000000-0005-0000-0000-0000DC280000}"/>
    <cellStyle name="Euro 3 2 4 2 2 2" xfId="26090" xr:uid="{00000000-0005-0000-0000-0000DD280000}"/>
    <cellStyle name="Euro 3 2 4 2 2 3" xfId="44249" xr:uid="{00000000-0005-0000-0000-0000DE280000}"/>
    <cellStyle name="Euro 3 2 4 2 3" xfId="33553" xr:uid="{00000000-0005-0000-0000-0000DF280000}"/>
    <cellStyle name="Euro 3 2 4 2 3 2" xfId="51712" xr:uid="{00000000-0005-0000-0000-0000E0280000}"/>
    <cellStyle name="Euro 3 2 4 2 4" xfId="20362" xr:uid="{00000000-0005-0000-0000-0000E1280000}"/>
    <cellStyle name="Euro 3 2 4 2 5" xfId="38521" xr:uid="{00000000-0005-0000-0000-0000E2280000}"/>
    <cellStyle name="Euro 3 2 4 2 6" xfId="56681" xr:uid="{00000000-0005-0000-0000-0000E3280000}"/>
    <cellStyle name="Euro 3 2 4 3" xfId="10399" xr:uid="{00000000-0005-0000-0000-0000E4280000}"/>
    <cellStyle name="Euro 3 2 4 3 2" xfId="23606" xr:uid="{00000000-0005-0000-0000-0000E5280000}"/>
    <cellStyle name="Euro 3 2 4 3 3" xfId="41765" xr:uid="{00000000-0005-0000-0000-0000E6280000}"/>
    <cellStyle name="Euro 3 2 4 4" xfId="15393" xr:uid="{00000000-0005-0000-0000-0000E7280000}"/>
    <cellStyle name="Euro 3 2 4 4 2" xfId="28585" xr:uid="{00000000-0005-0000-0000-0000E8280000}"/>
    <cellStyle name="Euro 3 2 4 4 3" xfId="46744" xr:uid="{00000000-0005-0000-0000-0000E9280000}"/>
    <cellStyle name="Euro 3 2 4 5" xfId="31069" xr:uid="{00000000-0005-0000-0000-0000EA280000}"/>
    <cellStyle name="Euro 3 2 4 5 2" xfId="49228" xr:uid="{00000000-0005-0000-0000-0000EB280000}"/>
    <cellStyle name="Euro 3 2 4 6" xfId="17878" xr:uid="{00000000-0005-0000-0000-0000EC280000}"/>
    <cellStyle name="Euro 3 2 4 7" xfId="36037" xr:uid="{00000000-0005-0000-0000-0000ED280000}"/>
    <cellStyle name="Euro 3 2 4 8" xfId="54197" xr:uid="{00000000-0005-0000-0000-0000EE280000}"/>
    <cellStyle name="Euro 3 2 5" xfId="8242" xr:uid="{00000000-0005-0000-0000-0000EF280000}"/>
    <cellStyle name="Euro 3 2 5 2" xfId="21449" xr:uid="{00000000-0005-0000-0000-0000F0280000}"/>
    <cellStyle name="Euro 3 2 5 3" xfId="39608" xr:uid="{00000000-0005-0000-0000-0000F1280000}"/>
    <cellStyle name="Euro 3 2 5 4" xfId="57768" xr:uid="{00000000-0005-0000-0000-0000F2280000}"/>
    <cellStyle name="Euro 3 20" xfId="8651" xr:uid="{00000000-0005-0000-0000-0000F3280000}"/>
    <cellStyle name="Euro 3 20 2" xfId="21858" xr:uid="{00000000-0005-0000-0000-0000F4280000}"/>
    <cellStyle name="Euro 3 20 3" xfId="40017" xr:uid="{00000000-0005-0000-0000-0000F5280000}"/>
    <cellStyle name="Euro 3 20 4" xfId="58177" xr:uid="{00000000-0005-0000-0000-0000F6280000}"/>
    <cellStyle name="Euro 3 21" xfId="8844" xr:uid="{00000000-0005-0000-0000-0000F7280000}"/>
    <cellStyle name="Euro 3 21 2" xfId="22051" xr:uid="{00000000-0005-0000-0000-0000F8280000}"/>
    <cellStyle name="Euro 3 21 3" xfId="40210" xr:uid="{00000000-0005-0000-0000-0000F9280000}"/>
    <cellStyle name="Euro 3 22" xfId="13846" xr:uid="{00000000-0005-0000-0000-0000FA280000}"/>
    <cellStyle name="Euro 3 22 2" xfId="27038" xr:uid="{00000000-0005-0000-0000-0000FB280000}"/>
    <cellStyle name="Euro 3 22 3" xfId="45197" xr:uid="{00000000-0005-0000-0000-0000FC280000}"/>
    <cellStyle name="Euro 3 23" xfId="29522" xr:uid="{00000000-0005-0000-0000-0000FD280000}"/>
    <cellStyle name="Euro 3 23 2" xfId="47681" xr:uid="{00000000-0005-0000-0000-0000FE280000}"/>
    <cellStyle name="Euro 3 24" xfId="16331" xr:uid="{00000000-0005-0000-0000-0000FF280000}"/>
    <cellStyle name="Euro 3 25" xfId="34490" xr:uid="{00000000-0005-0000-0000-000000290000}"/>
    <cellStyle name="Euro 3 26" xfId="52650" xr:uid="{00000000-0005-0000-0000-000001290000}"/>
    <cellStyle name="Euro 3 27" xfId="58341" xr:uid="{00000000-0005-0000-0000-000002290000}"/>
    <cellStyle name="Euro 3 28" xfId="58545" xr:uid="{00000000-0005-0000-0000-000003290000}"/>
    <cellStyle name="Euro 3 29" xfId="59652" xr:uid="{00000000-0005-0000-0000-000004290000}"/>
    <cellStyle name="Euro 3 3" xfId="805" xr:uid="{00000000-0005-0000-0000-000005290000}"/>
    <cellStyle name="Euro 3 3 10" xfId="16333" xr:uid="{00000000-0005-0000-0000-000006290000}"/>
    <cellStyle name="Euro 3 3 11" xfId="34492" xr:uid="{00000000-0005-0000-0000-000007290000}"/>
    <cellStyle name="Euro 3 3 12" xfId="52652" xr:uid="{00000000-0005-0000-0000-000008290000}"/>
    <cellStyle name="Euro 3 3 13" xfId="58547" xr:uid="{00000000-0005-0000-0000-000009290000}"/>
    <cellStyle name="Euro 3 3 2" xfId="806" xr:uid="{00000000-0005-0000-0000-00000A290000}"/>
    <cellStyle name="Euro 3 3 2 10" xfId="58548" xr:uid="{00000000-0005-0000-0000-00000B290000}"/>
    <cellStyle name="Euro 3 3 2 2" xfId="3826" xr:uid="{00000000-0005-0000-0000-00000C290000}"/>
    <cellStyle name="Euro 3 3 2 2 2" xfId="6316" xr:uid="{00000000-0005-0000-0000-00000D290000}"/>
    <cellStyle name="Euro 3 3 2 2 2 2" xfId="11814" xr:uid="{00000000-0005-0000-0000-00000E290000}"/>
    <cellStyle name="Euro 3 3 2 2 2 2 2" xfId="25021" xr:uid="{00000000-0005-0000-0000-00000F290000}"/>
    <cellStyle name="Euro 3 3 2 2 2 2 3" xfId="43180" xr:uid="{00000000-0005-0000-0000-000010290000}"/>
    <cellStyle name="Euro 3 3 2 2 2 3" xfId="32484" xr:uid="{00000000-0005-0000-0000-000011290000}"/>
    <cellStyle name="Euro 3 3 2 2 2 3 2" xfId="50643" xr:uid="{00000000-0005-0000-0000-000012290000}"/>
    <cellStyle name="Euro 3 3 2 2 2 4" xfId="19293" xr:uid="{00000000-0005-0000-0000-000013290000}"/>
    <cellStyle name="Euro 3 3 2 2 2 5" xfId="37452" xr:uid="{00000000-0005-0000-0000-000014290000}"/>
    <cellStyle name="Euro 3 3 2 2 2 6" xfId="55612" xr:uid="{00000000-0005-0000-0000-000015290000}"/>
    <cellStyle name="Euro 3 3 2 2 3" xfId="9330" xr:uid="{00000000-0005-0000-0000-000016290000}"/>
    <cellStyle name="Euro 3 3 2 2 3 2" xfId="22537" xr:uid="{00000000-0005-0000-0000-000017290000}"/>
    <cellStyle name="Euro 3 3 2 2 3 3" xfId="40696" xr:uid="{00000000-0005-0000-0000-000018290000}"/>
    <cellStyle name="Euro 3 3 2 2 4" xfId="14324" xr:uid="{00000000-0005-0000-0000-000019290000}"/>
    <cellStyle name="Euro 3 3 2 2 4 2" xfId="27516" xr:uid="{00000000-0005-0000-0000-00001A290000}"/>
    <cellStyle name="Euro 3 3 2 2 4 3" xfId="45675" xr:uid="{00000000-0005-0000-0000-00001B290000}"/>
    <cellStyle name="Euro 3 3 2 2 5" xfId="30000" xr:uid="{00000000-0005-0000-0000-00001C290000}"/>
    <cellStyle name="Euro 3 3 2 2 5 2" xfId="48159" xr:uid="{00000000-0005-0000-0000-00001D290000}"/>
    <cellStyle name="Euro 3 3 2 2 6" xfId="16809" xr:uid="{00000000-0005-0000-0000-00001E290000}"/>
    <cellStyle name="Euro 3 3 2 2 7" xfId="34968" xr:uid="{00000000-0005-0000-0000-00001F290000}"/>
    <cellStyle name="Euro 3 3 2 2 8" xfId="53128" xr:uid="{00000000-0005-0000-0000-000020290000}"/>
    <cellStyle name="Euro 3 3 2 3" xfId="5842" xr:uid="{00000000-0005-0000-0000-000021290000}"/>
    <cellStyle name="Euro 3 3 2 3 2" xfId="11339" xr:uid="{00000000-0005-0000-0000-000022290000}"/>
    <cellStyle name="Euro 3 3 2 3 2 2" xfId="24546" xr:uid="{00000000-0005-0000-0000-000023290000}"/>
    <cellStyle name="Euro 3 3 2 3 2 3" xfId="42705" xr:uid="{00000000-0005-0000-0000-000024290000}"/>
    <cellStyle name="Euro 3 3 2 3 3" xfId="32009" xr:uid="{00000000-0005-0000-0000-000025290000}"/>
    <cellStyle name="Euro 3 3 2 3 3 2" xfId="50168" xr:uid="{00000000-0005-0000-0000-000026290000}"/>
    <cellStyle name="Euro 3 3 2 3 4" xfId="18818" xr:uid="{00000000-0005-0000-0000-000027290000}"/>
    <cellStyle name="Euro 3 3 2 3 5" xfId="36977" xr:uid="{00000000-0005-0000-0000-000028290000}"/>
    <cellStyle name="Euro 3 3 2 3 6" xfId="55137" xr:uid="{00000000-0005-0000-0000-000029290000}"/>
    <cellStyle name="Euro 3 3 2 4" xfId="8852" xr:uid="{00000000-0005-0000-0000-00002A290000}"/>
    <cellStyle name="Euro 3 3 2 4 2" xfId="22059" xr:uid="{00000000-0005-0000-0000-00002B290000}"/>
    <cellStyle name="Euro 3 3 2 4 3" xfId="40218" xr:uid="{00000000-0005-0000-0000-00002C290000}"/>
    <cellStyle name="Euro 3 3 2 5" xfId="13849" xr:uid="{00000000-0005-0000-0000-00002D290000}"/>
    <cellStyle name="Euro 3 3 2 5 2" xfId="27041" xr:uid="{00000000-0005-0000-0000-00002E290000}"/>
    <cellStyle name="Euro 3 3 2 5 3" xfId="45200" xr:uid="{00000000-0005-0000-0000-00002F290000}"/>
    <cellStyle name="Euro 3 3 2 6" xfId="29525" xr:uid="{00000000-0005-0000-0000-000030290000}"/>
    <cellStyle name="Euro 3 3 2 6 2" xfId="47684" xr:uid="{00000000-0005-0000-0000-000031290000}"/>
    <cellStyle name="Euro 3 3 2 7" xfId="16334" xr:uid="{00000000-0005-0000-0000-000032290000}"/>
    <cellStyle name="Euro 3 3 2 8" xfId="34493" xr:uid="{00000000-0005-0000-0000-000033290000}"/>
    <cellStyle name="Euro 3 3 2 9" xfId="52653" xr:uid="{00000000-0005-0000-0000-000034290000}"/>
    <cellStyle name="Euro 3 3 3" xfId="3609" xr:uid="{00000000-0005-0000-0000-000035290000}"/>
    <cellStyle name="Euro 3 3 3 2" xfId="6315" xr:uid="{00000000-0005-0000-0000-000036290000}"/>
    <cellStyle name="Euro 3 3 3 2 2" xfId="11813" xr:uid="{00000000-0005-0000-0000-000037290000}"/>
    <cellStyle name="Euro 3 3 3 2 2 2" xfId="25020" xr:uid="{00000000-0005-0000-0000-000038290000}"/>
    <cellStyle name="Euro 3 3 3 2 2 3" xfId="43179" xr:uid="{00000000-0005-0000-0000-000039290000}"/>
    <cellStyle name="Euro 3 3 3 2 3" xfId="32483" xr:uid="{00000000-0005-0000-0000-00003A290000}"/>
    <cellStyle name="Euro 3 3 3 2 3 2" xfId="50642" xr:uid="{00000000-0005-0000-0000-00003B290000}"/>
    <cellStyle name="Euro 3 3 3 2 4" xfId="19292" xr:uid="{00000000-0005-0000-0000-00003C290000}"/>
    <cellStyle name="Euro 3 3 3 2 5" xfId="37451" xr:uid="{00000000-0005-0000-0000-00003D290000}"/>
    <cellStyle name="Euro 3 3 3 2 6" xfId="55611" xr:uid="{00000000-0005-0000-0000-00003E290000}"/>
    <cellStyle name="Euro 3 3 3 3" xfId="9329" xr:uid="{00000000-0005-0000-0000-00003F290000}"/>
    <cellStyle name="Euro 3 3 3 3 2" xfId="22536" xr:uid="{00000000-0005-0000-0000-000040290000}"/>
    <cellStyle name="Euro 3 3 3 3 3" xfId="40695" xr:uid="{00000000-0005-0000-0000-000041290000}"/>
    <cellStyle name="Euro 3 3 3 4" xfId="14323" xr:uid="{00000000-0005-0000-0000-000042290000}"/>
    <cellStyle name="Euro 3 3 3 4 2" xfId="27515" xr:uid="{00000000-0005-0000-0000-000043290000}"/>
    <cellStyle name="Euro 3 3 3 4 3" xfId="45674" xr:uid="{00000000-0005-0000-0000-000044290000}"/>
    <cellStyle name="Euro 3 3 3 5" xfId="4694" xr:uid="{00000000-0005-0000-0000-000045290000}"/>
    <cellStyle name="Euro 3 3 3 5 2" xfId="29999" xr:uid="{00000000-0005-0000-0000-000046290000}"/>
    <cellStyle name="Euro 3 3 3 5 3" xfId="48158" xr:uid="{00000000-0005-0000-0000-000047290000}"/>
    <cellStyle name="Euro 3 3 3 6" xfId="16808" xr:uid="{00000000-0005-0000-0000-000048290000}"/>
    <cellStyle name="Euro 3 3 3 7" xfId="34967" xr:uid="{00000000-0005-0000-0000-000049290000}"/>
    <cellStyle name="Euro 3 3 3 8" xfId="53127" xr:uid="{00000000-0005-0000-0000-00004A290000}"/>
    <cellStyle name="Euro 3 3 3 9" xfId="59341" xr:uid="{00000000-0005-0000-0000-00004B290000}"/>
    <cellStyle name="Euro 3 3 4" xfId="3825" xr:uid="{00000000-0005-0000-0000-00004C290000}"/>
    <cellStyle name="Euro 3 3 4 2" xfId="7151" xr:uid="{00000000-0005-0000-0000-00004D290000}"/>
    <cellStyle name="Euro 3 3 4 2 2" xfId="12884" xr:uid="{00000000-0005-0000-0000-00004E290000}"/>
    <cellStyle name="Euro 3 3 4 2 2 2" xfId="26091" xr:uid="{00000000-0005-0000-0000-00004F290000}"/>
    <cellStyle name="Euro 3 3 4 2 2 3" xfId="44250" xr:uid="{00000000-0005-0000-0000-000050290000}"/>
    <cellStyle name="Euro 3 3 4 2 3" xfId="33554" xr:uid="{00000000-0005-0000-0000-000051290000}"/>
    <cellStyle name="Euro 3 3 4 2 3 2" xfId="51713" xr:uid="{00000000-0005-0000-0000-000052290000}"/>
    <cellStyle name="Euro 3 3 4 2 4" xfId="20363" xr:uid="{00000000-0005-0000-0000-000053290000}"/>
    <cellStyle name="Euro 3 3 4 2 5" xfId="38522" xr:uid="{00000000-0005-0000-0000-000054290000}"/>
    <cellStyle name="Euro 3 3 4 2 6" xfId="56682" xr:uid="{00000000-0005-0000-0000-000055290000}"/>
    <cellStyle name="Euro 3 3 4 3" xfId="10400" xr:uid="{00000000-0005-0000-0000-000056290000}"/>
    <cellStyle name="Euro 3 3 4 3 2" xfId="23607" xr:uid="{00000000-0005-0000-0000-000057290000}"/>
    <cellStyle name="Euro 3 3 4 3 3" xfId="41766" xr:uid="{00000000-0005-0000-0000-000058290000}"/>
    <cellStyle name="Euro 3 3 4 4" xfId="15394" xr:uid="{00000000-0005-0000-0000-000059290000}"/>
    <cellStyle name="Euro 3 3 4 4 2" xfId="28586" xr:uid="{00000000-0005-0000-0000-00005A290000}"/>
    <cellStyle name="Euro 3 3 4 4 3" xfId="46745" xr:uid="{00000000-0005-0000-0000-00005B290000}"/>
    <cellStyle name="Euro 3 3 4 5" xfId="31070" xr:uid="{00000000-0005-0000-0000-00005C290000}"/>
    <cellStyle name="Euro 3 3 4 5 2" xfId="49229" xr:uid="{00000000-0005-0000-0000-00005D290000}"/>
    <cellStyle name="Euro 3 3 4 6" xfId="17879" xr:uid="{00000000-0005-0000-0000-00005E290000}"/>
    <cellStyle name="Euro 3 3 4 7" xfId="36038" xr:uid="{00000000-0005-0000-0000-00005F290000}"/>
    <cellStyle name="Euro 3 3 4 8" xfId="54198" xr:uid="{00000000-0005-0000-0000-000060290000}"/>
    <cellStyle name="Euro 3 3 5" xfId="5841" xr:uid="{00000000-0005-0000-0000-000061290000}"/>
    <cellStyle name="Euro 3 3 5 2" xfId="11338" xr:uid="{00000000-0005-0000-0000-000062290000}"/>
    <cellStyle name="Euro 3 3 5 2 2" xfId="24545" xr:uid="{00000000-0005-0000-0000-000063290000}"/>
    <cellStyle name="Euro 3 3 5 2 3" xfId="42704" xr:uid="{00000000-0005-0000-0000-000064290000}"/>
    <cellStyle name="Euro 3 3 5 3" xfId="32008" xr:uid="{00000000-0005-0000-0000-000065290000}"/>
    <cellStyle name="Euro 3 3 5 3 2" xfId="50167" xr:uid="{00000000-0005-0000-0000-000066290000}"/>
    <cellStyle name="Euro 3 3 5 4" xfId="18817" xr:uid="{00000000-0005-0000-0000-000067290000}"/>
    <cellStyle name="Euro 3 3 5 5" xfId="36976" xr:uid="{00000000-0005-0000-0000-000068290000}"/>
    <cellStyle name="Euro 3 3 5 6" xfId="55136" xr:uid="{00000000-0005-0000-0000-000069290000}"/>
    <cellStyle name="Euro 3 3 6" xfId="8243" xr:uid="{00000000-0005-0000-0000-00006A290000}"/>
    <cellStyle name="Euro 3 3 6 2" xfId="21450" xr:uid="{00000000-0005-0000-0000-00006B290000}"/>
    <cellStyle name="Euro 3 3 6 3" xfId="39609" xr:uid="{00000000-0005-0000-0000-00006C290000}"/>
    <cellStyle name="Euro 3 3 6 4" xfId="57769" xr:uid="{00000000-0005-0000-0000-00006D290000}"/>
    <cellStyle name="Euro 3 3 7" xfId="8851" xr:uid="{00000000-0005-0000-0000-00006E290000}"/>
    <cellStyle name="Euro 3 3 7 2" xfId="22058" xr:uid="{00000000-0005-0000-0000-00006F290000}"/>
    <cellStyle name="Euro 3 3 7 3" xfId="40217" xr:uid="{00000000-0005-0000-0000-000070290000}"/>
    <cellStyle name="Euro 3 3 8" xfId="13848" xr:uid="{00000000-0005-0000-0000-000071290000}"/>
    <cellStyle name="Euro 3 3 8 2" xfId="27040" xr:uid="{00000000-0005-0000-0000-000072290000}"/>
    <cellStyle name="Euro 3 3 8 3" xfId="45199" xr:uid="{00000000-0005-0000-0000-000073290000}"/>
    <cellStyle name="Euro 3 3 9" xfId="29524" xr:uid="{00000000-0005-0000-0000-000074290000}"/>
    <cellStyle name="Euro 3 3 9 2" xfId="47683" xr:uid="{00000000-0005-0000-0000-000075290000}"/>
    <cellStyle name="Euro 3 4" xfId="807" xr:uid="{00000000-0005-0000-0000-000076290000}"/>
    <cellStyle name="Euro 3 4 10" xfId="58549" xr:uid="{00000000-0005-0000-0000-000077290000}"/>
    <cellStyle name="Euro 3 4 2" xfId="3827" xr:uid="{00000000-0005-0000-0000-000078290000}"/>
    <cellStyle name="Euro 3 4 2 2" xfId="6317" xr:uid="{00000000-0005-0000-0000-000079290000}"/>
    <cellStyle name="Euro 3 4 2 2 2" xfId="11815" xr:uid="{00000000-0005-0000-0000-00007A290000}"/>
    <cellStyle name="Euro 3 4 2 2 2 2" xfId="25022" xr:uid="{00000000-0005-0000-0000-00007B290000}"/>
    <cellStyle name="Euro 3 4 2 2 2 3" xfId="43181" xr:uid="{00000000-0005-0000-0000-00007C290000}"/>
    <cellStyle name="Euro 3 4 2 2 3" xfId="32485" xr:uid="{00000000-0005-0000-0000-00007D290000}"/>
    <cellStyle name="Euro 3 4 2 2 3 2" xfId="50644" xr:uid="{00000000-0005-0000-0000-00007E290000}"/>
    <cellStyle name="Euro 3 4 2 2 4" xfId="19294" xr:uid="{00000000-0005-0000-0000-00007F290000}"/>
    <cellStyle name="Euro 3 4 2 2 5" xfId="37453" xr:uid="{00000000-0005-0000-0000-000080290000}"/>
    <cellStyle name="Euro 3 4 2 2 6" xfId="55613" xr:uid="{00000000-0005-0000-0000-000081290000}"/>
    <cellStyle name="Euro 3 4 2 3" xfId="9331" xr:uid="{00000000-0005-0000-0000-000082290000}"/>
    <cellStyle name="Euro 3 4 2 3 2" xfId="22538" xr:uid="{00000000-0005-0000-0000-000083290000}"/>
    <cellStyle name="Euro 3 4 2 3 3" xfId="40697" xr:uid="{00000000-0005-0000-0000-000084290000}"/>
    <cellStyle name="Euro 3 4 2 4" xfId="14325" xr:uid="{00000000-0005-0000-0000-000085290000}"/>
    <cellStyle name="Euro 3 4 2 4 2" xfId="27517" xr:uid="{00000000-0005-0000-0000-000086290000}"/>
    <cellStyle name="Euro 3 4 2 4 3" xfId="45676" xr:uid="{00000000-0005-0000-0000-000087290000}"/>
    <cellStyle name="Euro 3 4 2 5" xfId="30001" xr:uid="{00000000-0005-0000-0000-000088290000}"/>
    <cellStyle name="Euro 3 4 2 5 2" xfId="48160" xr:uid="{00000000-0005-0000-0000-000089290000}"/>
    <cellStyle name="Euro 3 4 2 6" xfId="16810" xr:uid="{00000000-0005-0000-0000-00008A290000}"/>
    <cellStyle name="Euro 3 4 2 7" xfId="34969" xr:uid="{00000000-0005-0000-0000-00008B290000}"/>
    <cellStyle name="Euro 3 4 2 8" xfId="53129" xr:uid="{00000000-0005-0000-0000-00008C290000}"/>
    <cellStyle name="Euro 3 4 3" xfId="5843" xr:uid="{00000000-0005-0000-0000-00008D290000}"/>
    <cellStyle name="Euro 3 4 3 2" xfId="11340" xr:uid="{00000000-0005-0000-0000-00008E290000}"/>
    <cellStyle name="Euro 3 4 3 2 2" xfId="24547" xr:uid="{00000000-0005-0000-0000-00008F290000}"/>
    <cellStyle name="Euro 3 4 3 2 3" xfId="42706" xr:uid="{00000000-0005-0000-0000-000090290000}"/>
    <cellStyle name="Euro 3 4 3 3" xfId="32010" xr:uid="{00000000-0005-0000-0000-000091290000}"/>
    <cellStyle name="Euro 3 4 3 3 2" xfId="50169" xr:uid="{00000000-0005-0000-0000-000092290000}"/>
    <cellStyle name="Euro 3 4 3 4" xfId="18819" xr:uid="{00000000-0005-0000-0000-000093290000}"/>
    <cellStyle name="Euro 3 4 3 5" xfId="36978" xr:uid="{00000000-0005-0000-0000-000094290000}"/>
    <cellStyle name="Euro 3 4 3 6" xfId="55138" xr:uid="{00000000-0005-0000-0000-000095290000}"/>
    <cellStyle name="Euro 3 4 4" xfId="8853" xr:uid="{00000000-0005-0000-0000-000096290000}"/>
    <cellStyle name="Euro 3 4 4 2" xfId="22060" xr:uid="{00000000-0005-0000-0000-000097290000}"/>
    <cellStyle name="Euro 3 4 4 3" xfId="40219" xr:uid="{00000000-0005-0000-0000-000098290000}"/>
    <cellStyle name="Euro 3 4 5" xfId="13850" xr:uid="{00000000-0005-0000-0000-000099290000}"/>
    <cellStyle name="Euro 3 4 5 2" xfId="27042" xr:uid="{00000000-0005-0000-0000-00009A290000}"/>
    <cellStyle name="Euro 3 4 5 3" xfId="45201" xr:uid="{00000000-0005-0000-0000-00009B290000}"/>
    <cellStyle name="Euro 3 4 6" xfId="29526" xr:uid="{00000000-0005-0000-0000-00009C290000}"/>
    <cellStyle name="Euro 3 4 6 2" xfId="47685" xr:uid="{00000000-0005-0000-0000-00009D290000}"/>
    <cellStyle name="Euro 3 4 7" xfId="16335" xr:uid="{00000000-0005-0000-0000-00009E290000}"/>
    <cellStyle name="Euro 3 4 8" xfId="34494" xr:uid="{00000000-0005-0000-0000-00009F290000}"/>
    <cellStyle name="Euro 3 4 9" xfId="52654" xr:uid="{00000000-0005-0000-0000-0000A0290000}"/>
    <cellStyle name="Euro 3 5" xfId="808" xr:uid="{00000000-0005-0000-0000-0000A1290000}"/>
    <cellStyle name="Euro 3 5 10" xfId="58550" xr:uid="{00000000-0005-0000-0000-0000A2290000}"/>
    <cellStyle name="Euro 3 5 2" xfId="3828" xr:uid="{00000000-0005-0000-0000-0000A3290000}"/>
    <cellStyle name="Euro 3 5 2 2" xfId="6318" xr:uid="{00000000-0005-0000-0000-0000A4290000}"/>
    <cellStyle name="Euro 3 5 2 2 2" xfId="11816" xr:uid="{00000000-0005-0000-0000-0000A5290000}"/>
    <cellStyle name="Euro 3 5 2 2 2 2" xfId="25023" xr:uid="{00000000-0005-0000-0000-0000A6290000}"/>
    <cellStyle name="Euro 3 5 2 2 2 3" xfId="43182" xr:uid="{00000000-0005-0000-0000-0000A7290000}"/>
    <cellStyle name="Euro 3 5 2 2 3" xfId="32486" xr:uid="{00000000-0005-0000-0000-0000A8290000}"/>
    <cellStyle name="Euro 3 5 2 2 3 2" xfId="50645" xr:uid="{00000000-0005-0000-0000-0000A9290000}"/>
    <cellStyle name="Euro 3 5 2 2 4" xfId="19295" xr:uid="{00000000-0005-0000-0000-0000AA290000}"/>
    <cellStyle name="Euro 3 5 2 2 5" xfId="37454" xr:uid="{00000000-0005-0000-0000-0000AB290000}"/>
    <cellStyle name="Euro 3 5 2 2 6" xfId="55614" xr:uid="{00000000-0005-0000-0000-0000AC290000}"/>
    <cellStyle name="Euro 3 5 2 3" xfId="9332" xr:uid="{00000000-0005-0000-0000-0000AD290000}"/>
    <cellStyle name="Euro 3 5 2 3 2" xfId="22539" xr:uid="{00000000-0005-0000-0000-0000AE290000}"/>
    <cellStyle name="Euro 3 5 2 3 3" xfId="40698" xr:uid="{00000000-0005-0000-0000-0000AF290000}"/>
    <cellStyle name="Euro 3 5 2 4" xfId="14326" xr:uid="{00000000-0005-0000-0000-0000B0290000}"/>
    <cellStyle name="Euro 3 5 2 4 2" xfId="27518" xr:uid="{00000000-0005-0000-0000-0000B1290000}"/>
    <cellStyle name="Euro 3 5 2 4 3" xfId="45677" xr:uid="{00000000-0005-0000-0000-0000B2290000}"/>
    <cellStyle name="Euro 3 5 2 5" xfId="30002" xr:uid="{00000000-0005-0000-0000-0000B3290000}"/>
    <cellStyle name="Euro 3 5 2 5 2" xfId="48161" xr:uid="{00000000-0005-0000-0000-0000B4290000}"/>
    <cellStyle name="Euro 3 5 2 6" xfId="16811" xr:uid="{00000000-0005-0000-0000-0000B5290000}"/>
    <cellStyle name="Euro 3 5 2 7" xfId="34970" xr:uid="{00000000-0005-0000-0000-0000B6290000}"/>
    <cellStyle name="Euro 3 5 2 8" xfId="53130" xr:uid="{00000000-0005-0000-0000-0000B7290000}"/>
    <cellStyle name="Euro 3 5 3" xfId="5844" xr:uid="{00000000-0005-0000-0000-0000B8290000}"/>
    <cellStyle name="Euro 3 5 3 2" xfId="11341" xr:uid="{00000000-0005-0000-0000-0000B9290000}"/>
    <cellStyle name="Euro 3 5 3 2 2" xfId="24548" xr:uid="{00000000-0005-0000-0000-0000BA290000}"/>
    <cellStyle name="Euro 3 5 3 2 3" xfId="42707" xr:uid="{00000000-0005-0000-0000-0000BB290000}"/>
    <cellStyle name="Euro 3 5 3 3" xfId="32011" xr:uid="{00000000-0005-0000-0000-0000BC290000}"/>
    <cellStyle name="Euro 3 5 3 3 2" xfId="50170" xr:uid="{00000000-0005-0000-0000-0000BD290000}"/>
    <cellStyle name="Euro 3 5 3 4" xfId="18820" xr:uid="{00000000-0005-0000-0000-0000BE290000}"/>
    <cellStyle name="Euro 3 5 3 5" xfId="36979" xr:uid="{00000000-0005-0000-0000-0000BF290000}"/>
    <cellStyle name="Euro 3 5 3 6" xfId="55139" xr:uid="{00000000-0005-0000-0000-0000C0290000}"/>
    <cellStyle name="Euro 3 5 4" xfId="8854" xr:uid="{00000000-0005-0000-0000-0000C1290000}"/>
    <cellStyle name="Euro 3 5 4 2" xfId="22061" xr:uid="{00000000-0005-0000-0000-0000C2290000}"/>
    <cellStyle name="Euro 3 5 4 3" xfId="40220" xr:uid="{00000000-0005-0000-0000-0000C3290000}"/>
    <cellStyle name="Euro 3 5 5" xfId="13851" xr:uid="{00000000-0005-0000-0000-0000C4290000}"/>
    <cellStyle name="Euro 3 5 5 2" xfId="27043" xr:uid="{00000000-0005-0000-0000-0000C5290000}"/>
    <cellStyle name="Euro 3 5 5 3" xfId="45202" xr:uid="{00000000-0005-0000-0000-0000C6290000}"/>
    <cellStyle name="Euro 3 5 6" xfId="29527" xr:uid="{00000000-0005-0000-0000-0000C7290000}"/>
    <cellStyle name="Euro 3 5 6 2" xfId="47686" xr:uid="{00000000-0005-0000-0000-0000C8290000}"/>
    <cellStyle name="Euro 3 5 7" xfId="16336" xr:uid="{00000000-0005-0000-0000-0000C9290000}"/>
    <cellStyle name="Euro 3 5 8" xfId="34495" xr:uid="{00000000-0005-0000-0000-0000CA290000}"/>
    <cellStyle name="Euro 3 5 9" xfId="52655" xr:uid="{00000000-0005-0000-0000-0000CB290000}"/>
    <cellStyle name="Euro 3 6" xfId="809" xr:uid="{00000000-0005-0000-0000-0000CC290000}"/>
    <cellStyle name="Euro 3 6 10" xfId="58551" xr:uid="{00000000-0005-0000-0000-0000CD290000}"/>
    <cellStyle name="Euro 3 6 2" xfId="3829" xr:uid="{00000000-0005-0000-0000-0000CE290000}"/>
    <cellStyle name="Euro 3 6 2 2" xfId="6319" xr:uid="{00000000-0005-0000-0000-0000CF290000}"/>
    <cellStyle name="Euro 3 6 2 2 2" xfId="11817" xr:uid="{00000000-0005-0000-0000-0000D0290000}"/>
    <cellStyle name="Euro 3 6 2 2 2 2" xfId="25024" xr:uid="{00000000-0005-0000-0000-0000D1290000}"/>
    <cellStyle name="Euro 3 6 2 2 2 3" xfId="43183" xr:uid="{00000000-0005-0000-0000-0000D2290000}"/>
    <cellStyle name="Euro 3 6 2 2 3" xfId="32487" xr:uid="{00000000-0005-0000-0000-0000D3290000}"/>
    <cellStyle name="Euro 3 6 2 2 3 2" xfId="50646" xr:uid="{00000000-0005-0000-0000-0000D4290000}"/>
    <cellStyle name="Euro 3 6 2 2 4" xfId="19296" xr:uid="{00000000-0005-0000-0000-0000D5290000}"/>
    <cellStyle name="Euro 3 6 2 2 5" xfId="37455" xr:uid="{00000000-0005-0000-0000-0000D6290000}"/>
    <cellStyle name="Euro 3 6 2 2 6" xfId="55615" xr:uid="{00000000-0005-0000-0000-0000D7290000}"/>
    <cellStyle name="Euro 3 6 2 3" xfId="9333" xr:uid="{00000000-0005-0000-0000-0000D8290000}"/>
    <cellStyle name="Euro 3 6 2 3 2" xfId="22540" xr:uid="{00000000-0005-0000-0000-0000D9290000}"/>
    <cellStyle name="Euro 3 6 2 3 3" xfId="40699" xr:uid="{00000000-0005-0000-0000-0000DA290000}"/>
    <cellStyle name="Euro 3 6 2 4" xfId="14327" xr:uid="{00000000-0005-0000-0000-0000DB290000}"/>
    <cellStyle name="Euro 3 6 2 4 2" xfId="27519" xr:uid="{00000000-0005-0000-0000-0000DC290000}"/>
    <cellStyle name="Euro 3 6 2 4 3" xfId="45678" xr:uid="{00000000-0005-0000-0000-0000DD290000}"/>
    <cellStyle name="Euro 3 6 2 5" xfId="30003" xr:uid="{00000000-0005-0000-0000-0000DE290000}"/>
    <cellStyle name="Euro 3 6 2 5 2" xfId="48162" xr:uid="{00000000-0005-0000-0000-0000DF290000}"/>
    <cellStyle name="Euro 3 6 2 6" xfId="16812" xr:uid="{00000000-0005-0000-0000-0000E0290000}"/>
    <cellStyle name="Euro 3 6 2 7" xfId="34971" xr:uid="{00000000-0005-0000-0000-0000E1290000}"/>
    <cellStyle name="Euro 3 6 2 8" xfId="53131" xr:uid="{00000000-0005-0000-0000-0000E2290000}"/>
    <cellStyle name="Euro 3 6 3" xfId="5845" xr:uid="{00000000-0005-0000-0000-0000E3290000}"/>
    <cellStyle name="Euro 3 6 3 2" xfId="11342" xr:uid="{00000000-0005-0000-0000-0000E4290000}"/>
    <cellStyle name="Euro 3 6 3 2 2" xfId="24549" xr:uid="{00000000-0005-0000-0000-0000E5290000}"/>
    <cellStyle name="Euro 3 6 3 2 3" xfId="42708" xr:uid="{00000000-0005-0000-0000-0000E6290000}"/>
    <cellStyle name="Euro 3 6 3 3" xfId="32012" xr:uid="{00000000-0005-0000-0000-0000E7290000}"/>
    <cellStyle name="Euro 3 6 3 3 2" xfId="50171" xr:uid="{00000000-0005-0000-0000-0000E8290000}"/>
    <cellStyle name="Euro 3 6 3 4" xfId="18821" xr:uid="{00000000-0005-0000-0000-0000E9290000}"/>
    <cellStyle name="Euro 3 6 3 5" xfId="36980" xr:uid="{00000000-0005-0000-0000-0000EA290000}"/>
    <cellStyle name="Euro 3 6 3 6" xfId="55140" xr:uid="{00000000-0005-0000-0000-0000EB290000}"/>
    <cellStyle name="Euro 3 6 4" xfId="8855" xr:uid="{00000000-0005-0000-0000-0000EC290000}"/>
    <cellStyle name="Euro 3 6 4 2" xfId="22062" xr:uid="{00000000-0005-0000-0000-0000ED290000}"/>
    <cellStyle name="Euro 3 6 4 3" xfId="40221" xr:uid="{00000000-0005-0000-0000-0000EE290000}"/>
    <cellStyle name="Euro 3 6 5" xfId="13852" xr:uid="{00000000-0005-0000-0000-0000EF290000}"/>
    <cellStyle name="Euro 3 6 5 2" xfId="27044" xr:uid="{00000000-0005-0000-0000-0000F0290000}"/>
    <cellStyle name="Euro 3 6 5 3" xfId="45203" xr:uid="{00000000-0005-0000-0000-0000F1290000}"/>
    <cellStyle name="Euro 3 6 6" xfId="29528" xr:uid="{00000000-0005-0000-0000-0000F2290000}"/>
    <cellStyle name="Euro 3 6 6 2" xfId="47687" xr:uid="{00000000-0005-0000-0000-0000F3290000}"/>
    <cellStyle name="Euro 3 6 7" xfId="16337" xr:uid="{00000000-0005-0000-0000-0000F4290000}"/>
    <cellStyle name="Euro 3 6 8" xfId="34496" xr:uid="{00000000-0005-0000-0000-0000F5290000}"/>
    <cellStyle name="Euro 3 6 9" xfId="52656" xr:uid="{00000000-0005-0000-0000-0000F6290000}"/>
    <cellStyle name="Euro 3 7" xfId="3532" xr:uid="{00000000-0005-0000-0000-0000F7290000}"/>
    <cellStyle name="Euro 3 7 2" xfId="4276" xr:uid="{00000000-0005-0000-0000-0000F8290000}"/>
    <cellStyle name="Euro 3 7 2 2" xfId="12260" xr:uid="{00000000-0005-0000-0000-0000F9290000}"/>
    <cellStyle name="Euro 3 7 2 2 2" xfId="25467" xr:uid="{00000000-0005-0000-0000-0000FA290000}"/>
    <cellStyle name="Euro 3 7 2 2 3" xfId="43626" xr:uid="{00000000-0005-0000-0000-0000FB290000}"/>
    <cellStyle name="Euro 3 7 2 3" xfId="32930" xr:uid="{00000000-0005-0000-0000-0000FC290000}"/>
    <cellStyle name="Euro 3 7 2 3 2" xfId="51089" xr:uid="{00000000-0005-0000-0000-0000FD290000}"/>
    <cellStyle name="Euro 3 7 2 4" xfId="19739" xr:uid="{00000000-0005-0000-0000-0000FE290000}"/>
    <cellStyle name="Euro 3 7 2 5" xfId="37898" xr:uid="{00000000-0005-0000-0000-0000FF290000}"/>
    <cellStyle name="Euro 3 7 2 6" xfId="56058" xr:uid="{00000000-0005-0000-0000-0000002A0000}"/>
    <cellStyle name="Euro 3 7 3" xfId="9776" xr:uid="{00000000-0005-0000-0000-0000012A0000}"/>
    <cellStyle name="Euro 3 7 3 2" xfId="22983" xr:uid="{00000000-0005-0000-0000-0000022A0000}"/>
    <cellStyle name="Euro 3 7 3 3" xfId="41142" xr:uid="{00000000-0005-0000-0000-0000032A0000}"/>
    <cellStyle name="Euro 3 7 4" xfId="14770" xr:uid="{00000000-0005-0000-0000-0000042A0000}"/>
    <cellStyle name="Euro 3 7 4 2" xfId="27962" xr:uid="{00000000-0005-0000-0000-0000052A0000}"/>
    <cellStyle name="Euro 3 7 4 3" xfId="46121" xr:uid="{00000000-0005-0000-0000-0000062A0000}"/>
    <cellStyle name="Euro 3 7 5" xfId="30446" xr:uid="{00000000-0005-0000-0000-0000072A0000}"/>
    <cellStyle name="Euro 3 7 5 2" xfId="48605" xr:uid="{00000000-0005-0000-0000-0000082A0000}"/>
    <cellStyle name="Euro 3 7 6" xfId="17255" xr:uid="{00000000-0005-0000-0000-0000092A0000}"/>
    <cellStyle name="Euro 3 7 7" xfId="35414" xr:uid="{00000000-0005-0000-0000-00000A2A0000}"/>
    <cellStyle name="Euro 3 7 8" xfId="53574" xr:uid="{00000000-0005-0000-0000-00000B2A0000}"/>
    <cellStyle name="Euro 3 7 9" xfId="58989" xr:uid="{00000000-0005-0000-0000-00000C2A0000}"/>
    <cellStyle name="Euro 3 8" xfId="4504" xr:uid="{00000000-0005-0000-0000-00000D2A0000}"/>
    <cellStyle name="Euro 3 8 2" xfId="6760" xr:uid="{00000000-0005-0000-0000-00000E2A0000}"/>
    <cellStyle name="Euro 3 8 2 2" xfId="12488" xr:uid="{00000000-0005-0000-0000-00000F2A0000}"/>
    <cellStyle name="Euro 3 8 2 2 2" xfId="25695" xr:uid="{00000000-0005-0000-0000-0000102A0000}"/>
    <cellStyle name="Euro 3 8 2 2 3" xfId="43854" xr:uid="{00000000-0005-0000-0000-0000112A0000}"/>
    <cellStyle name="Euro 3 8 2 3" xfId="33158" xr:uid="{00000000-0005-0000-0000-0000122A0000}"/>
    <cellStyle name="Euro 3 8 2 3 2" xfId="51317" xr:uid="{00000000-0005-0000-0000-0000132A0000}"/>
    <cellStyle name="Euro 3 8 2 4" xfId="19967" xr:uid="{00000000-0005-0000-0000-0000142A0000}"/>
    <cellStyle name="Euro 3 8 2 5" xfId="38126" xr:uid="{00000000-0005-0000-0000-0000152A0000}"/>
    <cellStyle name="Euro 3 8 2 6" xfId="56286" xr:uid="{00000000-0005-0000-0000-0000162A0000}"/>
    <cellStyle name="Euro 3 8 3" xfId="10004" xr:uid="{00000000-0005-0000-0000-0000172A0000}"/>
    <cellStyle name="Euro 3 8 3 2" xfId="23211" xr:uid="{00000000-0005-0000-0000-0000182A0000}"/>
    <cellStyle name="Euro 3 8 3 3" xfId="41370" xr:uid="{00000000-0005-0000-0000-0000192A0000}"/>
    <cellStyle name="Euro 3 8 4" xfId="14998" xr:uid="{00000000-0005-0000-0000-00001A2A0000}"/>
    <cellStyle name="Euro 3 8 4 2" xfId="28190" xr:uid="{00000000-0005-0000-0000-00001B2A0000}"/>
    <cellStyle name="Euro 3 8 4 3" xfId="46349" xr:uid="{00000000-0005-0000-0000-00001C2A0000}"/>
    <cellStyle name="Euro 3 8 5" xfId="30674" xr:uid="{00000000-0005-0000-0000-00001D2A0000}"/>
    <cellStyle name="Euro 3 8 5 2" xfId="48833" xr:uid="{00000000-0005-0000-0000-00001E2A0000}"/>
    <cellStyle name="Euro 3 8 6" xfId="17483" xr:uid="{00000000-0005-0000-0000-00001F2A0000}"/>
    <cellStyle name="Euro 3 8 7" xfId="35642" xr:uid="{00000000-0005-0000-0000-0000202A0000}"/>
    <cellStyle name="Euro 3 8 8" xfId="53802" xr:uid="{00000000-0005-0000-0000-0000212A0000}"/>
    <cellStyle name="Euro 3 8 9" xfId="59154" xr:uid="{00000000-0005-0000-0000-0000222A0000}"/>
    <cellStyle name="Euro 3 9" xfId="3823" xr:uid="{00000000-0005-0000-0000-0000232A0000}"/>
    <cellStyle name="Euro 3 9 2" xfId="6313" xr:uid="{00000000-0005-0000-0000-0000242A0000}"/>
    <cellStyle name="Euro 3 9 2 2" xfId="11811" xr:uid="{00000000-0005-0000-0000-0000252A0000}"/>
    <cellStyle name="Euro 3 9 2 2 2" xfId="25018" xr:uid="{00000000-0005-0000-0000-0000262A0000}"/>
    <cellStyle name="Euro 3 9 2 2 3" xfId="43177" xr:uid="{00000000-0005-0000-0000-0000272A0000}"/>
    <cellStyle name="Euro 3 9 2 3" xfId="32481" xr:uid="{00000000-0005-0000-0000-0000282A0000}"/>
    <cellStyle name="Euro 3 9 2 3 2" xfId="50640" xr:uid="{00000000-0005-0000-0000-0000292A0000}"/>
    <cellStyle name="Euro 3 9 2 4" xfId="19290" xr:uid="{00000000-0005-0000-0000-00002A2A0000}"/>
    <cellStyle name="Euro 3 9 2 5" xfId="37449" xr:uid="{00000000-0005-0000-0000-00002B2A0000}"/>
    <cellStyle name="Euro 3 9 2 6" xfId="55609" xr:uid="{00000000-0005-0000-0000-00002C2A0000}"/>
    <cellStyle name="Euro 3 9 3" xfId="9327" xr:uid="{00000000-0005-0000-0000-00002D2A0000}"/>
    <cellStyle name="Euro 3 9 3 2" xfId="22534" xr:uid="{00000000-0005-0000-0000-00002E2A0000}"/>
    <cellStyle name="Euro 3 9 3 3" xfId="40693" xr:uid="{00000000-0005-0000-0000-00002F2A0000}"/>
    <cellStyle name="Euro 3 9 4" xfId="14321" xr:uid="{00000000-0005-0000-0000-0000302A0000}"/>
    <cellStyle name="Euro 3 9 4 2" xfId="27513" xr:uid="{00000000-0005-0000-0000-0000312A0000}"/>
    <cellStyle name="Euro 3 9 4 3" xfId="45672" xr:uid="{00000000-0005-0000-0000-0000322A0000}"/>
    <cellStyle name="Euro 3 9 5" xfId="29997" xr:uid="{00000000-0005-0000-0000-0000332A0000}"/>
    <cellStyle name="Euro 3 9 5 2" xfId="48156" xr:uid="{00000000-0005-0000-0000-0000342A0000}"/>
    <cellStyle name="Euro 3 9 6" xfId="16806" xr:uid="{00000000-0005-0000-0000-0000352A0000}"/>
    <cellStyle name="Euro 3 9 7" xfId="34965" xr:uid="{00000000-0005-0000-0000-0000362A0000}"/>
    <cellStyle name="Euro 3 9 8" xfId="53125" xr:uid="{00000000-0005-0000-0000-0000372A0000}"/>
    <cellStyle name="Euro 3 9 9" xfId="59339" xr:uid="{00000000-0005-0000-0000-0000382A0000}"/>
    <cellStyle name="Euro 4" xfId="810" xr:uid="{00000000-0005-0000-0000-0000392A0000}"/>
    <cellStyle name="Euro 5" xfId="13777" xr:uid="{00000000-0005-0000-0000-00003A2A0000}"/>
    <cellStyle name="Euro 5 2" xfId="26969" xr:uid="{00000000-0005-0000-0000-00003B2A0000}"/>
    <cellStyle name="Euro 5 3" xfId="45128" xr:uid="{00000000-0005-0000-0000-00003C2A0000}"/>
    <cellStyle name="Euro 6" xfId="59610" xr:uid="{00000000-0005-0000-0000-00003D2A0000}"/>
    <cellStyle name="Euro_List2" xfId="811" xr:uid="{00000000-0005-0000-0000-00003E2A0000}"/>
    <cellStyle name="Excel Built-in Currency" xfId="59580" xr:uid="{00000000-0005-0000-0000-00003F2A0000}"/>
    <cellStyle name="Excel Built-in Excel Built-in Excel Built-in Excel Built-in Excel Built-in Excel Built-in Excel Built-in Excel Built-in TableStyleLight1" xfId="812" xr:uid="{00000000-0005-0000-0000-0000402A0000}"/>
    <cellStyle name="Excel Built-in Normal" xfId="813" xr:uid="{00000000-0005-0000-0000-0000412A0000}"/>
    <cellStyle name="Excel Built-in Normal 2" xfId="814" xr:uid="{00000000-0005-0000-0000-0000422A0000}"/>
    <cellStyle name="Excel Built-in Normal 2 2" xfId="59647" xr:uid="{00000000-0005-0000-0000-0000432A0000}"/>
    <cellStyle name="Excel Built-in Normal 2 4" xfId="815" xr:uid="{00000000-0005-0000-0000-0000442A0000}"/>
    <cellStyle name="Excel Built-in Normal 3" xfId="816" xr:uid="{00000000-0005-0000-0000-0000452A0000}"/>
    <cellStyle name="Excel Built-in Normal 4" xfId="59578" xr:uid="{00000000-0005-0000-0000-0000462A0000}"/>
    <cellStyle name="Excel_BuiltIn_Calculation" xfId="817" xr:uid="{00000000-0005-0000-0000-0000472A0000}"/>
    <cellStyle name="Explanatory Text" xfId="818" xr:uid="{00000000-0005-0000-0000-0000482A0000}"/>
    <cellStyle name="Explanatory Text 10" xfId="819" xr:uid="{00000000-0005-0000-0000-0000492A0000}"/>
    <cellStyle name="Explanatory Text 2" xfId="820" xr:uid="{00000000-0005-0000-0000-00004A2A0000}"/>
    <cellStyle name="Explanatory Text 2 10" xfId="821" xr:uid="{00000000-0005-0000-0000-00004B2A0000}"/>
    <cellStyle name="Explanatory Text 2 11" xfId="822" xr:uid="{00000000-0005-0000-0000-00004C2A0000}"/>
    <cellStyle name="Explanatory Text 2 12" xfId="823" xr:uid="{00000000-0005-0000-0000-00004D2A0000}"/>
    <cellStyle name="Explanatory Text 2 2" xfId="824" xr:uid="{00000000-0005-0000-0000-00004E2A0000}"/>
    <cellStyle name="Explanatory Text 2 3" xfId="825" xr:uid="{00000000-0005-0000-0000-00004F2A0000}"/>
    <cellStyle name="Explanatory Text 2 4" xfId="826" xr:uid="{00000000-0005-0000-0000-0000502A0000}"/>
    <cellStyle name="Explanatory Text 2 5" xfId="827" xr:uid="{00000000-0005-0000-0000-0000512A0000}"/>
    <cellStyle name="Explanatory Text 2 6" xfId="828" xr:uid="{00000000-0005-0000-0000-0000522A0000}"/>
    <cellStyle name="Explanatory Text 2 7" xfId="829" xr:uid="{00000000-0005-0000-0000-0000532A0000}"/>
    <cellStyle name="Explanatory Text 2 8" xfId="830" xr:uid="{00000000-0005-0000-0000-0000542A0000}"/>
    <cellStyle name="Explanatory Text 2 9" xfId="831" xr:uid="{00000000-0005-0000-0000-0000552A0000}"/>
    <cellStyle name="Explanatory Text 3" xfId="832" xr:uid="{00000000-0005-0000-0000-0000562A0000}"/>
    <cellStyle name="Explanatory Text 4" xfId="833" xr:uid="{00000000-0005-0000-0000-0000572A0000}"/>
    <cellStyle name="Explanatory Text 5" xfId="834" xr:uid="{00000000-0005-0000-0000-0000582A0000}"/>
    <cellStyle name="Explanatory Text 5 2" xfId="835" xr:uid="{00000000-0005-0000-0000-0000592A0000}"/>
    <cellStyle name="Explanatory Text 6" xfId="836" xr:uid="{00000000-0005-0000-0000-00005A2A0000}"/>
    <cellStyle name="Explanatory Text 7" xfId="837" xr:uid="{00000000-0005-0000-0000-00005B2A0000}"/>
    <cellStyle name="Explanatory Text 8" xfId="838" xr:uid="{00000000-0005-0000-0000-00005C2A0000}"/>
    <cellStyle name="Explanatory Text 9" xfId="839" xr:uid="{00000000-0005-0000-0000-00005D2A0000}"/>
    <cellStyle name="Fixed" xfId="840" xr:uid="{00000000-0005-0000-0000-00005E2A0000}"/>
    <cellStyle name="Fixed 2" xfId="841" xr:uid="{00000000-0005-0000-0000-00005F2A0000}"/>
    <cellStyle name="general" xfId="842" xr:uid="{00000000-0005-0000-0000-0000602A0000}"/>
    <cellStyle name="Good" xfId="843" xr:uid="{00000000-0005-0000-0000-0000612A0000}"/>
    <cellStyle name="Good 10" xfId="844" xr:uid="{00000000-0005-0000-0000-0000622A0000}"/>
    <cellStyle name="Good 11" xfId="845" xr:uid="{00000000-0005-0000-0000-0000632A0000}"/>
    <cellStyle name="Good 12" xfId="846" xr:uid="{00000000-0005-0000-0000-0000642A0000}"/>
    <cellStyle name="Good 12 2" xfId="847" xr:uid="{00000000-0005-0000-0000-0000652A0000}"/>
    <cellStyle name="Good 13" xfId="848" xr:uid="{00000000-0005-0000-0000-0000662A0000}"/>
    <cellStyle name="Good 14" xfId="849" xr:uid="{00000000-0005-0000-0000-0000672A0000}"/>
    <cellStyle name="Good 15" xfId="850" xr:uid="{00000000-0005-0000-0000-0000682A0000}"/>
    <cellStyle name="Good 16" xfId="59612" xr:uid="{00000000-0005-0000-0000-0000692A0000}"/>
    <cellStyle name="Good 2" xfId="851" xr:uid="{00000000-0005-0000-0000-00006A2A0000}"/>
    <cellStyle name="Good 2 10" xfId="852" xr:uid="{00000000-0005-0000-0000-00006B2A0000}"/>
    <cellStyle name="Good 2 11" xfId="853" xr:uid="{00000000-0005-0000-0000-00006C2A0000}"/>
    <cellStyle name="Good 2 12" xfId="854" xr:uid="{00000000-0005-0000-0000-00006D2A0000}"/>
    <cellStyle name="Good 2 13" xfId="855" xr:uid="{00000000-0005-0000-0000-00006E2A0000}"/>
    <cellStyle name="Good 2 14" xfId="856" xr:uid="{00000000-0005-0000-0000-00006F2A0000}"/>
    <cellStyle name="Good 2 15" xfId="857" xr:uid="{00000000-0005-0000-0000-0000702A0000}"/>
    <cellStyle name="Good 2 16" xfId="858" xr:uid="{00000000-0005-0000-0000-0000712A0000}"/>
    <cellStyle name="Good 2 17" xfId="859" xr:uid="{00000000-0005-0000-0000-0000722A0000}"/>
    <cellStyle name="Good 2 18" xfId="860" xr:uid="{00000000-0005-0000-0000-0000732A0000}"/>
    <cellStyle name="Good 2 2" xfId="861" xr:uid="{00000000-0005-0000-0000-0000742A0000}"/>
    <cellStyle name="Good 2 2 2" xfId="862" xr:uid="{00000000-0005-0000-0000-0000752A0000}"/>
    <cellStyle name="Good 2 2 3" xfId="863" xr:uid="{00000000-0005-0000-0000-0000762A0000}"/>
    <cellStyle name="Good 2 2 4" xfId="864" xr:uid="{00000000-0005-0000-0000-0000772A0000}"/>
    <cellStyle name="Good 2 2 5" xfId="865" xr:uid="{00000000-0005-0000-0000-0000782A0000}"/>
    <cellStyle name="Good 2 2 6" xfId="866" xr:uid="{00000000-0005-0000-0000-0000792A0000}"/>
    <cellStyle name="Good 2 2 7" xfId="867" xr:uid="{00000000-0005-0000-0000-00007A2A0000}"/>
    <cellStyle name="Good 2 2 8" xfId="868" xr:uid="{00000000-0005-0000-0000-00007B2A0000}"/>
    <cellStyle name="Good 2 3" xfId="869" xr:uid="{00000000-0005-0000-0000-00007C2A0000}"/>
    <cellStyle name="Good 2 4" xfId="870" xr:uid="{00000000-0005-0000-0000-00007D2A0000}"/>
    <cellStyle name="Good 2 5" xfId="871" xr:uid="{00000000-0005-0000-0000-00007E2A0000}"/>
    <cellStyle name="Good 2 6" xfId="872" xr:uid="{00000000-0005-0000-0000-00007F2A0000}"/>
    <cellStyle name="Good 2 7" xfId="873" xr:uid="{00000000-0005-0000-0000-0000802A0000}"/>
    <cellStyle name="Good 2 8" xfId="874" xr:uid="{00000000-0005-0000-0000-0000812A0000}"/>
    <cellStyle name="Good 2 9" xfId="875" xr:uid="{00000000-0005-0000-0000-0000822A0000}"/>
    <cellStyle name="Good 3" xfId="876" xr:uid="{00000000-0005-0000-0000-0000832A0000}"/>
    <cellStyle name="Good 3 2" xfId="877" xr:uid="{00000000-0005-0000-0000-0000842A0000}"/>
    <cellStyle name="Good 3 3" xfId="878" xr:uid="{00000000-0005-0000-0000-0000852A0000}"/>
    <cellStyle name="Good 3 4" xfId="879" xr:uid="{00000000-0005-0000-0000-0000862A0000}"/>
    <cellStyle name="Good 3 5" xfId="880" xr:uid="{00000000-0005-0000-0000-0000872A0000}"/>
    <cellStyle name="Good 3 6" xfId="881" xr:uid="{00000000-0005-0000-0000-0000882A0000}"/>
    <cellStyle name="Good 3 7" xfId="882" xr:uid="{00000000-0005-0000-0000-0000892A0000}"/>
    <cellStyle name="Good 3 8" xfId="883" xr:uid="{00000000-0005-0000-0000-00008A2A0000}"/>
    <cellStyle name="Good 4" xfId="884" xr:uid="{00000000-0005-0000-0000-00008B2A0000}"/>
    <cellStyle name="Good 4 2" xfId="885" xr:uid="{00000000-0005-0000-0000-00008C2A0000}"/>
    <cellStyle name="Good 4 3" xfId="886" xr:uid="{00000000-0005-0000-0000-00008D2A0000}"/>
    <cellStyle name="Good 4 4" xfId="887" xr:uid="{00000000-0005-0000-0000-00008E2A0000}"/>
    <cellStyle name="Good 4 5" xfId="888" xr:uid="{00000000-0005-0000-0000-00008F2A0000}"/>
    <cellStyle name="Good 4 6" xfId="889" xr:uid="{00000000-0005-0000-0000-0000902A0000}"/>
    <cellStyle name="Good 4 7" xfId="890" xr:uid="{00000000-0005-0000-0000-0000912A0000}"/>
    <cellStyle name="Good 4 8" xfId="891" xr:uid="{00000000-0005-0000-0000-0000922A0000}"/>
    <cellStyle name="Good 5" xfId="892" xr:uid="{00000000-0005-0000-0000-0000932A0000}"/>
    <cellStyle name="Good 5 2" xfId="893" xr:uid="{00000000-0005-0000-0000-0000942A0000}"/>
    <cellStyle name="Good 6" xfId="894" xr:uid="{00000000-0005-0000-0000-0000952A0000}"/>
    <cellStyle name="Good 7" xfId="895" xr:uid="{00000000-0005-0000-0000-0000962A0000}"/>
    <cellStyle name="Good 7 2" xfId="896" xr:uid="{00000000-0005-0000-0000-0000972A0000}"/>
    <cellStyle name="Good 7 2 2" xfId="897" xr:uid="{00000000-0005-0000-0000-0000982A0000}"/>
    <cellStyle name="Good 7 2 2 2" xfId="898" xr:uid="{00000000-0005-0000-0000-0000992A0000}"/>
    <cellStyle name="Good 7 3" xfId="899" xr:uid="{00000000-0005-0000-0000-00009A2A0000}"/>
    <cellStyle name="Good 8" xfId="900" xr:uid="{00000000-0005-0000-0000-00009B2A0000}"/>
    <cellStyle name="Good 9" xfId="901" xr:uid="{00000000-0005-0000-0000-00009C2A0000}"/>
    <cellStyle name="Gut 2" xfId="902" xr:uid="{00000000-0005-0000-0000-00009D2A0000}"/>
    <cellStyle name="Gut 3" xfId="903" xr:uid="{00000000-0005-0000-0000-00009E2A0000}"/>
    <cellStyle name="Heading" xfId="904" xr:uid="{00000000-0005-0000-0000-00009F2A0000}"/>
    <cellStyle name="Heading 1" xfId="905" xr:uid="{00000000-0005-0000-0000-0000A02A0000}"/>
    <cellStyle name="Heading 1 10" xfId="906" xr:uid="{00000000-0005-0000-0000-0000A12A0000}"/>
    <cellStyle name="Heading 1 10 2" xfId="907" xr:uid="{00000000-0005-0000-0000-0000A22A0000}"/>
    <cellStyle name="Heading 1 11" xfId="908" xr:uid="{00000000-0005-0000-0000-0000A32A0000}"/>
    <cellStyle name="Heading 1 11 2" xfId="909" xr:uid="{00000000-0005-0000-0000-0000A42A0000}"/>
    <cellStyle name="Heading 1 11 2 2" xfId="910" xr:uid="{00000000-0005-0000-0000-0000A52A0000}"/>
    <cellStyle name="Heading 1 11 3" xfId="911" xr:uid="{00000000-0005-0000-0000-0000A62A0000}"/>
    <cellStyle name="Heading 1 12" xfId="912" xr:uid="{00000000-0005-0000-0000-0000A72A0000}"/>
    <cellStyle name="Heading 1 12 2" xfId="913" xr:uid="{00000000-0005-0000-0000-0000A82A0000}"/>
    <cellStyle name="Heading 1 13" xfId="914" xr:uid="{00000000-0005-0000-0000-0000A92A0000}"/>
    <cellStyle name="Heading 1 13 2" xfId="915" xr:uid="{00000000-0005-0000-0000-0000AA2A0000}"/>
    <cellStyle name="Heading 1 14" xfId="916" xr:uid="{00000000-0005-0000-0000-0000AB2A0000}"/>
    <cellStyle name="Heading 1 14 2" xfId="917" xr:uid="{00000000-0005-0000-0000-0000AC2A0000}"/>
    <cellStyle name="Heading 1 14 2 2" xfId="918" xr:uid="{00000000-0005-0000-0000-0000AD2A0000}"/>
    <cellStyle name="Heading 1 14 3" xfId="919" xr:uid="{00000000-0005-0000-0000-0000AE2A0000}"/>
    <cellStyle name="Heading 1 15" xfId="920" xr:uid="{00000000-0005-0000-0000-0000AF2A0000}"/>
    <cellStyle name="Heading 1 15 2" xfId="921" xr:uid="{00000000-0005-0000-0000-0000B02A0000}"/>
    <cellStyle name="Heading 1 15 2 2" xfId="922" xr:uid="{00000000-0005-0000-0000-0000B12A0000}"/>
    <cellStyle name="Heading 1 15 3" xfId="923" xr:uid="{00000000-0005-0000-0000-0000B22A0000}"/>
    <cellStyle name="Heading 1 16" xfId="924" xr:uid="{00000000-0005-0000-0000-0000B32A0000}"/>
    <cellStyle name="Heading 1 16 2" xfId="925" xr:uid="{00000000-0005-0000-0000-0000B42A0000}"/>
    <cellStyle name="Heading 1 17" xfId="926" xr:uid="{00000000-0005-0000-0000-0000B52A0000}"/>
    <cellStyle name="Heading 1 17 2" xfId="927" xr:uid="{00000000-0005-0000-0000-0000B62A0000}"/>
    <cellStyle name="Heading 1 18" xfId="928" xr:uid="{00000000-0005-0000-0000-0000B72A0000}"/>
    <cellStyle name="Heading 1 18 2" xfId="929" xr:uid="{00000000-0005-0000-0000-0000B82A0000}"/>
    <cellStyle name="Heading 1 19" xfId="930" xr:uid="{00000000-0005-0000-0000-0000B92A0000}"/>
    <cellStyle name="Heading 1 19 2" xfId="931" xr:uid="{00000000-0005-0000-0000-0000BA2A0000}"/>
    <cellStyle name="Heading 1 2" xfId="932" xr:uid="{00000000-0005-0000-0000-0000BB2A0000}"/>
    <cellStyle name="Heading 1 2 10" xfId="933" xr:uid="{00000000-0005-0000-0000-0000BC2A0000}"/>
    <cellStyle name="Heading 1 2 11" xfId="934" xr:uid="{00000000-0005-0000-0000-0000BD2A0000}"/>
    <cellStyle name="Heading 1 2 12" xfId="935" xr:uid="{00000000-0005-0000-0000-0000BE2A0000}"/>
    <cellStyle name="Heading 1 2 13" xfId="936" xr:uid="{00000000-0005-0000-0000-0000BF2A0000}"/>
    <cellStyle name="Heading 1 2 14" xfId="937" xr:uid="{00000000-0005-0000-0000-0000C02A0000}"/>
    <cellStyle name="Heading 1 2 15" xfId="938" xr:uid="{00000000-0005-0000-0000-0000C12A0000}"/>
    <cellStyle name="Heading 1 2 16" xfId="939" xr:uid="{00000000-0005-0000-0000-0000C22A0000}"/>
    <cellStyle name="Heading 1 2 16 2" xfId="940" xr:uid="{00000000-0005-0000-0000-0000C32A0000}"/>
    <cellStyle name="Heading 1 2 17" xfId="941" xr:uid="{00000000-0005-0000-0000-0000C42A0000}"/>
    <cellStyle name="Heading 1 2 17 2" xfId="942" xr:uid="{00000000-0005-0000-0000-0000C52A0000}"/>
    <cellStyle name="Heading 1 2 18" xfId="943" xr:uid="{00000000-0005-0000-0000-0000C62A0000}"/>
    <cellStyle name="Heading 1 2 18 2" xfId="944" xr:uid="{00000000-0005-0000-0000-0000C72A0000}"/>
    <cellStyle name="Heading 1 2 19" xfId="945" xr:uid="{00000000-0005-0000-0000-0000C82A0000}"/>
    <cellStyle name="Heading 1 2 19 2" xfId="946" xr:uid="{00000000-0005-0000-0000-0000C92A0000}"/>
    <cellStyle name="Heading 1 2 2" xfId="947" xr:uid="{00000000-0005-0000-0000-0000CA2A0000}"/>
    <cellStyle name="Heading 1 2 2 10" xfId="948" xr:uid="{00000000-0005-0000-0000-0000CB2A0000}"/>
    <cellStyle name="Heading 1 2 2 10 2" xfId="949" xr:uid="{00000000-0005-0000-0000-0000CC2A0000}"/>
    <cellStyle name="Heading 1 2 2 11" xfId="950" xr:uid="{00000000-0005-0000-0000-0000CD2A0000}"/>
    <cellStyle name="Heading 1 2 2 11 2" xfId="951" xr:uid="{00000000-0005-0000-0000-0000CE2A0000}"/>
    <cellStyle name="Heading 1 2 2 12" xfId="952" xr:uid="{00000000-0005-0000-0000-0000CF2A0000}"/>
    <cellStyle name="Heading 1 2 2 12 2" xfId="953" xr:uid="{00000000-0005-0000-0000-0000D02A0000}"/>
    <cellStyle name="Heading 1 2 2 13" xfId="954" xr:uid="{00000000-0005-0000-0000-0000D12A0000}"/>
    <cellStyle name="Heading 1 2 2 2" xfId="955" xr:uid="{00000000-0005-0000-0000-0000D22A0000}"/>
    <cellStyle name="Heading 1 2 2 2 10" xfId="956" xr:uid="{00000000-0005-0000-0000-0000D32A0000}"/>
    <cellStyle name="Heading 1 2 2 2 10 2" xfId="957" xr:uid="{00000000-0005-0000-0000-0000D42A0000}"/>
    <cellStyle name="Heading 1 2 2 2 11" xfId="958" xr:uid="{00000000-0005-0000-0000-0000D52A0000}"/>
    <cellStyle name="Heading 1 2 2 2 11 2" xfId="959" xr:uid="{00000000-0005-0000-0000-0000D62A0000}"/>
    <cellStyle name="Heading 1 2 2 2 12" xfId="960" xr:uid="{00000000-0005-0000-0000-0000D72A0000}"/>
    <cellStyle name="Heading 1 2 2 2 12 2" xfId="961" xr:uid="{00000000-0005-0000-0000-0000D82A0000}"/>
    <cellStyle name="Heading 1 2 2 2 13" xfId="962" xr:uid="{00000000-0005-0000-0000-0000D92A0000}"/>
    <cellStyle name="Heading 1 2 2 2 2" xfId="963" xr:uid="{00000000-0005-0000-0000-0000DA2A0000}"/>
    <cellStyle name="Heading 1 2 2 2 2 10" xfId="964" xr:uid="{00000000-0005-0000-0000-0000DB2A0000}"/>
    <cellStyle name="Heading 1 2 2 2 2 10 2" xfId="965" xr:uid="{00000000-0005-0000-0000-0000DC2A0000}"/>
    <cellStyle name="Heading 1 2 2 2 2 11" xfId="966" xr:uid="{00000000-0005-0000-0000-0000DD2A0000}"/>
    <cellStyle name="Heading 1 2 2 2 2 11 2" xfId="967" xr:uid="{00000000-0005-0000-0000-0000DE2A0000}"/>
    <cellStyle name="Heading 1 2 2 2 2 12" xfId="968" xr:uid="{00000000-0005-0000-0000-0000DF2A0000}"/>
    <cellStyle name="Heading 1 2 2 2 2 2" xfId="969" xr:uid="{00000000-0005-0000-0000-0000E02A0000}"/>
    <cellStyle name="Heading 1 2 2 2 2 2 10" xfId="970" xr:uid="{00000000-0005-0000-0000-0000E12A0000}"/>
    <cellStyle name="Heading 1 2 2 2 2 2 10 2" xfId="971" xr:uid="{00000000-0005-0000-0000-0000E22A0000}"/>
    <cellStyle name="Heading 1 2 2 2 2 2 11" xfId="972" xr:uid="{00000000-0005-0000-0000-0000E32A0000}"/>
    <cellStyle name="Heading 1 2 2 2 2 2 11 2" xfId="973" xr:uid="{00000000-0005-0000-0000-0000E42A0000}"/>
    <cellStyle name="Heading 1 2 2 2 2 2 12" xfId="974" xr:uid="{00000000-0005-0000-0000-0000E52A0000}"/>
    <cellStyle name="Heading 1 2 2 2 2 2 2" xfId="975" xr:uid="{00000000-0005-0000-0000-0000E62A0000}"/>
    <cellStyle name="Heading 1 2 2 2 2 2 2 10" xfId="976" xr:uid="{00000000-0005-0000-0000-0000E72A0000}"/>
    <cellStyle name="Heading 1 2 2 2 2 2 2 10 2" xfId="977" xr:uid="{00000000-0005-0000-0000-0000E82A0000}"/>
    <cellStyle name="Heading 1 2 2 2 2 2 2 11" xfId="978" xr:uid="{00000000-0005-0000-0000-0000E92A0000}"/>
    <cellStyle name="Heading 1 2 2 2 2 2 2 2" xfId="979" xr:uid="{00000000-0005-0000-0000-0000EA2A0000}"/>
    <cellStyle name="Heading 1 2 2 2 2 2 2 2 10" xfId="980" xr:uid="{00000000-0005-0000-0000-0000EB2A0000}"/>
    <cellStyle name="Heading 1 2 2 2 2 2 2 2 10 2" xfId="981" xr:uid="{00000000-0005-0000-0000-0000EC2A0000}"/>
    <cellStyle name="Heading 1 2 2 2 2 2 2 2 11" xfId="982" xr:uid="{00000000-0005-0000-0000-0000ED2A0000}"/>
    <cellStyle name="Heading 1 2 2 2 2 2 2 2 2" xfId="983" xr:uid="{00000000-0005-0000-0000-0000EE2A0000}"/>
    <cellStyle name="Heading 1 2 2 2 2 2 2 2 2 10" xfId="984" xr:uid="{00000000-0005-0000-0000-0000EF2A0000}"/>
    <cellStyle name="Heading 1 2 2 2 2 2 2 2 2 10 2" xfId="985" xr:uid="{00000000-0005-0000-0000-0000F02A0000}"/>
    <cellStyle name="Heading 1 2 2 2 2 2 2 2 2 11" xfId="986" xr:uid="{00000000-0005-0000-0000-0000F12A0000}"/>
    <cellStyle name="Heading 1 2 2 2 2 2 2 2 2 2" xfId="987" xr:uid="{00000000-0005-0000-0000-0000F22A0000}"/>
    <cellStyle name="Heading 1 2 2 2 2 2 2 2 2 2 2" xfId="988" xr:uid="{00000000-0005-0000-0000-0000F32A0000}"/>
    <cellStyle name="Heading 1 2 2 2 2 2 2 2 2 2 2 2" xfId="989" xr:uid="{00000000-0005-0000-0000-0000F42A0000}"/>
    <cellStyle name="Heading 1 2 2 2 2 2 2 2 2 2 2 2 2" xfId="990" xr:uid="{00000000-0005-0000-0000-0000F52A0000}"/>
    <cellStyle name="Heading 1 2 2 2 2 2 2 2 2 2 2 3" xfId="991" xr:uid="{00000000-0005-0000-0000-0000F62A0000}"/>
    <cellStyle name="Heading 1 2 2 2 2 2 2 2 2 2 2 3 2" xfId="992" xr:uid="{00000000-0005-0000-0000-0000F72A0000}"/>
    <cellStyle name="Heading 1 2 2 2 2 2 2 2 2 2 2 4" xfId="993" xr:uid="{00000000-0005-0000-0000-0000F82A0000}"/>
    <cellStyle name="Heading 1 2 2 2 2 2 2 2 2 2 2 4 2" xfId="994" xr:uid="{00000000-0005-0000-0000-0000F92A0000}"/>
    <cellStyle name="Heading 1 2 2 2 2 2 2 2 2 2 2 5" xfId="995" xr:uid="{00000000-0005-0000-0000-0000FA2A0000}"/>
    <cellStyle name="Heading 1 2 2 2 2 2 2 2 2 2 2 5 2" xfId="996" xr:uid="{00000000-0005-0000-0000-0000FB2A0000}"/>
    <cellStyle name="Heading 1 2 2 2 2 2 2 2 2 2 2 6" xfId="997" xr:uid="{00000000-0005-0000-0000-0000FC2A0000}"/>
    <cellStyle name="Heading 1 2 2 2 2 2 2 2 2 2 2 6 2" xfId="998" xr:uid="{00000000-0005-0000-0000-0000FD2A0000}"/>
    <cellStyle name="Heading 1 2 2 2 2 2 2 2 2 2 2 7" xfId="999" xr:uid="{00000000-0005-0000-0000-0000FE2A0000}"/>
    <cellStyle name="Heading 1 2 2 2 2 2 2 2 2 2 2 7 2" xfId="1000" xr:uid="{00000000-0005-0000-0000-0000FF2A0000}"/>
    <cellStyle name="Heading 1 2 2 2 2 2 2 2 2 2 2 8" xfId="1001" xr:uid="{00000000-0005-0000-0000-0000002B0000}"/>
    <cellStyle name="Heading 1 2 2 2 2 2 2 2 2 2 2 8 2" xfId="1002" xr:uid="{00000000-0005-0000-0000-0000012B0000}"/>
    <cellStyle name="Heading 1 2 2 2 2 2 2 2 2 2 2 9" xfId="1003" xr:uid="{00000000-0005-0000-0000-0000022B0000}"/>
    <cellStyle name="Heading 1 2 2 2 2 2 2 2 2 2 3" xfId="1004" xr:uid="{00000000-0005-0000-0000-0000032B0000}"/>
    <cellStyle name="Heading 1 2 2 2 2 2 2 2 2 2 3 2" xfId="1005" xr:uid="{00000000-0005-0000-0000-0000042B0000}"/>
    <cellStyle name="Heading 1 2 2 2 2 2 2 2 2 2 4" xfId="1006" xr:uid="{00000000-0005-0000-0000-0000052B0000}"/>
    <cellStyle name="Heading 1 2 2 2 2 2 2 2 2 2 4 2" xfId="1007" xr:uid="{00000000-0005-0000-0000-0000062B0000}"/>
    <cellStyle name="Heading 1 2 2 2 2 2 2 2 2 2 5" xfId="1008" xr:uid="{00000000-0005-0000-0000-0000072B0000}"/>
    <cellStyle name="Heading 1 2 2 2 2 2 2 2 2 2 5 2" xfId="1009" xr:uid="{00000000-0005-0000-0000-0000082B0000}"/>
    <cellStyle name="Heading 1 2 2 2 2 2 2 2 2 2 6" xfId="1010" xr:uid="{00000000-0005-0000-0000-0000092B0000}"/>
    <cellStyle name="Heading 1 2 2 2 2 2 2 2 2 2 6 2" xfId="1011" xr:uid="{00000000-0005-0000-0000-00000A2B0000}"/>
    <cellStyle name="Heading 1 2 2 2 2 2 2 2 2 2 7" xfId="1012" xr:uid="{00000000-0005-0000-0000-00000B2B0000}"/>
    <cellStyle name="Heading 1 2 2 2 2 2 2 2 2 2 7 2" xfId="1013" xr:uid="{00000000-0005-0000-0000-00000C2B0000}"/>
    <cellStyle name="Heading 1 2 2 2 2 2 2 2 2 2 8" xfId="1014" xr:uid="{00000000-0005-0000-0000-00000D2B0000}"/>
    <cellStyle name="Heading 1 2 2 2 2 2 2 2 2 2 8 2" xfId="1015" xr:uid="{00000000-0005-0000-0000-00000E2B0000}"/>
    <cellStyle name="Heading 1 2 2 2 2 2 2 2 2 2 9" xfId="1016" xr:uid="{00000000-0005-0000-0000-00000F2B0000}"/>
    <cellStyle name="Heading 1 2 2 2 2 2 2 2 2 3" xfId="1017" xr:uid="{00000000-0005-0000-0000-0000102B0000}"/>
    <cellStyle name="Heading 1 2 2 2 2 2 2 2 2 3 2" xfId="1018" xr:uid="{00000000-0005-0000-0000-0000112B0000}"/>
    <cellStyle name="Heading 1 2 2 2 2 2 2 2 2 4" xfId="1019" xr:uid="{00000000-0005-0000-0000-0000122B0000}"/>
    <cellStyle name="Heading 1 2 2 2 2 2 2 2 2 4 2" xfId="1020" xr:uid="{00000000-0005-0000-0000-0000132B0000}"/>
    <cellStyle name="Heading 1 2 2 2 2 2 2 2 2 5" xfId="1021" xr:uid="{00000000-0005-0000-0000-0000142B0000}"/>
    <cellStyle name="Heading 1 2 2 2 2 2 2 2 2 5 2" xfId="1022" xr:uid="{00000000-0005-0000-0000-0000152B0000}"/>
    <cellStyle name="Heading 1 2 2 2 2 2 2 2 2 6" xfId="1023" xr:uid="{00000000-0005-0000-0000-0000162B0000}"/>
    <cellStyle name="Heading 1 2 2 2 2 2 2 2 2 6 2" xfId="1024" xr:uid="{00000000-0005-0000-0000-0000172B0000}"/>
    <cellStyle name="Heading 1 2 2 2 2 2 2 2 2 7" xfId="1025" xr:uid="{00000000-0005-0000-0000-0000182B0000}"/>
    <cellStyle name="Heading 1 2 2 2 2 2 2 2 2 7 2" xfId="1026" xr:uid="{00000000-0005-0000-0000-0000192B0000}"/>
    <cellStyle name="Heading 1 2 2 2 2 2 2 2 2 8" xfId="1027" xr:uid="{00000000-0005-0000-0000-00001A2B0000}"/>
    <cellStyle name="Heading 1 2 2 2 2 2 2 2 2 8 2" xfId="1028" xr:uid="{00000000-0005-0000-0000-00001B2B0000}"/>
    <cellStyle name="Heading 1 2 2 2 2 2 2 2 2 9" xfId="1029" xr:uid="{00000000-0005-0000-0000-00001C2B0000}"/>
    <cellStyle name="Heading 1 2 2 2 2 2 2 2 2 9 2" xfId="1030" xr:uid="{00000000-0005-0000-0000-00001D2B0000}"/>
    <cellStyle name="Heading 1 2 2 2 2 2 2 2 3" xfId="1031" xr:uid="{00000000-0005-0000-0000-00001E2B0000}"/>
    <cellStyle name="Heading 1 2 2 2 2 2 2 2 3 2" xfId="1032" xr:uid="{00000000-0005-0000-0000-00001F2B0000}"/>
    <cellStyle name="Heading 1 2 2 2 2 2 2 2 3 2 2" xfId="1033" xr:uid="{00000000-0005-0000-0000-0000202B0000}"/>
    <cellStyle name="Heading 1 2 2 2 2 2 2 2 3 3" xfId="1034" xr:uid="{00000000-0005-0000-0000-0000212B0000}"/>
    <cellStyle name="Heading 1 2 2 2 2 2 2 2 4" xfId="1035" xr:uid="{00000000-0005-0000-0000-0000222B0000}"/>
    <cellStyle name="Heading 1 2 2 2 2 2 2 2 4 2" xfId="1036" xr:uid="{00000000-0005-0000-0000-0000232B0000}"/>
    <cellStyle name="Heading 1 2 2 2 2 2 2 2 5" xfId="1037" xr:uid="{00000000-0005-0000-0000-0000242B0000}"/>
    <cellStyle name="Heading 1 2 2 2 2 2 2 2 5 2" xfId="1038" xr:uid="{00000000-0005-0000-0000-0000252B0000}"/>
    <cellStyle name="Heading 1 2 2 2 2 2 2 2 6" xfId="1039" xr:uid="{00000000-0005-0000-0000-0000262B0000}"/>
    <cellStyle name="Heading 1 2 2 2 2 2 2 2 6 2" xfId="1040" xr:uid="{00000000-0005-0000-0000-0000272B0000}"/>
    <cellStyle name="Heading 1 2 2 2 2 2 2 2 7" xfId="1041" xr:uid="{00000000-0005-0000-0000-0000282B0000}"/>
    <cellStyle name="Heading 1 2 2 2 2 2 2 2 7 2" xfId="1042" xr:uid="{00000000-0005-0000-0000-0000292B0000}"/>
    <cellStyle name="Heading 1 2 2 2 2 2 2 2 8" xfId="1043" xr:uid="{00000000-0005-0000-0000-00002A2B0000}"/>
    <cellStyle name="Heading 1 2 2 2 2 2 2 2 8 2" xfId="1044" xr:uid="{00000000-0005-0000-0000-00002B2B0000}"/>
    <cellStyle name="Heading 1 2 2 2 2 2 2 2 9" xfId="1045" xr:uid="{00000000-0005-0000-0000-00002C2B0000}"/>
    <cellStyle name="Heading 1 2 2 2 2 2 2 2 9 2" xfId="1046" xr:uid="{00000000-0005-0000-0000-00002D2B0000}"/>
    <cellStyle name="Heading 1 2 2 2 2 2 2 3" xfId="1047" xr:uid="{00000000-0005-0000-0000-00002E2B0000}"/>
    <cellStyle name="Heading 1 2 2 2 2 2 2 3 2" xfId="1048" xr:uid="{00000000-0005-0000-0000-00002F2B0000}"/>
    <cellStyle name="Heading 1 2 2 2 2 2 2 3 2 2" xfId="1049" xr:uid="{00000000-0005-0000-0000-0000302B0000}"/>
    <cellStyle name="Heading 1 2 2 2 2 2 2 3 3" xfId="1050" xr:uid="{00000000-0005-0000-0000-0000312B0000}"/>
    <cellStyle name="Heading 1 2 2 2 2 2 2 4" xfId="1051" xr:uid="{00000000-0005-0000-0000-0000322B0000}"/>
    <cellStyle name="Heading 1 2 2 2 2 2 2 4 2" xfId="1052" xr:uid="{00000000-0005-0000-0000-0000332B0000}"/>
    <cellStyle name="Heading 1 2 2 2 2 2 2 5" xfId="1053" xr:uid="{00000000-0005-0000-0000-0000342B0000}"/>
    <cellStyle name="Heading 1 2 2 2 2 2 2 5 2" xfId="1054" xr:uid="{00000000-0005-0000-0000-0000352B0000}"/>
    <cellStyle name="Heading 1 2 2 2 2 2 2 6" xfId="1055" xr:uid="{00000000-0005-0000-0000-0000362B0000}"/>
    <cellStyle name="Heading 1 2 2 2 2 2 2 6 2" xfId="1056" xr:uid="{00000000-0005-0000-0000-0000372B0000}"/>
    <cellStyle name="Heading 1 2 2 2 2 2 2 7" xfId="1057" xr:uid="{00000000-0005-0000-0000-0000382B0000}"/>
    <cellStyle name="Heading 1 2 2 2 2 2 2 7 2" xfId="1058" xr:uid="{00000000-0005-0000-0000-0000392B0000}"/>
    <cellStyle name="Heading 1 2 2 2 2 2 2 8" xfId="1059" xr:uid="{00000000-0005-0000-0000-00003A2B0000}"/>
    <cellStyle name="Heading 1 2 2 2 2 2 2 8 2" xfId="1060" xr:uid="{00000000-0005-0000-0000-00003B2B0000}"/>
    <cellStyle name="Heading 1 2 2 2 2 2 2 9" xfId="1061" xr:uid="{00000000-0005-0000-0000-00003C2B0000}"/>
    <cellStyle name="Heading 1 2 2 2 2 2 2 9 2" xfId="1062" xr:uid="{00000000-0005-0000-0000-00003D2B0000}"/>
    <cellStyle name="Heading 1 2 2 2 2 2 3" xfId="1063" xr:uid="{00000000-0005-0000-0000-00003E2B0000}"/>
    <cellStyle name="Heading 1 2 2 2 2 2 3 2" xfId="1064" xr:uid="{00000000-0005-0000-0000-00003F2B0000}"/>
    <cellStyle name="Heading 1 2 2 2 2 2 4" xfId="1065" xr:uid="{00000000-0005-0000-0000-0000402B0000}"/>
    <cellStyle name="Heading 1 2 2 2 2 2 4 2" xfId="1066" xr:uid="{00000000-0005-0000-0000-0000412B0000}"/>
    <cellStyle name="Heading 1 2 2 2 2 2 4 2 2" xfId="1067" xr:uid="{00000000-0005-0000-0000-0000422B0000}"/>
    <cellStyle name="Heading 1 2 2 2 2 2 4 3" xfId="1068" xr:uid="{00000000-0005-0000-0000-0000432B0000}"/>
    <cellStyle name="Heading 1 2 2 2 2 2 5" xfId="1069" xr:uid="{00000000-0005-0000-0000-0000442B0000}"/>
    <cellStyle name="Heading 1 2 2 2 2 2 5 2" xfId="1070" xr:uid="{00000000-0005-0000-0000-0000452B0000}"/>
    <cellStyle name="Heading 1 2 2 2 2 2 6" xfId="1071" xr:uid="{00000000-0005-0000-0000-0000462B0000}"/>
    <cellStyle name="Heading 1 2 2 2 2 2 6 2" xfId="1072" xr:uid="{00000000-0005-0000-0000-0000472B0000}"/>
    <cellStyle name="Heading 1 2 2 2 2 2 7" xfId="1073" xr:uid="{00000000-0005-0000-0000-0000482B0000}"/>
    <cellStyle name="Heading 1 2 2 2 2 2 7 2" xfId="1074" xr:uid="{00000000-0005-0000-0000-0000492B0000}"/>
    <cellStyle name="Heading 1 2 2 2 2 2 8" xfId="1075" xr:uid="{00000000-0005-0000-0000-00004A2B0000}"/>
    <cellStyle name="Heading 1 2 2 2 2 2 8 2" xfId="1076" xr:uid="{00000000-0005-0000-0000-00004B2B0000}"/>
    <cellStyle name="Heading 1 2 2 2 2 2 9" xfId="1077" xr:uid="{00000000-0005-0000-0000-00004C2B0000}"/>
    <cellStyle name="Heading 1 2 2 2 2 2 9 2" xfId="1078" xr:uid="{00000000-0005-0000-0000-00004D2B0000}"/>
    <cellStyle name="Heading 1 2 2 2 2 3" xfId="1079" xr:uid="{00000000-0005-0000-0000-00004E2B0000}"/>
    <cellStyle name="Heading 1 2 2 2 2 3 2" xfId="1080" xr:uid="{00000000-0005-0000-0000-00004F2B0000}"/>
    <cellStyle name="Heading 1 2 2 2 2 3 2 2" xfId="1081" xr:uid="{00000000-0005-0000-0000-0000502B0000}"/>
    <cellStyle name="Heading 1 2 2 2 2 3 3" xfId="1082" xr:uid="{00000000-0005-0000-0000-0000512B0000}"/>
    <cellStyle name="Heading 1 2 2 2 2 4" xfId="1083" xr:uid="{00000000-0005-0000-0000-0000522B0000}"/>
    <cellStyle name="Heading 1 2 2 2 2 4 2" xfId="1084" xr:uid="{00000000-0005-0000-0000-0000532B0000}"/>
    <cellStyle name="Heading 1 2 2 2 2 4 2 2" xfId="1085" xr:uid="{00000000-0005-0000-0000-0000542B0000}"/>
    <cellStyle name="Heading 1 2 2 2 2 4 3" xfId="1086" xr:uid="{00000000-0005-0000-0000-0000552B0000}"/>
    <cellStyle name="Heading 1 2 2 2 2 5" xfId="1087" xr:uid="{00000000-0005-0000-0000-0000562B0000}"/>
    <cellStyle name="Heading 1 2 2 2 2 5 2" xfId="1088" xr:uid="{00000000-0005-0000-0000-0000572B0000}"/>
    <cellStyle name="Heading 1 2 2 2 2 6" xfId="1089" xr:uid="{00000000-0005-0000-0000-0000582B0000}"/>
    <cellStyle name="Heading 1 2 2 2 2 6 2" xfId="1090" xr:uid="{00000000-0005-0000-0000-0000592B0000}"/>
    <cellStyle name="Heading 1 2 2 2 2 7" xfId="1091" xr:uid="{00000000-0005-0000-0000-00005A2B0000}"/>
    <cellStyle name="Heading 1 2 2 2 2 7 2" xfId="1092" xr:uid="{00000000-0005-0000-0000-00005B2B0000}"/>
    <cellStyle name="Heading 1 2 2 2 2 8" xfId="1093" xr:uid="{00000000-0005-0000-0000-00005C2B0000}"/>
    <cellStyle name="Heading 1 2 2 2 2 8 2" xfId="1094" xr:uid="{00000000-0005-0000-0000-00005D2B0000}"/>
    <cellStyle name="Heading 1 2 2 2 2 9" xfId="1095" xr:uid="{00000000-0005-0000-0000-00005E2B0000}"/>
    <cellStyle name="Heading 1 2 2 2 2 9 2" xfId="1096" xr:uid="{00000000-0005-0000-0000-00005F2B0000}"/>
    <cellStyle name="Heading 1 2 2 2 3" xfId="1097" xr:uid="{00000000-0005-0000-0000-0000602B0000}"/>
    <cellStyle name="Heading 1 2 2 2 3 2" xfId="1098" xr:uid="{00000000-0005-0000-0000-0000612B0000}"/>
    <cellStyle name="Heading 1 2 2 2 3 2 2" xfId="1099" xr:uid="{00000000-0005-0000-0000-0000622B0000}"/>
    <cellStyle name="Heading 1 2 2 2 3 2 2 2" xfId="1100" xr:uid="{00000000-0005-0000-0000-0000632B0000}"/>
    <cellStyle name="Heading 1 2 2 2 3 2 3" xfId="1101" xr:uid="{00000000-0005-0000-0000-0000642B0000}"/>
    <cellStyle name="Heading 1 2 2 2 3 3" xfId="1102" xr:uid="{00000000-0005-0000-0000-0000652B0000}"/>
    <cellStyle name="Heading 1 2 2 2 4" xfId="1103" xr:uid="{00000000-0005-0000-0000-0000662B0000}"/>
    <cellStyle name="Heading 1 2 2 2 4 2" xfId="1104" xr:uid="{00000000-0005-0000-0000-0000672B0000}"/>
    <cellStyle name="Heading 1 2 2 2 5" xfId="1105" xr:uid="{00000000-0005-0000-0000-0000682B0000}"/>
    <cellStyle name="Heading 1 2 2 2 5 2" xfId="1106" xr:uid="{00000000-0005-0000-0000-0000692B0000}"/>
    <cellStyle name="Heading 1 2 2 2 5 2 2" xfId="1107" xr:uid="{00000000-0005-0000-0000-00006A2B0000}"/>
    <cellStyle name="Heading 1 2 2 2 5 3" xfId="1108" xr:uid="{00000000-0005-0000-0000-00006B2B0000}"/>
    <cellStyle name="Heading 1 2 2 2 6" xfId="1109" xr:uid="{00000000-0005-0000-0000-00006C2B0000}"/>
    <cellStyle name="Heading 1 2 2 2 6 2" xfId="1110" xr:uid="{00000000-0005-0000-0000-00006D2B0000}"/>
    <cellStyle name="Heading 1 2 2 2 7" xfId="1111" xr:uid="{00000000-0005-0000-0000-00006E2B0000}"/>
    <cellStyle name="Heading 1 2 2 2 7 2" xfId="1112" xr:uid="{00000000-0005-0000-0000-00006F2B0000}"/>
    <cellStyle name="Heading 1 2 2 2 8" xfId="1113" xr:uid="{00000000-0005-0000-0000-0000702B0000}"/>
    <cellStyle name="Heading 1 2 2 2 8 2" xfId="1114" xr:uid="{00000000-0005-0000-0000-0000712B0000}"/>
    <cellStyle name="Heading 1 2 2 2 9" xfId="1115" xr:uid="{00000000-0005-0000-0000-0000722B0000}"/>
    <cellStyle name="Heading 1 2 2 2 9 2" xfId="1116" xr:uid="{00000000-0005-0000-0000-0000732B0000}"/>
    <cellStyle name="Heading 1 2 2 3" xfId="1117" xr:uid="{00000000-0005-0000-0000-0000742B0000}"/>
    <cellStyle name="Heading 1 2 2 3 2" xfId="1118" xr:uid="{00000000-0005-0000-0000-0000752B0000}"/>
    <cellStyle name="Heading 1 2 2 3 2 2" xfId="1119" xr:uid="{00000000-0005-0000-0000-0000762B0000}"/>
    <cellStyle name="Heading 1 2 2 3 2 2 2" xfId="1120" xr:uid="{00000000-0005-0000-0000-0000772B0000}"/>
    <cellStyle name="Heading 1 2 2 3 2 2 2 2" xfId="1121" xr:uid="{00000000-0005-0000-0000-0000782B0000}"/>
    <cellStyle name="Heading 1 2 2 3 2 2 3" xfId="1122" xr:uid="{00000000-0005-0000-0000-0000792B0000}"/>
    <cellStyle name="Heading 1 2 2 3 2 3" xfId="1123" xr:uid="{00000000-0005-0000-0000-00007A2B0000}"/>
    <cellStyle name="Heading 1 2 2 3 3" xfId="1124" xr:uid="{00000000-0005-0000-0000-00007B2B0000}"/>
    <cellStyle name="Heading 1 2 2 3 3 2" xfId="1125" xr:uid="{00000000-0005-0000-0000-00007C2B0000}"/>
    <cellStyle name="Heading 1 2 2 3 4" xfId="1126" xr:uid="{00000000-0005-0000-0000-00007D2B0000}"/>
    <cellStyle name="Heading 1 2 2 4" xfId="1127" xr:uid="{00000000-0005-0000-0000-00007E2B0000}"/>
    <cellStyle name="Heading 1 2 2 4 2" xfId="1128" xr:uid="{00000000-0005-0000-0000-00007F2B0000}"/>
    <cellStyle name="Heading 1 2 2 4 2 2" xfId="1129" xr:uid="{00000000-0005-0000-0000-0000802B0000}"/>
    <cellStyle name="Heading 1 2 2 4 3" xfId="1130" xr:uid="{00000000-0005-0000-0000-0000812B0000}"/>
    <cellStyle name="Heading 1 2 2 5" xfId="1131" xr:uid="{00000000-0005-0000-0000-0000822B0000}"/>
    <cellStyle name="Heading 1 2 2 5 2" xfId="1132" xr:uid="{00000000-0005-0000-0000-0000832B0000}"/>
    <cellStyle name="Heading 1 2 2 5 2 2" xfId="1133" xr:uid="{00000000-0005-0000-0000-0000842B0000}"/>
    <cellStyle name="Heading 1 2 2 5 3" xfId="1134" xr:uid="{00000000-0005-0000-0000-0000852B0000}"/>
    <cellStyle name="Heading 1 2 2 6" xfId="1135" xr:uid="{00000000-0005-0000-0000-0000862B0000}"/>
    <cellStyle name="Heading 1 2 2 6 2" xfId="1136" xr:uid="{00000000-0005-0000-0000-0000872B0000}"/>
    <cellStyle name="Heading 1 2 2 7" xfId="1137" xr:uid="{00000000-0005-0000-0000-0000882B0000}"/>
    <cellStyle name="Heading 1 2 2 7 2" xfId="1138" xr:uid="{00000000-0005-0000-0000-0000892B0000}"/>
    <cellStyle name="Heading 1 2 2 8" xfId="1139" xr:uid="{00000000-0005-0000-0000-00008A2B0000}"/>
    <cellStyle name="Heading 1 2 2 8 2" xfId="1140" xr:uid="{00000000-0005-0000-0000-00008B2B0000}"/>
    <cellStyle name="Heading 1 2 2 9" xfId="1141" xr:uid="{00000000-0005-0000-0000-00008C2B0000}"/>
    <cellStyle name="Heading 1 2 2 9 2" xfId="1142" xr:uid="{00000000-0005-0000-0000-00008D2B0000}"/>
    <cellStyle name="Heading 1 2 20" xfId="1143" xr:uid="{00000000-0005-0000-0000-00008E2B0000}"/>
    <cellStyle name="Heading 1 2 20 2" xfId="1144" xr:uid="{00000000-0005-0000-0000-00008F2B0000}"/>
    <cellStyle name="Heading 1 2 20 2 2" xfId="1145" xr:uid="{00000000-0005-0000-0000-0000902B0000}"/>
    <cellStyle name="Heading 1 2 20 3" xfId="1146" xr:uid="{00000000-0005-0000-0000-0000912B0000}"/>
    <cellStyle name="Heading 1 2 21" xfId="1147" xr:uid="{00000000-0005-0000-0000-0000922B0000}"/>
    <cellStyle name="Heading 1 2 21 2" xfId="1148" xr:uid="{00000000-0005-0000-0000-0000932B0000}"/>
    <cellStyle name="Heading 1 2 22" xfId="1149" xr:uid="{00000000-0005-0000-0000-0000942B0000}"/>
    <cellStyle name="Heading 1 2 22 2" xfId="1150" xr:uid="{00000000-0005-0000-0000-0000952B0000}"/>
    <cellStyle name="Heading 1 2 23" xfId="1151" xr:uid="{00000000-0005-0000-0000-0000962B0000}"/>
    <cellStyle name="Heading 1 2 23 2" xfId="1152" xr:uid="{00000000-0005-0000-0000-0000972B0000}"/>
    <cellStyle name="Heading 1 2 24" xfId="1153" xr:uid="{00000000-0005-0000-0000-0000982B0000}"/>
    <cellStyle name="Heading 1 2 24 2" xfId="1154" xr:uid="{00000000-0005-0000-0000-0000992B0000}"/>
    <cellStyle name="Heading 1 2 25" xfId="1155" xr:uid="{00000000-0005-0000-0000-00009A2B0000}"/>
    <cellStyle name="Heading 1 2 25 2" xfId="1156" xr:uid="{00000000-0005-0000-0000-00009B2B0000}"/>
    <cellStyle name="Heading 1 2 26" xfId="1157" xr:uid="{00000000-0005-0000-0000-00009C2B0000}"/>
    <cellStyle name="Heading 1 2 26 2" xfId="1158" xr:uid="{00000000-0005-0000-0000-00009D2B0000}"/>
    <cellStyle name="Heading 1 2 27" xfId="1159" xr:uid="{00000000-0005-0000-0000-00009E2B0000}"/>
    <cellStyle name="Heading 1 2 27 2" xfId="1160" xr:uid="{00000000-0005-0000-0000-00009F2B0000}"/>
    <cellStyle name="Heading 1 2 28" xfId="1161" xr:uid="{00000000-0005-0000-0000-0000A02B0000}"/>
    <cellStyle name="Heading 1 2 28 2" xfId="1162" xr:uid="{00000000-0005-0000-0000-0000A12B0000}"/>
    <cellStyle name="Heading 1 2 29" xfId="1163" xr:uid="{00000000-0005-0000-0000-0000A22B0000}"/>
    <cellStyle name="Heading 1 2 3" xfId="1164" xr:uid="{00000000-0005-0000-0000-0000A32B0000}"/>
    <cellStyle name="Heading 1 2 3 2" xfId="1165" xr:uid="{00000000-0005-0000-0000-0000A42B0000}"/>
    <cellStyle name="Heading 1 2 4" xfId="1166" xr:uid="{00000000-0005-0000-0000-0000A52B0000}"/>
    <cellStyle name="Heading 1 2 4 2" xfId="1167" xr:uid="{00000000-0005-0000-0000-0000A62B0000}"/>
    <cellStyle name="Heading 1 2 5" xfId="1168" xr:uid="{00000000-0005-0000-0000-0000A72B0000}"/>
    <cellStyle name="Heading 1 2 5 2" xfId="1169" xr:uid="{00000000-0005-0000-0000-0000A82B0000}"/>
    <cellStyle name="Heading 1 2 6" xfId="1170" xr:uid="{00000000-0005-0000-0000-0000A92B0000}"/>
    <cellStyle name="Heading 1 2 6 2" xfId="1171" xr:uid="{00000000-0005-0000-0000-0000AA2B0000}"/>
    <cellStyle name="Heading 1 2 6 2 2" xfId="1172" xr:uid="{00000000-0005-0000-0000-0000AB2B0000}"/>
    <cellStyle name="Heading 1 2 6 2 2 2" xfId="1173" xr:uid="{00000000-0005-0000-0000-0000AC2B0000}"/>
    <cellStyle name="Heading 1 2 6 2 2 2 2" xfId="1174" xr:uid="{00000000-0005-0000-0000-0000AD2B0000}"/>
    <cellStyle name="Heading 1 2 6 2 2 2 2 2" xfId="1175" xr:uid="{00000000-0005-0000-0000-0000AE2B0000}"/>
    <cellStyle name="Heading 1 2 6 2 2 2 3" xfId="1176" xr:uid="{00000000-0005-0000-0000-0000AF2B0000}"/>
    <cellStyle name="Heading 1 2 6 2 2 3" xfId="1177" xr:uid="{00000000-0005-0000-0000-0000B02B0000}"/>
    <cellStyle name="Heading 1 2 6 2 3" xfId="1178" xr:uid="{00000000-0005-0000-0000-0000B12B0000}"/>
    <cellStyle name="Heading 1 2 6 2 3 2" xfId="1179" xr:uid="{00000000-0005-0000-0000-0000B22B0000}"/>
    <cellStyle name="Heading 1 2 6 2 4" xfId="1180" xr:uid="{00000000-0005-0000-0000-0000B32B0000}"/>
    <cellStyle name="Heading 1 2 6 3" xfId="1181" xr:uid="{00000000-0005-0000-0000-0000B42B0000}"/>
    <cellStyle name="Heading 1 2 6 3 2" xfId="1182" xr:uid="{00000000-0005-0000-0000-0000B52B0000}"/>
    <cellStyle name="Heading 1 2 6 3 2 2" xfId="1183" xr:uid="{00000000-0005-0000-0000-0000B62B0000}"/>
    <cellStyle name="Heading 1 2 6 3 3" xfId="1184" xr:uid="{00000000-0005-0000-0000-0000B72B0000}"/>
    <cellStyle name="Heading 1 2 6 4" xfId="1185" xr:uid="{00000000-0005-0000-0000-0000B82B0000}"/>
    <cellStyle name="Heading 1 2 7" xfId="1186" xr:uid="{00000000-0005-0000-0000-0000B92B0000}"/>
    <cellStyle name="Heading 1 2 7 2" xfId="1187" xr:uid="{00000000-0005-0000-0000-0000BA2B0000}"/>
    <cellStyle name="Heading 1 2 7 2 2" xfId="1188" xr:uid="{00000000-0005-0000-0000-0000BB2B0000}"/>
    <cellStyle name="Heading 1 2 7 2 3" xfId="1189" xr:uid="{00000000-0005-0000-0000-0000BC2B0000}"/>
    <cellStyle name="Heading 1 2 8" xfId="1190" xr:uid="{00000000-0005-0000-0000-0000BD2B0000}"/>
    <cellStyle name="Heading 1 2 9" xfId="1191" xr:uid="{00000000-0005-0000-0000-0000BE2B0000}"/>
    <cellStyle name="Heading 1 20" xfId="1192" xr:uid="{00000000-0005-0000-0000-0000BF2B0000}"/>
    <cellStyle name="Heading 1 20 2" xfId="1193" xr:uid="{00000000-0005-0000-0000-0000C02B0000}"/>
    <cellStyle name="Heading 1 21" xfId="1194" xr:uid="{00000000-0005-0000-0000-0000C12B0000}"/>
    <cellStyle name="Heading 1 21 2" xfId="1195" xr:uid="{00000000-0005-0000-0000-0000C22B0000}"/>
    <cellStyle name="Heading 1 22" xfId="1196" xr:uid="{00000000-0005-0000-0000-0000C32B0000}"/>
    <cellStyle name="Heading 1 22 2" xfId="1197" xr:uid="{00000000-0005-0000-0000-0000C42B0000}"/>
    <cellStyle name="Heading 1 23" xfId="1198" xr:uid="{00000000-0005-0000-0000-0000C52B0000}"/>
    <cellStyle name="Heading 1 23 2" xfId="1199" xr:uid="{00000000-0005-0000-0000-0000C62B0000}"/>
    <cellStyle name="Heading 1 24" xfId="1200" xr:uid="{00000000-0005-0000-0000-0000C72B0000}"/>
    <cellStyle name="Heading 1 24 2" xfId="1201" xr:uid="{00000000-0005-0000-0000-0000C82B0000}"/>
    <cellStyle name="Heading 1 25" xfId="1202" xr:uid="{00000000-0005-0000-0000-0000C92B0000}"/>
    <cellStyle name="Heading 1 26" xfId="1203" xr:uid="{00000000-0005-0000-0000-0000CA2B0000}"/>
    <cellStyle name="Heading 1 27" xfId="1204" xr:uid="{00000000-0005-0000-0000-0000CB2B0000}"/>
    <cellStyle name="Heading 1 3" xfId="1205" xr:uid="{00000000-0005-0000-0000-0000CC2B0000}"/>
    <cellStyle name="Heading 1 3 2" xfId="1206" xr:uid="{00000000-0005-0000-0000-0000CD2B0000}"/>
    <cellStyle name="Heading 1 4" xfId="1207" xr:uid="{00000000-0005-0000-0000-0000CE2B0000}"/>
    <cellStyle name="Heading 1 4 2" xfId="1208" xr:uid="{00000000-0005-0000-0000-0000CF2B0000}"/>
    <cellStyle name="Heading 1 5" xfId="1209" xr:uid="{00000000-0005-0000-0000-0000D02B0000}"/>
    <cellStyle name="Heading 1 5 10" xfId="1210" xr:uid="{00000000-0005-0000-0000-0000D12B0000}"/>
    <cellStyle name="Heading 1 5 10 2" xfId="1211" xr:uid="{00000000-0005-0000-0000-0000D22B0000}"/>
    <cellStyle name="Heading 1 5 11" xfId="1212" xr:uid="{00000000-0005-0000-0000-0000D32B0000}"/>
    <cellStyle name="Heading 1 5 11 2" xfId="1213" xr:uid="{00000000-0005-0000-0000-0000D42B0000}"/>
    <cellStyle name="Heading 1 5 12" xfId="1214" xr:uid="{00000000-0005-0000-0000-0000D52B0000}"/>
    <cellStyle name="Heading 1 5 2" xfId="1215" xr:uid="{00000000-0005-0000-0000-0000D62B0000}"/>
    <cellStyle name="Heading 1 5 2 10" xfId="1216" xr:uid="{00000000-0005-0000-0000-0000D72B0000}"/>
    <cellStyle name="Heading 1 5 2 10 2" xfId="1217" xr:uid="{00000000-0005-0000-0000-0000D82B0000}"/>
    <cellStyle name="Heading 1 5 2 11" xfId="1218" xr:uid="{00000000-0005-0000-0000-0000D92B0000}"/>
    <cellStyle name="Heading 1 5 2 2" xfId="1219" xr:uid="{00000000-0005-0000-0000-0000DA2B0000}"/>
    <cellStyle name="Heading 1 5 2 2 10" xfId="1220" xr:uid="{00000000-0005-0000-0000-0000DB2B0000}"/>
    <cellStyle name="Heading 1 5 2 2 10 2" xfId="1221" xr:uid="{00000000-0005-0000-0000-0000DC2B0000}"/>
    <cellStyle name="Heading 1 5 2 2 11" xfId="1222" xr:uid="{00000000-0005-0000-0000-0000DD2B0000}"/>
    <cellStyle name="Heading 1 5 2 2 2" xfId="1223" xr:uid="{00000000-0005-0000-0000-0000DE2B0000}"/>
    <cellStyle name="Heading 1 5 2 2 2 10" xfId="1224" xr:uid="{00000000-0005-0000-0000-0000DF2B0000}"/>
    <cellStyle name="Heading 1 5 2 2 2 2" xfId="1225" xr:uid="{00000000-0005-0000-0000-0000E02B0000}"/>
    <cellStyle name="Heading 1 5 2 2 2 2 10" xfId="1226" xr:uid="{00000000-0005-0000-0000-0000E12B0000}"/>
    <cellStyle name="Heading 1 5 2 2 2 2 2" xfId="1227" xr:uid="{00000000-0005-0000-0000-0000E22B0000}"/>
    <cellStyle name="Heading 1 5 2 2 2 2 2 2" xfId="1228" xr:uid="{00000000-0005-0000-0000-0000E32B0000}"/>
    <cellStyle name="Heading 1 5 2 2 2 2 2 2 2" xfId="1229" xr:uid="{00000000-0005-0000-0000-0000E42B0000}"/>
    <cellStyle name="Heading 1 5 2 2 2 2 2 2 2 2" xfId="1230" xr:uid="{00000000-0005-0000-0000-0000E52B0000}"/>
    <cellStyle name="Heading 1 5 2 2 2 2 2 2 2 2 2" xfId="1231" xr:uid="{00000000-0005-0000-0000-0000E62B0000}"/>
    <cellStyle name="Heading 1 5 2 2 2 2 2 2 2 3" xfId="1232" xr:uid="{00000000-0005-0000-0000-0000E72B0000}"/>
    <cellStyle name="Heading 1 5 2 2 2 2 2 2 2 3 2" xfId="1233" xr:uid="{00000000-0005-0000-0000-0000E82B0000}"/>
    <cellStyle name="Heading 1 5 2 2 2 2 2 2 2 4" xfId="1234" xr:uid="{00000000-0005-0000-0000-0000E92B0000}"/>
    <cellStyle name="Heading 1 5 2 2 2 2 2 2 2 4 2" xfId="1235" xr:uid="{00000000-0005-0000-0000-0000EA2B0000}"/>
    <cellStyle name="Heading 1 5 2 2 2 2 2 2 2 5" xfId="1236" xr:uid="{00000000-0005-0000-0000-0000EB2B0000}"/>
    <cellStyle name="Heading 1 5 2 2 2 2 2 2 2 5 2" xfId="1237" xr:uid="{00000000-0005-0000-0000-0000EC2B0000}"/>
    <cellStyle name="Heading 1 5 2 2 2 2 2 2 2 6" xfId="1238" xr:uid="{00000000-0005-0000-0000-0000ED2B0000}"/>
    <cellStyle name="Heading 1 5 2 2 2 2 2 2 2 6 2" xfId="1239" xr:uid="{00000000-0005-0000-0000-0000EE2B0000}"/>
    <cellStyle name="Heading 1 5 2 2 2 2 2 2 2 7" xfId="1240" xr:uid="{00000000-0005-0000-0000-0000EF2B0000}"/>
    <cellStyle name="Heading 1 5 2 2 2 2 2 2 2 7 2" xfId="1241" xr:uid="{00000000-0005-0000-0000-0000F02B0000}"/>
    <cellStyle name="Heading 1 5 2 2 2 2 2 2 2 8" xfId="1242" xr:uid="{00000000-0005-0000-0000-0000F12B0000}"/>
    <cellStyle name="Heading 1 5 2 2 2 2 2 2 2 8 2" xfId="1243" xr:uid="{00000000-0005-0000-0000-0000F22B0000}"/>
    <cellStyle name="Heading 1 5 2 2 2 2 2 2 2 9" xfId="1244" xr:uid="{00000000-0005-0000-0000-0000F32B0000}"/>
    <cellStyle name="Heading 1 5 2 2 2 2 2 2 3" xfId="1245" xr:uid="{00000000-0005-0000-0000-0000F42B0000}"/>
    <cellStyle name="Heading 1 5 2 2 2 2 2 2 3 2" xfId="1246" xr:uid="{00000000-0005-0000-0000-0000F52B0000}"/>
    <cellStyle name="Heading 1 5 2 2 2 2 2 2 4" xfId="1247" xr:uid="{00000000-0005-0000-0000-0000F62B0000}"/>
    <cellStyle name="Heading 1 5 2 2 2 2 2 2 4 2" xfId="1248" xr:uid="{00000000-0005-0000-0000-0000F72B0000}"/>
    <cellStyle name="Heading 1 5 2 2 2 2 2 2 5" xfId="1249" xr:uid="{00000000-0005-0000-0000-0000F82B0000}"/>
    <cellStyle name="Heading 1 5 2 2 2 2 2 2 5 2" xfId="1250" xr:uid="{00000000-0005-0000-0000-0000F92B0000}"/>
    <cellStyle name="Heading 1 5 2 2 2 2 2 2 6" xfId="1251" xr:uid="{00000000-0005-0000-0000-0000FA2B0000}"/>
    <cellStyle name="Heading 1 5 2 2 2 2 2 2 6 2" xfId="1252" xr:uid="{00000000-0005-0000-0000-0000FB2B0000}"/>
    <cellStyle name="Heading 1 5 2 2 2 2 2 2 7" xfId="1253" xr:uid="{00000000-0005-0000-0000-0000FC2B0000}"/>
    <cellStyle name="Heading 1 5 2 2 2 2 2 2 7 2" xfId="1254" xr:uid="{00000000-0005-0000-0000-0000FD2B0000}"/>
    <cellStyle name="Heading 1 5 2 2 2 2 2 2 8" xfId="1255" xr:uid="{00000000-0005-0000-0000-0000FE2B0000}"/>
    <cellStyle name="Heading 1 5 2 2 2 2 2 2 8 2" xfId="1256" xr:uid="{00000000-0005-0000-0000-0000FF2B0000}"/>
    <cellStyle name="Heading 1 5 2 2 2 2 2 2 9" xfId="1257" xr:uid="{00000000-0005-0000-0000-0000002C0000}"/>
    <cellStyle name="Heading 1 5 2 2 2 2 2 3" xfId="1258" xr:uid="{00000000-0005-0000-0000-0000012C0000}"/>
    <cellStyle name="Heading 1 5 2 2 2 2 2 3 2" xfId="1259" xr:uid="{00000000-0005-0000-0000-0000022C0000}"/>
    <cellStyle name="Heading 1 5 2 2 2 2 2 4" xfId="1260" xr:uid="{00000000-0005-0000-0000-0000032C0000}"/>
    <cellStyle name="Heading 1 5 2 2 2 2 2 4 2" xfId="1261" xr:uid="{00000000-0005-0000-0000-0000042C0000}"/>
    <cellStyle name="Heading 1 5 2 2 2 2 2 5" xfId="1262" xr:uid="{00000000-0005-0000-0000-0000052C0000}"/>
    <cellStyle name="Heading 1 5 2 2 2 2 2 5 2" xfId="1263" xr:uid="{00000000-0005-0000-0000-0000062C0000}"/>
    <cellStyle name="Heading 1 5 2 2 2 2 2 6" xfId="1264" xr:uid="{00000000-0005-0000-0000-0000072C0000}"/>
    <cellStyle name="Heading 1 5 2 2 2 2 2 6 2" xfId="1265" xr:uid="{00000000-0005-0000-0000-0000082C0000}"/>
    <cellStyle name="Heading 1 5 2 2 2 2 2 7" xfId="1266" xr:uid="{00000000-0005-0000-0000-0000092C0000}"/>
    <cellStyle name="Heading 1 5 2 2 2 2 2 7 2" xfId="1267" xr:uid="{00000000-0005-0000-0000-00000A2C0000}"/>
    <cellStyle name="Heading 1 5 2 2 2 2 2 8" xfId="1268" xr:uid="{00000000-0005-0000-0000-00000B2C0000}"/>
    <cellStyle name="Heading 1 5 2 2 2 2 2 8 2" xfId="1269" xr:uid="{00000000-0005-0000-0000-00000C2C0000}"/>
    <cellStyle name="Heading 1 5 2 2 2 2 2 9" xfId="1270" xr:uid="{00000000-0005-0000-0000-00000D2C0000}"/>
    <cellStyle name="Heading 1 5 2 2 2 2 3" xfId="1271" xr:uid="{00000000-0005-0000-0000-00000E2C0000}"/>
    <cellStyle name="Heading 1 5 2 2 2 2 3 2" xfId="1272" xr:uid="{00000000-0005-0000-0000-00000F2C0000}"/>
    <cellStyle name="Heading 1 5 2 2 2 2 4" xfId="1273" xr:uid="{00000000-0005-0000-0000-0000102C0000}"/>
    <cellStyle name="Heading 1 5 2 2 2 2 4 2" xfId="1274" xr:uid="{00000000-0005-0000-0000-0000112C0000}"/>
    <cellStyle name="Heading 1 5 2 2 2 2 5" xfId="1275" xr:uid="{00000000-0005-0000-0000-0000122C0000}"/>
    <cellStyle name="Heading 1 5 2 2 2 2 5 2" xfId="1276" xr:uid="{00000000-0005-0000-0000-0000132C0000}"/>
    <cellStyle name="Heading 1 5 2 2 2 2 6" xfId="1277" xr:uid="{00000000-0005-0000-0000-0000142C0000}"/>
    <cellStyle name="Heading 1 5 2 2 2 2 6 2" xfId="1278" xr:uid="{00000000-0005-0000-0000-0000152C0000}"/>
    <cellStyle name="Heading 1 5 2 2 2 2 7" xfId="1279" xr:uid="{00000000-0005-0000-0000-0000162C0000}"/>
    <cellStyle name="Heading 1 5 2 2 2 2 7 2" xfId="1280" xr:uid="{00000000-0005-0000-0000-0000172C0000}"/>
    <cellStyle name="Heading 1 5 2 2 2 2 8" xfId="1281" xr:uid="{00000000-0005-0000-0000-0000182C0000}"/>
    <cellStyle name="Heading 1 5 2 2 2 2 8 2" xfId="1282" xr:uid="{00000000-0005-0000-0000-0000192C0000}"/>
    <cellStyle name="Heading 1 5 2 2 2 2 9" xfId="1283" xr:uid="{00000000-0005-0000-0000-00001A2C0000}"/>
    <cellStyle name="Heading 1 5 2 2 2 2 9 2" xfId="1284" xr:uid="{00000000-0005-0000-0000-00001B2C0000}"/>
    <cellStyle name="Heading 1 5 2 2 2 3" xfId="1285" xr:uid="{00000000-0005-0000-0000-00001C2C0000}"/>
    <cellStyle name="Heading 1 5 2 2 2 3 2" xfId="1286" xr:uid="{00000000-0005-0000-0000-00001D2C0000}"/>
    <cellStyle name="Heading 1 5 2 2 2 3 2 2" xfId="1287" xr:uid="{00000000-0005-0000-0000-00001E2C0000}"/>
    <cellStyle name="Heading 1 5 2 2 2 3 3" xfId="1288" xr:uid="{00000000-0005-0000-0000-00001F2C0000}"/>
    <cellStyle name="Heading 1 5 2 2 2 4" xfId="1289" xr:uid="{00000000-0005-0000-0000-0000202C0000}"/>
    <cellStyle name="Heading 1 5 2 2 2 4 2" xfId="1290" xr:uid="{00000000-0005-0000-0000-0000212C0000}"/>
    <cellStyle name="Heading 1 5 2 2 2 5" xfId="1291" xr:uid="{00000000-0005-0000-0000-0000222C0000}"/>
    <cellStyle name="Heading 1 5 2 2 2 5 2" xfId="1292" xr:uid="{00000000-0005-0000-0000-0000232C0000}"/>
    <cellStyle name="Heading 1 5 2 2 2 6" xfId="1293" xr:uid="{00000000-0005-0000-0000-0000242C0000}"/>
    <cellStyle name="Heading 1 5 2 2 2 6 2" xfId="1294" xr:uid="{00000000-0005-0000-0000-0000252C0000}"/>
    <cellStyle name="Heading 1 5 2 2 2 7" xfId="1295" xr:uid="{00000000-0005-0000-0000-0000262C0000}"/>
    <cellStyle name="Heading 1 5 2 2 2 7 2" xfId="1296" xr:uid="{00000000-0005-0000-0000-0000272C0000}"/>
    <cellStyle name="Heading 1 5 2 2 2 8" xfId="1297" xr:uid="{00000000-0005-0000-0000-0000282C0000}"/>
    <cellStyle name="Heading 1 5 2 2 2 8 2" xfId="1298" xr:uid="{00000000-0005-0000-0000-0000292C0000}"/>
    <cellStyle name="Heading 1 5 2 2 2 9" xfId="1299" xr:uid="{00000000-0005-0000-0000-00002A2C0000}"/>
    <cellStyle name="Heading 1 5 2 2 2 9 2" xfId="1300" xr:uid="{00000000-0005-0000-0000-00002B2C0000}"/>
    <cellStyle name="Heading 1 5 2 2 3" xfId="1301" xr:uid="{00000000-0005-0000-0000-00002C2C0000}"/>
    <cellStyle name="Heading 1 5 2 2 3 2" xfId="1302" xr:uid="{00000000-0005-0000-0000-00002D2C0000}"/>
    <cellStyle name="Heading 1 5 2 2 3 2 2" xfId="1303" xr:uid="{00000000-0005-0000-0000-00002E2C0000}"/>
    <cellStyle name="Heading 1 5 2 2 3 2 2 2" xfId="1304" xr:uid="{00000000-0005-0000-0000-00002F2C0000}"/>
    <cellStyle name="Heading 1 5 2 2 3 2 3" xfId="1305" xr:uid="{00000000-0005-0000-0000-0000302C0000}"/>
    <cellStyle name="Heading 1 5 2 2 3 3" xfId="1306" xr:uid="{00000000-0005-0000-0000-0000312C0000}"/>
    <cellStyle name="Heading 1 5 2 2 4" xfId="1307" xr:uid="{00000000-0005-0000-0000-0000322C0000}"/>
    <cellStyle name="Heading 1 5 2 2 4 2" xfId="1308" xr:uid="{00000000-0005-0000-0000-0000332C0000}"/>
    <cellStyle name="Heading 1 5 2 2 5" xfId="1309" xr:uid="{00000000-0005-0000-0000-0000342C0000}"/>
    <cellStyle name="Heading 1 5 2 2 5 2" xfId="1310" xr:uid="{00000000-0005-0000-0000-0000352C0000}"/>
    <cellStyle name="Heading 1 5 2 2 6" xfId="1311" xr:uid="{00000000-0005-0000-0000-0000362C0000}"/>
    <cellStyle name="Heading 1 5 2 2 6 2" xfId="1312" xr:uid="{00000000-0005-0000-0000-0000372C0000}"/>
    <cellStyle name="Heading 1 5 2 2 7" xfId="1313" xr:uid="{00000000-0005-0000-0000-0000382C0000}"/>
    <cellStyle name="Heading 1 5 2 2 7 2" xfId="1314" xr:uid="{00000000-0005-0000-0000-0000392C0000}"/>
    <cellStyle name="Heading 1 5 2 2 8" xfId="1315" xr:uid="{00000000-0005-0000-0000-00003A2C0000}"/>
    <cellStyle name="Heading 1 5 2 2 8 2" xfId="1316" xr:uid="{00000000-0005-0000-0000-00003B2C0000}"/>
    <cellStyle name="Heading 1 5 2 2 9" xfId="1317" xr:uid="{00000000-0005-0000-0000-00003C2C0000}"/>
    <cellStyle name="Heading 1 5 2 2 9 2" xfId="1318" xr:uid="{00000000-0005-0000-0000-00003D2C0000}"/>
    <cellStyle name="Heading 1 5 2 3" xfId="1319" xr:uid="{00000000-0005-0000-0000-00003E2C0000}"/>
    <cellStyle name="Heading 1 5 2 3 2" xfId="1320" xr:uid="{00000000-0005-0000-0000-00003F2C0000}"/>
    <cellStyle name="Heading 1 5 2 3 2 2" xfId="1321" xr:uid="{00000000-0005-0000-0000-0000402C0000}"/>
    <cellStyle name="Heading 1 5 2 3 2 2 2" xfId="1322" xr:uid="{00000000-0005-0000-0000-0000412C0000}"/>
    <cellStyle name="Heading 1 5 2 3 2 2 2 2" xfId="1323" xr:uid="{00000000-0005-0000-0000-0000422C0000}"/>
    <cellStyle name="Heading 1 5 2 3 2 2 3" xfId="1324" xr:uid="{00000000-0005-0000-0000-0000432C0000}"/>
    <cellStyle name="Heading 1 5 2 3 2 3" xfId="1325" xr:uid="{00000000-0005-0000-0000-0000442C0000}"/>
    <cellStyle name="Heading 1 5 2 3 3" xfId="1326" xr:uid="{00000000-0005-0000-0000-0000452C0000}"/>
    <cellStyle name="Heading 1 5 2 3 3 2" xfId="1327" xr:uid="{00000000-0005-0000-0000-0000462C0000}"/>
    <cellStyle name="Heading 1 5 2 3 4" xfId="1328" xr:uid="{00000000-0005-0000-0000-0000472C0000}"/>
    <cellStyle name="Heading 1 5 2 4" xfId="1329" xr:uid="{00000000-0005-0000-0000-0000482C0000}"/>
    <cellStyle name="Heading 1 5 2 4 2" xfId="1330" xr:uid="{00000000-0005-0000-0000-0000492C0000}"/>
    <cellStyle name="Heading 1 5 2 4 2 2" xfId="1331" xr:uid="{00000000-0005-0000-0000-00004A2C0000}"/>
    <cellStyle name="Heading 1 5 2 4 3" xfId="1332" xr:uid="{00000000-0005-0000-0000-00004B2C0000}"/>
    <cellStyle name="Heading 1 5 2 5" xfId="1333" xr:uid="{00000000-0005-0000-0000-00004C2C0000}"/>
    <cellStyle name="Heading 1 5 2 5 2" xfId="1334" xr:uid="{00000000-0005-0000-0000-00004D2C0000}"/>
    <cellStyle name="Heading 1 5 2 6" xfId="1335" xr:uid="{00000000-0005-0000-0000-00004E2C0000}"/>
    <cellStyle name="Heading 1 5 2 6 2" xfId="1336" xr:uid="{00000000-0005-0000-0000-00004F2C0000}"/>
    <cellStyle name="Heading 1 5 2 7" xfId="1337" xr:uid="{00000000-0005-0000-0000-0000502C0000}"/>
    <cellStyle name="Heading 1 5 2 7 2" xfId="1338" xr:uid="{00000000-0005-0000-0000-0000512C0000}"/>
    <cellStyle name="Heading 1 5 2 8" xfId="1339" xr:uid="{00000000-0005-0000-0000-0000522C0000}"/>
    <cellStyle name="Heading 1 5 2 8 2" xfId="1340" xr:uid="{00000000-0005-0000-0000-0000532C0000}"/>
    <cellStyle name="Heading 1 5 2 9" xfId="1341" xr:uid="{00000000-0005-0000-0000-0000542C0000}"/>
    <cellStyle name="Heading 1 5 2 9 2" xfId="1342" xr:uid="{00000000-0005-0000-0000-0000552C0000}"/>
    <cellStyle name="Heading 1 5 3" xfId="1343" xr:uid="{00000000-0005-0000-0000-0000562C0000}"/>
    <cellStyle name="Heading 1 5 3 2" xfId="1344" xr:uid="{00000000-0005-0000-0000-0000572C0000}"/>
    <cellStyle name="Heading 1 5 3 2 2" xfId="1345" xr:uid="{00000000-0005-0000-0000-0000582C0000}"/>
    <cellStyle name="Heading 1 5 3 2 2 2" xfId="1346" xr:uid="{00000000-0005-0000-0000-0000592C0000}"/>
    <cellStyle name="Heading 1 5 3 2 2 2 2" xfId="1347" xr:uid="{00000000-0005-0000-0000-00005A2C0000}"/>
    <cellStyle name="Heading 1 5 3 2 2 2 2 2" xfId="1348" xr:uid="{00000000-0005-0000-0000-00005B2C0000}"/>
    <cellStyle name="Heading 1 5 3 2 2 2 3" xfId="1349" xr:uid="{00000000-0005-0000-0000-00005C2C0000}"/>
    <cellStyle name="Heading 1 5 3 2 2 3" xfId="1350" xr:uid="{00000000-0005-0000-0000-00005D2C0000}"/>
    <cellStyle name="Heading 1 5 3 2 3" xfId="1351" xr:uid="{00000000-0005-0000-0000-00005E2C0000}"/>
    <cellStyle name="Heading 1 5 3 2 3 2" xfId="1352" xr:uid="{00000000-0005-0000-0000-00005F2C0000}"/>
    <cellStyle name="Heading 1 5 3 2 4" xfId="1353" xr:uid="{00000000-0005-0000-0000-0000602C0000}"/>
    <cellStyle name="Heading 1 5 3 3" xfId="1354" xr:uid="{00000000-0005-0000-0000-0000612C0000}"/>
    <cellStyle name="Heading 1 5 3 3 2" xfId="1355" xr:uid="{00000000-0005-0000-0000-0000622C0000}"/>
    <cellStyle name="Heading 1 5 3 3 2 2" xfId="1356" xr:uid="{00000000-0005-0000-0000-0000632C0000}"/>
    <cellStyle name="Heading 1 5 3 3 3" xfId="1357" xr:uid="{00000000-0005-0000-0000-0000642C0000}"/>
    <cellStyle name="Heading 1 5 3 4" xfId="1358" xr:uid="{00000000-0005-0000-0000-0000652C0000}"/>
    <cellStyle name="Heading 1 5 4" xfId="1359" xr:uid="{00000000-0005-0000-0000-0000662C0000}"/>
    <cellStyle name="Heading 1 5 4 2" xfId="1360" xr:uid="{00000000-0005-0000-0000-0000672C0000}"/>
    <cellStyle name="Heading 1 5 4 2 2" xfId="1361" xr:uid="{00000000-0005-0000-0000-0000682C0000}"/>
    <cellStyle name="Heading 1 5 4 2 2 2" xfId="1362" xr:uid="{00000000-0005-0000-0000-0000692C0000}"/>
    <cellStyle name="Heading 1 5 4 2 3" xfId="1363" xr:uid="{00000000-0005-0000-0000-00006A2C0000}"/>
    <cellStyle name="Heading 1 5 4 3" xfId="1364" xr:uid="{00000000-0005-0000-0000-00006B2C0000}"/>
    <cellStyle name="Heading 1 5 5" xfId="1365" xr:uid="{00000000-0005-0000-0000-00006C2C0000}"/>
    <cellStyle name="Heading 1 5 5 2" xfId="1366" xr:uid="{00000000-0005-0000-0000-00006D2C0000}"/>
    <cellStyle name="Heading 1 5 6" xfId="1367" xr:uid="{00000000-0005-0000-0000-00006E2C0000}"/>
    <cellStyle name="Heading 1 5 6 2" xfId="1368" xr:uid="{00000000-0005-0000-0000-00006F2C0000}"/>
    <cellStyle name="Heading 1 5 7" xfId="1369" xr:uid="{00000000-0005-0000-0000-0000702C0000}"/>
    <cellStyle name="Heading 1 5 7 2" xfId="1370" xr:uid="{00000000-0005-0000-0000-0000712C0000}"/>
    <cellStyle name="Heading 1 5 8" xfId="1371" xr:uid="{00000000-0005-0000-0000-0000722C0000}"/>
    <cellStyle name="Heading 1 5 8 2" xfId="1372" xr:uid="{00000000-0005-0000-0000-0000732C0000}"/>
    <cellStyle name="Heading 1 5 9" xfId="1373" xr:uid="{00000000-0005-0000-0000-0000742C0000}"/>
    <cellStyle name="Heading 1 5 9 2" xfId="1374" xr:uid="{00000000-0005-0000-0000-0000752C0000}"/>
    <cellStyle name="Heading 1 6" xfId="1375" xr:uid="{00000000-0005-0000-0000-0000762C0000}"/>
    <cellStyle name="Heading 1 6 2" xfId="1376" xr:uid="{00000000-0005-0000-0000-0000772C0000}"/>
    <cellStyle name="Heading 1 6 2 2" xfId="1377" xr:uid="{00000000-0005-0000-0000-0000782C0000}"/>
    <cellStyle name="Heading 1 6 3" xfId="1378" xr:uid="{00000000-0005-0000-0000-0000792C0000}"/>
    <cellStyle name="Heading 1 6 3 2" xfId="1379" xr:uid="{00000000-0005-0000-0000-00007A2C0000}"/>
    <cellStyle name="Heading 1 6 4" xfId="1380" xr:uid="{00000000-0005-0000-0000-00007B2C0000}"/>
    <cellStyle name="Heading 1 6 4 2" xfId="1381" xr:uid="{00000000-0005-0000-0000-00007C2C0000}"/>
    <cellStyle name="Heading 1 6 5" xfId="1382" xr:uid="{00000000-0005-0000-0000-00007D2C0000}"/>
    <cellStyle name="Heading 1 6 5 2" xfId="1383" xr:uid="{00000000-0005-0000-0000-00007E2C0000}"/>
    <cellStyle name="Heading 1 6 6" xfId="1384" xr:uid="{00000000-0005-0000-0000-00007F2C0000}"/>
    <cellStyle name="Heading 1 6 6 2" xfId="1385" xr:uid="{00000000-0005-0000-0000-0000802C0000}"/>
    <cellStyle name="Heading 1 6 7" xfId="1386" xr:uid="{00000000-0005-0000-0000-0000812C0000}"/>
    <cellStyle name="Heading 1 6 7 2" xfId="1387" xr:uid="{00000000-0005-0000-0000-0000822C0000}"/>
    <cellStyle name="Heading 1 6 8" xfId="1388" xr:uid="{00000000-0005-0000-0000-0000832C0000}"/>
    <cellStyle name="Heading 1 6 8 2" xfId="1389" xr:uid="{00000000-0005-0000-0000-0000842C0000}"/>
    <cellStyle name="Heading 1 6 9" xfId="1390" xr:uid="{00000000-0005-0000-0000-0000852C0000}"/>
    <cellStyle name="Heading 1 7" xfId="1391" xr:uid="{00000000-0005-0000-0000-0000862C0000}"/>
    <cellStyle name="Heading 1 7 2" xfId="1392" xr:uid="{00000000-0005-0000-0000-0000872C0000}"/>
    <cellStyle name="Heading 1 7 2 2" xfId="1393" xr:uid="{00000000-0005-0000-0000-0000882C0000}"/>
    <cellStyle name="Heading 1 7 3" xfId="1394" xr:uid="{00000000-0005-0000-0000-0000892C0000}"/>
    <cellStyle name="Heading 1 7 3 2" xfId="1395" xr:uid="{00000000-0005-0000-0000-00008A2C0000}"/>
    <cellStyle name="Heading 1 7 4" xfId="1396" xr:uid="{00000000-0005-0000-0000-00008B2C0000}"/>
    <cellStyle name="Heading 1 7 4 2" xfId="1397" xr:uid="{00000000-0005-0000-0000-00008C2C0000}"/>
    <cellStyle name="Heading 1 7 5" xfId="1398" xr:uid="{00000000-0005-0000-0000-00008D2C0000}"/>
    <cellStyle name="Heading 1 7 5 2" xfId="1399" xr:uid="{00000000-0005-0000-0000-00008E2C0000}"/>
    <cellStyle name="Heading 1 7 6" xfId="1400" xr:uid="{00000000-0005-0000-0000-00008F2C0000}"/>
    <cellStyle name="Heading 1 7 6 2" xfId="1401" xr:uid="{00000000-0005-0000-0000-0000902C0000}"/>
    <cellStyle name="Heading 1 7 7" xfId="1402" xr:uid="{00000000-0005-0000-0000-0000912C0000}"/>
    <cellStyle name="Heading 1 7 7 2" xfId="1403" xr:uid="{00000000-0005-0000-0000-0000922C0000}"/>
    <cellStyle name="Heading 1 7 8" xfId="1404" xr:uid="{00000000-0005-0000-0000-0000932C0000}"/>
    <cellStyle name="Heading 1 7 8 2" xfId="1405" xr:uid="{00000000-0005-0000-0000-0000942C0000}"/>
    <cellStyle name="Heading 1 7 9" xfId="1406" xr:uid="{00000000-0005-0000-0000-0000952C0000}"/>
    <cellStyle name="Heading 1 8" xfId="1407" xr:uid="{00000000-0005-0000-0000-0000962C0000}"/>
    <cellStyle name="Heading 1 8 10" xfId="1408" xr:uid="{00000000-0005-0000-0000-0000972C0000}"/>
    <cellStyle name="Heading 1 8 2" xfId="1409" xr:uid="{00000000-0005-0000-0000-0000982C0000}"/>
    <cellStyle name="Heading 1 8 2 10" xfId="1410" xr:uid="{00000000-0005-0000-0000-0000992C0000}"/>
    <cellStyle name="Heading 1 8 2 2" xfId="1411" xr:uid="{00000000-0005-0000-0000-00009A2C0000}"/>
    <cellStyle name="Heading 1 8 2 2 2" xfId="1412" xr:uid="{00000000-0005-0000-0000-00009B2C0000}"/>
    <cellStyle name="Heading 1 8 2 2 2 2" xfId="1413" xr:uid="{00000000-0005-0000-0000-00009C2C0000}"/>
    <cellStyle name="Heading 1 8 2 2 2 2 2" xfId="1414" xr:uid="{00000000-0005-0000-0000-00009D2C0000}"/>
    <cellStyle name="Heading 1 8 2 2 2 2 2 2" xfId="1415" xr:uid="{00000000-0005-0000-0000-00009E2C0000}"/>
    <cellStyle name="Heading 1 8 2 2 2 2 3" xfId="1416" xr:uid="{00000000-0005-0000-0000-00009F2C0000}"/>
    <cellStyle name="Heading 1 8 2 2 2 2 3 2" xfId="1417" xr:uid="{00000000-0005-0000-0000-0000A02C0000}"/>
    <cellStyle name="Heading 1 8 2 2 2 2 4" xfId="1418" xr:uid="{00000000-0005-0000-0000-0000A12C0000}"/>
    <cellStyle name="Heading 1 8 2 2 2 2 4 2" xfId="1419" xr:uid="{00000000-0005-0000-0000-0000A22C0000}"/>
    <cellStyle name="Heading 1 8 2 2 2 2 5" xfId="1420" xr:uid="{00000000-0005-0000-0000-0000A32C0000}"/>
    <cellStyle name="Heading 1 8 2 2 2 2 5 2" xfId="1421" xr:uid="{00000000-0005-0000-0000-0000A42C0000}"/>
    <cellStyle name="Heading 1 8 2 2 2 2 6" xfId="1422" xr:uid="{00000000-0005-0000-0000-0000A52C0000}"/>
    <cellStyle name="Heading 1 8 2 2 2 2 6 2" xfId="1423" xr:uid="{00000000-0005-0000-0000-0000A62C0000}"/>
    <cellStyle name="Heading 1 8 2 2 2 2 7" xfId="1424" xr:uid="{00000000-0005-0000-0000-0000A72C0000}"/>
    <cellStyle name="Heading 1 8 2 2 2 2 7 2" xfId="1425" xr:uid="{00000000-0005-0000-0000-0000A82C0000}"/>
    <cellStyle name="Heading 1 8 2 2 2 2 8" xfId="1426" xr:uid="{00000000-0005-0000-0000-0000A92C0000}"/>
    <cellStyle name="Heading 1 8 2 2 2 2 8 2" xfId="1427" xr:uid="{00000000-0005-0000-0000-0000AA2C0000}"/>
    <cellStyle name="Heading 1 8 2 2 2 2 9" xfId="1428" xr:uid="{00000000-0005-0000-0000-0000AB2C0000}"/>
    <cellStyle name="Heading 1 8 2 2 2 3" xfId="1429" xr:uid="{00000000-0005-0000-0000-0000AC2C0000}"/>
    <cellStyle name="Heading 1 8 2 2 2 3 2" xfId="1430" xr:uid="{00000000-0005-0000-0000-0000AD2C0000}"/>
    <cellStyle name="Heading 1 8 2 2 2 4" xfId="1431" xr:uid="{00000000-0005-0000-0000-0000AE2C0000}"/>
    <cellStyle name="Heading 1 8 2 2 2 4 2" xfId="1432" xr:uid="{00000000-0005-0000-0000-0000AF2C0000}"/>
    <cellStyle name="Heading 1 8 2 2 2 5" xfId="1433" xr:uid="{00000000-0005-0000-0000-0000B02C0000}"/>
    <cellStyle name="Heading 1 8 2 2 2 5 2" xfId="1434" xr:uid="{00000000-0005-0000-0000-0000B12C0000}"/>
    <cellStyle name="Heading 1 8 2 2 2 6" xfId="1435" xr:uid="{00000000-0005-0000-0000-0000B22C0000}"/>
    <cellStyle name="Heading 1 8 2 2 2 6 2" xfId="1436" xr:uid="{00000000-0005-0000-0000-0000B32C0000}"/>
    <cellStyle name="Heading 1 8 2 2 2 7" xfId="1437" xr:uid="{00000000-0005-0000-0000-0000B42C0000}"/>
    <cellStyle name="Heading 1 8 2 2 2 7 2" xfId="1438" xr:uid="{00000000-0005-0000-0000-0000B52C0000}"/>
    <cellStyle name="Heading 1 8 2 2 2 8" xfId="1439" xr:uid="{00000000-0005-0000-0000-0000B62C0000}"/>
    <cellStyle name="Heading 1 8 2 2 2 8 2" xfId="1440" xr:uid="{00000000-0005-0000-0000-0000B72C0000}"/>
    <cellStyle name="Heading 1 8 2 2 2 9" xfId="1441" xr:uid="{00000000-0005-0000-0000-0000B82C0000}"/>
    <cellStyle name="Heading 1 8 2 2 3" xfId="1442" xr:uid="{00000000-0005-0000-0000-0000B92C0000}"/>
    <cellStyle name="Heading 1 8 2 2 3 2" xfId="1443" xr:uid="{00000000-0005-0000-0000-0000BA2C0000}"/>
    <cellStyle name="Heading 1 8 2 2 4" xfId="1444" xr:uid="{00000000-0005-0000-0000-0000BB2C0000}"/>
    <cellStyle name="Heading 1 8 2 2 4 2" xfId="1445" xr:uid="{00000000-0005-0000-0000-0000BC2C0000}"/>
    <cellStyle name="Heading 1 8 2 2 5" xfId="1446" xr:uid="{00000000-0005-0000-0000-0000BD2C0000}"/>
    <cellStyle name="Heading 1 8 2 2 5 2" xfId="1447" xr:uid="{00000000-0005-0000-0000-0000BE2C0000}"/>
    <cellStyle name="Heading 1 8 2 2 6" xfId="1448" xr:uid="{00000000-0005-0000-0000-0000BF2C0000}"/>
    <cellStyle name="Heading 1 8 2 2 6 2" xfId="1449" xr:uid="{00000000-0005-0000-0000-0000C02C0000}"/>
    <cellStyle name="Heading 1 8 2 2 7" xfId="1450" xr:uid="{00000000-0005-0000-0000-0000C12C0000}"/>
    <cellStyle name="Heading 1 8 2 2 7 2" xfId="1451" xr:uid="{00000000-0005-0000-0000-0000C22C0000}"/>
    <cellStyle name="Heading 1 8 2 2 8" xfId="1452" xr:uid="{00000000-0005-0000-0000-0000C32C0000}"/>
    <cellStyle name="Heading 1 8 2 2 8 2" xfId="1453" xr:uid="{00000000-0005-0000-0000-0000C42C0000}"/>
    <cellStyle name="Heading 1 8 2 2 9" xfId="1454" xr:uid="{00000000-0005-0000-0000-0000C52C0000}"/>
    <cellStyle name="Heading 1 8 2 3" xfId="1455" xr:uid="{00000000-0005-0000-0000-0000C62C0000}"/>
    <cellStyle name="Heading 1 8 2 3 2" xfId="1456" xr:uid="{00000000-0005-0000-0000-0000C72C0000}"/>
    <cellStyle name="Heading 1 8 2 4" xfId="1457" xr:uid="{00000000-0005-0000-0000-0000C82C0000}"/>
    <cellStyle name="Heading 1 8 2 4 2" xfId="1458" xr:uid="{00000000-0005-0000-0000-0000C92C0000}"/>
    <cellStyle name="Heading 1 8 2 5" xfId="1459" xr:uid="{00000000-0005-0000-0000-0000CA2C0000}"/>
    <cellStyle name="Heading 1 8 2 5 2" xfId="1460" xr:uid="{00000000-0005-0000-0000-0000CB2C0000}"/>
    <cellStyle name="Heading 1 8 2 6" xfId="1461" xr:uid="{00000000-0005-0000-0000-0000CC2C0000}"/>
    <cellStyle name="Heading 1 8 2 6 2" xfId="1462" xr:uid="{00000000-0005-0000-0000-0000CD2C0000}"/>
    <cellStyle name="Heading 1 8 2 7" xfId="1463" xr:uid="{00000000-0005-0000-0000-0000CE2C0000}"/>
    <cellStyle name="Heading 1 8 2 7 2" xfId="1464" xr:uid="{00000000-0005-0000-0000-0000CF2C0000}"/>
    <cellStyle name="Heading 1 8 2 8" xfId="1465" xr:uid="{00000000-0005-0000-0000-0000D02C0000}"/>
    <cellStyle name="Heading 1 8 2 8 2" xfId="1466" xr:uid="{00000000-0005-0000-0000-0000D12C0000}"/>
    <cellStyle name="Heading 1 8 2 9" xfId="1467" xr:uid="{00000000-0005-0000-0000-0000D22C0000}"/>
    <cellStyle name="Heading 1 8 2 9 2" xfId="1468" xr:uid="{00000000-0005-0000-0000-0000D32C0000}"/>
    <cellStyle name="Heading 1 8 3" xfId="1469" xr:uid="{00000000-0005-0000-0000-0000D42C0000}"/>
    <cellStyle name="Heading 1 8 3 2" xfId="1470" xr:uid="{00000000-0005-0000-0000-0000D52C0000}"/>
    <cellStyle name="Heading 1 8 3 2 2" xfId="1471" xr:uid="{00000000-0005-0000-0000-0000D62C0000}"/>
    <cellStyle name="Heading 1 8 3 3" xfId="1472" xr:uid="{00000000-0005-0000-0000-0000D72C0000}"/>
    <cellStyle name="Heading 1 8 4" xfId="1473" xr:uid="{00000000-0005-0000-0000-0000D82C0000}"/>
    <cellStyle name="Heading 1 8 4 2" xfId="1474" xr:uid="{00000000-0005-0000-0000-0000D92C0000}"/>
    <cellStyle name="Heading 1 8 5" xfId="1475" xr:uid="{00000000-0005-0000-0000-0000DA2C0000}"/>
    <cellStyle name="Heading 1 8 5 2" xfId="1476" xr:uid="{00000000-0005-0000-0000-0000DB2C0000}"/>
    <cellStyle name="Heading 1 8 6" xfId="1477" xr:uid="{00000000-0005-0000-0000-0000DC2C0000}"/>
    <cellStyle name="Heading 1 8 6 2" xfId="1478" xr:uid="{00000000-0005-0000-0000-0000DD2C0000}"/>
    <cellStyle name="Heading 1 8 7" xfId="1479" xr:uid="{00000000-0005-0000-0000-0000DE2C0000}"/>
    <cellStyle name="Heading 1 8 7 2" xfId="1480" xr:uid="{00000000-0005-0000-0000-0000DF2C0000}"/>
    <cellStyle name="Heading 1 8 8" xfId="1481" xr:uid="{00000000-0005-0000-0000-0000E02C0000}"/>
    <cellStyle name="Heading 1 8 8 2" xfId="1482" xr:uid="{00000000-0005-0000-0000-0000E12C0000}"/>
    <cellStyle name="Heading 1 8 9" xfId="1483" xr:uid="{00000000-0005-0000-0000-0000E22C0000}"/>
    <cellStyle name="Heading 1 8 9 2" xfId="1484" xr:uid="{00000000-0005-0000-0000-0000E32C0000}"/>
    <cellStyle name="Heading 1 9" xfId="1485" xr:uid="{00000000-0005-0000-0000-0000E42C0000}"/>
    <cellStyle name="Heading 1 9 2" xfId="1486" xr:uid="{00000000-0005-0000-0000-0000E52C0000}"/>
    <cellStyle name="Heading 1 9 2 2" xfId="1487" xr:uid="{00000000-0005-0000-0000-0000E62C0000}"/>
    <cellStyle name="Heading 1 9 2 2 2" xfId="1488" xr:uid="{00000000-0005-0000-0000-0000E72C0000}"/>
    <cellStyle name="Heading 1 9 2 2 2 2" xfId="1489" xr:uid="{00000000-0005-0000-0000-0000E82C0000}"/>
    <cellStyle name="Heading 1 9 2 2 3" xfId="1490" xr:uid="{00000000-0005-0000-0000-0000E92C0000}"/>
    <cellStyle name="Heading 1 9 2 3" xfId="1491" xr:uid="{00000000-0005-0000-0000-0000EA2C0000}"/>
    <cellStyle name="Heading 1 9 3" xfId="1492" xr:uid="{00000000-0005-0000-0000-0000EB2C0000}"/>
    <cellStyle name="Heading 1 9 3 2" xfId="1493" xr:uid="{00000000-0005-0000-0000-0000EC2C0000}"/>
    <cellStyle name="Heading 1 9 4" xfId="1494" xr:uid="{00000000-0005-0000-0000-0000ED2C0000}"/>
    <cellStyle name="Heading 2" xfId="1495" xr:uid="{00000000-0005-0000-0000-0000EE2C0000}"/>
    <cellStyle name="Heading 2 10" xfId="1496" xr:uid="{00000000-0005-0000-0000-0000EF2C0000}"/>
    <cellStyle name="Heading 2 11" xfId="1497" xr:uid="{00000000-0005-0000-0000-0000F02C0000}"/>
    <cellStyle name="Heading 2 2" xfId="1498" xr:uid="{00000000-0005-0000-0000-0000F12C0000}"/>
    <cellStyle name="Heading 2 2 10" xfId="1499" xr:uid="{00000000-0005-0000-0000-0000F22C0000}"/>
    <cellStyle name="Heading 2 2 11" xfId="1500" xr:uid="{00000000-0005-0000-0000-0000F32C0000}"/>
    <cellStyle name="Heading 2 2 11 2" xfId="1501" xr:uid="{00000000-0005-0000-0000-0000F42C0000}"/>
    <cellStyle name="Heading 2 2 11 2 2" xfId="1502" xr:uid="{00000000-0005-0000-0000-0000F52C0000}"/>
    <cellStyle name="Heading 2 2 11 3" xfId="1503" xr:uid="{00000000-0005-0000-0000-0000F62C0000}"/>
    <cellStyle name="Heading 2 2 12" xfId="1504" xr:uid="{00000000-0005-0000-0000-0000F72C0000}"/>
    <cellStyle name="Heading 2 2 12 2" xfId="1505" xr:uid="{00000000-0005-0000-0000-0000F82C0000}"/>
    <cellStyle name="Heading 2 2 13" xfId="1506" xr:uid="{00000000-0005-0000-0000-0000F92C0000}"/>
    <cellStyle name="Heading 2 2 13 2" xfId="1507" xr:uid="{00000000-0005-0000-0000-0000FA2C0000}"/>
    <cellStyle name="Heading 2 2 14" xfId="1508" xr:uid="{00000000-0005-0000-0000-0000FB2C0000}"/>
    <cellStyle name="Heading 2 2 2" xfId="1509" xr:uid="{00000000-0005-0000-0000-0000FC2C0000}"/>
    <cellStyle name="Heading 2 2 2 2" xfId="1510" xr:uid="{00000000-0005-0000-0000-0000FD2C0000}"/>
    <cellStyle name="Heading 2 2 2 2 2" xfId="1511" xr:uid="{00000000-0005-0000-0000-0000FE2C0000}"/>
    <cellStyle name="Heading 2 2 2 2 3" xfId="1512" xr:uid="{00000000-0005-0000-0000-0000FF2C0000}"/>
    <cellStyle name="Heading 2 2 2 3" xfId="1513" xr:uid="{00000000-0005-0000-0000-0000002D0000}"/>
    <cellStyle name="Heading 2 2 2 4" xfId="1514" xr:uid="{00000000-0005-0000-0000-0000012D0000}"/>
    <cellStyle name="Heading 2 2 3" xfId="1515" xr:uid="{00000000-0005-0000-0000-0000022D0000}"/>
    <cellStyle name="Heading 2 2 4" xfId="1516" xr:uid="{00000000-0005-0000-0000-0000032D0000}"/>
    <cellStyle name="Heading 2 2 5" xfId="1517" xr:uid="{00000000-0005-0000-0000-0000042D0000}"/>
    <cellStyle name="Heading 2 2 6" xfId="1518" xr:uid="{00000000-0005-0000-0000-0000052D0000}"/>
    <cellStyle name="Heading 2 2 7" xfId="1519" xr:uid="{00000000-0005-0000-0000-0000062D0000}"/>
    <cellStyle name="Heading 2 2 8" xfId="1520" xr:uid="{00000000-0005-0000-0000-0000072D0000}"/>
    <cellStyle name="Heading 2 2 9" xfId="1521" xr:uid="{00000000-0005-0000-0000-0000082D0000}"/>
    <cellStyle name="Heading 2 3" xfId="1522" xr:uid="{00000000-0005-0000-0000-0000092D0000}"/>
    <cellStyle name="Heading 2 3 2" xfId="1523" xr:uid="{00000000-0005-0000-0000-00000A2D0000}"/>
    <cellStyle name="Heading 2 4" xfId="1524" xr:uid="{00000000-0005-0000-0000-00000B2D0000}"/>
    <cellStyle name="Heading 2 4 2" xfId="1525" xr:uid="{00000000-0005-0000-0000-00000C2D0000}"/>
    <cellStyle name="Heading 2 5" xfId="1526" xr:uid="{00000000-0005-0000-0000-00000D2D0000}"/>
    <cellStyle name="Heading 2 5 2" xfId="1527" xr:uid="{00000000-0005-0000-0000-00000E2D0000}"/>
    <cellStyle name="Heading 2 5 2 2" xfId="1528" xr:uid="{00000000-0005-0000-0000-00000F2D0000}"/>
    <cellStyle name="Heading 2 5 3" xfId="1529" xr:uid="{00000000-0005-0000-0000-0000102D0000}"/>
    <cellStyle name="Heading 2 6" xfId="1530" xr:uid="{00000000-0005-0000-0000-0000112D0000}"/>
    <cellStyle name="Heading 2 6 2" xfId="1531" xr:uid="{00000000-0005-0000-0000-0000122D0000}"/>
    <cellStyle name="Heading 2 6 2 2" xfId="1532" xr:uid="{00000000-0005-0000-0000-0000132D0000}"/>
    <cellStyle name="Heading 2 6 3" xfId="1533" xr:uid="{00000000-0005-0000-0000-0000142D0000}"/>
    <cellStyle name="Heading 2 7" xfId="1534" xr:uid="{00000000-0005-0000-0000-0000152D0000}"/>
    <cellStyle name="Heading 2 7 2" xfId="1535" xr:uid="{00000000-0005-0000-0000-0000162D0000}"/>
    <cellStyle name="Heading 2 8" xfId="1536" xr:uid="{00000000-0005-0000-0000-0000172D0000}"/>
    <cellStyle name="Heading 2 8 2" xfId="1537" xr:uid="{00000000-0005-0000-0000-0000182D0000}"/>
    <cellStyle name="Heading 2 9" xfId="1538" xr:uid="{00000000-0005-0000-0000-0000192D0000}"/>
    <cellStyle name="Heading 2 9 2" xfId="1539" xr:uid="{00000000-0005-0000-0000-00001A2D0000}"/>
    <cellStyle name="Heading 3" xfId="1540" xr:uid="{00000000-0005-0000-0000-00001B2D0000}"/>
    <cellStyle name="Heading 3 10" xfId="1541" xr:uid="{00000000-0005-0000-0000-00001C2D0000}"/>
    <cellStyle name="Heading 3 11" xfId="1542" xr:uid="{00000000-0005-0000-0000-00001D2D0000}"/>
    <cellStyle name="Heading 3 12" xfId="1543" xr:uid="{00000000-0005-0000-0000-00001E2D0000}"/>
    <cellStyle name="Heading 3 2" xfId="1544" xr:uid="{00000000-0005-0000-0000-00001F2D0000}"/>
    <cellStyle name="Heading 3 2 10" xfId="1545" xr:uid="{00000000-0005-0000-0000-0000202D0000}"/>
    <cellStyle name="Heading 3 2 11" xfId="1546" xr:uid="{00000000-0005-0000-0000-0000212D0000}"/>
    <cellStyle name="Heading 3 2 11 2" xfId="1547" xr:uid="{00000000-0005-0000-0000-0000222D0000}"/>
    <cellStyle name="Heading 3 2 11 2 2" xfId="1548" xr:uid="{00000000-0005-0000-0000-0000232D0000}"/>
    <cellStyle name="Heading 3 2 11 3" xfId="1549" xr:uid="{00000000-0005-0000-0000-0000242D0000}"/>
    <cellStyle name="Heading 3 2 12" xfId="1550" xr:uid="{00000000-0005-0000-0000-0000252D0000}"/>
    <cellStyle name="Heading 3 2 12 2" xfId="1551" xr:uid="{00000000-0005-0000-0000-0000262D0000}"/>
    <cellStyle name="Heading 3 2 13" xfId="1552" xr:uid="{00000000-0005-0000-0000-0000272D0000}"/>
    <cellStyle name="Heading 3 2 13 2" xfId="1553" xr:uid="{00000000-0005-0000-0000-0000282D0000}"/>
    <cellStyle name="Heading 3 2 14" xfId="1554" xr:uid="{00000000-0005-0000-0000-0000292D0000}"/>
    <cellStyle name="Heading 3 2 2" xfId="1555" xr:uid="{00000000-0005-0000-0000-00002A2D0000}"/>
    <cellStyle name="Heading 3 2 2 2" xfId="1556" xr:uid="{00000000-0005-0000-0000-00002B2D0000}"/>
    <cellStyle name="Heading 3 2 2 2 2" xfId="1557" xr:uid="{00000000-0005-0000-0000-00002C2D0000}"/>
    <cellStyle name="Heading 3 2 2 2 3" xfId="1558" xr:uid="{00000000-0005-0000-0000-00002D2D0000}"/>
    <cellStyle name="Heading 3 2 2 3" xfId="1559" xr:uid="{00000000-0005-0000-0000-00002E2D0000}"/>
    <cellStyle name="Heading 3 2 2 4" xfId="1560" xr:uid="{00000000-0005-0000-0000-00002F2D0000}"/>
    <cellStyle name="Heading 3 2 3" xfId="1561" xr:uid="{00000000-0005-0000-0000-0000302D0000}"/>
    <cellStyle name="Heading 3 2 4" xfId="1562" xr:uid="{00000000-0005-0000-0000-0000312D0000}"/>
    <cellStyle name="Heading 3 2 5" xfId="1563" xr:uid="{00000000-0005-0000-0000-0000322D0000}"/>
    <cellStyle name="Heading 3 2 6" xfId="1564" xr:uid="{00000000-0005-0000-0000-0000332D0000}"/>
    <cellStyle name="Heading 3 2 7" xfId="1565" xr:uid="{00000000-0005-0000-0000-0000342D0000}"/>
    <cellStyle name="Heading 3 2 8" xfId="1566" xr:uid="{00000000-0005-0000-0000-0000352D0000}"/>
    <cellStyle name="Heading 3 2 9" xfId="1567" xr:uid="{00000000-0005-0000-0000-0000362D0000}"/>
    <cellStyle name="Heading 3 3" xfId="1568" xr:uid="{00000000-0005-0000-0000-0000372D0000}"/>
    <cellStyle name="Heading 3 3 2" xfId="1569" xr:uid="{00000000-0005-0000-0000-0000382D0000}"/>
    <cellStyle name="Heading 3 4" xfId="1570" xr:uid="{00000000-0005-0000-0000-0000392D0000}"/>
    <cellStyle name="Heading 3 4 2" xfId="1571" xr:uid="{00000000-0005-0000-0000-00003A2D0000}"/>
    <cellStyle name="Heading 3 5" xfId="1572" xr:uid="{00000000-0005-0000-0000-00003B2D0000}"/>
    <cellStyle name="Heading 3 5 2" xfId="1573" xr:uid="{00000000-0005-0000-0000-00003C2D0000}"/>
    <cellStyle name="Heading 3 5 2 2" xfId="1574" xr:uid="{00000000-0005-0000-0000-00003D2D0000}"/>
    <cellStyle name="Heading 3 5 3" xfId="1575" xr:uid="{00000000-0005-0000-0000-00003E2D0000}"/>
    <cellStyle name="Heading 3 6" xfId="1576" xr:uid="{00000000-0005-0000-0000-00003F2D0000}"/>
    <cellStyle name="Heading 3 6 2" xfId="1577" xr:uid="{00000000-0005-0000-0000-0000402D0000}"/>
    <cellStyle name="Heading 3 6 2 2" xfId="1578" xr:uid="{00000000-0005-0000-0000-0000412D0000}"/>
    <cellStyle name="Heading 3 6 3" xfId="1579" xr:uid="{00000000-0005-0000-0000-0000422D0000}"/>
    <cellStyle name="Heading 3 7" xfId="1580" xr:uid="{00000000-0005-0000-0000-0000432D0000}"/>
    <cellStyle name="Heading 3 7 2" xfId="1581" xr:uid="{00000000-0005-0000-0000-0000442D0000}"/>
    <cellStyle name="Heading 3 8" xfId="1582" xr:uid="{00000000-0005-0000-0000-0000452D0000}"/>
    <cellStyle name="Heading 3 8 2" xfId="1583" xr:uid="{00000000-0005-0000-0000-0000462D0000}"/>
    <cellStyle name="Heading 3 9" xfId="1584" xr:uid="{00000000-0005-0000-0000-0000472D0000}"/>
    <cellStyle name="Heading 3 9 2" xfId="1585" xr:uid="{00000000-0005-0000-0000-0000482D0000}"/>
    <cellStyle name="Heading 4" xfId="1586" xr:uid="{00000000-0005-0000-0000-0000492D0000}"/>
    <cellStyle name="Heading 4 10" xfId="1587" xr:uid="{00000000-0005-0000-0000-00004A2D0000}"/>
    <cellStyle name="Heading 4 10 2" xfId="1588" xr:uid="{00000000-0005-0000-0000-00004B2D0000}"/>
    <cellStyle name="Heading 4 11" xfId="1589" xr:uid="{00000000-0005-0000-0000-00004C2D0000}"/>
    <cellStyle name="Heading 4 11 2" xfId="1590" xr:uid="{00000000-0005-0000-0000-00004D2D0000}"/>
    <cellStyle name="Heading 4 12" xfId="1591" xr:uid="{00000000-0005-0000-0000-00004E2D0000}"/>
    <cellStyle name="Heading 4 12 2" xfId="1592" xr:uid="{00000000-0005-0000-0000-00004F2D0000}"/>
    <cellStyle name="Heading 4 12 2 2" xfId="1593" xr:uid="{00000000-0005-0000-0000-0000502D0000}"/>
    <cellStyle name="Heading 4 12 3" xfId="1594" xr:uid="{00000000-0005-0000-0000-0000512D0000}"/>
    <cellStyle name="Heading 4 13" xfId="1595" xr:uid="{00000000-0005-0000-0000-0000522D0000}"/>
    <cellStyle name="Heading 4 13 2" xfId="1596" xr:uid="{00000000-0005-0000-0000-0000532D0000}"/>
    <cellStyle name="Heading 4 14" xfId="1597" xr:uid="{00000000-0005-0000-0000-0000542D0000}"/>
    <cellStyle name="Heading 4 14 2" xfId="1598" xr:uid="{00000000-0005-0000-0000-0000552D0000}"/>
    <cellStyle name="Heading 4 15" xfId="1599" xr:uid="{00000000-0005-0000-0000-0000562D0000}"/>
    <cellStyle name="Heading 4 15 2" xfId="1600" xr:uid="{00000000-0005-0000-0000-0000572D0000}"/>
    <cellStyle name="Heading 4 16" xfId="1601" xr:uid="{00000000-0005-0000-0000-0000582D0000}"/>
    <cellStyle name="Heading 4 17" xfId="1602" xr:uid="{00000000-0005-0000-0000-0000592D0000}"/>
    <cellStyle name="Heading 4 18" xfId="1603" xr:uid="{00000000-0005-0000-0000-00005A2D0000}"/>
    <cellStyle name="Heading 4 2" xfId="1604" xr:uid="{00000000-0005-0000-0000-00005B2D0000}"/>
    <cellStyle name="Heading 4 2 10" xfId="1605" xr:uid="{00000000-0005-0000-0000-00005C2D0000}"/>
    <cellStyle name="Heading 4 2 11" xfId="1606" xr:uid="{00000000-0005-0000-0000-00005D2D0000}"/>
    <cellStyle name="Heading 4 2 12" xfId="1607" xr:uid="{00000000-0005-0000-0000-00005E2D0000}"/>
    <cellStyle name="Heading 4 2 12 2" xfId="1608" xr:uid="{00000000-0005-0000-0000-00005F2D0000}"/>
    <cellStyle name="Heading 4 2 13" xfId="1609" xr:uid="{00000000-0005-0000-0000-0000602D0000}"/>
    <cellStyle name="Heading 4 2 13 2" xfId="1610" xr:uid="{00000000-0005-0000-0000-0000612D0000}"/>
    <cellStyle name="Heading 4 2 14" xfId="1611" xr:uid="{00000000-0005-0000-0000-0000622D0000}"/>
    <cellStyle name="Heading 4 2 14 2" xfId="1612" xr:uid="{00000000-0005-0000-0000-0000632D0000}"/>
    <cellStyle name="Heading 4 2 15" xfId="1613" xr:uid="{00000000-0005-0000-0000-0000642D0000}"/>
    <cellStyle name="Heading 4 2 15 2" xfId="1614" xr:uid="{00000000-0005-0000-0000-0000652D0000}"/>
    <cellStyle name="Heading 4 2 16" xfId="1615" xr:uid="{00000000-0005-0000-0000-0000662D0000}"/>
    <cellStyle name="Heading 4 2 16 2" xfId="1616" xr:uid="{00000000-0005-0000-0000-0000672D0000}"/>
    <cellStyle name="Heading 4 2 17" xfId="1617" xr:uid="{00000000-0005-0000-0000-0000682D0000}"/>
    <cellStyle name="Heading 4 2 17 2" xfId="1618" xr:uid="{00000000-0005-0000-0000-0000692D0000}"/>
    <cellStyle name="Heading 4 2 18" xfId="1619" xr:uid="{00000000-0005-0000-0000-00006A2D0000}"/>
    <cellStyle name="Heading 4 2 18 2" xfId="1620" xr:uid="{00000000-0005-0000-0000-00006B2D0000}"/>
    <cellStyle name="Heading 4 2 19" xfId="1621" xr:uid="{00000000-0005-0000-0000-00006C2D0000}"/>
    <cellStyle name="Heading 4 2 2" xfId="1622" xr:uid="{00000000-0005-0000-0000-00006D2D0000}"/>
    <cellStyle name="Heading 4 2 2 2" xfId="1623" xr:uid="{00000000-0005-0000-0000-00006E2D0000}"/>
    <cellStyle name="Heading 4 2 2 2 2" xfId="1624" xr:uid="{00000000-0005-0000-0000-00006F2D0000}"/>
    <cellStyle name="Heading 4 2 2 3" xfId="1625" xr:uid="{00000000-0005-0000-0000-0000702D0000}"/>
    <cellStyle name="Heading 4 2 2 3 2" xfId="1626" xr:uid="{00000000-0005-0000-0000-0000712D0000}"/>
    <cellStyle name="Heading 4 2 2 4" xfId="1627" xr:uid="{00000000-0005-0000-0000-0000722D0000}"/>
    <cellStyle name="Heading 4 2 2 4 2" xfId="1628" xr:uid="{00000000-0005-0000-0000-0000732D0000}"/>
    <cellStyle name="Heading 4 2 2 5" xfId="1629" xr:uid="{00000000-0005-0000-0000-0000742D0000}"/>
    <cellStyle name="Heading 4 2 2 5 2" xfId="1630" xr:uid="{00000000-0005-0000-0000-0000752D0000}"/>
    <cellStyle name="Heading 4 2 2 6" xfId="1631" xr:uid="{00000000-0005-0000-0000-0000762D0000}"/>
    <cellStyle name="Heading 4 2 2 6 2" xfId="1632" xr:uid="{00000000-0005-0000-0000-0000772D0000}"/>
    <cellStyle name="Heading 4 2 2 7" xfId="1633" xr:uid="{00000000-0005-0000-0000-0000782D0000}"/>
    <cellStyle name="Heading 4 2 2 7 2" xfId="1634" xr:uid="{00000000-0005-0000-0000-0000792D0000}"/>
    <cellStyle name="Heading 4 2 2 8" xfId="1635" xr:uid="{00000000-0005-0000-0000-00007A2D0000}"/>
    <cellStyle name="Heading 4 2 2 8 2" xfId="1636" xr:uid="{00000000-0005-0000-0000-00007B2D0000}"/>
    <cellStyle name="Heading 4 2 2 9" xfId="1637" xr:uid="{00000000-0005-0000-0000-00007C2D0000}"/>
    <cellStyle name="Heading 4 2 3" xfId="1638" xr:uid="{00000000-0005-0000-0000-00007D2D0000}"/>
    <cellStyle name="Heading 4 2 4" xfId="1639" xr:uid="{00000000-0005-0000-0000-00007E2D0000}"/>
    <cellStyle name="Heading 4 2 5" xfId="1640" xr:uid="{00000000-0005-0000-0000-00007F2D0000}"/>
    <cellStyle name="Heading 4 2 6" xfId="1641" xr:uid="{00000000-0005-0000-0000-0000802D0000}"/>
    <cellStyle name="Heading 4 2 7" xfId="1642" xr:uid="{00000000-0005-0000-0000-0000812D0000}"/>
    <cellStyle name="Heading 4 2 8" xfId="1643" xr:uid="{00000000-0005-0000-0000-0000822D0000}"/>
    <cellStyle name="Heading 4 2 9" xfId="1644" xr:uid="{00000000-0005-0000-0000-0000832D0000}"/>
    <cellStyle name="Heading 4 3" xfId="1645" xr:uid="{00000000-0005-0000-0000-0000842D0000}"/>
    <cellStyle name="Heading 4 3 2" xfId="1646" xr:uid="{00000000-0005-0000-0000-0000852D0000}"/>
    <cellStyle name="Heading 4 3 2 2" xfId="1647" xr:uid="{00000000-0005-0000-0000-0000862D0000}"/>
    <cellStyle name="Heading 4 3 3" xfId="1648" xr:uid="{00000000-0005-0000-0000-0000872D0000}"/>
    <cellStyle name="Heading 4 3 3 2" xfId="1649" xr:uid="{00000000-0005-0000-0000-0000882D0000}"/>
    <cellStyle name="Heading 4 3 4" xfId="1650" xr:uid="{00000000-0005-0000-0000-0000892D0000}"/>
    <cellStyle name="Heading 4 3 4 2" xfId="1651" xr:uid="{00000000-0005-0000-0000-00008A2D0000}"/>
    <cellStyle name="Heading 4 3 5" xfId="1652" xr:uid="{00000000-0005-0000-0000-00008B2D0000}"/>
    <cellStyle name="Heading 4 3 5 2" xfId="1653" xr:uid="{00000000-0005-0000-0000-00008C2D0000}"/>
    <cellStyle name="Heading 4 3 6" xfId="1654" xr:uid="{00000000-0005-0000-0000-00008D2D0000}"/>
    <cellStyle name="Heading 4 3 6 2" xfId="1655" xr:uid="{00000000-0005-0000-0000-00008E2D0000}"/>
    <cellStyle name="Heading 4 3 7" xfId="1656" xr:uid="{00000000-0005-0000-0000-00008F2D0000}"/>
    <cellStyle name="Heading 4 3 7 2" xfId="1657" xr:uid="{00000000-0005-0000-0000-0000902D0000}"/>
    <cellStyle name="Heading 4 3 8" xfId="1658" xr:uid="{00000000-0005-0000-0000-0000912D0000}"/>
    <cellStyle name="Heading 4 3 8 2" xfId="1659" xr:uid="{00000000-0005-0000-0000-0000922D0000}"/>
    <cellStyle name="Heading 4 3 9" xfId="1660" xr:uid="{00000000-0005-0000-0000-0000932D0000}"/>
    <cellStyle name="Heading 4 4" xfId="1661" xr:uid="{00000000-0005-0000-0000-0000942D0000}"/>
    <cellStyle name="Heading 4 4 2" xfId="1662" xr:uid="{00000000-0005-0000-0000-0000952D0000}"/>
    <cellStyle name="Heading 4 4 2 2" xfId="1663" xr:uid="{00000000-0005-0000-0000-0000962D0000}"/>
    <cellStyle name="Heading 4 4 3" xfId="1664" xr:uid="{00000000-0005-0000-0000-0000972D0000}"/>
    <cellStyle name="Heading 4 4 3 2" xfId="1665" xr:uid="{00000000-0005-0000-0000-0000982D0000}"/>
    <cellStyle name="Heading 4 4 4" xfId="1666" xr:uid="{00000000-0005-0000-0000-0000992D0000}"/>
    <cellStyle name="Heading 4 4 4 2" xfId="1667" xr:uid="{00000000-0005-0000-0000-00009A2D0000}"/>
    <cellStyle name="Heading 4 4 5" xfId="1668" xr:uid="{00000000-0005-0000-0000-00009B2D0000}"/>
    <cellStyle name="Heading 4 4 5 2" xfId="1669" xr:uid="{00000000-0005-0000-0000-00009C2D0000}"/>
    <cellStyle name="Heading 4 4 6" xfId="1670" xr:uid="{00000000-0005-0000-0000-00009D2D0000}"/>
    <cellStyle name="Heading 4 4 6 2" xfId="1671" xr:uid="{00000000-0005-0000-0000-00009E2D0000}"/>
    <cellStyle name="Heading 4 4 7" xfId="1672" xr:uid="{00000000-0005-0000-0000-00009F2D0000}"/>
    <cellStyle name="Heading 4 4 7 2" xfId="1673" xr:uid="{00000000-0005-0000-0000-0000A02D0000}"/>
    <cellStyle name="Heading 4 4 8" xfId="1674" xr:uid="{00000000-0005-0000-0000-0000A12D0000}"/>
    <cellStyle name="Heading 4 4 8 2" xfId="1675" xr:uid="{00000000-0005-0000-0000-0000A22D0000}"/>
    <cellStyle name="Heading 4 4 9" xfId="1676" xr:uid="{00000000-0005-0000-0000-0000A32D0000}"/>
    <cellStyle name="Heading 4 5" xfId="1677" xr:uid="{00000000-0005-0000-0000-0000A42D0000}"/>
    <cellStyle name="Heading 4 5 2" xfId="1678" xr:uid="{00000000-0005-0000-0000-0000A52D0000}"/>
    <cellStyle name="Heading 4 5 2 2" xfId="1679" xr:uid="{00000000-0005-0000-0000-0000A62D0000}"/>
    <cellStyle name="Heading 4 5 3" xfId="1680" xr:uid="{00000000-0005-0000-0000-0000A72D0000}"/>
    <cellStyle name="Heading 4 6" xfId="1681" xr:uid="{00000000-0005-0000-0000-0000A82D0000}"/>
    <cellStyle name="Heading 4 6 2" xfId="1682" xr:uid="{00000000-0005-0000-0000-0000A92D0000}"/>
    <cellStyle name="Heading 4 7" xfId="1683" xr:uid="{00000000-0005-0000-0000-0000AA2D0000}"/>
    <cellStyle name="Heading 4 7 2" xfId="1684" xr:uid="{00000000-0005-0000-0000-0000AB2D0000}"/>
    <cellStyle name="Heading 4 7 2 2" xfId="1685" xr:uid="{00000000-0005-0000-0000-0000AC2D0000}"/>
    <cellStyle name="Heading 4 7 2 2 2" xfId="1686" xr:uid="{00000000-0005-0000-0000-0000AD2D0000}"/>
    <cellStyle name="Heading 4 7 2 2 2 2" xfId="1687" xr:uid="{00000000-0005-0000-0000-0000AE2D0000}"/>
    <cellStyle name="Heading 4 7 2 2 3" xfId="1688" xr:uid="{00000000-0005-0000-0000-0000AF2D0000}"/>
    <cellStyle name="Heading 4 7 2 3" xfId="1689" xr:uid="{00000000-0005-0000-0000-0000B02D0000}"/>
    <cellStyle name="Heading 4 7 3" xfId="1690" xr:uid="{00000000-0005-0000-0000-0000B12D0000}"/>
    <cellStyle name="Heading 4 7 3 2" xfId="1691" xr:uid="{00000000-0005-0000-0000-0000B22D0000}"/>
    <cellStyle name="Heading 4 7 4" xfId="1692" xr:uid="{00000000-0005-0000-0000-0000B32D0000}"/>
    <cellStyle name="Heading 4 8" xfId="1693" xr:uid="{00000000-0005-0000-0000-0000B42D0000}"/>
    <cellStyle name="Heading 4 8 2" xfId="1694" xr:uid="{00000000-0005-0000-0000-0000B52D0000}"/>
    <cellStyle name="Heading 4 9" xfId="1695" xr:uid="{00000000-0005-0000-0000-0000B62D0000}"/>
    <cellStyle name="Heading 4 9 2" xfId="1696" xr:uid="{00000000-0005-0000-0000-0000B72D0000}"/>
    <cellStyle name="Heading1" xfId="1697" xr:uid="{00000000-0005-0000-0000-0000B82D0000}"/>
    <cellStyle name="Heading1 2" xfId="1698" xr:uid="{00000000-0005-0000-0000-0000B92D0000}"/>
    <cellStyle name="Heading2" xfId="1699" xr:uid="{00000000-0005-0000-0000-0000BA2D0000}"/>
    <cellStyle name="Hiperłącze_SPC 08.12_DE" xfId="1700" xr:uid="{00000000-0005-0000-0000-0000BB2D0000}"/>
    <cellStyle name="Hiperpovezava 2" xfId="1701" xr:uid="{00000000-0005-0000-0000-0000BC2D0000}"/>
    <cellStyle name="Hiperpovezava 2 2" xfId="1702" xr:uid="{00000000-0005-0000-0000-0000BD2D0000}"/>
    <cellStyle name="Hiperpovezava 2 3" xfId="1703" xr:uid="{00000000-0005-0000-0000-0000BE2D0000}"/>
    <cellStyle name="Hiperpovezava 2 4" xfId="1704" xr:uid="{00000000-0005-0000-0000-0000BF2D0000}"/>
    <cellStyle name="Hiperpovezava 2 4 2" xfId="1705" xr:uid="{00000000-0005-0000-0000-0000C02D0000}"/>
    <cellStyle name="Hiperpovezava 2 5" xfId="1706" xr:uid="{00000000-0005-0000-0000-0000C12D0000}"/>
    <cellStyle name="Hiperpovezava 2 6" xfId="59290" xr:uid="{00000000-0005-0000-0000-0000C22D0000}"/>
    <cellStyle name="Hiperpovezava 3" xfId="1707" xr:uid="{00000000-0005-0000-0000-0000C32D0000}"/>
    <cellStyle name="Hiperpovezava 4" xfId="1708" xr:uid="{00000000-0005-0000-0000-0000C42D0000}"/>
    <cellStyle name="Hyperlink 2" xfId="1709" xr:uid="{00000000-0005-0000-0000-0000C52D0000}"/>
    <cellStyle name="Hyperlink_008_Boracom_Hajdina" xfId="1710" xr:uid="{00000000-0005-0000-0000-0000C62D0000}"/>
    <cellStyle name="Input" xfId="1711" xr:uid="{00000000-0005-0000-0000-0000C72D0000}"/>
    <cellStyle name="Input 10" xfId="1712" xr:uid="{00000000-0005-0000-0000-0000C82D0000}"/>
    <cellStyle name="Input 11" xfId="1713" xr:uid="{00000000-0005-0000-0000-0000C92D0000}"/>
    <cellStyle name="Input 11 2" xfId="1714" xr:uid="{00000000-0005-0000-0000-0000CA2D0000}"/>
    <cellStyle name="Input 12" xfId="1715" xr:uid="{00000000-0005-0000-0000-0000CB2D0000}"/>
    <cellStyle name="Input 13" xfId="1716" xr:uid="{00000000-0005-0000-0000-0000CC2D0000}"/>
    <cellStyle name="Input 14" xfId="1717" xr:uid="{00000000-0005-0000-0000-0000CD2D0000}"/>
    <cellStyle name="Input 14 2" xfId="1718" xr:uid="{00000000-0005-0000-0000-0000CE2D0000}"/>
    <cellStyle name="Input 15" xfId="1719" xr:uid="{00000000-0005-0000-0000-0000CF2D0000}"/>
    <cellStyle name="Input 15 2" xfId="1720" xr:uid="{00000000-0005-0000-0000-0000D02D0000}"/>
    <cellStyle name="Input 16" xfId="1721" xr:uid="{00000000-0005-0000-0000-0000D12D0000}"/>
    <cellStyle name="Input 17" xfId="1722" xr:uid="{00000000-0005-0000-0000-0000D22D0000}"/>
    <cellStyle name="Input 18" xfId="1723" xr:uid="{00000000-0005-0000-0000-0000D32D0000}"/>
    <cellStyle name="Input 19" xfId="1724" xr:uid="{00000000-0005-0000-0000-0000D42D0000}"/>
    <cellStyle name="Input 2" xfId="1725" xr:uid="{00000000-0005-0000-0000-0000D52D0000}"/>
    <cellStyle name="Input 2 10" xfId="1726" xr:uid="{00000000-0005-0000-0000-0000D62D0000}"/>
    <cellStyle name="Input 2 11" xfId="1727" xr:uid="{00000000-0005-0000-0000-0000D72D0000}"/>
    <cellStyle name="Input 2 12" xfId="1728" xr:uid="{00000000-0005-0000-0000-0000D82D0000}"/>
    <cellStyle name="Input 2 13" xfId="1729" xr:uid="{00000000-0005-0000-0000-0000D92D0000}"/>
    <cellStyle name="Input 2 14" xfId="1730" xr:uid="{00000000-0005-0000-0000-0000DA2D0000}"/>
    <cellStyle name="Input 2 15" xfId="1731" xr:uid="{00000000-0005-0000-0000-0000DB2D0000}"/>
    <cellStyle name="Input 2 16" xfId="1732" xr:uid="{00000000-0005-0000-0000-0000DC2D0000}"/>
    <cellStyle name="Input 2 17" xfId="1733" xr:uid="{00000000-0005-0000-0000-0000DD2D0000}"/>
    <cellStyle name="Input 2 18" xfId="1734" xr:uid="{00000000-0005-0000-0000-0000DE2D0000}"/>
    <cellStyle name="Input 2 19" xfId="1735" xr:uid="{00000000-0005-0000-0000-0000DF2D0000}"/>
    <cellStyle name="Input 2 2" xfId="1736" xr:uid="{00000000-0005-0000-0000-0000E02D0000}"/>
    <cellStyle name="Input 2 2 10" xfId="1737" xr:uid="{00000000-0005-0000-0000-0000E12D0000}"/>
    <cellStyle name="Input 2 2 11" xfId="1738" xr:uid="{00000000-0005-0000-0000-0000E22D0000}"/>
    <cellStyle name="Input 2 2 12" xfId="1739" xr:uid="{00000000-0005-0000-0000-0000E32D0000}"/>
    <cellStyle name="Input 2 2 13" xfId="1740" xr:uid="{00000000-0005-0000-0000-0000E42D0000}"/>
    <cellStyle name="Input 2 2 2" xfId="1741" xr:uid="{00000000-0005-0000-0000-0000E52D0000}"/>
    <cellStyle name="Input 2 2 2 10" xfId="1742" xr:uid="{00000000-0005-0000-0000-0000E62D0000}"/>
    <cellStyle name="Input 2 2 2 11" xfId="1743" xr:uid="{00000000-0005-0000-0000-0000E72D0000}"/>
    <cellStyle name="Input 2 2 2 12" xfId="1744" xr:uid="{00000000-0005-0000-0000-0000E82D0000}"/>
    <cellStyle name="Input 2 2 2 2" xfId="1745" xr:uid="{00000000-0005-0000-0000-0000E92D0000}"/>
    <cellStyle name="Input 2 2 2 2 10" xfId="1746" xr:uid="{00000000-0005-0000-0000-0000EA2D0000}"/>
    <cellStyle name="Input 2 2 2 2 11" xfId="1747" xr:uid="{00000000-0005-0000-0000-0000EB2D0000}"/>
    <cellStyle name="Input 2 2 2 2 2" xfId="1748" xr:uid="{00000000-0005-0000-0000-0000EC2D0000}"/>
    <cellStyle name="Input 2 2 2 2 2 10" xfId="1749" xr:uid="{00000000-0005-0000-0000-0000ED2D0000}"/>
    <cellStyle name="Input 2 2 2 2 2 11" xfId="1750" xr:uid="{00000000-0005-0000-0000-0000EE2D0000}"/>
    <cellStyle name="Input 2 2 2 2 2 2" xfId="1751" xr:uid="{00000000-0005-0000-0000-0000EF2D0000}"/>
    <cellStyle name="Input 2 2 2 2 2 2 10" xfId="1752" xr:uid="{00000000-0005-0000-0000-0000F02D0000}"/>
    <cellStyle name="Input 2 2 2 2 2 2 2" xfId="1753" xr:uid="{00000000-0005-0000-0000-0000F12D0000}"/>
    <cellStyle name="Input 2 2 2 2 2 2 2 10" xfId="1754" xr:uid="{00000000-0005-0000-0000-0000F22D0000}"/>
    <cellStyle name="Input 2 2 2 2 2 2 2 2" xfId="1755" xr:uid="{00000000-0005-0000-0000-0000F32D0000}"/>
    <cellStyle name="Input 2 2 2 2 2 2 2 2 10" xfId="1756" xr:uid="{00000000-0005-0000-0000-0000F42D0000}"/>
    <cellStyle name="Input 2 2 2 2 2 2 2 2 2" xfId="1757" xr:uid="{00000000-0005-0000-0000-0000F52D0000}"/>
    <cellStyle name="Input 2 2 2 2 2 2 2 2 2 2" xfId="1758" xr:uid="{00000000-0005-0000-0000-0000F62D0000}"/>
    <cellStyle name="Input 2 2 2 2 2 2 2 2 2 2 2" xfId="1759" xr:uid="{00000000-0005-0000-0000-0000F72D0000}"/>
    <cellStyle name="Input 2 2 2 2 2 2 2 2 2 2 3" xfId="1760" xr:uid="{00000000-0005-0000-0000-0000F82D0000}"/>
    <cellStyle name="Input 2 2 2 2 2 2 2 2 2 2 4" xfId="1761" xr:uid="{00000000-0005-0000-0000-0000F92D0000}"/>
    <cellStyle name="Input 2 2 2 2 2 2 2 2 2 2 5" xfId="1762" xr:uid="{00000000-0005-0000-0000-0000FA2D0000}"/>
    <cellStyle name="Input 2 2 2 2 2 2 2 2 2 2 6" xfId="1763" xr:uid="{00000000-0005-0000-0000-0000FB2D0000}"/>
    <cellStyle name="Input 2 2 2 2 2 2 2 2 2 2 7" xfId="1764" xr:uid="{00000000-0005-0000-0000-0000FC2D0000}"/>
    <cellStyle name="Input 2 2 2 2 2 2 2 2 2 2 8" xfId="1765" xr:uid="{00000000-0005-0000-0000-0000FD2D0000}"/>
    <cellStyle name="Input 2 2 2 2 2 2 2 2 2 3" xfId="1766" xr:uid="{00000000-0005-0000-0000-0000FE2D0000}"/>
    <cellStyle name="Input 2 2 2 2 2 2 2 2 2 4" xfId="1767" xr:uid="{00000000-0005-0000-0000-0000FF2D0000}"/>
    <cellStyle name="Input 2 2 2 2 2 2 2 2 2 5" xfId="1768" xr:uid="{00000000-0005-0000-0000-0000002E0000}"/>
    <cellStyle name="Input 2 2 2 2 2 2 2 2 2 6" xfId="1769" xr:uid="{00000000-0005-0000-0000-0000012E0000}"/>
    <cellStyle name="Input 2 2 2 2 2 2 2 2 2 7" xfId="1770" xr:uid="{00000000-0005-0000-0000-0000022E0000}"/>
    <cellStyle name="Input 2 2 2 2 2 2 2 2 2 8" xfId="1771" xr:uid="{00000000-0005-0000-0000-0000032E0000}"/>
    <cellStyle name="Input 2 2 2 2 2 2 2 2 3" xfId="1772" xr:uid="{00000000-0005-0000-0000-0000042E0000}"/>
    <cellStyle name="Input 2 2 2 2 2 2 2 2 4" xfId="1773" xr:uid="{00000000-0005-0000-0000-0000052E0000}"/>
    <cellStyle name="Input 2 2 2 2 2 2 2 2 5" xfId="1774" xr:uid="{00000000-0005-0000-0000-0000062E0000}"/>
    <cellStyle name="Input 2 2 2 2 2 2 2 2 6" xfId="1775" xr:uid="{00000000-0005-0000-0000-0000072E0000}"/>
    <cellStyle name="Input 2 2 2 2 2 2 2 2 7" xfId="1776" xr:uid="{00000000-0005-0000-0000-0000082E0000}"/>
    <cellStyle name="Input 2 2 2 2 2 2 2 2 8" xfId="1777" xr:uid="{00000000-0005-0000-0000-0000092E0000}"/>
    <cellStyle name="Input 2 2 2 2 2 2 2 2 9" xfId="1778" xr:uid="{00000000-0005-0000-0000-00000A2E0000}"/>
    <cellStyle name="Input 2 2 2 2 2 2 2 3" xfId="1779" xr:uid="{00000000-0005-0000-0000-00000B2E0000}"/>
    <cellStyle name="Input 2 2 2 2 2 2 2 3 2" xfId="1780" xr:uid="{00000000-0005-0000-0000-00000C2E0000}"/>
    <cellStyle name="Input 2 2 2 2 2 2 2 4" xfId="1781" xr:uid="{00000000-0005-0000-0000-00000D2E0000}"/>
    <cellStyle name="Input 2 2 2 2 2 2 2 5" xfId="1782" xr:uid="{00000000-0005-0000-0000-00000E2E0000}"/>
    <cellStyle name="Input 2 2 2 2 2 2 2 6" xfId="1783" xr:uid="{00000000-0005-0000-0000-00000F2E0000}"/>
    <cellStyle name="Input 2 2 2 2 2 2 2 7" xfId="1784" xr:uid="{00000000-0005-0000-0000-0000102E0000}"/>
    <cellStyle name="Input 2 2 2 2 2 2 2 8" xfId="1785" xr:uid="{00000000-0005-0000-0000-0000112E0000}"/>
    <cellStyle name="Input 2 2 2 2 2 2 2 9" xfId="1786" xr:uid="{00000000-0005-0000-0000-0000122E0000}"/>
    <cellStyle name="Input 2 2 2 2 2 2 3" xfId="1787" xr:uid="{00000000-0005-0000-0000-0000132E0000}"/>
    <cellStyle name="Input 2 2 2 2 2 2 3 2" xfId="1788" xr:uid="{00000000-0005-0000-0000-0000142E0000}"/>
    <cellStyle name="Input 2 2 2 2 2 2 4" xfId="1789" xr:uid="{00000000-0005-0000-0000-0000152E0000}"/>
    <cellStyle name="Input 2 2 2 2 2 2 5" xfId="1790" xr:uid="{00000000-0005-0000-0000-0000162E0000}"/>
    <cellStyle name="Input 2 2 2 2 2 2 6" xfId="1791" xr:uid="{00000000-0005-0000-0000-0000172E0000}"/>
    <cellStyle name="Input 2 2 2 2 2 2 7" xfId="1792" xr:uid="{00000000-0005-0000-0000-0000182E0000}"/>
    <cellStyle name="Input 2 2 2 2 2 2 8" xfId="1793" xr:uid="{00000000-0005-0000-0000-0000192E0000}"/>
    <cellStyle name="Input 2 2 2 2 2 2 9" xfId="1794" xr:uid="{00000000-0005-0000-0000-00001A2E0000}"/>
    <cellStyle name="Input 2 2 2 2 2 3" xfId="1795" xr:uid="{00000000-0005-0000-0000-00001B2E0000}"/>
    <cellStyle name="Input 2 2 2 2 2 4" xfId="1796" xr:uid="{00000000-0005-0000-0000-00001C2E0000}"/>
    <cellStyle name="Input 2 2 2 2 2 4 2" xfId="1797" xr:uid="{00000000-0005-0000-0000-00001D2E0000}"/>
    <cellStyle name="Input 2 2 2 2 2 5" xfId="1798" xr:uid="{00000000-0005-0000-0000-00001E2E0000}"/>
    <cellStyle name="Input 2 2 2 2 2 6" xfId="1799" xr:uid="{00000000-0005-0000-0000-00001F2E0000}"/>
    <cellStyle name="Input 2 2 2 2 2 7" xfId="1800" xr:uid="{00000000-0005-0000-0000-0000202E0000}"/>
    <cellStyle name="Input 2 2 2 2 2 8" xfId="1801" xr:uid="{00000000-0005-0000-0000-0000212E0000}"/>
    <cellStyle name="Input 2 2 2 2 2 9" xfId="1802" xr:uid="{00000000-0005-0000-0000-0000222E0000}"/>
    <cellStyle name="Input 2 2 2 2 3" xfId="1803" xr:uid="{00000000-0005-0000-0000-0000232E0000}"/>
    <cellStyle name="Input 2 2 2 2 3 2" xfId="1804" xr:uid="{00000000-0005-0000-0000-0000242E0000}"/>
    <cellStyle name="Input 2 2 2 2 4" xfId="1805" xr:uid="{00000000-0005-0000-0000-0000252E0000}"/>
    <cellStyle name="Input 2 2 2 2 4 2" xfId="1806" xr:uid="{00000000-0005-0000-0000-0000262E0000}"/>
    <cellStyle name="Input 2 2 2 2 5" xfId="1807" xr:uid="{00000000-0005-0000-0000-0000272E0000}"/>
    <cellStyle name="Input 2 2 2 2 6" xfId="1808" xr:uid="{00000000-0005-0000-0000-0000282E0000}"/>
    <cellStyle name="Input 2 2 2 2 7" xfId="1809" xr:uid="{00000000-0005-0000-0000-0000292E0000}"/>
    <cellStyle name="Input 2 2 2 2 8" xfId="1810" xr:uid="{00000000-0005-0000-0000-00002A2E0000}"/>
    <cellStyle name="Input 2 2 2 2 9" xfId="1811" xr:uid="{00000000-0005-0000-0000-00002B2E0000}"/>
    <cellStyle name="Input 2 2 2 3" xfId="1812" xr:uid="{00000000-0005-0000-0000-00002C2E0000}"/>
    <cellStyle name="Input 2 2 2 3 2" xfId="1813" xr:uid="{00000000-0005-0000-0000-00002D2E0000}"/>
    <cellStyle name="Input 2 2 2 3 2 2" xfId="1814" xr:uid="{00000000-0005-0000-0000-00002E2E0000}"/>
    <cellStyle name="Input 2 2 2 4" xfId="1815" xr:uid="{00000000-0005-0000-0000-00002F2E0000}"/>
    <cellStyle name="Input 2 2 2 5" xfId="1816" xr:uid="{00000000-0005-0000-0000-0000302E0000}"/>
    <cellStyle name="Input 2 2 2 5 2" xfId="1817" xr:uid="{00000000-0005-0000-0000-0000312E0000}"/>
    <cellStyle name="Input 2 2 2 6" xfId="1818" xr:uid="{00000000-0005-0000-0000-0000322E0000}"/>
    <cellStyle name="Input 2 2 2 7" xfId="1819" xr:uid="{00000000-0005-0000-0000-0000332E0000}"/>
    <cellStyle name="Input 2 2 2 8" xfId="1820" xr:uid="{00000000-0005-0000-0000-0000342E0000}"/>
    <cellStyle name="Input 2 2 2 9" xfId="1821" xr:uid="{00000000-0005-0000-0000-0000352E0000}"/>
    <cellStyle name="Input 2 2 3" xfId="1822" xr:uid="{00000000-0005-0000-0000-0000362E0000}"/>
    <cellStyle name="Input 2 2 3 2" xfId="1823" xr:uid="{00000000-0005-0000-0000-0000372E0000}"/>
    <cellStyle name="Input 2 2 3 2 2" xfId="1824" xr:uid="{00000000-0005-0000-0000-0000382E0000}"/>
    <cellStyle name="Input 2 2 3 2 2 2" xfId="1825" xr:uid="{00000000-0005-0000-0000-0000392E0000}"/>
    <cellStyle name="Input 2 2 3 3" xfId="1826" xr:uid="{00000000-0005-0000-0000-00003A2E0000}"/>
    <cellStyle name="Input 2 2 4" xfId="1827" xr:uid="{00000000-0005-0000-0000-00003B2E0000}"/>
    <cellStyle name="Input 2 2 4 2" xfId="1828" xr:uid="{00000000-0005-0000-0000-00003C2E0000}"/>
    <cellStyle name="Input 2 2 5" xfId="1829" xr:uid="{00000000-0005-0000-0000-00003D2E0000}"/>
    <cellStyle name="Input 2 2 5 2" xfId="1830" xr:uid="{00000000-0005-0000-0000-00003E2E0000}"/>
    <cellStyle name="Input 2 2 6" xfId="1831" xr:uid="{00000000-0005-0000-0000-00003F2E0000}"/>
    <cellStyle name="Input 2 2 7" xfId="1832" xr:uid="{00000000-0005-0000-0000-0000402E0000}"/>
    <cellStyle name="Input 2 2 8" xfId="1833" xr:uid="{00000000-0005-0000-0000-0000412E0000}"/>
    <cellStyle name="Input 2 2 9" xfId="1834" xr:uid="{00000000-0005-0000-0000-0000422E0000}"/>
    <cellStyle name="Input 2 20" xfId="1835" xr:uid="{00000000-0005-0000-0000-0000432E0000}"/>
    <cellStyle name="Input 2 20 2" xfId="1836" xr:uid="{00000000-0005-0000-0000-0000442E0000}"/>
    <cellStyle name="Input 2 21" xfId="1837" xr:uid="{00000000-0005-0000-0000-0000452E0000}"/>
    <cellStyle name="Input 2 22" xfId="1838" xr:uid="{00000000-0005-0000-0000-0000462E0000}"/>
    <cellStyle name="Input 2 23" xfId="1839" xr:uid="{00000000-0005-0000-0000-0000472E0000}"/>
    <cellStyle name="Input 2 24" xfId="1840" xr:uid="{00000000-0005-0000-0000-0000482E0000}"/>
    <cellStyle name="Input 2 25" xfId="1841" xr:uid="{00000000-0005-0000-0000-0000492E0000}"/>
    <cellStyle name="Input 2 26" xfId="1842" xr:uid="{00000000-0005-0000-0000-00004A2E0000}"/>
    <cellStyle name="Input 2 27" xfId="1843" xr:uid="{00000000-0005-0000-0000-00004B2E0000}"/>
    <cellStyle name="Input 2 28" xfId="1844" xr:uid="{00000000-0005-0000-0000-00004C2E0000}"/>
    <cellStyle name="Input 2 29" xfId="1845" xr:uid="{00000000-0005-0000-0000-00004D2E0000}"/>
    <cellStyle name="Input 2 3" xfId="1846" xr:uid="{00000000-0005-0000-0000-00004E2E0000}"/>
    <cellStyle name="Input 2 3 2" xfId="1847" xr:uid="{00000000-0005-0000-0000-00004F2E0000}"/>
    <cellStyle name="Input 2 4" xfId="1848" xr:uid="{00000000-0005-0000-0000-0000502E0000}"/>
    <cellStyle name="Input 2 4 2" xfId="1849" xr:uid="{00000000-0005-0000-0000-0000512E0000}"/>
    <cellStyle name="Input 2 5" xfId="1850" xr:uid="{00000000-0005-0000-0000-0000522E0000}"/>
    <cellStyle name="Input 2 5 2" xfId="1851" xr:uid="{00000000-0005-0000-0000-0000532E0000}"/>
    <cellStyle name="Input 2 6" xfId="1852" xr:uid="{00000000-0005-0000-0000-0000542E0000}"/>
    <cellStyle name="Input 2 6 2" xfId="1853" xr:uid="{00000000-0005-0000-0000-0000552E0000}"/>
    <cellStyle name="Input 2 6 2 2" xfId="1854" xr:uid="{00000000-0005-0000-0000-0000562E0000}"/>
    <cellStyle name="Input 2 6 2 2 2" xfId="1855" xr:uid="{00000000-0005-0000-0000-0000572E0000}"/>
    <cellStyle name="Input 2 6 2 2 2 2" xfId="1856" xr:uid="{00000000-0005-0000-0000-0000582E0000}"/>
    <cellStyle name="Input 2 6 2 3" xfId="1857" xr:uid="{00000000-0005-0000-0000-0000592E0000}"/>
    <cellStyle name="Input 2 6 3" xfId="1858" xr:uid="{00000000-0005-0000-0000-00005A2E0000}"/>
    <cellStyle name="Input 2 6 3 2" xfId="1859" xr:uid="{00000000-0005-0000-0000-00005B2E0000}"/>
    <cellStyle name="Input 2 6 4" xfId="1860" xr:uid="{00000000-0005-0000-0000-00005C2E0000}"/>
    <cellStyle name="Input 2 7" xfId="1861" xr:uid="{00000000-0005-0000-0000-00005D2E0000}"/>
    <cellStyle name="Input 2 7 2" xfId="1862" xr:uid="{00000000-0005-0000-0000-00005E2E0000}"/>
    <cellStyle name="Input 2 7 2 2" xfId="1863" xr:uid="{00000000-0005-0000-0000-00005F2E0000}"/>
    <cellStyle name="Input 2 7 3" xfId="1864" xr:uid="{00000000-0005-0000-0000-0000602E0000}"/>
    <cellStyle name="Input 2 8" xfId="1865" xr:uid="{00000000-0005-0000-0000-0000612E0000}"/>
    <cellStyle name="Input 2 8 2" xfId="1866" xr:uid="{00000000-0005-0000-0000-0000622E0000}"/>
    <cellStyle name="Input 2 9" xfId="1867" xr:uid="{00000000-0005-0000-0000-0000632E0000}"/>
    <cellStyle name="Input 20" xfId="1868" xr:uid="{00000000-0005-0000-0000-0000642E0000}"/>
    <cellStyle name="Input 21" xfId="1869" xr:uid="{00000000-0005-0000-0000-0000652E0000}"/>
    <cellStyle name="Input 22" xfId="1870" xr:uid="{00000000-0005-0000-0000-0000662E0000}"/>
    <cellStyle name="Input 23" xfId="1871" xr:uid="{00000000-0005-0000-0000-0000672E0000}"/>
    <cellStyle name="Input 24" xfId="1872" xr:uid="{00000000-0005-0000-0000-0000682E0000}"/>
    <cellStyle name="Input 25" xfId="1873" xr:uid="{00000000-0005-0000-0000-0000692E0000}"/>
    <cellStyle name="Input 3" xfId="1874" xr:uid="{00000000-0005-0000-0000-00006A2E0000}"/>
    <cellStyle name="Input 3 2" xfId="1875" xr:uid="{00000000-0005-0000-0000-00006B2E0000}"/>
    <cellStyle name="Input 4" xfId="1876" xr:uid="{00000000-0005-0000-0000-00006C2E0000}"/>
    <cellStyle name="Input 4 2" xfId="1877" xr:uid="{00000000-0005-0000-0000-00006D2E0000}"/>
    <cellStyle name="Input 5" xfId="1878" xr:uid="{00000000-0005-0000-0000-00006E2E0000}"/>
    <cellStyle name="Input 5 10" xfId="1879" xr:uid="{00000000-0005-0000-0000-00006F2E0000}"/>
    <cellStyle name="Input 5 11" xfId="1880" xr:uid="{00000000-0005-0000-0000-0000702E0000}"/>
    <cellStyle name="Input 5 12" xfId="1881" xr:uid="{00000000-0005-0000-0000-0000712E0000}"/>
    <cellStyle name="Input 5 2" xfId="1882" xr:uid="{00000000-0005-0000-0000-0000722E0000}"/>
    <cellStyle name="Input 5 2 10" xfId="1883" xr:uid="{00000000-0005-0000-0000-0000732E0000}"/>
    <cellStyle name="Input 5 2 2" xfId="1884" xr:uid="{00000000-0005-0000-0000-0000742E0000}"/>
    <cellStyle name="Input 5 2 2 10" xfId="1885" xr:uid="{00000000-0005-0000-0000-0000752E0000}"/>
    <cellStyle name="Input 5 2 2 2" xfId="1886" xr:uid="{00000000-0005-0000-0000-0000762E0000}"/>
    <cellStyle name="Input 5 2 2 2 2" xfId="1887" xr:uid="{00000000-0005-0000-0000-0000772E0000}"/>
    <cellStyle name="Input 5 2 2 2 2 2" xfId="1888" xr:uid="{00000000-0005-0000-0000-0000782E0000}"/>
    <cellStyle name="Input 5 2 2 2 2 2 2" xfId="1889" xr:uid="{00000000-0005-0000-0000-0000792E0000}"/>
    <cellStyle name="Input 5 2 2 2 2 2 2 2" xfId="1890" xr:uid="{00000000-0005-0000-0000-00007A2E0000}"/>
    <cellStyle name="Input 5 2 2 2 2 2 2 2 2" xfId="1891" xr:uid="{00000000-0005-0000-0000-00007B2E0000}"/>
    <cellStyle name="Input 5 2 2 2 2 2 2 2 3" xfId="1892" xr:uid="{00000000-0005-0000-0000-00007C2E0000}"/>
    <cellStyle name="Input 5 2 2 2 2 2 2 2 4" xfId="1893" xr:uid="{00000000-0005-0000-0000-00007D2E0000}"/>
    <cellStyle name="Input 5 2 2 2 2 2 2 2 5" xfId="1894" xr:uid="{00000000-0005-0000-0000-00007E2E0000}"/>
    <cellStyle name="Input 5 2 2 2 2 2 2 2 6" xfId="1895" xr:uid="{00000000-0005-0000-0000-00007F2E0000}"/>
    <cellStyle name="Input 5 2 2 2 2 2 2 2 7" xfId="1896" xr:uid="{00000000-0005-0000-0000-0000802E0000}"/>
    <cellStyle name="Input 5 2 2 2 2 2 2 2 8" xfId="1897" xr:uid="{00000000-0005-0000-0000-0000812E0000}"/>
    <cellStyle name="Input 5 2 2 2 2 2 2 3" xfId="1898" xr:uid="{00000000-0005-0000-0000-0000822E0000}"/>
    <cellStyle name="Input 5 2 2 2 2 2 2 4" xfId="1899" xr:uid="{00000000-0005-0000-0000-0000832E0000}"/>
    <cellStyle name="Input 5 2 2 2 2 2 2 5" xfId="1900" xr:uid="{00000000-0005-0000-0000-0000842E0000}"/>
    <cellStyle name="Input 5 2 2 2 2 2 2 6" xfId="1901" xr:uid="{00000000-0005-0000-0000-0000852E0000}"/>
    <cellStyle name="Input 5 2 2 2 2 2 2 7" xfId="1902" xr:uid="{00000000-0005-0000-0000-0000862E0000}"/>
    <cellStyle name="Input 5 2 2 2 2 2 2 8" xfId="1903" xr:uid="{00000000-0005-0000-0000-0000872E0000}"/>
    <cellStyle name="Input 5 2 2 2 2 2 3" xfId="1904" xr:uid="{00000000-0005-0000-0000-0000882E0000}"/>
    <cellStyle name="Input 5 2 2 2 2 2 4" xfId="1905" xr:uid="{00000000-0005-0000-0000-0000892E0000}"/>
    <cellStyle name="Input 5 2 2 2 2 2 5" xfId="1906" xr:uid="{00000000-0005-0000-0000-00008A2E0000}"/>
    <cellStyle name="Input 5 2 2 2 2 2 6" xfId="1907" xr:uid="{00000000-0005-0000-0000-00008B2E0000}"/>
    <cellStyle name="Input 5 2 2 2 2 2 7" xfId="1908" xr:uid="{00000000-0005-0000-0000-00008C2E0000}"/>
    <cellStyle name="Input 5 2 2 2 2 2 8" xfId="1909" xr:uid="{00000000-0005-0000-0000-00008D2E0000}"/>
    <cellStyle name="Input 5 2 2 2 2 3" xfId="1910" xr:uid="{00000000-0005-0000-0000-00008E2E0000}"/>
    <cellStyle name="Input 5 2 2 2 2 4" xfId="1911" xr:uid="{00000000-0005-0000-0000-00008F2E0000}"/>
    <cellStyle name="Input 5 2 2 2 2 5" xfId="1912" xr:uid="{00000000-0005-0000-0000-0000902E0000}"/>
    <cellStyle name="Input 5 2 2 2 2 6" xfId="1913" xr:uid="{00000000-0005-0000-0000-0000912E0000}"/>
    <cellStyle name="Input 5 2 2 2 2 7" xfId="1914" xr:uid="{00000000-0005-0000-0000-0000922E0000}"/>
    <cellStyle name="Input 5 2 2 2 2 8" xfId="1915" xr:uid="{00000000-0005-0000-0000-0000932E0000}"/>
    <cellStyle name="Input 5 2 2 2 2 9" xfId="1916" xr:uid="{00000000-0005-0000-0000-0000942E0000}"/>
    <cellStyle name="Input 5 2 2 2 3" xfId="1917" xr:uid="{00000000-0005-0000-0000-0000952E0000}"/>
    <cellStyle name="Input 5 2 2 2 3 2" xfId="1918" xr:uid="{00000000-0005-0000-0000-0000962E0000}"/>
    <cellStyle name="Input 5 2 2 2 4" xfId="1919" xr:uid="{00000000-0005-0000-0000-0000972E0000}"/>
    <cellStyle name="Input 5 2 2 2 5" xfId="1920" xr:uid="{00000000-0005-0000-0000-0000982E0000}"/>
    <cellStyle name="Input 5 2 2 2 6" xfId="1921" xr:uid="{00000000-0005-0000-0000-0000992E0000}"/>
    <cellStyle name="Input 5 2 2 2 7" xfId="1922" xr:uid="{00000000-0005-0000-0000-00009A2E0000}"/>
    <cellStyle name="Input 5 2 2 2 8" xfId="1923" xr:uid="{00000000-0005-0000-0000-00009B2E0000}"/>
    <cellStyle name="Input 5 2 2 2 9" xfId="1924" xr:uid="{00000000-0005-0000-0000-00009C2E0000}"/>
    <cellStyle name="Input 5 2 2 3" xfId="1925" xr:uid="{00000000-0005-0000-0000-00009D2E0000}"/>
    <cellStyle name="Input 5 2 2 3 2" xfId="1926" xr:uid="{00000000-0005-0000-0000-00009E2E0000}"/>
    <cellStyle name="Input 5 2 2 3 2 2" xfId="1927" xr:uid="{00000000-0005-0000-0000-00009F2E0000}"/>
    <cellStyle name="Input 5 2 2 4" xfId="1928" xr:uid="{00000000-0005-0000-0000-0000A02E0000}"/>
    <cellStyle name="Input 5 2 2 5" xfId="1929" xr:uid="{00000000-0005-0000-0000-0000A12E0000}"/>
    <cellStyle name="Input 5 2 2 6" xfId="1930" xr:uid="{00000000-0005-0000-0000-0000A22E0000}"/>
    <cellStyle name="Input 5 2 2 7" xfId="1931" xr:uid="{00000000-0005-0000-0000-0000A32E0000}"/>
    <cellStyle name="Input 5 2 2 8" xfId="1932" xr:uid="{00000000-0005-0000-0000-0000A42E0000}"/>
    <cellStyle name="Input 5 2 2 9" xfId="1933" xr:uid="{00000000-0005-0000-0000-0000A52E0000}"/>
    <cellStyle name="Input 5 2 3" xfId="1934" xr:uid="{00000000-0005-0000-0000-0000A62E0000}"/>
    <cellStyle name="Input 5 2 3 2" xfId="1935" xr:uid="{00000000-0005-0000-0000-0000A72E0000}"/>
    <cellStyle name="Input 5 2 3 2 2" xfId="1936" xr:uid="{00000000-0005-0000-0000-0000A82E0000}"/>
    <cellStyle name="Input 5 2 3 2 2 2" xfId="1937" xr:uid="{00000000-0005-0000-0000-0000A92E0000}"/>
    <cellStyle name="Input 5 2 3 3" xfId="1938" xr:uid="{00000000-0005-0000-0000-0000AA2E0000}"/>
    <cellStyle name="Input 5 2 4" xfId="1939" xr:uid="{00000000-0005-0000-0000-0000AB2E0000}"/>
    <cellStyle name="Input 5 2 4 2" xfId="1940" xr:uid="{00000000-0005-0000-0000-0000AC2E0000}"/>
    <cellStyle name="Input 5 2 5" xfId="1941" xr:uid="{00000000-0005-0000-0000-0000AD2E0000}"/>
    <cellStyle name="Input 5 2 6" xfId="1942" xr:uid="{00000000-0005-0000-0000-0000AE2E0000}"/>
    <cellStyle name="Input 5 2 7" xfId="1943" xr:uid="{00000000-0005-0000-0000-0000AF2E0000}"/>
    <cellStyle name="Input 5 2 8" xfId="1944" xr:uid="{00000000-0005-0000-0000-0000B02E0000}"/>
    <cellStyle name="Input 5 2 9" xfId="1945" xr:uid="{00000000-0005-0000-0000-0000B12E0000}"/>
    <cellStyle name="Input 5 3" xfId="1946" xr:uid="{00000000-0005-0000-0000-0000B22E0000}"/>
    <cellStyle name="Input 5 3 2" xfId="1947" xr:uid="{00000000-0005-0000-0000-0000B32E0000}"/>
    <cellStyle name="Input 5 3 2 2" xfId="1948" xr:uid="{00000000-0005-0000-0000-0000B42E0000}"/>
    <cellStyle name="Input 5 3 2 2 2" xfId="1949" xr:uid="{00000000-0005-0000-0000-0000B52E0000}"/>
    <cellStyle name="Input 5 3 2 2 2 2" xfId="1950" xr:uid="{00000000-0005-0000-0000-0000B62E0000}"/>
    <cellStyle name="Input 5 3 2 3" xfId="1951" xr:uid="{00000000-0005-0000-0000-0000B72E0000}"/>
    <cellStyle name="Input 5 3 3" xfId="1952" xr:uid="{00000000-0005-0000-0000-0000B82E0000}"/>
    <cellStyle name="Input 5 3 3 2" xfId="1953" xr:uid="{00000000-0005-0000-0000-0000B92E0000}"/>
    <cellStyle name="Input 5 4" xfId="1954" xr:uid="{00000000-0005-0000-0000-0000BA2E0000}"/>
    <cellStyle name="Input 5 4 2" xfId="1955" xr:uid="{00000000-0005-0000-0000-0000BB2E0000}"/>
    <cellStyle name="Input 5 4 2 2" xfId="1956" xr:uid="{00000000-0005-0000-0000-0000BC2E0000}"/>
    <cellStyle name="Input 5 5" xfId="1957" xr:uid="{00000000-0005-0000-0000-0000BD2E0000}"/>
    <cellStyle name="Input 5 6" xfId="1958" xr:uid="{00000000-0005-0000-0000-0000BE2E0000}"/>
    <cellStyle name="Input 5 7" xfId="1959" xr:uid="{00000000-0005-0000-0000-0000BF2E0000}"/>
    <cellStyle name="Input 5 8" xfId="1960" xr:uid="{00000000-0005-0000-0000-0000C02E0000}"/>
    <cellStyle name="Input 5 9" xfId="1961" xr:uid="{00000000-0005-0000-0000-0000C12E0000}"/>
    <cellStyle name="Input 6" xfId="1962" xr:uid="{00000000-0005-0000-0000-0000C22E0000}"/>
    <cellStyle name="Input 6 2" xfId="1963" xr:uid="{00000000-0005-0000-0000-0000C32E0000}"/>
    <cellStyle name="Input 6 3" xfId="1964" xr:uid="{00000000-0005-0000-0000-0000C42E0000}"/>
    <cellStyle name="Input 6 4" xfId="1965" xr:uid="{00000000-0005-0000-0000-0000C52E0000}"/>
    <cellStyle name="Input 6 5" xfId="1966" xr:uid="{00000000-0005-0000-0000-0000C62E0000}"/>
    <cellStyle name="Input 6 6" xfId="1967" xr:uid="{00000000-0005-0000-0000-0000C72E0000}"/>
    <cellStyle name="Input 6 7" xfId="1968" xr:uid="{00000000-0005-0000-0000-0000C82E0000}"/>
    <cellStyle name="Input 6 8" xfId="1969" xr:uid="{00000000-0005-0000-0000-0000C92E0000}"/>
    <cellStyle name="Input 6 9" xfId="1970" xr:uid="{00000000-0005-0000-0000-0000CA2E0000}"/>
    <cellStyle name="Input 7" xfId="1971" xr:uid="{00000000-0005-0000-0000-0000CB2E0000}"/>
    <cellStyle name="Input 7 2" xfId="1972" xr:uid="{00000000-0005-0000-0000-0000CC2E0000}"/>
    <cellStyle name="Input 7 3" xfId="1973" xr:uid="{00000000-0005-0000-0000-0000CD2E0000}"/>
    <cellStyle name="Input 7 4" xfId="1974" xr:uid="{00000000-0005-0000-0000-0000CE2E0000}"/>
    <cellStyle name="Input 7 5" xfId="1975" xr:uid="{00000000-0005-0000-0000-0000CF2E0000}"/>
    <cellStyle name="Input 7 6" xfId="1976" xr:uid="{00000000-0005-0000-0000-0000D02E0000}"/>
    <cellStyle name="Input 7 7" xfId="1977" xr:uid="{00000000-0005-0000-0000-0000D12E0000}"/>
    <cellStyle name="Input 7 8" xfId="1978" xr:uid="{00000000-0005-0000-0000-0000D22E0000}"/>
    <cellStyle name="Input 7 9" xfId="1979" xr:uid="{00000000-0005-0000-0000-0000D32E0000}"/>
    <cellStyle name="Input 8" xfId="1980" xr:uid="{00000000-0005-0000-0000-0000D42E0000}"/>
    <cellStyle name="Input 8 10" xfId="1981" xr:uid="{00000000-0005-0000-0000-0000D52E0000}"/>
    <cellStyle name="Input 8 2" xfId="1982" xr:uid="{00000000-0005-0000-0000-0000D62E0000}"/>
    <cellStyle name="Input 8 2 2" xfId="1983" xr:uid="{00000000-0005-0000-0000-0000D72E0000}"/>
    <cellStyle name="Input 8 2 2 2" xfId="1984" xr:uid="{00000000-0005-0000-0000-0000D82E0000}"/>
    <cellStyle name="Input 8 2 2 2 2" xfId="1985" xr:uid="{00000000-0005-0000-0000-0000D92E0000}"/>
    <cellStyle name="Input 8 2 2 2 2 2" xfId="1986" xr:uid="{00000000-0005-0000-0000-0000DA2E0000}"/>
    <cellStyle name="Input 8 2 2 2 2 3" xfId="1987" xr:uid="{00000000-0005-0000-0000-0000DB2E0000}"/>
    <cellStyle name="Input 8 2 2 2 2 4" xfId="1988" xr:uid="{00000000-0005-0000-0000-0000DC2E0000}"/>
    <cellStyle name="Input 8 2 2 2 2 5" xfId="1989" xr:uid="{00000000-0005-0000-0000-0000DD2E0000}"/>
    <cellStyle name="Input 8 2 2 2 2 6" xfId="1990" xr:uid="{00000000-0005-0000-0000-0000DE2E0000}"/>
    <cellStyle name="Input 8 2 2 2 2 7" xfId="1991" xr:uid="{00000000-0005-0000-0000-0000DF2E0000}"/>
    <cellStyle name="Input 8 2 2 2 2 8" xfId="1992" xr:uid="{00000000-0005-0000-0000-0000E02E0000}"/>
    <cellStyle name="Input 8 2 2 2 3" xfId="1993" xr:uid="{00000000-0005-0000-0000-0000E12E0000}"/>
    <cellStyle name="Input 8 2 2 2 4" xfId="1994" xr:uid="{00000000-0005-0000-0000-0000E22E0000}"/>
    <cellStyle name="Input 8 2 2 2 5" xfId="1995" xr:uid="{00000000-0005-0000-0000-0000E32E0000}"/>
    <cellStyle name="Input 8 2 2 2 6" xfId="1996" xr:uid="{00000000-0005-0000-0000-0000E42E0000}"/>
    <cellStyle name="Input 8 2 2 2 7" xfId="1997" xr:uid="{00000000-0005-0000-0000-0000E52E0000}"/>
    <cellStyle name="Input 8 2 2 2 8" xfId="1998" xr:uid="{00000000-0005-0000-0000-0000E62E0000}"/>
    <cellStyle name="Input 8 2 2 3" xfId="1999" xr:uid="{00000000-0005-0000-0000-0000E72E0000}"/>
    <cellStyle name="Input 8 2 2 4" xfId="2000" xr:uid="{00000000-0005-0000-0000-0000E82E0000}"/>
    <cellStyle name="Input 8 2 2 5" xfId="2001" xr:uid="{00000000-0005-0000-0000-0000E92E0000}"/>
    <cellStyle name="Input 8 2 2 6" xfId="2002" xr:uid="{00000000-0005-0000-0000-0000EA2E0000}"/>
    <cellStyle name="Input 8 2 2 7" xfId="2003" xr:uid="{00000000-0005-0000-0000-0000EB2E0000}"/>
    <cellStyle name="Input 8 2 2 8" xfId="2004" xr:uid="{00000000-0005-0000-0000-0000EC2E0000}"/>
    <cellStyle name="Input 8 2 3" xfId="2005" xr:uid="{00000000-0005-0000-0000-0000ED2E0000}"/>
    <cellStyle name="Input 8 2 4" xfId="2006" xr:uid="{00000000-0005-0000-0000-0000EE2E0000}"/>
    <cellStyle name="Input 8 2 5" xfId="2007" xr:uid="{00000000-0005-0000-0000-0000EF2E0000}"/>
    <cellStyle name="Input 8 2 6" xfId="2008" xr:uid="{00000000-0005-0000-0000-0000F02E0000}"/>
    <cellStyle name="Input 8 2 7" xfId="2009" xr:uid="{00000000-0005-0000-0000-0000F12E0000}"/>
    <cellStyle name="Input 8 2 8" xfId="2010" xr:uid="{00000000-0005-0000-0000-0000F22E0000}"/>
    <cellStyle name="Input 8 2 9" xfId="2011" xr:uid="{00000000-0005-0000-0000-0000F32E0000}"/>
    <cellStyle name="Input 8 3" xfId="2012" xr:uid="{00000000-0005-0000-0000-0000F42E0000}"/>
    <cellStyle name="Input 8 3 2" xfId="2013" xr:uid="{00000000-0005-0000-0000-0000F52E0000}"/>
    <cellStyle name="Input 8 4" xfId="2014" xr:uid="{00000000-0005-0000-0000-0000F62E0000}"/>
    <cellStyle name="Input 8 5" xfId="2015" xr:uid="{00000000-0005-0000-0000-0000F72E0000}"/>
    <cellStyle name="Input 8 6" xfId="2016" xr:uid="{00000000-0005-0000-0000-0000F82E0000}"/>
    <cellStyle name="Input 8 7" xfId="2017" xr:uid="{00000000-0005-0000-0000-0000F92E0000}"/>
    <cellStyle name="Input 8 8" xfId="2018" xr:uid="{00000000-0005-0000-0000-0000FA2E0000}"/>
    <cellStyle name="Input 8 9" xfId="2019" xr:uid="{00000000-0005-0000-0000-0000FB2E0000}"/>
    <cellStyle name="Input 9" xfId="2020" xr:uid="{00000000-0005-0000-0000-0000FC2E0000}"/>
    <cellStyle name="Input 9 2" xfId="2021" xr:uid="{00000000-0005-0000-0000-0000FD2E0000}"/>
    <cellStyle name="Input 9 2 2" xfId="2022" xr:uid="{00000000-0005-0000-0000-0000FE2E0000}"/>
    <cellStyle name="Input 9 2 2 2" xfId="2023" xr:uid="{00000000-0005-0000-0000-0000FF2E0000}"/>
    <cellStyle name="Input 9 3" xfId="2024" xr:uid="{00000000-0005-0000-0000-0000002F0000}"/>
    <cellStyle name="Input 9 4" xfId="2025" xr:uid="{00000000-0005-0000-0000-0000012F0000}"/>
    <cellStyle name="Izhod 2" xfId="2026" xr:uid="{00000000-0005-0000-0000-0000022F0000}"/>
    <cellStyle name="Izhod 2 10" xfId="2027" xr:uid="{00000000-0005-0000-0000-0000032F0000}"/>
    <cellStyle name="Izhod 2 2" xfId="2028" xr:uid="{00000000-0005-0000-0000-0000042F0000}"/>
    <cellStyle name="Izhod 2 2 2" xfId="2029" xr:uid="{00000000-0005-0000-0000-0000052F0000}"/>
    <cellStyle name="Izhod 2 2 2 2" xfId="2030" xr:uid="{00000000-0005-0000-0000-0000062F0000}"/>
    <cellStyle name="Izhod 2 2 2 3" xfId="2031" xr:uid="{00000000-0005-0000-0000-0000072F0000}"/>
    <cellStyle name="Izhod 2 2 2 4" xfId="2032" xr:uid="{00000000-0005-0000-0000-0000082F0000}"/>
    <cellStyle name="Izhod 2 2 2 5" xfId="2033" xr:uid="{00000000-0005-0000-0000-0000092F0000}"/>
    <cellStyle name="Izhod 2 2 2 6" xfId="2034" xr:uid="{00000000-0005-0000-0000-00000A2F0000}"/>
    <cellStyle name="Izhod 2 2 2 7" xfId="2035" xr:uid="{00000000-0005-0000-0000-00000B2F0000}"/>
    <cellStyle name="Izhod 2 2 2 8" xfId="2036" xr:uid="{00000000-0005-0000-0000-00000C2F0000}"/>
    <cellStyle name="Izhod 2 2 3" xfId="2037" xr:uid="{00000000-0005-0000-0000-00000D2F0000}"/>
    <cellStyle name="Izhod 2 2 4" xfId="2038" xr:uid="{00000000-0005-0000-0000-00000E2F0000}"/>
    <cellStyle name="Izhod 2 2 5" xfId="2039" xr:uid="{00000000-0005-0000-0000-00000F2F0000}"/>
    <cellStyle name="Izhod 2 2 6" xfId="2040" xr:uid="{00000000-0005-0000-0000-0000102F0000}"/>
    <cellStyle name="Izhod 2 2 7" xfId="2041" xr:uid="{00000000-0005-0000-0000-0000112F0000}"/>
    <cellStyle name="Izhod 2 2 8" xfId="2042" xr:uid="{00000000-0005-0000-0000-0000122F0000}"/>
    <cellStyle name="Izhod 2 2 9" xfId="2043" xr:uid="{00000000-0005-0000-0000-0000132F0000}"/>
    <cellStyle name="Izhod 2 3" xfId="2044" xr:uid="{00000000-0005-0000-0000-0000142F0000}"/>
    <cellStyle name="Izhod 2 4" xfId="2045" xr:uid="{00000000-0005-0000-0000-0000152F0000}"/>
    <cellStyle name="Izhod 2 5" xfId="2046" xr:uid="{00000000-0005-0000-0000-0000162F0000}"/>
    <cellStyle name="Izhod 2 6" xfId="2047" xr:uid="{00000000-0005-0000-0000-0000172F0000}"/>
    <cellStyle name="Izhod 2 7" xfId="2048" xr:uid="{00000000-0005-0000-0000-0000182F0000}"/>
    <cellStyle name="Izhod 2 8" xfId="2049" xr:uid="{00000000-0005-0000-0000-0000192F0000}"/>
    <cellStyle name="Izhod 2 9" xfId="2050" xr:uid="{00000000-0005-0000-0000-00001A2F0000}"/>
    <cellStyle name="Izhod 3" xfId="2051" xr:uid="{00000000-0005-0000-0000-00001B2F0000}"/>
    <cellStyle name="Komma0" xfId="2052" xr:uid="{00000000-0005-0000-0000-00001C2F0000}"/>
    <cellStyle name="Linked Cell" xfId="2053" xr:uid="{00000000-0005-0000-0000-00001D2F0000}"/>
    <cellStyle name="Linked Cell 10" xfId="2054" xr:uid="{00000000-0005-0000-0000-00001E2F0000}"/>
    <cellStyle name="Linked Cell 2" xfId="2055" xr:uid="{00000000-0005-0000-0000-00001F2F0000}"/>
    <cellStyle name="Linked Cell 2 10" xfId="2056" xr:uid="{00000000-0005-0000-0000-0000202F0000}"/>
    <cellStyle name="Linked Cell 2 11" xfId="2057" xr:uid="{00000000-0005-0000-0000-0000212F0000}"/>
    <cellStyle name="Linked Cell 2 12" xfId="2058" xr:uid="{00000000-0005-0000-0000-0000222F0000}"/>
    <cellStyle name="Linked Cell 2 2" xfId="2059" xr:uid="{00000000-0005-0000-0000-0000232F0000}"/>
    <cellStyle name="Linked Cell 2 3" xfId="2060" xr:uid="{00000000-0005-0000-0000-0000242F0000}"/>
    <cellStyle name="Linked Cell 2 4" xfId="2061" xr:uid="{00000000-0005-0000-0000-0000252F0000}"/>
    <cellStyle name="Linked Cell 2 5" xfId="2062" xr:uid="{00000000-0005-0000-0000-0000262F0000}"/>
    <cellStyle name="Linked Cell 2 6" xfId="2063" xr:uid="{00000000-0005-0000-0000-0000272F0000}"/>
    <cellStyle name="Linked Cell 2 7" xfId="2064" xr:uid="{00000000-0005-0000-0000-0000282F0000}"/>
    <cellStyle name="Linked Cell 2 8" xfId="2065" xr:uid="{00000000-0005-0000-0000-0000292F0000}"/>
    <cellStyle name="Linked Cell 2 9" xfId="2066" xr:uid="{00000000-0005-0000-0000-00002A2F0000}"/>
    <cellStyle name="Linked Cell 3" xfId="2067" xr:uid="{00000000-0005-0000-0000-00002B2F0000}"/>
    <cellStyle name="Linked Cell 4" xfId="2068" xr:uid="{00000000-0005-0000-0000-00002C2F0000}"/>
    <cellStyle name="Linked Cell 5" xfId="2069" xr:uid="{00000000-0005-0000-0000-00002D2F0000}"/>
    <cellStyle name="Linked Cell 5 2" xfId="2070" xr:uid="{00000000-0005-0000-0000-00002E2F0000}"/>
    <cellStyle name="Linked Cell 6" xfId="2071" xr:uid="{00000000-0005-0000-0000-00002F2F0000}"/>
    <cellStyle name="Linked Cell 7" xfId="2072" xr:uid="{00000000-0005-0000-0000-0000302F0000}"/>
    <cellStyle name="Linked Cell 8" xfId="2073" xr:uid="{00000000-0005-0000-0000-0000312F0000}"/>
    <cellStyle name="Linked Cell 9" xfId="2074" xr:uid="{00000000-0005-0000-0000-0000322F0000}"/>
    <cellStyle name="Naslov 1 1" xfId="2075" xr:uid="{00000000-0005-0000-0000-0000332F0000}"/>
    <cellStyle name="Naslov 1 2" xfId="2076" xr:uid="{00000000-0005-0000-0000-0000342F0000}"/>
    <cellStyle name="Naslov 1 2 2" xfId="2077" xr:uid="{00000000-0005-0000-0000-0000352F0000}"/>
    <cellStyle name="Naslov 1 2 2 2" xfId="2078" xr:uid="{00000000-0005-0000-0000-0000362F0000}"/>
    <cellStyle name="Naslov 1 2 3" xfId="2079" xr:uid="{00000000-0005-0000-0000-0000372F0000}"/>
    <cellStyle name="Naslov 1 3" xfId="2080" xr:uid="{00000000-0005-0000-0000-0000382F0000}"/>
    <cellStyle name="Naslov 1 3 2" xfId="2081" xr:uid="{00000000-0005-0000-0000-0000392F0000}"/>
    <cellStyle name="Naslov 2 2" xfId="2082" xr:uid="{00000000-0005-0000-0000-00003A2F0000}"/>
    <cellStyle name="Naslov 2 2 2" xfId="2083" xr:uid="{00000000-0005-0000-0000-00003B2F0000}"/>
    <cellStyle name="Naslov 2 2 2 2" xfId="2084" xr:uid="{00000000-0005-0000-0000-00003C2F0000}"/>
    <cellStyle name="Naslov 2 2 3" xfId="2085" xr:uid="{00000000-0005-0000-0000-00003D2F0000}"/>
    <cellStyle name="Naslov 2 3" xfId="2086" xr:uid="{00000000-0005-0000-0000-00003E2F0000}"/>
    <cellStyle name="Naslov 3 2" xfId="2087" xr:uid="{00000000-0005-0000-0000-00003F2F0000}"/>
    <cellStyle name="Naslov 3 2 2" xfId="2088" xr:uid="{00000000-0005-0000-0000-0000402F0000}"/>
    <cellStyle name="Naslov 3 2 2 2" xfId="2089" xr:uid="{00000000-0005-0000-0000-0000412F0000}"/>
    <cellStyle name="Naslov 3 2 3" xfId="2090" xr:uid="{00000000-0005-0000-0000-0000422F0000}"/>
    <cellStyle name="Naslov 3 3" xfId="2091" xr:uid="{00000000-0005-0000-0000-0000432F0000}"/>
    <cellStyle name="Naslov 3 3 2" xfId="2092" xr:uid="{00000000-0005-0000-0000-0000442F0000}"/>
    <cellStyle name="Naslov 4 2" xfId="2093" xr:uid="{00000000-0005-0000-0000-0000452F0000}"/>
    <cellStyle name="Naslov 4 2 2" xfId="2094" xr:uid="{00000000-0005-0000-0000-0000462F0000}"/>
    <cellStyle name="Naslov 4 2 2 2" xfId="2095" xr:uid="{00000000-0005-0000-0000-0000472F0000}"/>
    <cellStyle name="Naslov 4 2 3" xfId="2096" xr:uid="{00000000-0005-0000-0000-0000482F0000}"/>
    <cellStyle name="Naslov 4 3" xfId="2097" xr:uid="{00000000-0005-0000-0000-0000492F0000}"/>
    <cellStyle name="Naslov 4 3 2" xfId="2098" xr:uid="{00000000-0005-0000-0000-00004A2F0000}"/>
    <cellStyle name="Naslov 5" xfId="2099" xr:uid="{00000000-0005-0000-0000-00004B2F0000}"/>
    <cellStyle name="Naslov 5 2" xfId="2100" xr:uid="{00000000-0005-0000-0000-00004C2F0000}"/>
    <cellStyle name="Naslov 5 2 2" xfId="2101" xr:uid="{00000000-0005-0000-0000-00004D2F0000}"/>
    <cellStyle name="Naslov 5 3" xfId="2102" xr:uid="{00000000-0005-0000-0000-00004E2F0000}"/>
    <cellStyle name="Naslov 6" xfId="2103" xr:uid="{00000000-0005-0000-0000-00004F2F0000}"/>
    <cellStyle name="Navadno" xfId="0" builtinId="0"/>
    <cellStyle name="Navadno 10" xfId="2104" xr:uid="{00000000-0005-0000-0000-0000512F0000}"/>
    <cellStyle name="Navadno 10 2" xfId="2105" xr:uid="{00000000-0005-0000-0000-0000522F0000}"/>
    <cellStyle name="Navadno 10 2 2" xfId="2106" xr:uid="{00000000-0005-0000-0000-0000532F0000}"/>
    <cellStyle name="Navadno 10 2 2 10" xfId="5316" xr:uid="{00000000-0005-0000-0000-0000542F0000}"/>
    <cellStyle name="Navadno 10 2 2 10 2" xfId="7564" xr:uid="{00000000-0005-0000-0000-0000552F0000}"/>
    <cellStyle name="Navadno 10 2 2 10 2 2" xfId="13297" xr:uid="{00000000-0005-0000-0000-0000562F0000}"/>
    <cellStyle name="Navadno 10 2 2 10 2 2 2" xfId="26504" xr:uid="{00000000-0005-0000-0000-0000572F0000}"/>
    <cellStyle name="Navadno 10 2 2 10 2 2 3" xfId="44663" xr:uid="{00000000-0005-0000-0000-0000582F0000}"/>
    <cellStyle name="Navadno 10 2 2 10 2 3" xfId="33967" xr:uid="{00000000-0005-0000-0000-0000592F0000}"/>
    <cellStyle name="Navadno 10 2 2 10 2 3 2" xfId="52126" xr:uid="{00000000-0005-0000-0000-00005A2F0000}"/>
    <cellStyle name="Navadno 10 2 2 10 2 4" xfId="20776" xr:uid="{00000000-0005-0000-0000-00005B2F0000}"/>
    <cellStyle name="Navadno 10 2 2 10 2 5" xfId="38935" xr:uid="{00000000-0005-0000-0000-00005C2F0000}"/>
    <cellStyle name="Navadno 10 2 2 10 2 6" xfId="57095" xr:uid="{00000000-0005-0000-0000-00005D2F0000}"/>
    <cellStyle name="Navadno 10 2 2 10 3" xfId="10813" xr:uid="{00000000-0005-0000-0000-00005E2F0000}"/>
    <cellStyle name="Navadno 10 2 2 10 3 2" xfId="24020" xr:uid="{00000000-0005-0000-0000-00005F2F0000}"/>
    <cellStyle name="Navadno 10 2 2 10 3 3" xfId="42179" xr:uid="{00000000-0005-0000-0000-0000602F0000}"/>
    <cellStyle name="Navadno 10 2 2 10 4" xfId="15807" xr:uid="{00000000-0005-0000-0000-0000612F0000}"/>
    <cellStyle name="Navadno 10 2 2 10 4 2" xfId="28999" xr:uid="{00000000-0005-0000-0000-0000622F0000}"/>
    <cellStyle name="Navadno 10 2 2 10 4 3" xfId="47158" xr:uid="{00000000-0005-0000-0000-0000632F0000}"/>
    <cellStyle name="Navadno 10 2 2 10 5" xfId="31483" xr:uid="{00000000-0005-0000-0000-0000642F0000}"/>
    <cellStyle name="Navadno 10 2 2 10 5 2" xfId="49642" xr:uid="{00000000-0005-0000-0000-0000652F0000}"/>
    <cellStyle name="Navadno 10 2 2 10 6" xfId="18292" xr:uid="{00000000-0005-0000-0000-0000662F0000}"/>
    <cellStyle name="Navadno 10 2 2 10 7" xfId="36451" xr:uid="{00000000-0005-0000-0000-0000672F0000}"/>
    <cellStyle name="Navadno 10 2 2 10 8" xfId="54611" xr:uid="{00000000-0005-0000-0000-0000682F0000}"/>
    <cellStyle name="Navadno 10 2 2 11" xfId="5478" xr:uid="{00000000-0005-0000-0000-0000692F0000}"/>
    <cellStyle name="Navadno 10 2 2 11 2" xfId="7726" xr:uid="{00000000-0005-0000-0000-00006A2F0000}"/>
    <cellStyle name="Navadno 10 2 2 11 2 2" xfId="13459" xr:uid="{00000000-0005-0000-0000-00006B2F0000}"/>
    <cellStyle name="Navadno 10 2 2 11 2 2 2" xfId="26666" xr:uid="{00000000-0005-0000-0000-00006C2F0000}"/>
    <cellStyle name="Navadno 10 2 2 11 2 2 3" xfId="44825" xr:uid="{00000000-0005-0000-0000-00006D2F0000}"/>
    <cellStyle name="Navadno 10 2 2 11 2 3" xfId="34129" xr:uid="{00000000-0005-0000-0000-00006E2F0000}"/>
    <cellStyle name="Navadno 10 2 2 11 2 3 2" xfId="52288" xr:uid="{00000000-0005-0000-0000-00006F2F0000}"/>
    <cellStyle name="Navadno 10 2 2 11 2 4" xfId="20938" xr:uid="{00000000-0005-0000-0000-0000702F0000}"/>
    <cellStyle name="Navadno 10 2 2 11 2 5" xfId="39097" xr:uid="{00000000-0005-0000-0000-0000712F0000}"/>
    <cellStyle name="Navadno 10 2 2 11 2 6" xfId="57257" xr:uid="{00000000-0005-0000-0000-0000722F0000}"/>
    <cellStyle name="Navadno 10 2 2 11 3" xfId="10975" xr:uid="{00000000-0005-0000-0000-0000732F0000}"/>
    <cellStyle name="Navadno 10 2 2 11 3 2" xfId="24182" xr:uid="{00000000-0005-0000-0000-0000742F0000}"/>
    <cellStyle name="Navadno 10 2 2 11 3 3" xfId="42341" xr:uid="{00000000-0005-0000-0000-0000752F0000}"/>
    <cellStyle name="Navadno 10 2 2 11 4" xfId="15969" xr:uid="{00000000-0005-0000-0000-0000762F0000}"/>
    <cellStyle name="Navadno 10 2 2 11 4 2" xfId="29161" xr:uid="{00000000-0005-0000-0000-0000772F0000}"/>
    <cellStyle name="Navadno 10 2 2 11 4 3" xfId="47320" xr:uid="{00000000-0005-0000-0000-0000782F0000}"/>
    <cellStyle name="Navadno 10 2 2 11 5" xfId="31645" xr:uid="{00000000-0005-0000-0000-0000792F0000}"/>
    <cellStyle name="Navadno 10 2 2 11 5 2" xfId="49804" xr:uid="{00000000-0005-0000-0000-00007A2F0000}"/>
    <cellStyle name="Navadno 10 2 2 11 6" xfId="18454" xr:uid="{00000000-0005-0000-0000-00007B2F0000}"/>
    <cellStyle name="Navadno 10 2 2 11 7" xfId="36613" xr:uid="{00000000-0005-0000-0000-00007C2F0000}"/>
    <cellStyle name="Navadno 10 2 2 11 8" xfId="54773" xr:uid="{00000000-0005-0000-0000-00007D2F0000}"/>
    <cellStyle name="Navadno 10 2 2 12" xfId="5642" xr:uid="{00000000-0005-0000-0000-00007E2F0000}"/>
    <cellStyle name="Navadno 10 2 2 12 2" xfId="7890" xr:uid="{00000000-0005-0000-0000-00007F2F0000}"/>
    <cellStyle name="Navadno 10 2 2 12 2 2" xfId="13623" xr:uid="{00000000-0005-0000-0000-0000802F0000}"/>
    <cellStyle name="Navadno 10 2 2 12 2 2 2" xfId="26830" xr:uid="{00000000-0005-0000-0000-0000812F0000}"/>
    <cellStyle name="Navadno 10 2 2 12 2 2 3" xfId="44989" xr:uid="{00000000-0005-0000-0000-0000822F0000}"/>
    <cellStyle name="Navadno 10 2 2 12 2 3" xfId="34293" xr:uid="{00000000-0005-0000-0000-0000832F0000}"/>
    <cellStyle name="Navadno 10 2 2 12 2 3 2" xfId="52452" xr:uid="{00000000-0005-0000-0000-0000842F0000}"/>
    <cellStyle name="Navadno 10 2 2 12 2 4" xfId="21102" xr:uid="{00000000-0005-0000-0000-0000852F0000}"/>
    <cellStyle name="Navadno 10 2 2 12 2 5" xfId="39261" xr:uid="{00000000-0005-0000-0000-0000862F0000}"/>
    <cellStyle name="Navadno 10 2 2 12 2 6" xfId="57421" xr:uid="{00000000-0005-0000-0000-0000872F0000}"/>
    <cellStyle name="Navadno 10 2 2 12 3" xfId="11139" xr:uid="{00000000-0005-0000-0000-0000882F0000}"/>
    <cellStyle name="Navadno 10 2 2 12 3 2" xfId="24346" xr:uid="{00000000-0005-0000-0000-0000892F0000}"/>
    <cellStyle name="Navadno 10 2 2 12 3 3" xfId="42505" xr:uid="{00000000-0005-0000-0000-00008A2F0000}"/>
    <cellStyle name="Navadno 10 2 2 12 4" xfId="16133" xr:uid="{00000000-0005-0000-0000-00008B2F0000}"/>
    <cellStyle name="Navadno 10 2 2 12 4 2" xfId="29325" xr:uid="{00000000-0005-0000-0000-00008C2F0000}"/>
    <cellStyle name="Navadno 10 2 2 12 4 3" xfId="47484" xr:uid="{00000000-0005-0000-0000-00008D2F0000}"/>
    <cellStyle name="Navadno 10 2 2 12 5" xfId="31809" xr:uid="{00000000-0005-0000-0000-00008E2F0000}"/>
    <cellStyle name="Navadno 10 2 2 12 5 2" xfId="49968" xr:uid="{00000000-0005-0000-0000-00008F2F0000}"/>
    <cellStyle name="Navadno 10 2 2 12 6" xfId="18618" xr:uid="{00000000-0005-0000-0000-0000902F0000}"/>
    <cellStyle name="Navadno 10 2 2 12 7" xfId="36777" xr:uid="{00000000-0005-0000-0000-0000912F0000}"/>
    <cellStyle name="Navadno 10 2 2 12 8" xfId="54937" xr:uid="{00000000-0005-0000-0000-0000922F0000}"/>
    <cellStyle name="Navadno 10 2 2 13" xfId="5846" xr:uid="{00000000-0005-0000-0000-0000932F0000}"/>
    <cellStyle name="Navadno 10 2 2 13 2" xfId="11343" xr:uid="{00000000-0005-0000-0000-0000942F0000}"/>
    <cellStyle name="Navadno 10 2 2 13 2 2" xfId="24550" xr:uid="{00000000-0005-0000-0000-0000952F0000}"/>
    <cellStyle name="Navadno 10 2 2 13 2 3" xfId="42709" xr:uid="{00000000-0005-0000-0000-0000962F0000}"/>
    <cellStyle name="Navadno 10 2 2 13 3" xfId="32013" xr:uid="{00000000-0005-0000-0000-0000972F0000}"/>
    <cellStyle name="Navadno 10 2 2 13 3 2" xfId="50172" xr:uid="{00000000-0005-0000-0000-0000982F0000}"/>
    <cellStyle name="Navadno 10 2 2 13 4" xfId="18822" xr:uid="{00000000-0005-0000-0000-0000992F0000}"/>
    <cellStyle name="Navadno 10 2 2 13 5" xfId="36981" xr:uid="{00000000-0005-0000-0000-00009A2F0000}"/>
    <cellStyle name="Navadno 10 2 2 13 6" xfId="55141" xr:uid="{00000000-0005-0000-0000-00009B2F0000}"/>
    <cellStyle name="Navadno 10 2 2 14" xfId="8066" xr:uid="{00000000-0005-0000-0000-00009C2F0000}"/>
    <cellStyle name="Navadno 10 2 2 14 2" xfId="21273" xr:uid="{00000000-0005-0000-0000-00009D2F0000}"/>
    <cellStyle name="Navadno 10 2 2 14 3" xfId="39432" xr:uid="{00000000-0005-0000-0000-00009E2F0000}"/>
    <cellStyle name="Navadno 10 2 2 14 4" xfId="57592" xr:uid="{00000000-0005-0000-0000-00009F2F0000}"/>
    <cellStyle name="Navadno 10 2 2 15" xfId="8245" xr:uid="{00000000-0005-0000-0000-0000A02F0000}"/>
    <cellStyle name="Navadno 10 2 2 15 2" xfId="21452" xr:uid="{00000000-0005-0000-0000-0000A12F0000}"/>
    <cellStyle name="Navadno 10 2 2 15 3" xfId="39611" xr:uid="{00000000-0005-0000-0000-0000A22F0000}"/>
    <cellStyle name="Navadno 10 2 2 15 4" xfId="57771" xr:uid="{00000000-0005-0000-0000-0000A32F0000}"/>
    <cellStyle name="Navadno 10 2 2 16" xfId="8488" xr:uid="{00000000-0005-0000-0000-0000A42F0000}"/>
    <cellStyle name="Navadno 10 2 2 16 2" xfId="21695" xr:uid="{00000000-0005-0000-0000-0000A52F0000}"/>
    <cellStyle name="Navadno 10 2 2 16 3" xfId="39854" xr:uid="{00000000-0005-0000-0000-0000A62F0000}"/>
    <cellStyle name="Navadno 10 2 2 16 4" xfId="58014" xr:uid="{00000000-0005-0000-0000-0000A72F0000}"/>
    <cellStyle name="Navadno 10 2 2 17" xfId="8652" xr:uid="{00000000-0005-0000-0000-0000A82F0000}"/>
    <cellStyle name="Navadno 10 2 2 17 2" xfId="21859" xr:uid="{00000000-0005-0000-0000-0000A92F0000}"/>
    <cellStyle name="Navadno 10 2 2 17 3" xfId="40018" xr:uid="{00000000-0005-0000-0000-0000AA2F0000}"/>
    <cellStyle name="Navadno 10 2 2 17 4" xfId="58178" xr:uid="{00000000-0005-0000-0000-0000AB2F0000}"/>
    <cellStyle name="Navadno 10 2 2 18" xfId="8856" xr:uid="{00000000-0005-0000-0000-0000AC2F0000}"/>
    <cellStyle name="Navadno 10 2 2 18 2" xfId="22063" xr:uid="{00000000-0005-0000-0000-0000AD2F0000}"/>
    <cellStyle name="Navadno 10 2 2 18 3" xfId="40222" xr:uid="{00000000-0005-0000-0000-0000AE2F0000}"/>
    <cellStyle name="Navadno 10 2 2 19" xfId="13853" xr:uid="{00000000-0005-0000-0000-0000AF2F0000}"/>
    <cellStyle name="Navadno 10 2 2 19 2" xfId="27045" xr:uid="{00000000-0005-0000-0000-0000B02F0000}"/>
    <cellStyle name="Navadno 10 2 2 19 3" xfId="45204" xr:uid="{00000000-0005-0000-0000-0000B12F0000}"/>
    <cellStyle name="Navadno 10 2 2 2" xfId="2107" xr:uid="{00000000-0005-0000-0000-0000B22F0000}"/>
    <cellStyle name="Navadno 10 2 2 2 10" xfId="58343" xr:uid="{00000000-0005-0000-0000-0000B32F0000}"/>
    <cellStyle name="Navadno 10 2 2 2 11" xfId="58553" xr:uid="{00000000-0005-0000-0000-0000B42F0000}"/>
    <cellStyle name="Navadno 10 2 2 2 2" xfId="3831" xr:uid="{00000000-0005-0000-0000-0000B52F0000}"/>
    <cellStyle name="Navadno 10 2 2 2 2 2" xfId="6321" xr:uid="{00000000-0005-0000-0000-0000B62F0000}"/>
    <cellStyle name="Navadno 10 2 2 2 2 2 2" xfId="11819" xr:uid="{00000000-0005-0000-0000-0000B72F0000}"/>
    <cellStyle name="Navadno 10 2 2 2 2 2 2 2" xfId="25026" xr:uid="{00000000-0005-0000-0000-0000B82F0000}"/>
    <cellStyle name="Navadno 10 2 2 2 2 2 2 3" xfId="43185" xr:uid="{00000000-0005-0000-0000-0000B92F0000}"/>
    <cellStyle name="Navadno 10 2 2 2 2 2 3" xfId="32489" xr:uid="{00000000-0005-0000-0000-0000BA2F0000}"/>
    <cellStyle name="Navadno 10 2 2 2 2 2 3 2" xfId="50648" xr:uid="{00000000-0005-0000-0000-0000BB2F0000}"/>
    <cellStyle name="Navadno 10 2 2 2 2 2 4" xfId="19298" xr:uid="{00000000-0005-0000-0000-0000BC2F0000}"/>
    <cellStyle name="Navadno 10 2 2 2 2 2 5" xfId="37457" xr:uid="{00000000-0005-0000-0000-0000BD2F0000}"/>
    <cellStyle name="Navadno 10 2 2 2 2 2 6" xfId="55617" xr:uid="{00000000-0005-0000-0000-0000BE2F0000}"/>
    <cellStyle name="Navadno 10 2 2 2 2 3" xfId="9335" xr:uid="{00000000-0005-0000-0000-0000BF2F0000}"/>
    <cellStyle name="Navadno 10 2 2 2 2 3 2" xfId="22542" xr:uid="{00000000-0005-0000-0000-0000C02F0000}"/>
    <cellStyle name="Navadno 10 2 2 2 2 3 3" xfId="40701" xr:uid="{00000000-0005-0000-0000-0000C12F0000}"/>
    <cellStyle name="Navadno 10 2 2 2 2 4" xfId="14329" xr:uid="{00000000-0005-0000-0000-0000C22F0000}"/>
    <cellStyle name="Navadno 10 2 2 2 2 4 2" xfId="27521" xr:uid="{00000000-0005-0000-0000-0000C32F0000}"/>
    <cellStyle name="Navadno 10 2 2 2 2 4 3" xfId="45680" xr:uid="{00000000-0005-0000-0000-0000C42F0000}"/>
    <cellStyle name="Navadno 10 2 2 2 2 5" xfId="30005" xr:uid="{00000000-0005-0000-0000-0000C52F0000}"/>
    <cellStyle name="Navadno 10 2 2 2 2 5 2" xfId="48164" xr:uid="{00000000-0005-0000-0000-0000C62F0000}"/>
    <cellStyle name="Navadno 10 2 2 2 2 6" xfId="16814" xr:uid="{00000000-0005-0000-0000-0000C72F0000}"/>
    <cellStyle name="Navadno 10 2 2 2 2 7" xfId="34973" xr:uid="{00000000-0005-0000-0000-0000C82F0000}"/>
    <cellStyle name="Navadno 10 2 2 2 2 8" xfId="53133" xr:uid="{00000000-0005-0000-0000-0000C92F0000}"/>
    <cellStyle name="Navadno 10 2 2 2 3" xfId="5847" xr:uid="{00000000-0005-0000-0000-0000CA2F0000}"/>
    <cellStyle name="Navadno 10 2 2 2 3 2" xfId="11344" xr:uid="{00000000-0005-0000-0000-0000CB2F0000}"/>
    <cellStyle name="Navadno 10 2 2 2 3 2 2" xfId="24551" xr:uid="{00000000-0005-0000-0000-0000CC2F0000}"/>
    <cellStyle name="Navadno 10 2 2 2 3 2 3" xfId="42710" xr:uid="{00000000-0005-0000-0000-0000CD2F0000}"/>
    <cellStyle name="Navadno 10 2 2 2 3 3" xfId="32014" xr:uid="{00000000-0005-0000-0000-0000CE2F0000}"/>
    <cellStyle name="Navadno 10 2 2 2 3 3 2" xfId="50173" xr:uid="{00000000-0005-0000-0000-0000CF2F0000}"/>
    <cellStyle name="Navadno 10 2 2 2 3 4" xfId="18823" xr:uid="{00000000-0005-0000-0000-0000D02F0000}"/>
    <cellStyle name="Navadno 10 2 2 2 3 5" xfId="36982" xr:uid="{00000000-0005-0000-0000-0000D12F0000}"/>
    <cellStyle name="Navadno 10 2 2 2 3 6" xfId="55142" xr:uid="{00000000-0005-0000-0000-0000D22F0000}"/>
    <cellStyle name="Navadno 10 2 2 2 4" xfId="8954" xr:uid="{00000000-0005-0000-0000-0000D32F0000}"/>
    <cellStyle name="Navadno 10 2 2 2 4 2" xfId="22161" xr:uid="{00000000-0005-0000-0000-0000D42F0000}"/>
    <cellStyle name="Navadno 10 2 2 2 4 3" xfId="40320" xr:uid="{00000000-0005-0000-0000-0000D52F0000}"/>
    <cellStyle name="Navadno 10 2 2 2 5" xfId="13854" xr:uid="{00000000-0005-0000-0000-0000D62F0000}"/>
    <cellStyle name="Navadno 10 2 2 2 5 2" xfId="27046" xr:uid="{00000000-0005-0000-0000-0000D72F0000}"/>
    <cellStyle name="Navadno 10 2 2 2 5 3" xfId="45205" xr:uid="{00000000-0005-0000-0000-0000D82F0000}"/>
    <cellStyle name="Navadno 10 2 2 2 6" xfId="29530" xr:uid="{00000000-0005-0000-0000-0000D92F0000}"/>
    <cellStyle name="Navadno 10 2 2 2 6 2" xfId="47689" xr:uid="{00000000-0005-0000-0000-0000DA2F0000}"/>
    <cellStyle name="Navadno 10 2 2 2 7" xfId="16339" xr:uid="{00000000-0005-0000-0000-0000DB2F0000}"/>
    <cellStyle name="Navadno 10 2 2 2 8" xfId="34498" xr:uid="{00000000-0005-0000-0000-0000DC2F0000}"/>
    <cellStyle name="Navadno 10 2 2 2 9" xfId="52658" xr:uid="{00000000-0005-0000-0000-0000DD2F0000}"/>
    <cellStyle name="Navadno 10 2 2 20" xfId="29529" xr:uid="{00000000-0005-0000-0000-0000DE2F0000}"/>
    <cellStyle name="Navadno 10 2 2 20 2" xfId="47688" xr:uid="{00000000-0005-0000-0000-0000DF2F0000}"/>
    <cellStyle name="Navadno 10 2 2 21" xfId="16338" xr:uid="{00000000-0005-0000-0000-0000E02F0000}"/>
    <cellStyle name="Navadno 10 2 2 22" xfId="34497" xr:uid="{00000000-0005-0000-0000-0000E12F0000}"/>
    <cellStyle name="Navadno 10 2 2 23" xfId="52657" xr:uid="{00000000-0005-0000-0000-0000E22F0000}"/>
    <cellStyle name="Navadno 10 2 2 24" xfId="58342" xr:uid="{00000000-0005-0000-0000-0000E32F0000}"/>
    <cellStyle name="Navadno 10 2 2 25" xfId="58552" xr:uid="{00000000-0005-0000-0000-0000E42F0000}"/>
    <cellStyle name="Navadno 10 2 2 3" xfId="2108" xr:uid="{00000000-0005-0000-0000-0000E52F0000}"/>
    <cellStyle name="Navadno 10 2 2 3 10" xfId="5643" xr:uid="{00000000-0005-0000-0000-0000E62F0000}"/>
    <cellStyle name="Navadno 10 2 2 3 10 2" xfId="7891" xr:uid="{00000000-0005-0000-0000-0000E72F0000}"/>
    <cellStyle name="Navadno 10 2 2 3 10 2 2" xfId="13624" xr:uid="{00000000-0005-0000-0000-0000E82F0000}"/>
    <cellStyle name="Navadno 10 2 2 3 10 2 2 2" xfId="26831" xr:uid="{00000000-0005-0000-0000-0000E92F0000}"/>
    <cellStyle name="Navadno 10 2 2 3 10 2 2 3" xfId="44990" xr:uid="{00000000-0005-0000-0000-0000EA2F0000}"/>
    <cellStyle name="Navadno 10 2 2 3 10 2 3" xfId="34294" xr:uid="{00000000-0005-0000-0000-0000EB2F0000}"/>
    <cellStyle name="Navadno 10 2 2 3 10 2 3 2" xfId="52453" xr:uid="{00000000-0005-0000-0000-0000EC2F0000}"/>
    <cellStyle name="Navadno 10 2 2 3 10 2 4" xfId="21103" xr:uid="{00000000-0005-0000-0000-0000ED2F0000}"/>
    <cellStyle name="Navadno 10 2 2 3 10 2 5" xfId="39262" xr:uid="{00000000-0005-0000-0000-0000EE2F0000}"/>
    <cellStyle name="Navadno 10 2 2 3 10 2 6" xfId="57422" xr:uid="{00000000-0005-0000-0000-0000EF2F0000}"/>
    <cellStyle name="Navadno 10 2 2 3 10 3" xfId="11140" xr:uid="{00000000-0005-0000-0000-0000F02F0000}"/>
    <cellStyle name="Navadno 10 2 2 3 10 3 2" xfId="24347" xr:uid="{00000000-0005-0000-0000-0000F12F0000}"/>
    <cellStyle name="Navadno 10 2 2 3 10 3 3" xfId="42506" xr:uid="{00000000-0005-0000-0000-0000F22F0000}"/>
    <cellStyle name="Navadno 10 2 2 3 10 4" xfId="16134" xr:uid="{00000000-0005-0000-0000-0000F32F0000}"/>
    <cellStyle name="Navadno 10 2 2 3 10 4 2" xfId="29326" xr:uid="{00000000-0005-0000-0000-0000F42F0000}"/>
    <cellStyle name="Navadno 10 2 2 3 10 4 3" xfId="47485" xr:uid="{00000000-0005-0000-0000-0000F52F0000}"/>
    <cellStyle name="Navadno 10 2 2 3 10 5" xfId="31810" xr:uid="{00000000-0005-0000-0000-0000F62F0000}"/>
    <cellStyle name="Navadno 10 2 2 3 10 5 2" xfId="49969" xr:uid="{00000000-0005-0000-0000-0000F72F0000}"/>
    <cellStyle name="Navadno 10 2 2 3 10 6" xfId="18619" xr:uid="{00000000-0005-0000-0000-0000F82F0000}"/>
    <cellStyle name="Navadno 10 2 2 3 10 7" xfId="36778" xr:uid="{00000000-0005-0000-0000-0000F92F0000}"/>
    <cellStyle name="Navadno 10 2 2 3 10 8" xfId="54938" xr:uid="{00000000-0005-0000-0000-0000FA2F0000}"/>
    <cellStyle name="Navadno 10 2 2 3 11" xfId="5848" xr:uid="{00000000-0005-0000-0000-0000FB2F0000}"/>
    <cellStyle name="Navadno 10 2 2 3 11 2" xfId="11345" xr:uid="{00000000-0005-0000-0000-0000FC2F0000}"/>
    <cellStyle name="Navadno 10 2 2 3 11 2 2" xfId="24552" xr:uid="{00000000-0005-0000-0000-0000FD2F0000}"/>
    <cellStyle name="Navadno 10 2 2 3 11 2 3" xfId="42711" xr:uid="{00000000-0005-0000-0000-0000FE2F0000}"/>
    <cellStyle name="Navadno 10 2 2 3 11 3" xfId="32015" xr:uid="{00000000-0005-0000-0000-0000FF2F0000}"/>
    <cellStyle name="Navadno 10 2 2 3 11 3 2" xfId="50174" xr:uid="{00000000-0005-0000-0000-000000300000}"/>
    <cellStyle name="Navadno 10 2 2 3 11 4" xfId="18824" xr:uid="{00000000-0005-0000-0000-000001300000}"/>
    <cellStyle name="Navadno 10 2 2 3 11 5" xfId="36983" xr:uid="{00000000-0005-0000-0000-000002300000}"/>
    <cellStyle name="Navadno 10 2 2 3 11 6" xfId="55143" xr:uid="{00000000-0005-0000-0000-000003300000}"/>
    <cellStyle name="Navadno 10 2 2 3 12" xfId="8067" xr:uid="{00000000-0005-0000-0000-000004300000}"/>
    <cellStyle name="Navadno 10 2 2 3 12 2" xfId="21274" xr:uid="{00000000-0005-0000-0000-000005300000}"/>
    <cellStyle name="Navadno 10 2 2 3 12 3" xfId="39433" xr:uid="{00000000-0005-0000-0000-000006300000}"/>
    <cellStyle name="Navadno 10 2 2 3 12 4" xfId="57593" xr:uid="{00000000-0005-0000-0000-000007300000}"/>
    <cellStyle name="Navadno 10 2 2 3 13" xfId="8246" xr:uid="{00000000-0005-0000-0000-000008300000}"/>
    <cellStyle name="Navadno 10 2 2 3 13 2" xfId="21453" xr:uid="{00000000-0005-0000-0000-000009300000}"/>
    <cellStyle name="Navadno 10 2 2 3 13 3" xfId="39612" xr:uid="{00000000-0005-0000-0000-00000A300000}"/>
    <cellStyle name="Navadno 10 2 2 3 13 4" xfId="57772" xr:uid="{00000000-0005-0000-0000-00000B300000}"/>
    <cellStyle name="Navadno 10 2 2 3 14" xfId="8489" xr:uid="{00000000-0005-0000-0000-00000C300000}"/>
    <cellStyle name="Navadno 10 2 2 3 14 2" xfId="21696" xr:uid="{00000000-0005-0000-0000-00000D300000}"/>
    <cellStyle name="Navadno 10 2 2 3 14 3" xfId="39855" xr:uid="{00000000-0005-0000-0000-00000E300000}"/>
    <cellStyle name="Navadno 10 2 2 3 14 4" xfId="58015" xr:uid="{00000000-0005-0000-0000-00000F300000}"/>
    <cellStyle name="Navadno 10 2 2 3 15" xfId="8653" xr:uid="{00000000-0005-0000-0000-000010300000}"/>
    <cellStyle name="Navadno 10 2 2 3 15 2" xfId="21860" xr:uid="{00000000-0005-0000-0000-000011300000}"/>
    <cellStyle name="Navadno 10 2 2 3 15 3" xfId="40019" xr:uid="{00000000-0005-0000-0000-000012300000}"/>
    <cellStyle name="Navadno 10 2 2 3 15 4" xfId="58179" xr:uid="{00000000-0005-0000-0000-000013300000}"/>
    <cellStyle name="Navadno 10 2 2 3 16" xfId="8857" xr:uid="{00000000-0005-0000-0000-000014300000}"/>
    <cellStyle name="Navadno 10 2 2 3 16 2" xfId="22064" xr:uid="{00000000-0005-0000-0000-000015300000}"/>
    <cellStyle name="Navadno 10 2 2 3 16 3" xfId="40223" xr:uid="{00000000-0005-0000-0000-000016300000}"/>
    <cellStyle name="Navadno 10 2 2 3 17" xfId="13855" xr:uid="{00000000-0005-0000-0000-000017300000}"/>
    <cellStyle name="Navadno 10 2 2 3 17 2" xfId="27047" xr:uid="{00000000-0005-0000-0000-000018300000}"/>
    <cellStyle name="Navadno 10 2 2 3 17 3" xfId="45206" xr:uid="{00000000-0005-0000-0000-000019300000}"/>
    <cellStyle name="Navadno 10 2 2 3 18" xfId="29531" xr:uid="{00000000-0005-0000-0000-00001A300000}"/>
    <cellStyle name="Navadno 10 2 2 3 18 2" xfId="47690" xr:uid="{00000000-0005-0000-0000-00001B300000}"/>
    <cellStyle name="Navadno 10 2 2 3 19" xfId="16340" xr:uid="{00000000-0005-0000-0000-00001C300000}"/>
    <cellStyle name="Navadno 10 2 2 3 2" xfId="3533" xr:uid="{00000000-0005-0000-0000-00001D300000}"/>
    <cellStyle name="Navadno 10 2 2 3 2 2" xfId="4278" xr:uid="{00000000-0005-0000-0000-00001E300000}"/>
    <cellStyle name="Navadno 10 2 2 3 2 2 2" xfId="12262" xr:uid="{00000000-0005-0000-0000-00001F300000}"/>
    <cellStyle name="Navadno 10 2 2 3 2 2 2 2" xfId="25469" xr:uid="{00000000-0005-0000-0000-000020300000}"/>
    <cellStyle name="Navadno 10 2 2 3 2 2 2 3" xfId="43628" xr:uid="{00000000-0005-0000-0000-000021300000}"/>
    <cellStyle name="Navadno 10 2 2 3 2 2 3" xfId="32932" xr:uid="{00000000-0005-0000-0000-000022300000}"/>
    <cellStyle name="Navadno 10 2 2 3 2 2 3 2" xfId="51091" xr:uid="{00000000-0005-0000-0000-000023300000}"/>
    <cellStyle name="Navadno 10 2 2 3 2 2 4" xfId="19741" xr:uid="{00000000-0005-0000-0000-000024300000}"/>
    <cellStyle name="Navadno 10 2 2 3 2 2 5" xfId="37900" xr:uid="{00000000-0005-0000-0000-000025300000}"/>
    <cellStyle name="Navadno 10 2 2 3 2 2 6" xfId="56060" xr:uid="{00000000-0005-0000-0000-000026300000}"/>
    <cellStyle name="Navadno 10 2 2 3 2 3" xfId="9778" xr:uid="{00000000-0005-0000-0000-000027300000}"/>
    <cellStyle name="Navadno 10 2 2 3 2 3 2" xfId="22985" xr:uid="{00000000-0005-0000-0000-000028300000}"/>
    <cellStyle name="Navadno 10 2 2 3 2 3 3" xfId="41144" xr:uid="{00000000-0005-0000-0000-000029300000}"/>
    <cellStyle name="Navadno 10 2 2 3 2 4" xfId="14772" xr:uid="{00000000-0005-0000-0000-00002A300000}"/>
    <cellStyle name="Navadno 10 2 2 3 2 4 2" xfId="27964" xr:uid="{00000000-0005-0000-0000-00002B300000}"/>
    <cellStyle name="Navadno 10 2 2 3 2 4 3" xfId="46123" xr:uid="{00000000-0005-0000-0000-00002C300000}"/>
    <cellStyle name="Navadno 10 2 2 3 2 5" xfId="30448" xr:uid="{00000000-0005-0000-0000-00002D300000}"/>
    <cellStyle name="Navadno 10 2 2 3 2 5 2" xfId="48607" xr:uid="{00000000-0005-0000-0000-00002E300000}"/>
    <cellStyle name="Navadno 10 2 2 3 2 6" xfId="17257" xr:uid="{00000000-0005-0000-0000-00002F300000}"/>
    <cellStyle name="Navadno 10 2 2 3 2 7" xfId="35416" xr:uid="{00000000-0005-0000-0000-000030300000}"/>
    <cellStyle name="Navadno 10 2 2 3 2 8" xfId="53576" xr:uid="{00000000-0005-0000-0000-000031300000}"/>
    <cellStyle name="Navadno 10 2 2 3 2 9" xfId="58991" xr:uid="{00000000-0005-0000-0000-000032300000}"/>
    <cellStyle name="Navadno 10 2 2 3 20" xfId="34499" xr:uid="{00000000-0005-0000-0000-000033300000}"/>
    <cellStyle name="Navadno 10 2 2 3 21" xfId="52659" xr:uid="{00000000-0005-0000-0000-000034300000}"/>
    <cellStyle name="Navadno 10 2 2 3 22" xfId="58344" xr:uid="{00000000-0005-0000-0000-000035300000}"/>
    <cellStyle name="Navadno 10 2 2 3 23" xfId="58554" xr:uid="{00000000-0005-0000-0000-000036300000}"/>
    <cellStyle name="Navadno 10 2 2 3 3" xfId="4507" xr:uid="{00000000-0005-0000-0000-000037300000}"/>
    <cellStyle name="Navadno 10 2 2 3 3 2" xfId="6762" xr:uid="{00000000-0005-0000-0000-000038300000}"/>
    <cellStyle name="Navadno 10 2 2 3 3 2 2" xfId="12491" xr:uid="{00000000-0005-0000-0000-000039300000}"/>
    <cellStyle name="Navadno 10 2 2 3 3 2 2 2" xfId="25698" xr:uid="{00000000-0005-0000-0000-00003A300000}"/>
    <cellStyle name="Navadno 10 2 2 3 3 2 2 3" xfId="43857" xr:uid="{00000000-0005-0000-0000-00003B300000}"/>
    <cellStyle name="Navadno 10 2 2 3 3 2 3" xfId="33161" xr:uid="{00000000-0005-0000-0000-00003C300000}"/>
    <cellStyle name="Navadno 10 2 2 3 3 2 3 2" xfId="51320" xr:uid="{00000000-0005-0000-0000-00003D300000}"/>
    <cellStyle name="Navadno 10 2 2 3 3 2 4" xfId="19970" xr:uid="{00000000-0005-0000-0000-00003E300000}"/>
    <cellStyle name="Navadno 10 2 2 3 3 2 5" xfId="38129" xr:uid="{00000000-0005-0000-0000-00003F300000}"/>
    <cellStyle name="Navadno 10 2 2 3 3 2 6" xfId="56289" xr:uid="{00000000-0005-0000-0000-000040300000}"/>
    <cellStyle name="Navadno 10 2 2 3 3 3" xfId="10007" xr:uid="{00000000-0005-0000-0000-000041300000}"/>
    <cellStyle name="Navadno 10 2 2 3 3 3 2" xfId="23214" xr:uid="{00000000-0005-0000-0000-000042300000}"/>
    <cellStyle name="Navadno 10 2 2 3 3 3 3" xfId="41373" xr:uid="{00000000-0005-0000-0000-000043300000}"/>
    <cellStyle name="Navadno 10 2 2 3 3 4" xfId="15001" xr:uid="{00000000-0005-0000-0000-000044300000}"/>
    <cellStyle name="Navadno 10 2 2 3 3 4 2" xfId="28193" xr:uid="{00000000-0005-0000-0000-000045300000}"/>
    <cellStyle name="Navadno 10 2 2 3 3 4 3" xfId="46352" xr:uid="{00000000-0005-0000-0000-000046300000}"/>
    <cellStyle name="Navadno 10 2 2 3 3 5" xfId="30677" xr:uid="{00000000-0005-0000-0000-000047300000}"/>
    <cellStyle name="Navadno 10 2 2 3 3 5 2" xfId="48836" xr:uid="{00000000-0005-0000-0000-000048300000}"/>
    <cellStyle name="Navadno 10 2 2 3 3 6" xfId="17486" xr:uid="{00000000-0005-0000-0000-000049300000}"/>
    <cellStyle name="Navadno 10 2 2 3 3 7" xfId="35645" xr:uid="{00000000-0005-0000-0000-00004A300000}"/>
    <cellStyle name="Navadno 10 2 2 3 3 8" xfId="53805" xr:uid="{00000000-0005-0000-0000-00004B300000}"/>
    <cellStyle name="Navadno 10 2 2 3 3 9" xfId="59156" xr:uid="{00000000-0005-0000-0000-00004C300000}"/>
    <cellStyle name="Navadno 10 2 2 3 4" xfId="3832" xr:uid="{00000000-0005-0000-0000-00004D300000}"/>
    <cellStyle name="Navadno 10 2 2 3 4 2" xfId="6322" xr:uid="{00000000-0005-0000-0000-00004E300000}"/>
    <cellStyle name="Navadno 10 2 2 3 4 2 2" xfId="11820" xr:uid="{00000000-0005-0000-0000-00004F300000}"/>
    <cellStyle name="Navadno 10 2 2 3 4 2 2 2" xfId="25027" xr:uid="{00000000-0005-0000-0000-000050300000}"/>
    <cellStyle name="Navadno 10 2 2 3 4 2 2 3" xfId="43186" xr:uid="{00000000-0005-0000-0000-000051300000}"/>
    <cellStyle name="Navadno 10 2 2 3 4 2 3" xfId="32490" xr:uid="{00000000-0005-0000-0000-000052300000}"/>
    <cellStyle name="Navadno 10 2 2 3 4 2 3 2" xfId="50649" xr:uid="{00000000-0005-0000-0000-000053300000}"/>
    <cellStyle name="Navadno 10 2 2 3 4 2 4" xfId="19299" xr:uid="{00000000-0005-0000-0000-000054300000}"/>
    <cellStyle name="Navadno 10 2 2 3 4 2 5" xfId="37458" xr:uid="{00000000-0005-0000-0000-000055300000}"/>
    <cellStyle name="Navadno 10 2 2 3 4 2 6" xfId="55618" xr:uid="{00000000-0005-0000-0000-000056300000}"/>
    <cellStyle name="Navadno 10 2 2 3 4 3" xfId="9336" xr:uid="{00000000-0005-0000-0000-000057300000}"/>
    <cellStyle name="Navadno 10 2 2 3 4 3 2" xfId="22543" xr:uid="{00000000-0005-0000-0000-000058300000}"/>
    <cellStyle name="Navadno 10 2 2 3 4 3 3" xfId="40702" xr:uid="{00000000-0005-0000-0000-000059300000}"/>
    <cellStyle name="Navadno 10 2 2 3 4 4" xfId="14330" xr:uid="{00000000-0005-0000-0000-00005A300000}"/>
    <cellStyle name="Navadno 10 2 2 3 4 4 2" xfId="27522" xr:uid="{00000000-0005-0000-0000-00005B300000}"/>
    <cellStyle name="Navadno 10 2 2 3 4 4 3" xfId="45681" xr:uid="{00000000-0005-0000-0000-00005C300000}"/>
    <cellStyle name="Navadno 10 2 2 3 4 5" xfId="30006" xr:uid="{00000000-0005-0000-0000-00005D300000}"/>
    <cellStyle name="Navadno 10 2 2 3 4 5 2" xfId="48165" xr:uid="{00000000-0005-0000-0000-00005E300000}"/>
    <cellStyle name="Navadno 10 2 2 3 4 6" xfId="16815" xr:uid="{00000000-0005-0000-0000-00005F300000}"/>
    <cellStyle name="Navadno 10 2 2 3 4 7" xfId="34974" xr:uid="{00000000-0005-0000-0000-000060300000}"/>
    <cellStyle name="Navadno 10 2 2 3 4 8" xfId="53134" xr:uid="{00000000-0005-0000-0000-000061300000}"/>
    <cellStyle name="Navadno 10 2 2 3 4 9" xfId="59343" xr:uid="{00000000-0005-0000-0000-000062300000}"/>
    <cellStyle name="Navadno 10 2 2 3 5" xfId="4747" xr:uid="{00000000-0005-0000-0000-000063300000}"/>
    <cellStyle name="Navadno 10 2 2 3 5 2" xfId="6977" xr:uid="{00000000-0005-0000-0000-000064300000}"/>
    <cellStyle name="Navadno 10 2 2 3 5 2 2" xfId="12710" xr:uid="{00000000-0005-0000-0000-000065300000}"/>
    <cellStyle name="Navadno 10 2 2 3 5 2 2 2" xfId="25917" xr:uid="{00000000-0005-0000-0000-000066300000}"/>
    <cellStyle name="Navadno 10 2 2 3 5 2 2 3" xfId="44076" xr:uid="{00000000-0005-0000-0000-000067300000}"/>
    <cellStyle name="Navadno 10 2 2 3 5 2 3" xfId="33380" xr:uid="{00000000-0005-0000-0000-000068300000}"/>
    <cellStyle name="Navadno 10 2 2 3 5 2 3 2" xfId="51539" xr:uid="{00000000-0005-0000-0000-000069300000}"/>
    <cellStyle name="Navadno 10 2 2 3 5 2 4" xfId="20189" xr:uid="{00000000-0005-0000-0000-00006A300000}"/>
    <cellStyle name="Navadno 10 2 2 3 5 2 5" xfId="38348" xr:uid="{00000000-0005-0000-0000-00006B300000}"/>
    <cellStyle name="Navadno 10 2 2 3 5 2 6" xfId="56508" xr:uid="{00000000-0005-0000-0000-00006C300000}"/>
    <cellStyle name="Navadno 10 2 2 3 5 3" xfId="10226" xr:uid="{00000000-0005-0000-0000-00006D300000}"/>
    <cellStyle name="Navadno 10 2 2 3 5 3 2" xfId="23433" xr:uid="{00000000-0005-0000-0000-00006E300000}"/>
    <cellStyle name="Navadno 10 2 2 3 5 3 3" xfId="41592" xr:uid="{00000000-0005-0000-0000-00006F300000}"/>
    <cellStyle name="Navadno 10 2 2 3 5 4" xfId="15220" xr:uid="{00000000-0005-0000-0000-000070300000}"/>
    <cellStyle name="Navadno 10 2 2 3 5 4 2" xfId="28412" xr:uid="{00000000-0005-0000-0000-000071300000}"/>
    <cellStyle name="Navadno 10 2 2 3 5 4 3" xfId="46571" xr:uid="{00000000-0005-0000-0000-000072300000}"/>
    <cellStyle name="Navadno 10 2 2 3 5 5" xfId="30896" xr:uid="{00000000-0005-0000-0000-000073300000}"/>
    <cellStyle name="Navadno 10 2 2 3 5 5 2" xfId="49055" xr:uid="{00000000-0005-0000-0000-000074300000}"/>
    <cellStyle name="Navadno 10 2 2 3 5 6" xfId="17705" xr:uid="{00000000-0005-0000-0000-000075300000}"/>
    <cellStyle name="Navadno 10 2 2 3 5 7" xfId="35864" xr:uid="{00000000-0005-0000-0000-000076300000}"/>
    <cellStyle name="Navadno 10 2 2 3 5 8" xfId="54024" xr:uid="{00000000-0005-0000-0000-000077300000}"/>
    <cellStyle name="Navadno 10 2 2 3 6" xfId="4920" xr:uid="{00000000-0005-0000-0000-000078300000}"/>
    <cellStyle name="Navadno 10 2 2 3 6 2" xfId="7153" xr:uid="{00000000-0005-0000-0000-000079300000}"/>
    <cellStyle name="Navadno 10 2 2 3 6 2 2" xfId="12886" xr:uid="{00000000-0005-0000-0000-00007A300000}"/>
    <cellStyle name="Navadno 10 2 2 3 6 2 2 2" xfId="26093" xr:uid="{00000000-0005-0000-0000-00007B300000}"/>
    <cellStyle name="Navadno 10 2 2 3 6 2 2 3" xfId="44252" xr:uid="{00000000-0005-0000-0000-00007C300000}"/>
    <cellStyle name="Navadno 10 2 2 3 6 2 3" xfId="33556" xr:uid="{00000000-0005-0000-0000-00007D300000}"/>
    <cellStyle name="Navadno 10 2 2 3 6 2 3 2" xfId="51715" xr:uid="{00000000-0005-0000-0000-00007E300000}"/>
    <cellStyle name="Navadno 10 2 2 3 6 2 4" xfId="20365" xr:uid="{00000000-0005-0000-0000-00007F300000}"/>
    <cellStyle name="Navadno 10 2 2 3 6 2 5" xfId="38524" xr:uid="{00000000-0005-0000-0000-000080300000}"/>
    <cellStyle name="Navadno 10 2 2 3 6 2 6" xfId="56684" xr:uid="{00000000-0005-0000-0000-000081300000}"/>
    <cellStyle name="Navadno 10 2 2 3 6 3" xfId="10402" xr:uid="{00000000-0005-0000-0000-000082300000}"/>
    <cellStyle name="Navadno 10 2 2 3 6 3 2" xfId="23609" xr:uid="{00000000-0005-0000-0000-000083300000}"/>
    <cellStyle name="Navadno 10 2 2 3 6 3 3" xfId="41768" xr:uid="{00000000-0005-0000-0000-000084300000}"/>
    <cellStyle name="Navadno 10 2 2 3 6 4" xfId="15396" xr:uid="{00000000-0005-0000-0000-000085300000}"/>
    <cellStyle name="Navadno 10 2 2 3 6 4 2" xfId="28588" xr:uid="{00000000-0005-0000-0000-000086300000}"/>
    <cellStyle name="Navadno 10 2 2 3 6 4 3" xfId="46747" xr:uid="{00000000-0005-0000-0000-000087300000}"/>
    <cellStyle name="Navadno 10 2 2 3 6 5" xfId="31072" xr:uid="{00000000-0005-0000-0000-000088300000}"/>
    <cellStyle name="Navadno 10 2 2 3 6 5 2" xfId="49231" xr:uid="{00000000-0005-0000-0000-000089300000}"/>
    <cellStyle name="Navadno 10 2 2 3 6 6" xfId="17881" xr:uid="{00000000-0005-0000-0000-00008A300000}"/>
    <cellStyle name="Navadno 10 2 2 3 6 7" xfId="36040" xr:uid="{00000000-0005-0000-0000-00008B300000}"/>
    <cellStyle name="Navadno 10 2 2 3 6 8" xfId="54200" xr:uid="{00000000-0005-0000-0000-00008C300000}"/>
    <cellStyle name="Navadno 10 2 2 3 7" xfId="5150" xr:uid="{00000000-0005-0000-0000-00008D300000}"/>
    <cellStyle name="Navadno 10 2 2 3 7 2" xfId="7398" xr:uid="{00000000-0005-0000-0000-00008E300000}"/>
    <cellStyle name="Navadno 10 2 2 3 7 2 2" xfId="13131" xr:uid="{00000000-0005-0000-0000-00008F300000}"/>
    <cellStyle name="Navadno 10 2 2 3 7 2 2 2" xfId="26338" xr:uid="{00000000-0005-0000-0000-000090300000}"/>
    <cellStyle name="Navadno 10 2 2 3 7 2 2 3" xfId="44497" xr:uid="{00000000-0005-0000-0000-000091300000}"/>
    <cellStyle name="Navadno 10 2 2 3 7 2 3" xfId="33801" xr:uid="{00000000-0005-0000-0000-000092300000}"/>
    <cellStyle name="Navadno 10 2 2 3 7 2 3 2" xfId="51960" xr:uid="{00000000-0005-0000-0000-000093300000}"/>
    <cellStyle name="Navadno 10 2 2 3 7 2 4" xfId="20610" xr:uid="{00000000-0005-0000-0000-000094300000}"/>
    <cellStyle name="Navadno 10 2 2 3 7 2 5" xfId="38769" xr:uid="{00000000-0005-0000-0000-000095300000}"/>
    <cellStyle name="Navadno 10 2 2 3 7 2 6" xfId="56929" xr:uid="{00000000-0005-0000-0000-000096300000}"/>
    <cellStyle name="Navadno 10 2 2 3 7 3" xfId="10647" xr:uid="{00000000-0005-0000-0000-000097300000}"/>
    <cellStyle name="Navadno 10 2 2 3 7 3 2" xfId="23854" xr:uid="{00000000-0005-0000-0000-000098300000}"/>
    <cellStyle name="Navadno 10 2 2 3 7 3 3" xfId="42013" xr:uid="{00000000-0005-0000-0000-000099300000}"/>
    <cellStyle name="Navadno 10 2 2 3 7 4" xfId="15641" xr:uid="{00000000-0005-0000-0000-00009A300000}"/>
    <cellStyle name="Navadno 10 2 2 3 7 4 2" xfId="28833" xr:uid="{00000000-0005-0000-0000-00009B300000}"/>
    <cellStyle name="Navadno 10 2 2 3 7 4 3" xfId="46992" xr:uid="{00000000-0005-0000-0000-00009C300000}"/>
    <cellStyle name="Navadno 10 2 2 3 7 5" xfId="31317" xr:uid="{00000000-0005-0000-0000-00009D300000}"/>
    <cellStyle name="Navadno 10 2 2 3 7 5 2" xfId="49476" xr:uid="{00000000-0005-0000-0000-00009E300000}"/>
    <cellStyle name="Navadno 10 2 2 3 7 6" xfId="18126" xr:uid="{00000000-0005-0000-0000-00009F300000}"/>
    <cellStyle name="Navadno 10 2 2 3 7 7" xfId="36285" xr:uid="{00000000-0005-0000-0000-0000A0300000}"/>
    <cellStyle name="Navadno 10 2 2 3 7 8" xfId="54445" xr:uid="{00000000-0005-0000-0000-0000A1300000}"/>
    <cellStyle name="Navadno 10 2 2 3 8" xfId="5317" xr:uid="{00000000-0005-0000-0000-0000A2300000}"/>
    <cellStyle name="Navadno 10 2 2 3 8 2" xfId="7565" xr:uid="{00000000-0005-0000-0000-0000A3300000}"/>
    <cellStyle name="Navadno 10 2 2 3 8 2 2" xfId="13298" xr:uid="{00000000-0005-0000-0000-0000A4300000}"/>
    <cellStyle name="Navadno 10 2 2 3 8 2 2 2" xfId="26505" xr:uid="{00000000-0005-0000-0000-0000A5300000}"/>
    <cellStyle name="Navadno 10 2 2 3 8 2 2 3" xfId="44664" xr:uid="{00000000-0005-0000-0000-0000A6300000}"/>
    <cellStyle name="Navadno 10 2 2 3 8 2 3" xfId="33968" xr:uid="{00000000-0005-0000-0000-0000A7300000}"/>
    <cellStyle name="Navadno 10 2 2 3 8 2 3 2" xfId="52127" xr:uid="{00000000-0005-0000-0000-0000A8300000}"/>
    <cellStyle name="Navadno 10 2 2 3 8 2 4" xfId="20777" xr:uid="{00000000-0005-0000-0000-0000A9300000}"/>
    <cellStyle name="Navadno 10 2 2 3 8 2 5" xfId="38936" xr:uid="{00000000-0005-0000-0000-0000AA300000}"/>
    <cellStyle name="Navadno 10 2 2 3 8 2 6" xfId="57096" xr:uid="{00000000-0005-0000-0000-0000AB300000}"/>
    <cellStyle name="Navadno 10 2 2 3 8 3" xfId="10814" xr:uid="{00000000-0005-0000-0000-0000AC300000}"/>
    <cellStyle name="Navadno 10 2 2 3 8 3 2" xfId="24021" xr:uid="{00000000-0005-0000-0000-0000AD300000}"/>
    <cellStyle name="Navadno 10 2 2 3 8 3 3" xfId="42180" xr:uid="{00000000-0005-0000-0000-0000AE300000}"/>
    <cellStyle name="Navadno 10 2 2 3 8 4" xfId="15808" xr:uid="{00000000-0005-0000-0000-0000AF300000}"/>
    <cellStyle name="Navadno 10 2 2 3 8 4 2" xfId="29000" xr:uid="{00000000-0005-0000-0000-0000B0300000}"/>
    <cellStyle name="Navadno 10 2 2 3 8 4 3" xfId="47159" xr:uid="{00000000-0005-0000-0000-0000B1300000}"/>
    <cellStyle name="Navadno 10 2 2 3 8 5" xfId="31484" xr:uid="{00000000-0005-0000-0000-0000B2300000}"/>
    <cellStyle name="Navadno 10 2 2 3 8 5 2" xfId="49643" xr:uid="{00000000-0005-0000-0000-0000B3300000}"/>
    <cellStyle name="Navadno 10 2 2 3 8 6" xfId="18293" xr:uid="{00000000-0005-0000-0000-0000B4300000}"/>
    <cellStyle name="Navadno 10 2 2 3 8 7" xfId="36452" xr:uid="{00000000-0005-0000-0000-0000B5300000}"/>
    <cellStyle name="Navadno 10 2 2 3 8 8" xfId="54612" xr:uid="{00000000-0005-0000-0000-0000B6300000}"/>
    <cellStyle name="Navadno 10 2 2 3 9" xfId="5479" xr:uid="{00000000-0005-0000-0000-0000B7300000}"/>
    <cellStyle name="Navadno 10 2 2 3 9 2" xfId="7727" xr:uid="{00000000-0005-0000-0000-0000B8300000}"/>
    <cellStyle name="Navadno 10 2 2 3 9 2 2" xfId="13460" xr:uid="{00000000-0005-0000-0000-0000B9300000}"/>
    <cellStyle name="Navadno 10 2 2 3 9 2 2 2" xfId="26667" xr:uid="{00000000-0005-0000-0000-0000BA300000}"/>
    <cellStyle name="Navadno 10 2 2 3 9 2 2 3" xfId="44826" xr:uid="{00000000-0005-0000-0000-0000BB300000}"/>
    <cellStyle name="Navadno 10 2 2 3 9 2 3" xfId="34130" xr:uid="{00000000-0005-0000-0000-0000BC300000}"/>
    <cellStyle name="Navadno 10 2 2 3 9 2 3 2" xfId="52289" xr:uid="{00000000-0005-0000-0000-0000BD300000}"/>
    <cellStyle name="Navadno 10 2 2 3 9 2 4" xfId="20939" xr:uid="{00000000-0005-0000-0000-0000BE300000}"/>
    <cellStyle name="Navadno 10 2 2 3 9 2 5" xfId="39098" xr:uid="{00000000-0005-0000-0000-0000BF300000}"/>
    <cellStyle name="Navadno 10 2 2 3 9 2 6" xfId="57258" xr:uid="{00000000-0005-0000-0000-0000C0300000}"/>
    <cellStyle name="Navadno 10 2 2 3 9 3" xfId="10976" xr:uid="{00000000-0005-0000-0000-0000C1300000}"/>
    <cellStyle name="Navadno 10 2 2 3 9 3 2" xfId="24183" xr:uid="{00000000-0005-0000-0000-0000C2300000}"/>
    <cellStyle name="Navadno 10 2 2 3 9 3 3" xfId="42342" xr:uid="{00000000-0005-0000-0000-0000C3300000}"/>
    <cellStyle name="Navadno 10 2 2 3 9 4" xfId="15970" xr:uid="{00000000-0005-0000-0000-0000C4300000}"/>
    <cellStyle name="Navadno 10 2 2 3 9 4 2" xfId="29162" xr:uid="{00000000-0005-0000-0000-0000C5300000}"/>
    <cellStyle name="Navadno 10 2 2 3 9 4 3" xfId="47321" xr:uid="{00000000-0005-0000-0000-0000C6300000}"/>
    <cellStyle name="Navadno 10 2 2 3 9 5" xfId="31646" xr:uid="{00000000-0005-0000-0000-0000C7300000}"/>
    <cellStyle name="Navadno 10 2 2 3 9 5 2" xfId="49805" xr:uid="{00000000-0005-0000-0000-0000C8300000}"/>
    <cellStyle name="Navadno 10 2 2 3 9 6" xfId="18455" xr:uid="{00000000-0005-0000-0000-0000C9300000}"/>
    <cellStyle name="Navadno 10 2 2 3 9 7" xfId="36614" xr:uid="{00000000-0005-0000-0000-0000CA300000}"/>
    <cellStyle name="Navadno 10 2 2 3 9 8" xfId="54774" xr:uid="{00000000-0005-0000-0000-0000CB300000}"/>
    <cellStyle name="Navadno 10 2 2 4" xfId="3496" xr:uid="{00000000-0005-0000-0000-0000CC300000}"/>
    <cellStyle name="Navadno 10 2 2 4 2" xfId="4277" xr:uid="{00000000-0005-0000-0000-0000CD300000}"/>
    <cellStyle name="Navadno 10 2 2 4 2 2" xfId="12261" xr:uid="{00000000-0005-0000-0000-0000CE300000}"/>
    <cellStyle name="Navadno 10 2 2 4 2 2 2" xfId="25468" xr:uid="{00000000-0005-0000-0000-0000CF300000}"/>
    <cellStyle name="Navadno 10 2 2 4 2 2 3" xfId="43627" xr:uid="{00000000-0005-0000-0000-0000D0300000}"/>
    <cellStyle name="Navadno 10 2 2 4 2 3" xfId="32931" xr:uid="{00000000-0005-0000-0000-0000D1300000}"/>
    <cellStyle name="Navadno 10 2 2 4 2 3 2" xfId="51090" xr:uid="{00000000-0005-0000-0000-0000D2300000}"/>
    <cellStyle name="Navadno 10 2 2 4 2 4" xfId="19740" xr:uid="{00000000-0005-0000-0000-0000D3300000}"/>
    <cellStyle name="Navadno 10 2 2 4 2 5" xfId="37899" xr:uid="{00000000-0005-0000-0000-0000D4300000}"/>
    <cellStyle name="Navadno 10 2 2 4 2 6" xfId="56059" xr:uid="{00000000-0005-0000-0000-0000D5300000}"/>
    <cellStyle name="Navadno 10 2 2 4 3" xfId="9777" xr:uid="{00000000-0005-0000-0000-0000D6300000}"/>
    <cellStyle name="Navadno 10 2 2 4 3 2" xfId="22984" xr:uid="{00000000-0005-0000-0000-0000D7300000}"/>
    <cellStyle name="Navadno 10 2 2 4 3 3" xfId="41143" xr:uid="{00000000-0005-0000-0000-0000D8300000}"/>
    <cellStyle name="Navadno 10 2 2 4 4" xfId="14771" xr:uid="{00000000-0005-0000-0000-0000D9300000}"/>
    <cellStyle name="Navadno 10 2 2 4 4 2" xfId="27963" xr:uid="{00000000-0005-0000-0000-0000DA300000}"/>
    <cellStyle name="Navadno 10 2 2 4 4 3" xfId="46122" xr:uid="{00000000-0005-0000-0000-0000DB300000}"/>
    <cellStyle name="Navadno 10 2 2 4 5" xfId="30447" xr:uid="{00000000-0005-0000-0000-0000DC300000}"/>
    <cellStyle name="Navadno 10 2 2 4 5 2" xfId="48606" xr:uid="{00000000-0005-0000-0000-0000DD300000}"/>
    <cellStyle name="Navadno 10 2 2 4 6" xfId="17256" xr:uid="{00000000-0005-0000-0000-0000DE300000}"/>
    <cellStyle name="Navadno 10 2 2 4 7" xfId="35415" xr:uid="{00000000-0005-0000-0000-0000DF300000}"/>
    <cellStyle name="Navadno 10 2 2 4 8" xfId="53575" xr:uid="{00000000-0005-0000-0000-0000E0300000}"/>
    <cellStyle name="Navadno 10 2 2 4 9" xfId="58990" xr:uid="{00000000-0005-0000-0000-0000E1300000}"/>
    <cellStyle name="Navadno 10 2 2 5" xfId="4506" xr:uid="{00000000-0005-0000-0000-0000E2300000}"/>
    <cellStyle name="Navadno 10 2 2 5 2" xfId="6761" xr:uid="{00000000-0005-0000-0000-0000E3300000}"/>
    <cellStyle name="Navadno 10 2 2 5 2 2" xfId="12490" xr:uid="{00000000-0005-0000-0000-0000E4300000}"/>
    <cellStyle name="Navadno 10 2 2 5 2 2 2" xfId="25697" xr:uid="{00000000-0005-0000-0000-0000E5300000}"/>
    <cellStyle name="Navadno 10 2 2 5 2 2 3" xfId="43856" xr:uid="{00000000-0005-0000-0000-0000E6300000}"/>
    <cellStyle name="Navadno 10 2 2 5 2 3" xfId="33160" xr:uid="{00000000-0005-0000-0000-0000E7300000}"/>
    <cellStyle name="Navadno 10 2 2 5 2 3 2" xfId="51319" xr:uid="{00000000-0005-0000-0000-0000E8300000}"/>
    <cellStyle name="Navadno 10 2 2 5 2 4" xfId="19969" xr:uid="{00000000-0005-0000-0000-0000E9300000}"/>
    <cellStyle name="Navadno 10 2 2 5 2 5" xfId="38128" xr:uid="{00000000-0005-0000-0000-0000EA300000}"/>
    <cellStyle name="Navadno 10 2 2 5 2 6" xfId="56288" xr:uid="{00000000-0005-0000-0000-0000EB300000}"/>
    <cellStyle name="Navadno 10 2 2 5 3" xfId="10006" xr:uid="{00000000-0005-0000-0000-0000EC300000}"/>
    <cellStyle name="Navadno 10 2 2 5 3 2" xfId="23213" xr:uid="{00000000-0005-0000-0000-0000ED300000}"/>
    <cellStyle name="Navadno 10 2 2 5 3 3" xfId="41372" xr:uid="{00000000-0005-0000-0000-0000EE300000}"/>
    <cellStyle name="Navadno 10 2 2 5 4" xfId="15000" xr:uid="{00000000-0005-0000-0000-0000EF300000}"/>
    <cellStyle name="Navadno 10 2 2 5 4 2" xfId="28192" xr:uid="{00000000-0005-0000-0000-0000F0300000}"/>
    <cellStyle name="Navadno 10 2 2 5 4 3" xfId="46351" xr:uid="{00000000-0005-0000-0000-0000F1300000}"/>
    <cellStyle name="Navadno 10 2 2 5 5" xfId="30676" xr:uid="{00000000-0005-0000-0000-0000F2300000}"/>
    <cellStyle name="Navadno 10 2 2 5 5 2" xfId="48835" xr:uid="{00000000-0005-0000-0000-0000F3300000}"/>
    <cellStyle name="Navadno 10 2 2 5 6" xfId="17485" xr:uid="{00000000-0005-0000-0000-0000F4300000}"/>
    <cellStyle name="Navadno 10 2 2 5 7" xfId="35644" xr:uid="{00000000-0005-0000-0000-0000F5300000}"/>
    <cellStyle name="Navadno 10 2 2 5 8" xfId="53804" xr:uid="{00000000-0005-0000-0000-0000F6300000}"/>
    <cellStyle name="Navadno 10 2 2 5 9" xfId="59155" xr:uid="{00000000-0005-0000-0000-0000F7300000}"/>
    <cellStyle name="Navadno 10 2 2 6" xfId="3830" xr:uid="{00000000-0005-0000-0000-0000F8300000}"/>
    <cellStyle name="Navadno 10 2 2 6 2" xfId="6320" xr:uid="{00000000-0005-0000-0000-0000F9300000}"/>
    <cellStyle name="Navadno 10 2 2 6 2 2" xfId="11818" xr:uid="{00000000-0005-0000-0000-0000FA300000}"/>
    <cellStyle name="Navadno 10 2 2 6 2 2 2" xfId="25025" xr:uid="{00000000-0005-0000-0000-0000FB300000}"/>
    <cellStyle name="Navadno 10 2 2 6 2 2 3" xfId="43184" xr:uid="{00000000-0005-0000-0000-0000FC300000}"/>
    <cellStyle name="Navadno 10 2 2 6 2 3" xfId="32488" xr:uid="{00000000-0005-0000-0000-0000FD300000}"/>
    <cellStyle name="Navadno 10 2 2 6 2 3 2" xfId="50647" xr:uid="{00000000-0005-0000-0000-0000FE300000}"/>
    <cellStyle name="Navadno 10 2 2 6 2 4" xfId="19297" xr:uid="{00000000-0005-0000-0000-0000FF300000}"/>
    <cellStyle name="Navadno 10 2 2 6 2 5" xfId="37456" xr:uid="{00000000-0005-0000-0000-000000310000}"/>
    <cellStyle name="Navadno 10 2 2 6 2 6" xfId="55616" xr:uid="{00000000-0005-0000-0000-000001310000}"/>
    <cellStyle name="Navadno 10 2 2 6 3" xfId="9334" xr:uid="{00000000-0005-0000-0000-000002310000}"/>
    <cellStyle name="Navadno 10 2 2 6 3 2" xfId="22541" xr:uid="{00000000-0005-0000-0000-000003310000}"/>
    <cellStyle name="Navadno 10 2 2 6 3 3" xfId="40700" xr:uid="{00000000-0005-0000-0000-000004310000}"/>
    <cellStyle name="Navadno 10 2 2 6 4" xfId="14328" xr:uid="{00000000-0005-0000-0000-000005310000}"/>
    <cellStyle name="Navadno 10 2 2 6 4 2" xfId="27520" xr:uid="{00000000-0005-0000-0000-000006310000}"/>
    <cellStyle name="Navadno 10 2 2 6 4 3" xfId="45679" xr:uid="{00000000-0005-0000-0000-000007310000}"/>
    <cellStyle name="Navadno 10 2 2 6 5" xfId="30004" xr:uid="{00000000-0005-0000-0000-000008310000}"/>
    <cellStyle name="Navadno 10 2 2 6 5 2" xfId="48163" xr:uid="{00000000-0005-0000-0000-000009310000}"/>
    <cellStyle name="Navadno 10 2 2 6 6" xfId="16813" xr:uid="{00000000-0005-0000-0000-00000A310000}"/>
    <cellStyle name="Navadno 10 2 2 6 7" xfId="34972" xr:uid="{00000000-0005-0000-0000-00000B310000}"/>
    <cellStyle name="Navadno 10 2 2 6 8" xfId="53132" xr:uid="{00000000-0005-0000-0000-00000C310000}"/>
    <cellStyle name="Navadno 10 2 2 6 9" xfId="59342" xr:uid="{00000000-0005-0000-0000-00000D310000}"/>
    <cellStyle name="Navadno 10 2 2 7" xfId="4746" xr:uid="{00000000-0005-0000-0000-00000E310000}"/>
    <cellStyle name="Navadno 10 2 2 7 2" xfId="6976" xr:uid="{00000000-0005-0000-0000-00000F310000}"/>
    <cellStyle name="Navadno 10 2 2 7 2 2" xfId="12709" xr:uid="{00000000-0005-0000-0000-000010310000}"/>
    <cellStyle name="Navadno 10 2 2 7 2 2 2" xfId="25916" xr:uid="{00000000-0005-0000-0000-000011310000}"/>
    <cellStyle name="Navadno 10 2 2 7 2 2 3" xfId="44075" xr:uid="{00000000-0005-0000-0000-000012310000}"/>
    <cellStyle name="Navadno 10 2 2 7 2 3" xfId="33379" xr:uid="{00000000-0005-0000-0000-000013310000}"/>
    <cellStyle name="Navadno 10 2 2 7 2 3 2" xfId="51538" xr:uid="{00000000-0005-0000-0000-000014310000}"/>
    <cellStyle name="Navadno 10 2 2 7 2 4" xfId="20188" xr:uid="{00000000-0005-0000-0000-000015310000}"/>
    <cellStyle name="Navadno 10 2 2 7 2 5" xfId="38347" xr:uid="{00000000-0005-0000-0000-000016310000}"/>
    <cellStyle name="Navadno 10 2 2 7 2 6" xfId="56507" xr:uid="{00000000-0005-0000-0000-000017310000}"/>
    <cellStyle name="Navadno 10 2 2 7 3" xfId="10225" xr:uid="{00000000-0005-0000-0000-000018310000}"/>
    <cellStyle name="Navadno 10 2 2 7 3 2" xfId="23432" xr:uid="{00000000-0005-0000-0000-000019310000}"/>
    <cellStyle name="Navadno 10 2 2 7 3 3" xfId="41591" xr:uid="{00000000-0005-0000-0000-00001A310000}"/>
    <cellStyle name="Navadno 10 2 2 7 4" xfId="15219" xr:uid="{00000000-0005-0000-0000-00001B310000}"/>
    <cellStyle name="Navadno 10 2 2 7 4 2" xfId="28411" xr:uid="{00000000-0005-0000-0000-00001C310000}"/>
    <cellStyle name="Navadno 10 2 2 7 4 3" xfId="46570" xr:uid="{00000000-0005-0000-0000-00001D310000}"/>
    <cellStyle name="Navadno 10 2 2 7 5" xfId="30895" xr:uid="{00000000-0005-0000-0000-00001E310000}"/>
    <cellStyle name="Navadno 10 2 2 7 5 2" xfId="49054" xr:uid="{00000000-0005-0000-0000-00001F310000}"/>
    <cellStyle name="Navadno 10 2 2 7 6" xfId="17704" xr:uid="{00000000-0005-0000-0000-000020310000}"/>
    <cellStyle name="Navadno 10 2 2 7 7" xfId="35863" xr:uid="{00000000-0005-0000-0000-000021310000}"/>
    <cellStyle name="Navadno 10 2 2 7 8" xfId="54023" xr:uid="{00000000-0005-0000-0000-000022310000}"/>
    <cellStyle name="Navadno 10 2 2 8" xfId="4919" xr:uid="{00000000-0005-0000-0000-000023310000}"/>
    <cellStyle name="Navadno 10 2 2 8 2" xfId="7152" xr:uid="{00000000-0005-0000-0000-000024310000}"/>
    <cellStyle name="Navadno 10 2 2 8 2 2" xfId="12885" xr:uid="{00000000-0005-0000-0000-000025310000}"/>
    <cellStyle name="Navadno 10 2 2 8 2 2 2" xfId="26092" xr:uid="{00000000-0005-0000-0000-000026310000}"/>
    <cellStyle name="Navadno 10 2 2 8 2 2 3" xfId="44251" xr:uid="{00000000-0005-0000-0000-000027310000}"/>
    <cellStyle name="Navadno 10 2 2 8 2 3" xfId="33555" xr:uid="{00000000-0005-0000-0000-000028310000}"/>
    <cellStyle name="Navadno 10 2 2 8 2 3 2" xfId="51714" xr:uid="{00000000-0005-0000-0000-000029310000}"/>
    <cellStyle name="Navadno 10 2 2 8 2 4" xfId="20364" xr:uid="{00000000-0005-0000-0000-00002A310000}"/>
    <cellStyle name="Navadno 10 2 2 8 2 5" xfId="38523" xr:uid="{00000000-0005-0000-0000-00002B310000}"/>
    <cellStyle name="Navadno 10 2 2 8 2 6" xfId="56683" xr:uid="{00000000-0005-0000-0000-00002C310000}"/>
    <cellStyle name="Navadno 10 2 2 8 3" xfId="10401" xr:uid="{00000000-0005-0000-0000-00002D310000}"/>
    <cellStyle name="Navadno 10 2 2 8 3 2" xfId="23608" xr:uid="{00000000-0005-0000-0000-00002E310000}"/>
    <cellStyle name="Navadno 10 2 2 8 3 3" xfId="41767" xr:uid="{00000000-0005-0000-0000-00002F310000}"/>
    <cellStyle name="Navadno 10 2 2 8 4" xfId="15395" xr:uid="{00000000-0005-0000-0000-000030310000}"/>
    <cellStyle name="Navadno 10 2 2 8 4 2" xfId="28587" xr:uid="{00000000-0005-0000-0000-000031310000}"/>
    <cellStyle name="Navadno 10 2 2 8 4 3" xfId="46746" xr:uid="{00000000-0005-0000-0000-000032310000}"/>
    <cellStyle name="Navadno 10 2 2 8 5" xfId="31071" xr:uid="{00000000-0005-0000-0000-000033310000}"/>
    <cellStyle name="Navadno 10 2 2 8 5 2" xfId="49230" xr:uid="{00000000-0005-0000-0000-000034310000}"/>
    <cellStyle name="Navadno 10 2 2 8 6" xfId="17880" xr:uid="{00000000-0005-0000-0000-000035310000}"/>
    <cellStyle name="Navadno 10 2 2 8 7" xfId="36039" xr:uid="{00000000-0005-0000-0000-000036310000}"/>
    <cellStyle name="Navadno 10 2 2 8 8" xfId="54199" xr:uid="{00000000-0005-0000-0000-000037310000}"/>
    <cellStyle name="Navadno 10 2 2 9" xfId="5149" xr:uid="{00000000-0005-0000-0000-000038310000}"/>
    <cellStyle name="Navadno 10 2 2 9 2" xfId="7397" xr:uid="{00000000-0005-0000-0000-000039310000}"/>
    <cellStyle name="Navadno 10 2 2 9 2 2" xfId="13130" xr:uid="{00000000-0005-0000-0000-00003A310000}"/>
    <cellStyle name="Navadno 10 2 2 9 2 2 2" xfId="26337" xr:uid="{00000000-0005-0000-0000-00003B310000}"/>
    <cellStyle name="Navadno 10 2 2 9 2 2 3" xfId="44496" xr:uid="{00000000-0005-0000-0000-00003C310000}"/>
    <cellStyle name="Navadno 10 2 2 9 2 3" xfId="33800" xr:uid="{00000000-0005-0000-0000-00003D310000}"/>
    <cellStyle name="Navadno 10 2 2 9 2 3 2" xfId="51959" xr:uid="{00000000-0005-0000-0000-00003E310000}"/>
    <cellStyle name="Navadno 10 2 2 9 2 4" xfId="20609" xr:uid="{00000000-0005-0000-0000-00003F310000}"/>
    <cellStyle name="Navadno 10 2 2 9 2 5" xfId="38768" xr:uid="{00000000-0005-0000-0000-000040310000}"/>
    <cellStyle name="Navadno 10 2 2 9 2 6" xfId="56928" xr:uid="{00000000-0005-0000-0000-000041310000}"/>
    <cellStyle name="Navadno 10 2 2 9 3" xfId="10646" xr:uid="{00000000-0005-0000-0000-000042310000}"/>
    <cellStyle name="Navadno 10 2 2 9 3 2" xfId="23853" xr:uid="{00000000-0005-0000-0000-000043310000}"/>
    <cellStyle name="Navadno 10 2 2 9 3 3" xfId="42012" xr:uid="{00000000-0005-0000-0000-000044310000}"/>
    <cellStyle name="Navadno 10 2 2 9 4" xfId="15640" xr:uid="{00000000-0005-0000-0000-000045310000}"/>
    <cellStyle name="Navadno 10 2 2 9 4 2" xfId="28832" xr:uid="{00000000-0005-0000-0000-000046310000}"/>
    <cellStyle name="Navadno 10 2 2 9 4 3" xfId="46991" xr:uid="{00000000-0005-0000-0000-000047310000}"/>
    <cellStyle name="Navadno 10 2 2 9 5" xfId="31316" xr:uid="{00000000-0005-0000-0000-000048310000}"/>
    <cellStyle name="Navadno 10 2 2 9 5 2" xfId="49475" xr:uid="{00000000-0005-0000-0000-000049310000}"/>
    <cellStyle name="Navadno 10 2 2 9 6" xfId="18125" xr:uid="{00000000-0005-0000-0000-00004A310000}"/>
    <cellStyle name="Navadno 10 2 2 9 7" xfId="36284" xr:uid="{00000000-0005-0000-0000-00004B310000}"/>
    <cellStyle name="Navadno 10 2 2 9 8" xfId="54444" xr:uid="{00000000-0005-0000-0000-00004C310000}"/>
    <cellStyle name="Navadno 10 2 3" xfId="2109" xr:uid="{00000000-0005-0000-0000-00004D310000}"/>
    <cellStyle name="Navadno 10 2 4" xfId="2110" xr:uid="{00000000-0005-0000-0000-00004E310000}"/>
    <cellStyle name="Navadno 10 3" xfId="2111" xr:uid="{00000000-0005-0000-0000-00004F310000}"/>
    <cellStyle name="Navadno 10 3 2" xfId="59573" xr:uid="{00000000-0005-0000-0000-000050310000}"/>
    <cellStyle name="Navadno 10 4" xfId="2112" xr:uid="{00000000-0005-0000-0000-000051310000}"/>
    <cellStyle name="Navadno 10 4 10" xfId="5480" xr:uid="{00000000-0005-0000-0000-000052310000}"/>
    <cellStyle name="Navadno 10 4 10 2" xfId="7728" xr:uid="{00000000-0005-0000-0000-000053310000}"/>
    <cellStyle name="Navadno 10 4 10 2 2" xfId="13461" xr:uid="{00000000-0005-0000-0000-000054310000}"/>
    <cellStyle name="Navadno 10 4 10 2 2 2" xfId="26668" xr:uid="{00000000-0005-0000-0000-000055310000}"/>
    <cellStyle name="Navadno 10 4 10 2 2 3" xfId="44827" xr:uid="{00000000-0005-0000-0000-000056310000}"/>
    <cellStyle name="Navadno 10 4 10 2 3" xfId="34131" xr:uid="{00000000-0005-0000-0000-000057310000}"/>
    <cellStyle name="Navadno 10 4 10 2 3 2" xfId="52290" xr:uid="{00000000-0005-0000-0000-000058310000}"/>
    <cellStyle name="Navadno 10 4 10 2 4" xfId="20940" xr:uid="{00000000-0005-0000-0000-000059310000}"/>
    <cellStyle name="Navadno 10 4 10 2 5" xfId="39099" xr:uid="{00000000-0005-0000-0000-00005A310000}"/>
    <cellStyle name="Navadno 10 4 10 2 6" xfId="57259" xr:uid="{00000000-0005-0000-0000-00005B310000}"/>
    <cellStyle name="Navadno 10 4 10 3" xfId="10977" xr:uid="{00000000-0005-0000-0000-00005C310000}"/>
    <cellStyle name="Navadno 10 4 10 3 2" xfId="24184" xr:uid="{00000000-0005-0000-0000-00005D310000}"/>
    <cellStyle name="Navadno 10 4 10 3 3" xfId="42343" xr:uid="{00000000-0005-0000-0000-00005E310000}"/>
    <cellStyle name="Navadno 10 4 10 4" xfId="15971" xr:uid="{00000000-0005-0000-0000-00005F310000}"/>
    <cellStyle name="Navadno 10 4 10 4 2" xfId="29163" xr:uid="{00000000-0005-0000-0000-000060310000}"/>
    <cellStyle name="Navadno 10 4 10 4 3" xfId="47322" xr:uid="{00000000-0005-0000-0000-000061310000}"/>
    <cellStyle name="Navadno 10 4 10 5" xfId="31647" xr:uid="{00000000-0005-0000-0000-000062310000}"/>
    <cellStyle name="Navadno 10 4 10 5 2" xfId="49806" xr:uid="{00000000-0005-0000-0000-000063310000}"/>
    <cellStyle name="Navadno 10 4 10 6" xfId="18456" xr:uid="{00000000-0005-0000-0000-000064310000}"/>
    <cellStyle name="Navadno 10 4 10 7" xfId="36615" xr:uid="{00000000-0005-0000-0000-000065310000}"/>
    <cellStyle name="Navadno 10 4 10 8" xfId="54775" xr:uid="{00000000-0005-0000-0000-000066310000}"/>
    <cellStyle name="Navadno 10 4 11" xfId="5644" xr:uid="{00000000-0005-0000-0000-000067310000}"/>
    <cellStyle name="Navadno 10 4 11 2" xfId="7892" xr:uid="{00000000-0005-0000-0000-000068310000}"/>
    <cellStyle name="Navadno 10 4 11 2 2" xfId="13625" xr:uid="{00000000-0005-0000-0000-000069310000}"/>
    <cellStyle name="Navadno 10 4 11 2 2 2" xfId="26832" xr:uid="{00000000-0005-0000-0000-00006A310000}"/>
    <cellStyle name="Navadno 10 4 11 2 2 3" xfId="44991" xr:uid="{00000000-0005-0000-0000-00006B310000}"/>
    <cellStyle name="Navadno 10 4 11 2 3" xfId="34295" xr:uid="{00000000-0005-0000-0000-00006C310000}"/>
    <cellStyle name="Navadno 10 4 11 2 3 2" xfId="52454" xr:uid="{00000000-0005-0000-0000-00006D310000}"/>
    <cellStyle name="Navadno 10 4 11 2 4" xfId="21104" xr:uid="{00000000-0005-0000-0000-00006E310000}"/>
    <cellStyle name="Navadno 10 4 11 2 5" xfId="39263" xr:uid="{00000000-0005-0000-0000-00006F310000}"/>
    <cellStyle name="Navadno 10 4 11 2 6" xfId="57423" xr:uid="{00000000-0005-0000-0000-000070310000}"/>
    <cellStyle name="Navadno 10 4 11 3" xfId="11141" xr:uid="{00000000-0005-0000-0000-000071310000}"/>
    <cellStyle name="Navadno 10 4 11 3 2" xfId="24348" xr:uid="{00000000-0005-0000-0000-000072310000}"/>
    <cellStyle name="Navadno 10 4 11 3 3" xfId="42507" xr:uid="{00000000-0005-0000-0000-000073310000}"/>
    <cellStyle name="Navadno 10 4 11 4" xfId="16135" xr:uid="{00000000-0005-0000-0000-000074310000}"/>
    <cellStyle name="Navadno 10 4 11 4 2" xfId="29327" xr:uid="{00000000-0005-0000-0000-000075310000}"/>
    <cellStyle name="Navadno 10 4 11 4 3" xfId="47486" xr:uid="{00000000-0005-0000-0000-000076310000}"/>
    <cellStyle name="Navadno 10 4 11 5" xfId="31811" xr:uid="{00000000-0005-0000-0000-000077310000}"/>
    <cellStyle name="Navadno 10 4 11 5 2" xfId="49970" xr:uid="{00000000-0005-0000-0000-000078310000}"/>
    <cellStyle name="Navadno 10 4 11 6" xfId="18620" xr:uid="{00000000-0005-0000-0000-000079310000}"/>
    <cellStyle name="Navadno 10 4 11 7" xfId="36779" xr:uid="{00000000-0005-0000-0000-00007A310000}"/>
    <cellStyle name="Navadno 10 4 11 8" xfId="54939" xr:uid="{00000000-0005-0000-0000-00007B310000}"/>
    <cellStyle name="Navadno 10 4 12" xfId="5849" xr:uid="{00000000-0005-0000-0000-00007C310000}"/>
    <cellStyle name="Navadno 10 4 12 2" xfId="11346" xr:uid="{00000000-0005-0000-0000-00007D310000}"/>
    <cellStyle name="Navadno 10 4 12 2 2" xfId="24553" xr:uid="{00000000-0005-0000-0000-00007E310000}"/>
    <cellStyle name="Navadno 10 4 12 2 3" xfId="42712" xr:uid="{00000000-0005-0000-0000-00007F310000}"/>
    <cellStyle name="Navadno 10 4 12 3" xfId="32016" xr:uid="{00000000-0005-0000-0000-000080310000}"/>
    <cellStyle name="Navadno 10 4 12 3 2" xfId="50175" xr:uid="{00000000-0005-0000-0000-000081310000}"/>
    <cellStyle name="Navadno 10 4 12 4" xfId="18825" xr:uid="{00000000-0005-0000-0000-000082310000}"/>
    <cellStyle name="Navadno 10 4 12 5" xfId="36984" xr:uid="{00000000-0005-0000-0000-000083310000}"/>
    <cellStyle name="Navadno 10 4 12 6" xfId="55144" xr:uid="{00000000-0005-0000-0000-000084310000}"/>
    <cellStyle name="Navadno 10 4 13" xfId="8068" xr:uid="{00000000-0005-0000-0000-000085310000}"/>
    <cellStyle name="Navadno 10 4 13 2" xfId="21275" xr:uid="{00000000-0005-0000-0000-000086310000}"/>
    <cellStyle name="Navadno 10 4 13 3" xfId="39434" xr:uid="{00000000-0005-0000-0000-000087310000}"/>
    <cellStyle name="Navadno 10 4 13 4" xfId="57594" xr:uid="{00000000-0005-0000-0000-000088310000}"/>
    <cellStyle name="Navadno 10 4 14" xfId="8247" xr:uid="{00000000-0005-0000-0000-000089310000}"/>
    <cellStyle name="Navadno 10 4 14 2" xfId="21454" xr:uid="{00000000-0005-0000-0000-00008A310000}"/>
    <cellStyle name="Navadno 10 4 14 3" xfId="39613" xr:uid="{00000000-0005-0000-0000-00008B310000}"/>
    <cellStyle name="Navadno 10 4 14 4" xfId="57773" xr:uid="{00000000-0005-0000-0000-00008C310000}"/>
    <cellStyle name="Navadno 10 4 15" xfId="8490" xr:uid="{00000000-0005-0000-0000-00008D310000}"/>
    <cellStyle name="Navadno 10 4 15 2" xfId="21697" xr:uid="{00000000-0005-0000-0000-00008E310000}"/>
    <cellStyle name="Navadno 10 4 15 3" xfId="39856" xr:uid="{00000000-0005-0000-0000-00008F310000}"/>
    <cellStyle name="Navadno 10 4 15 4" xfId="58016" xr:uid="{00000000-0005-0000-0000-000090310000}"/>
    <cellStyle name="Navadno 10 4 16" xfId="8654" xr:uid="{00000000-0005-0000-0000-000091310000}"/>
    <cellStyle name="Navadno 10 4 16 2" xfId="21861" xr:uid="{00000000-0005-0000-0000-000092310000}"/>
    <cellStyle name="Navadno 10 4 16 3" xfId="40020" xr:uid="{00000000-0005-0000-0000-000093310000}"/>
    <cellStyle name="Navadno 10 4 16 4" xfId="58180" xr:uid="{00000000-0005-0000-0000-000094310000}"/>
    <cellStyle name="Navadno 10 4 17" xfId="8858" xr:uid="{00000000-0005-0000-0000-000095310000}"/>
    <cellStyle name="Navadno 10 4 17 2" xfId="22065" xr:uid="{00000000-0005-0000-0000-000096310000}"/>
    <cellStyle name="Navadno 10 4 17 3" xfId="40224" xr:uid="{00000000-0005-0000-0000-000097310000}"/>
    <cellStyle name="Navadno 10 4 18" xfId="13856" xr:uid="{00000000-0005-0000-0000-000098310000}"/>
    <cellStyle name="Navadno 10 4 18 2" xfId="27048" xr:uid="{00000000-0005-0000-0000-000099310000}"/>
    <cellStyle name="Navadno 10 4 18 3" xfId="45207" xr:uid="{00000000-0005-0000-0000-00009A310000}"/>
    <cellStyle name="Navadno 10 4 19" xfId="29532" xr:uid="{00000000-0005-0000-0000-00009B310000}"/>
    <cellStyle name="Navadno 10 4 19 2" xfId="47691" xr:uid="{00000000-0005-0000-0000-00009C310000}"/>
    <cellStyle name="Navadno 10 4 2" xfId="2113" xr:uid="{00000000-0005-0000-0000-00009D310000}"/>
    <cellStyle name="Navadno 10 4 2 10" xfId="5645" xr:uid="{00000000-0005-0000-0000-00009E310000}"/>
    <cellStyle name="Navadno 10 4 2 10 2" xfId="7893" xr:uid="{00000000-0005-0000-0000-00009F310000}"/>
    <cellStyle name="Navadno 10 4 2 10 2 2" xfId="13626" xr:uid="{00000000-0005-0000-0000-0000A0310000}"/>
    <cellStyle name="Navadno 10 4 2 10 2 2 2" xfId="26833" xr:uid="{00000000-0005-0000-0000-0000A1310000}"/>
    <cellStyle name="Navadno 10 4 2 10 2 2 3" xfId="44992" xr:uid="{00000000-0005-0000-0000-0000A2310000}"/>
    <cellStyle name="Navadno 10 4 2 10 2 3" xfId="34296" xr:uid="{00000000-0005-0000-0000-0000A3310000}"/>
    <cellStyle name="Navadno 10 4 2 10 2 3 2" xfId="52455" xr:uid="{00000000-0005-0000-0000-0000A4310000}"/>
    <cellStyle name="Navadno 10 4 2 10 2 4" xfId="21105" xr:uid="{00000000-0005-0000-0000-0000A5310000}"/>
    <cellStyle name="Navadno 10 4 2 10 2 5" xfId="39264" xr:uid="{00000000-0005-0000-0000-0000A6310000}"/>
    <cellStyle name="Navadno 10 4 2 10 2 6" xfId="57424" xr:uid="{00000000-0005-0000-0000-0000A7310000}"/>
    <cellStyle name="Navadno 10 4 2 10 3" xfId="11142" xr:uid="{00000000-0005-0000-0000-0000A8310000}"/>
    <cellStyle name="Navadno 10 4 2 10 3 2" xfId="24349" xr:uid="{00000000-0005-0000-0000-0000A9310000}"/>
    <cellStyle name="Navadno 10 4 2 10 3 3" xfId="42508" xr:uid="{00000000-0005-0000-0000-0000AA310000}"/>
    <cellStyle name="Navadno 10 4 2 10 4" xfId="16136" xr:uid="{00000000-0005-0000-0000-0000AB310000}"/>
    <cellStyle name="Navadno 10 4 2 10 4 2" xfId="29328" xr:uid="{00000000-0005-0000-0000-0000AC310000}"/>
    <cellStyle name="Navadno 10 4 2 10 4 3" xfId="47487" xr:uid="{00000000-0005-0000-0000-0000AD310000}"/>
    <cellStyle name="Navadno 10 4 2 10 5" xfId="31812" xr:uid="{00000000-0005-0000-0000-0000AE310000}"/>
    <cellStyle name="Navadno 10 4 2 10 5 2" xfId="49971" xr:uid="{00000000-0005-0000-0000-0000AF310000}"/>
    <cellStyle name="Navadno 10 4 2 10 6" xfId="18621" xr:uid="{00000000-0005-0000-0000-0000B0310000}"/>
    <cellStyle name="Navadno 10 4 2 10 7" xfId="36780" xr:uid="{00000000-0005-0000-0000-0000B1310000}"/>
    <cellStyle name="Navadno 10 4 2 10 8" xfId="54940" xr:uid="{00000000-0005-0000-0000-0000B2310000}"/>
    <cellStyle name="Navadno 10 4 2 11" xfId="5850" xr:uid="{00000000-0005-0000-0000-0000B3310000}"/>
    <cellStyle name="Navadno 10 4 2 11 2" xfId="11347" xr:uid="{00000000-0005-0000-0000-0000B4310000}"/>
    <cellStyle name="Navadno 10 4 2 11 2 2" xfId="24554" xr:uid="{00000000-0005-0000-0000-0000B5310000}"/>
    <cellStyle name="Navadno 10 4 2 11 2 3" xfId="42713" xr:uid="{00000000-0005-0000-0000-0000B6310000}"/>
    <cellStyle name="Navadno 10 4 2 11 3" xfId="32017" xr:uid="{00000000-0005-0000-0000-0000B7310000}"/>
    <cellStyle name="Navadno 10 4 2 11 3 2" xfId="50176" xr:uid="{00000000-0005-0000-0000-0000B8310000}"/>
    <cellStyle name="Navadno 10 4 2 11 4" xfId="18826" xr:uid="{00000000-0005-0000-0000-0000B9310000}"/>
    <cellStyle name="Navadno 10 4 2 11 5" xfId="36985" xr:uid="{00000000-0005-0000-0000-0000BA310000}"/>
    <cellStyle name="Navadno 10 4 2 11 6" xfId="55145" xr:uid="{00000000-0005-0000-0000-0000BB310000}"/>
    <cellStyle name="Navadno 10 4 2 12" xfId="8069" xr:uid="{00000000-0005-0000-0000-0000BC310000}"/>
    <cellStyle name="Navadno 10 4 2 12 2" xfId="21276" xr:uid="{00000000-0005-0000-0000-0000BD310000}"/>
    <cellStyle name="Navadno 10 4 2 12 3" xfId="39435" xr:uid="{00000000-0005-0000-0000-0000BE310000}"/>
    <cellStyle name="Navadno 10 4 2 12 4" xfId="57595" xr:uid="{00000000-0005-0000-0000-0000BF310000}"/>
    <cellStyle name="Navadno 10 4 2 13" xfId="8248" xr:uid="{00000000-0005-0000-0000-0000C0310000}"/>
    <cellStyle name="Navadno 10 4 2 13 2" xfId="21455" xr:uid="{00000000-0005-0000-0000-0000C1310000}"/>
    <cellStyle name="Navadno 10 4 2 13 3" xfId="39614" xr:uid="{00000000-0005-0000-0000-0000C2310000}"/>
    <cellStyle name="Navadno 10 4 2 13 4" xfId="57774" xr:uid="{00000000-0005-0000-0000-0000C3310000}"/>
    <cellStyle name="Navadno 10 4 2 14" xfId="8491" xr:uid="{00000000-0005-0000-0000-0000C4310000}"/>
    <cellStyle name="Navadno 10 4 2 14 2" xfId="21698" xr:uid="{00000000-0005-0000-0000-0000C5310000}"/>
    <cellStyle name="Navadno 10 4 2 14 3" xfId="39857" xr:uid="{00000000-0005-0000-0000-0000C6310000}"/>
    <cellStyle name="Navadno 10 4 2 14 4" xfId="58017" xr:uid="{00000000-0005-0000-0000-0000C7310000}"/>
    <cellStyle name="Navadno 10 4 2 15" xfId="8655" xr:uid="{00000000-0005-0000-0000-0000C8310000}"/>
    <cellStyle name="Navadno 10 4 2 15 2" xfId="21862" xr:uid="{00000000-0005-0000-0000-0000C9310000}"/>
    <cellStyle name="Navadno 10 4 2 15 3" xfId="40021" xr:uid="{00000000-0005-0000-0000-0000CA310000}"/>
    <cellStyle name="Navadno 10 4 2 15 4" xfId="58181" xr:uid="{00000000-0005-0000-0000-0000CB310000}"/>
    <cellStyle name="Navadno 10 4 2 16" xfId="8859" xr:uid="{00000000-0005-0000-0000-0000CC310000}"/>
    <cellStyle name="Navadno 10 4 2 16 2" xfId="22066" xr:uid="{00000000-0005-0000-0000-0000CD310000}"/>
    <cellStyle name="Navadno 10 4 2 16 3" xfId="40225" xr:uid="{00000000-0005-0000-0000-0000CE310000}"/>
    <cellStyle name="Navadno 10 4 2 17" xfId="13857" xr:uid="{00000000-0005-0000-0000-0000CF310000}"/>
    <cellStyle name="Navadno 10 4 2 17 2" xfId="27049" xr:uid="{00000000-0005-0000-0000-0000D0310000}"/>
    <cellStyle name="Navadno 10 4 2 17 3" xfId="45208" xr:uid="{00000000-0005-0000-0000-0000D1310000}"/>
    <cellStyle name="Navadno 10 4 2 18" xfId="29533" xr:uid="{00000000-0005-0000-0000-0000D2310000}"/>
    <cellStyle name="Navadno 10 4 2 18 2" xfId="47692" xr:uid="{00000000-0005-0000-0000-0000D3310000}"/>
    <cellStyle name="Navadno 10 4 2 19" xfId="16342" xr:uid="{00000000-0005-0000-0000-0000D4310000}"/>
    <cellStyle name="Navadno 10 4 2 2" xfId="3535" xr:uid="{00000000-0005-0000-0000-0000D5310000}"/>
    <cellStyle name="Navadno 10 4 2 2 2" xfId="4280" xr:uid="{00000000-0005-0000-0000-0000D6310000}"/>
    <cellStyle name="Navadno 10 4 2 2 2 2" xfId="12264" xr:uid="{00000000-0005-0000-0000-0000D7310000}"/>
    <cellStyle name="Navadno 10 4 2 2 2 2 2" xfId="25471" xr:uid="{00000000-0005-0000-0000-0000D8310000}"/>
    <cellStyle name="Navadno 10 4 2 2 2 2 3" xfId="43630" xr:uid="{00000000-0005-0000-0000-0000D9310000}"/>
    <cellStyle name="Navadno 10 4 2 2 2 3" xfId="32934" xr:uid="{00000000-0005-0000-0000-0000DA310000}"/>
    <cellStyle name="Navadno 10 4 2 2 2 3 2" xfId="51093" xr:uid="{00000000-0005-0000-0000-0000DB310000}"/>
    <cellStyle name="Navadno 10 4 2 2 2 4" xfId="19743" xr:uid="{00000000-0005-0000-0000-0000DC310000}"/>
    <cellStyle name="Navadno 10 4 2 2 2 5" xfId="37902" xr:uid="{00000000-0005-0000-0000-0000DD310000}"/>
    <cellStyle name="Navadno 10 4 2 2 2 6" xfId="56062" xr:uid="{00000000-0005-0000-0000-0000DE310000}"/>
    <cellStyle name="Navadno 10 4 2 2 3" xfId="9780" xr:uid="{00000000-0005-0000-0000-0000DF310000}"/>
    <cellStyle name="Navadno 10 4 2 2 3 2" xfId="22987" xr:uid="{00000000-0005-0000-0000-0000E0310000}"/>
    <cellStyle name="Navadno 10 4 2 2 3 3" xfId="41146" xr:uid="{00000000-0005-0000-0000-0000E1310000}"/>
    <cellStyle name="Navadno 10 4 2 2 4" xfId="14774" xr:uid="{00000000-0005-0000-0000-0000E2310000}"/>
    <cellStyle name="Navadno 10 4 2 2 4 2" xfId="27966" xr:uid="{00000000-0005-0000-0000-0000E3310000}"/>
    <cellStyle name="Navadno 10 4 2 2 4 3" xfId="46125" xr:uid="{00000000-0005-0000-0000-0000E4310000}"/>
    <cellStyle name="Navadno 10 4 2 2 5" xfId="30450" xr:uid="{00000000-0005-0000-0000-0000E5310000}"/>
    <cellStyle name="Navadno 10 4 2 2 5 2" xfId="48609" xr:uid="{00000000-0005-0000-0000-0000E6310000}"/>
    <cellStyle name="Navadno 10 4 2 2 6" xfId="17259" xr:uid="{00000000-0005-0000-0000-0000E7310000}"/>
    <cellStyle name="Navadno 10 4 2 2 7" xfId="35418" xr:uid="{00000000-0005-0000-0000-0000E8310000}"/>
    <cellStyle name="Navadno 10 4 2 2 8" xfId="53578" xr:uid="{00000000-0005-0000-0000-0000E9310000}"/>
    <cellStyle name="Navadno 10 4 2 2 9" xfId="58993" xr:uid="{00000000-0005-0000-0000-0000EA310000}"/>
    <cellStyle name="Navadno 10 4 2 20" xfId="34501" xr:uid="{00000000-0005-0000-0000-0000EB310000}"/>
    <cellStyle name="Navadno 10 4 2 21" xfId="52661" xr:uid="{00000000-0005-0000-0000-0000EC310000}"/>
    <cellStyle name="Navadno 10 4 2 22" xfId="58346" xr:uid="{00000000-0005-0000-0000-0000ED310000}"/>
    <cellStyle name="Navadno 10 4 2 23" xfId="58556" xr:uid="{00000000-0005-0000-0000-0000EE310000}"/>
    <cellStyle name="Navadno 10 4 2 3" xfId="4509" xr:uid="{00000000-0005-0000-0000-0000EF310000}"/>
    <cellStyle name="Navadno 10 4 2 3 2" xfId="6764" xr:uid="{00000000-0005-0000-0000-0000F0310000}"/>
    <cellStyle name="Navadno 10 4 2 3 2 2" xfId="12493" xr:uid="{00000000-0005-0000-0000-0000F1310000}"/>
    <cellStyle name="Navadno 10 4 2 3 2 2 2" xfId="25700" xr:uid="{00000000-0005-0000-0000-0000F2310000}"/>
    <cellStyle name="Navadno 10 4 2 3 2 2 3" xfId="43859" xr:uid="{00000000-0005-0000-0000-0000F3310000}"/>
    <cellStyle name="Navadno 10 4 2 3 2 3" xfId="33163" xr:uid="{00000000-0005-0000-0000-0000F4310000}"/>
    <cellStyle name="Navadno 10 4 2 3 2 3 2" xfId="51322" xr:uid="{00000000-0005-0000-0000-0000F5310000}"/>
    <cellStyle name="Navadno 10 4 2 3 2 4" xfId="19972" xr:uid="{00000000-0005-0000-0000-0000F6310000}"/>
    <cellStyle name="Navadno 10 4 2 3 2 5" xfId="38131" xr:uid="{00000000-0005-0000-0000-0000F7310000}"/>
    <cellStyle name="Navadno 10 4 2 3 2 6" xfId="56291" xr:uid="{00000000-0005-0000-0000-0000F8310000}"/>
    <cellStyle name="Navadno 10 4 2 3 3" xfId="10009" xr:uid="{00000000-0005-0000-0000-0000F9310000}"/>
    <cellStyle name="Navadno 10 4 2 3 3 2" xfId="23216" xr:uid="{00000000-0005-0000-0000-0000FA310000}"/>
    <cellStyle name="Navadno 10 4 2 3 3 3" xfId="41375" xr:uid="{00000000-0005-0000-0000-0000FB310000}"/>
    <cellStyle name="Navadno 10 4 2 3 4" xfId="15003" xr:uid="{00000000-0005-0000-0000-0000FC310000}"/>
    <cellStyle name="Navadno 10 4 2 3 4 2" xfId="28195" xr:uid="{00000000-0005-0000-0000-0000FD310000}"/>
    <cellStyle name="Navadno 10 4 2 3 4 3" xfId="46354" xr:uid="{00000000-0005-0000-0000-0000FE310000}"/>
    <cellStyle name="Navadno 10 4 2 3 5" xfId="30679" xr:uid="{00000000-0005-0000-0000-0000FF310000}"/>
    <cellStyle name="Navadno 10 4 2 3 5 2" xfId="48838" xr:uid="{00000000-0005-0000-0000-000000320000}"/>
    <cellStyle name="Navadno 10 4 2 3 6" xfId="17488" xr:uid="{00000000-0005-0000-0000-000001320000}"/>
    <cellStyle name="Navadno 10 4 2 3 7" xfId="35647" xr:uid="{00000000-0005-0000-0000-000002320000}"/>
    <cellStyle name="Navadno 10 4 2 3 8" xfId="53807" xr:uid="{00000000-0005-0000-0000-000003320000}"/>
    <cellStyle name="Navadno 10 4 2 3 9" xfId="59158" xr:uid="{00000000-0005-0000-0000-000004320000}"/>
    <cellStyle name="Navadno 10 4 2 4" xfId="3834" xr:uid="{00000000-0005-0000-0000-000005320000}"/>
    <cellStyle name="Navadno 10 4 2 4 2" xfId="6324" xr:uid="{00000000-0005-0000-0000-000006320000}"/>
    <cellStyle name="Navadno 10 4 2 4 2 2" xfId="11822" xr:uid="{00000000-0005-0000-0000-000007320000}"/>
    <cellStyle name="Navadno 10 4 2 4 2 2 2" xfId="25029" xr:uid="{00000000-0005-0000-0000-000008320000}"/>
    <cellStyle name="Navadno 10 4 2 4 2 2 3" xfId="43188" xr:uid="{00000000-0005-0000-0000-000009320000}"/>
    <cellStyle name="Navadno 10 4 2 4 2 3" xfId="32492" xr:uid="{00000000-0005-0000-0000-00000A320000}"/>
    <cellStyle name="Navadno 10 4 2 4 2 3 2" xfId="50651" xr:uid="{00000000-0005-0000-0000-00000B320000}"/>
    <cellStyle name="Navadno 10 4 2 4 2 4" xfId="19301" xr:uid="{00000000-0005-0000-0000-00000C320000}"/>
    <cellStyle name="Navadno 10 4 2 4 2 5" xfId="37460" xr:uid="{00000000-0005-0000-0000-00000D320000}"/>
    <cellStyle name="Navadno 10 4 2 4 2 6" xfId="55620" xr:uid="{00000000-0005-0000-0000-00000E320000}"/>
    <cellStyle name="Navadno 10 4 2 4 3" xfId="9338" xr:uid="{00000000-0005-0000-0000-00000F320000}"/>
    <cellStyle name="Navadno 10 4 2 4 3 2" xfId="22545" xr:uid="{00000000-0005-0000-0000-000010320000}"/>
    <cellStyle name="Navadno 10 4 2 4 3 3" xfId="40704" xr:uid="{00000000-0005-0000-0000-000011320000}"/>
    <cellStyle name="Navadno 10 4 2 4 4" xfId="14332" xr:uid="{00000000-0005-0000-0000-000012320000}"/>
    <cellStyle name="Navadno 10 4 2 4 4 2" xfId="27524" xr:uid="{00000000-0005-0000-0000-000013320000}"/>
    <cellStyle name="Navadno 10 4 2 4 4 3" xfId="45683" xr:uid="{00000000-0005-0000-0000-000014320000}"/>
    <cellStyle name="Navadno 10 4 2 4 5" xfId="30008" xr:uid="{00000000-0005-0000-0000-000015320000}"/>
    <cellStyle name="Navadno 10 4 2 4 5 2" xfId="48167" xr:uid="{00000000-0005-0000-0000-000016320000}"/>
    <cellStyle name="Navadno 10 4 2 4 6" xfId="16817" xr:uid="{00000000-0005-0000-0000-000017320000}"/>
    <cellStyle name="Navadno 10 4 2 4 7" xfId="34976" xr:uid="{00000000-0005-0000-0000-000018320000}"/>
    <cellStyle name="Navadno 10 4 2 4 8" xfId="53136" xr:uid="{00000000-0005-0000-0000-000019320000}"/>
    <cellStyle name="Navadno 10 4 2 4 9" xfId="59345" xr:uid="{00000000-0005-0000-0000-00001A320000}"/>
    <cellStyle name="Navadno 10 4 2 5" xfId="4749" xr:uid="{00000000-0005-0000-0000-00001B320000}"/>
    <cellStyle name="Navadno 10 4 2 5 2" xfId="6979" xr:uid="{00000000-0005-0000-0000-00001C320000}"/>
    <cellStyle name="Navadno 10 4 2 5 2 2" xfId="12712" xr:uid="{00000000-0005-0000-0000-00001D320000}"/>
    <cellStyle name="Navadno 10 4 2 5 2 2 2" xfId="25919" xr:uid="{00000000-0005-0000-0000-00001E320000}"/>
    <cellStyle name="Navadno 10 4 2 5 2 2 3" xfId="44078" xr:uid="{00000000-0005-0000-0000-00001F320000}"/>
    <cellStyle name="Navadno 10 4 2 5 2 3" xfId="33382" xr:uid="{00000000-0005-0000-0000-000020320000}"/>
    <cellStyle name="Navadno 10 4 2 5 2 3 2" xfId="51541" xr:uid="{00000000-0005-0000-0000-000021320000}"/>
    <cellStyle name="Navadno 10 4 2 5 2 4" xfId="20191" xr:uid="{00000000-0005-0000-0000-000022320000}"/>
    <cellStyle name="Navadno 10 4 2 5 2 5" xfId="38350" xr:uid="{00000000-0005-0000-0000-000023320000}"/>
    <cellStyle name="Navadno 10 4 2 5 2 6" xfId="56510" xr:uid="{00000000-0005-0000-0000-000024320000}"/>
    <cellStyle name="Navadno 10 4 2 5 3" xfId="10228" xr:uid="{00000000-0005-0000-0000-000025320000}"/>
    <cellStyle name="Navadno 10 4 2 5 3 2" xfId="23435" xr:uid="{00000000-0005-0000-0000-000026320000}"/>
    <cellStyle name="Navadno 10 4 2 5 3 3" xfId="41594" xr:uid="{00000000-0005-0000-0000-000027320000}"/>
    <cellStyle name="Navadno 10 4 2 5 4" xfId="15222" xr:uid="{00000000-0005-0000-0000-000028320000}"/>
    <cellStyle name="Navadno 10 4 2 5 4 2" xfId="28414" xr:uid="{00000000-0005-0000-0000-000029320000}"/>
    <cellStyle name="Navadno 10 4 2 5 4 3" xfId="46573" xr:uid="{00000000-0005-0000-0000-00002A320000}"/>
    <cellStyle name="Navadno 10 4 2 5 5" xfId="30898" xr:uid="{00000000-0005-0000-0000-00002B320000}"/>
    <cellStyle name="Navadno 10 4 2 5 5 2" xfId="49057" xr:uid="{00000000-0005-0000-0000-00002C320000}"/>
    <cellStyle name="Navadno 10 4 2 5 6" xfId="17707" xr:uid="{00000000-0005-0000-0000-00002D320000}"/>
    <cellStyle name="Navadno 10 4 2 5 7" xfId="35866" xr:uid="{00000000-0005-0000-0000-00002E320000}"/>
    <cellStyle name="Navadno 10 4 2 5 8" xfId="54026" xr:uid="{00000000-0005-0000-0000-00002F320000}"/>
    <cellStyle name="Navadno 10 4 2 6" xfId="4922" xr:uid="{00000000-0005-0000-0000-000030320000}"/>
    <cellStyle name="Navadno 10 4 2 6 2" xfId="7155" xr:uid="{00000000-0005-0000-0000-000031320000}"/>
    <cellStyle name="Navadno 10 4 2 6 2 2" xfId="12888" xr:uid="{00000000-0005-0000-0000-000032320000}"/>
    <cellStyle name="Navadno 10 4 2 6 2 2 2" xfId="26095" xr:uid="{00000000-0005-0000-0000-000033320000}"/>
    <cellStyle name="Navadno 10 4 2 6 2 2 3" xfId="44254" xr:uid="{00000000-0005-0000-0000-000034320000}"/>
    <cellStyle name="Navadno 10 4 2 6 2 3" xfId="33558" xr:uid="{00000000-0005-0000-0000-000035320000}"/>
    <cellStyle name="Navadno 10 4 2 6 2 3 2" xfId="51717" xr:uid="{00000000-0005-0000-0000-000036320000}"/>
    <cellStyle name="Navadno 10 4 2 6 2 4" xfId="20367" xr:uid="{00000000-0005-0000-0000-000037320000}"/>
    <cellStyle name="Navadno 10 4 2 6 2 5" xfId="38526" xr:uid="{00000000-0005-0000-0000-000038320000}"/>
    <cellStyle name="Navadno 10 4 2 6 2 6" xfId="56686" xr:uid="{00000000-0005-0000-0000-000039320000}"/>
    <cellStyle name="Navadno 10 4 2 6 3" xfId="10404" xr:uid="{00000000-0005-0000-0000-00003A320000}"/>
    <cellStyle name="Navadno 10 4 2 6 3 2" xfId="23611" xr:uid="{00000000-0005-0000-0000-00003B320000}"/>
    <cellStyle name="Navadno 10 4 2 6 3 3" xfId="41770" xr:uid="{00000000-0005-0000-0000-00003C320000}"/>
    <cellStyle name="Navadno 10 4 2 6 4" xfId="15398" xr:uid="{00000000-0005-0000-0000-00003D320000}"/>
    <cellStyle name="Navadno 10 4 2 6 4 2" xfId="28590" xr:uid="{00000000-0005-0000-0000-00003E320000}"/>
    <cellStyle name="Navadno 10 4 2 6 4 3" xfId="46749" xr:uid="{00000000-0005-0000-0000-00003F320000}"/>
    <cellStyle name="Navadno 10 4 2 6 5" xfId="31074" xr:uid="{00000000-0005-0000-0000-000040320000}"/>
    <cellStyle name="Navadno 10 4 2 6 5 2" xfId="49233" xr:uid="{00000000-0005-0000-0000-000041320000}"/>
    <cellStyle name="Navadno 10 4 2 6 6" xfId="17883" xr:uid="{00000000-0005-0000-0000-000042320000}"/>
    <cellStyle name="Navadno 10 4 2 6 7" xfId="36042" xr:uid="{00000000-0005-0000-0000-000043320000}"/>
    <cellStyle name="Navadno 10 4 2 6 8" xfId="54202" xr:uid="{00000000-0005-0000-0000-000044320000}"/>
    <cellStyle name="Navadno 10 4 2 7" xfId="5152" xr:uid="{00000000-0005-0000-0000-000045320000}"/>
    <cellStyle name="Navadno 10 4 2 7 2" xfId="7400" xr:uid="{00000000-0005-0000-0000-000046320000}"/>
    <cellStyle name="Navadno 10 4 2 7 2 2" xfId="13133" xr:uid="{00000000-0005-0000-0000-000047320000}"/>
    <cellStyle name="Navadno 10 4 2 7 2 2 2" xfId="26340" xr:uid="{00000000-0005-0000-0000-000048320000}"/>
    <cellStyle name="Navadno 10 4 2 7 2 2 3" xfId="44499" xr:uid="{00000000-0005-0000-0000-000049320000}"/>
    <cellStyle name="Navadno 10 4 2 7 2 3" xfId="33803" xr:uid="{00000000-0005-0000-0000-00004A320000}"/>
    <cellStyle name="Navadno 10 4 2 7 2 3 2" xfId="51962" xr:uid="{00000000-0005-0000-0000-00004B320000}"/>
    <cellStyle name="Navadno 10 4 2 7 2 4" xfId="20612" xr:uid="{00000000-0005-0000-0000-00004C320000}"/>
    <cellStyle name="Navadno 10 4 2 7 2 5" xfId="38771" xr:uid="{00000000-0005-0000-0000-00004D320000}"/>
    <cellStyle name="Navadno 10 4 2 7 2 6" xfId="56931" xr:uid="{00000000-0005-0000-0000-00004E320000}"/>
    <cellStyle name="Navadno 10 4 2 7 3" xfId="10649" xr:uid="{00000000-0005-0000-0000-00004F320000}"/>
    <cellStyle name="Navadno 10 4 2 7 3 2" xfId="23856" xr:uid="{00000000-0005-0000-0000-000050320000}"/>
    <cellStyle name="Navadno 10 4 2 7 3 3" xfId="42015" xr:uid="{00000000-0005-0000-0000-000051320000}"/>
    <cellStyle name="Navadno 10 4 2 7 4" xfId="15643" xr:uid="{00000000-0005-0000-0000-000052320000}"/>
    <cellStyle name="Navadno 10 4 2 7 4 2" xfId="28835" xr:uid="{00000000-0005-0000-0000-000053320000}"/>
    <cellStyle name="Navadno 10 4 2 7 4 3" xfId="46994" xr:uid="{00000000-0005-0000-0000-000054320000}"/>
    <cellStyle name="Navadno 10 4 2 7 5" xfId="31319" xr:uid="{00000000-0005-0000-0000-000055320000}"/>
    <cellStyle name="Navadno 10 4 2 7 5 2" xfId="49478" xr:uid="{00000000-0005-0000-0000-000056320000}"/>
    <cellStyle name="Navadno 10 4 2 7 6" xfId="18128" xr:uid="{00000000-0005-0000-0000-000057320000}"/>
    <cellStyle name="Navadno 10 4 2 7 7" xfId="36287" xr:uid="{00000000-0005-0000-0000-000058320000}"/>
    <cellStyle name="Navadno 10 4 2 7 8" xfId="54447" xr:uid="{00000000-0005-0000-0000-000059320000}"/>
    <cellStyle name="Navadno 10 4 2 8" xfId="5319" xr:uid="{00000000-0005-0000-0000-00005A320000}"/>
    <cellStyle name="Navadno 10 4 2 8 2" xfId="7567" xr:uid="{00000000-0005-0000-0000-00005B320000}"/>
    <cellStyle name="Navadno 10 4 2 8 2 2" xfId="13300" xr:uid="{00000000-0005-0000-0000-00005C320000}"/>
    <cellStyle name="Navadno 10 4 2 8 2 2 2" xfId="26507" xr:uid="{00000000-0005-0000-0000-00005D320000}"/>
    <cellStyle name="Navadno 10 4 2 8 2 2 3" xfId="44666" xr:uid="{00000000-0005-0000-0000-00005E320000}"/>
    <cellStyle name="Navadno 10 4 2 8 2 3" xfId="33970" xr:uid="{00000000-0005-0000-0000-00005F320000}"/>
    <cellStyle name="Navadno 10 4 2 8 2 3 2" xfId="52129" xr:uid="{00000000-0005-0000-0000-000060320000}"/>
    <cellStyle name="Navadno 10 4 2 8 2 4" xfId="20779" xr:uid="{00000000-0005-0000-0000-000061320000}"/>
    <cellStyle name="Navadno 10 4 2 8 2 5" xfId="38938" xr:uid="{00000000-0005-0000-0000-000062320000}"/>
    <cellStyle name="Navadno 10 4 2 8 2 6" xfId="57098" xr:uid="{00000000-0005-0000-0000-000063320000}"/>
    <cellStyle name="Navadno 10 4 2 8 3" xfId="10816" xr:uid="{00000000-0005-0000-0000-000064320000}"/>
    <cellStyle name="Navadno 10 4 2 8 3 2" xfId="24023" xr:uid="{00000000-0005-0000-0000-000065320000}"/>
    <cellStyle name="Navadno 10 4 2 8 3 3" xfId="42182" xr:uid="{00000000-0005-0000-0000-000066320000}"/>
    <cellStyle name="Navadno 10 4 2 8 4" xfId="15810" xr:uid="{00000000-0005-0000-0000-000067320000}"/>
    <cellStyle name="Navadno 10 4 2 8 4 2" xfId="29002" xr:uid="{00000000-0005-0000-0000-000068320000}"/>
    <cellStyle name="Navadno 10 4 2 8 4 3" xfId="47161" xr:uid="{00000000-0005-0000-0000-000069320000}"/>
    <cellStyle name="Navadno 10 4 2 8 5" xfId="31486" xr:uid="{00000000-0005-0000-0000-00006A320000}"/>
    <cellStyle name="Navadno 10 4 2 8 5 2" xfId="49645" xr:uid="{00000000-0005-0000-0000-00006B320000}"/>
    <cellStyle name="Navadno 10 4 2 8 6" xfId="18295" xr:uid="{00000000-0005-0000-0000-00006C320000}"/>
    <cellStyle name="Navadno 10 4 2 8 7" xfId="36454" xr:uid="{00000000-0005-0000-0000-00006D320000}"/>
    <cellStyle name="Navadno 10 4 2 8 8" xfId="54614" xr:uid="{00000000-0005-0000-0000-00006E320000}"/>
    <cellStyle name="Navadno 10 4 2 9" xfId="5481" xr:uid="{00000000-0005-0000-0000-00006F320000}"/>
    <cellStyle name="Navadno 10 4 2 9 2" xfId="7729" xr:uid="{00000000-0005-0000-0000-000070320000}"/>
    <cellStyle name="Navadno 10 4 2 9 2 2" xfId="13462" xr:uid="{00000000-0005-0000-0000-000071320000}"/>
    <cellStyle name="Navadno 10 4 2 9 2 2 2" xfId="26669" xr:uid="{00000000-0005-0000-0000-000072320000}"/>
    <cellStyle name="Navadno 10 4 2 9 2 2 3" xfId="44828" xr:uid="{00000000-0005-0000-0000-000073320000}"/>
    <cellStyle name="Navadno 10 4 2 9 2 3" xfId="34132" xr:uid="{00000000-0005-0000-0000-000074320000}"/>
    <cellStyle name="Navadno 10 4 2 9 2 3 2" xfId="52291" xr:uid="{00000000-0005-0000-0000-000075320000}"/>
    <cellStyle name="Navadno 10 4 2 9 2 4" xfId="20941" xr:uid="{00000000-0005-0000-0000-000076320000}"/>
    <cellStyle name="Navadno 10 4 2 9 2 5" xfId="39100" xr:uid="{00000000-0005-0000-0000-000077320000}"/>
    <cellStyle name="Navadno 10 4 2 9 2 6" xfId="57260" xr:uid="{00000000-0005-0000-0000-000078320000}"/>
    <cellStyle name="Navadno 10 4 2 9 3" xfId="10978" xr:uid="{00000000-0005-0000-0000-000079320000}"/>
    <cellStyle name="Navadno 10 4 2 9 3 2" xfId="24185" xr:uid="{00000000-0005-0000-0000-00007A320000}"/>
    <cellStyle name="Navadno 10 4 2 9 3 3" xfId="42344" xr:uid="{00000000-0005-0000-0000-00007B320000}"/>
    <cellStyle name="Navadno 10 4 2 9 4" xfId="15972" xr:uid="{00000000-0005-0000-0000-00007C320000}"/>
    <cellStyle name="Navadno 10 4 2 9 4 2" xfId="29164" xr:uid="{00000000-0005-0000-0000-00007D320000}"/>
    <cellStyle name="Navadno 10 4 2 9 4 3" xfId="47323" xr:uid="{00000000-0005-0000-0000-00007E320000}"/>
    <cellStyle name="Navadno 10 4 2 9 5" xfId="31648" xr:uid="{00000000-0005-0000-0000-00007F320000}"/>
    <cellStyle name="Navadno 10 4 2 9 5 2" xfId="49807" xr:uid="{00000000-0005-0000-0000-000080320000}"/>
    <cellStyle name="Navadno 10 4 2 9 6" xfId="18457" xr:uid="{00000000-0005-0000-0000-000081320000}"/>
    <cellStyle name="Navadno 10 4 2 9 7" xfId="36616" xr:uid="{00000000-0005-0000-0000-000082320000}"/>
    <cellStyle name="Navadno 10 4 2 9 8" xfId="54776" xr:uid="{00000000-0005-0000-0000-000083320000}"/>
    <cellStyle name="Navadno 10 4 20" xfId="16341" xr:uid="{00000000-0005-0000-0000-000084320000}"/>
    <cellStyle name="Navadno 10 4 21" xfId="34500" xr:uid="{00000000-0005-0000-0000-000085320000}"/>
    <cellStyle name="Navadno 10 4 22" xfId="52660" xr:uid="{00000000-0005-0000-0000-000086320000}"/>
    <cellStyle name="Navadno 10 4 23" xfId="58345" xr:uid="{00000000-0005-0000-0000-000087320000}"/>
    <cellStyle name="Navadno 10 4 24" xfId="58555" xr:uid="{00000000-0005-0000-0000-000088320000}"/>
    <cellStyle name="Navadno 10 4 3" xfId="3534" xr:uid="{00000000-0005-0000-0000-000089320000}"/>
    <cellStyle name="Navadno 10 4 3 2" xfId="4279" xr:uid="{00000000-0005-0000-0000-00008A320000}"/>
    <cellStyle name="Navadno 10 4 3 2 2" xfId="12263" xr:uid="{00000000-0005-0000-0000-00008B320000}"/>
    <cellStyle name="Navadno 10 4 3 2 2 2" xfId="25470" xr:uid="{00000000-0005-0000-0000-00008C320000}"/>
    <cellStyle name="Navadno 10 4 3 2 2 3" xfId="43629" xr:uid="{00000000-0005-0000-0000-00008D320000}"/>
    <cellStyle name="Navadno 10 4 3 2 3" xfId="32933" xr:uid="{00000000-0005-0000-0000-00008E320000}"/>
    <cellStyle name="Navadno 10 4 3 2 3 2" xfId="51092" xr:uid="{00000000-0005-0000-0000-00008F320000}"/>
    <cellStyle name="Navadno 10 4 3 2 4" xfId="19742" xr:uid="{00000000-0005-0000-0000-000090320000}"/>
    <cellStyle name="Navadno 10 4 3 2 5" xfId="37901" xr:uid="{00000000-0005-0000-0000-000091320000}"/>
    <cellStyle name="Navadno 10 4 3 2 6" xfId="56061" xr:uid="{00000000-0005-0000-0000-000092320000}"/>
    <cellStyle name="Navadno 10 4 3 3" xfId="9779" xr:uid="{00000000-0005-0000-0000-000093320000}"/>
    <cellStyle name="Navadno 10 4 3 3 2" xfId="22986" xr:uid="{00000000-0005-0000-0000-000094320000}"/>
    <cellStyle name="Navadno 10 4 3 3 3" xfId="41145" xr:uid="{00000000-0005-0000-0000-000095320000}"/>
    <cellStyle name="Navadno 10 4 3 4" xfId="14773" xr:uid="{00000000-0005-0000-0000-000096320000}"/>
    <cellStyle name="Navadno 10 4 3 4 2" xfId="27965" xr:uid="{00000000-0005-0000-0000-000097320000}"/>
    <cellStyle name="Navadno 10 4 3 4 3" xfId="46124" xr:uid="{00000000-0005-0000-0000-000098320000}"/>
    <cellStyle name="Navadno 10 4 3 5" xfId="30449" xr:uid="{00000000-0005-0000-0000-000099320000}"/>
    <cellStyle name="Navadno 10 4 3 5 2" xfId="48608" xr:uid="{00000000-0005-0000-0000-00009A320000}"/>
    <cellStyle name="Navadno 10 4 3 6" xfId="17258" xr:uid="{00000000-0005-0000-0000-00009B320000}"/>
    <cellStyle name="Navadno 10 4 3 7" xfId="35417" xr:uid="{00000000-0005-0000-0000-00009C320000}"/>
    <cellStyle name="Navadno 10 4 3 8" xfId="53577" xr:uid="{00000000-0005-0000-0000-00009D320000}"/>
    <cellStyle name="Navadno 10 4 3 9" xfId="58992" xr:uid="{00000000-0005-0000-0000-00009E320000}"/>
    <cellStyle name="Navadno 10 4 4" xfId="4508" xr:uid="{00000000-0005-0000-0000-00009F320000}"/>
    <cellStyle name="Navadno 10 4 4 2" xfId="6763" xr:uid="{00000000-0005-0000-0000-0000A0320000}"/>
    <cellStyle name="Navadno 10 4 4 2 2" xfId="12492" xr:uid="{00000000-0005-0000-0000-0000A1320000}"/>
    <cellStyle name="Navadno 10 4 4 2 2 2" xfId="25699" xr:uid="{00000000-0005-0000-0000-0000A2320000}"/>
    <cellStyle name="Navadno 10 4 4 2 2 3" xfId="43858" xr:uid="{00000000-0005-0000-0000-0000A3320000}"/>
    <cellStyle name="Navadno 10 4 4 2 3" xfId="33162" xr:uid="{00000000-0005-0000-0000-0000A4320000}"/>
    <cellStyle name="Navadno 10 4 4 2 3 2" xfId="51321" xr:uid="{00000000-0005-0000-0000-0000A5320000}"/>
    <cellStyle name="Navadno 10 4 4 2 4" xfId="19971" xr:uid="{00000000-0005-0000-0000-0000A6320000}"/>
    <cellStyle name="Navadno 10 4 4 2 5" xfId="38130" xr:uid="{00000000-0005-0000-0000-0000A7320000}"/>
    <cellStyle name="Navadno 10 4 4 2 6" xfId="56290" xr:uid="{00000000-0005-0000-0000-0000A8320000}"/>
    <cellStyle name="Navadno 10 4 4 3" xfId="10008" xr:uid="{00000000-0005-0000-0000-0000A9320000}"/>
    <cellStyle name="Navadno 10 4 4 3 2" xfId="23215" xr:uid="{00000000-0005-0000-0000-0000AA320000}"/>
    <cellStyle name="Navadno 10 4 4 3 3" xfId="41374" xr:uid="{00000000-0005-0000-0000-0000AB320000}"/>
    <cellStyle name="Navadno 10 4 4 4" xfId="15002" xr:uid="{00000000-0005-0000-0000-0000AC320000}"/>
    <cellStyle name="Navadno 10 4 4 4 2" xfId="28194" xr:uid="{00000000-0005-0000-0000-0000AD320000}"/>
    <cellStyle name="Navadno 10 4 4 4 3" xfId="46353" xr:uid="{00000000-0005-0000-0000-0000AE320000}"/>
    <cellStyle name="Navadno 10 4 4 5" xfId="30678" xr:uid="{00000000-0005-0000-0000-0000AF320000}"/>
    <cellStyle name="Navadno 10 4 4 5 2" xfId="48837" xr:uid="{00000000-0005-0000-0000-0000B0320000}"/>
    <cellStyle name="Navadno 10 4 4 6" xfId="17487" xr:uid="{00000000-0005-0000-0000-0000B1320000}"/>
    <cellStyle name="Navadno 10 4 4 7" xfId="35646" xr:uid="{00000000-0005-0000-0000-0000B2320000}"/>
    <cellStyle name="Navadno 10 4 4 8" xfId="53806" xr:uid="{00000000-0005-0000-0000-0000B3320000}"/>
    <cellStyle name="Navadno 10 4 4 9" xfId="59157" xr:uid="{00000000-0005-0000-0000-0000B4320000}"/>
    <cellStyle name="Navadno 10 4 5" xfId="3833" xr:uid="{00000000-0005-0000-0000-0000B5320000}"/>
    <cellStyle name="Navadno 10 4 5 2" xfId="6323" xr:uid="{00000000-0005-0000-0000-0000B6320000}"/>
    <cellStyle name="Navadno 10 4 5 2 2" xfId="11821" xr:uid="{00000000-0005-0000-0000-0000B7320000}"/>
    <cellStyle name="Navadno 10 4 5 2 2 2" xfId="25028" xr:uid="{00000000-0005-0000-0000-0000B8320000}"/>
    <cellStyle name="Navadno 10 4 5 2 2 3" xfId="43187" xr:uid="{00000000-0005-0000-0000-0000B9320000}"/>
    <cellStyle name="Navadno 10 4 5 2 3" xfId="32491" xr:uid="{00000000-0005-0000-0000-0000BA320000}"/>
    <cellStyle name="Navadno 10 4 5 2 3 2" xfId="50650" xr:uid="{00000000-0005-0000-0000-0000BB320000}"/>
    <cellStyle name="Navadno 10 4 5 2 4" xfId="19300" xr:uid="{00000000-0005-0000-0000-0000BC320000}"/>
    <cellStyle name="Navadno 10 4 5 2 5" xfId="37459" xr:uid="{00000000-0005-0000-0000-0000BD320000}"/>
    <cellStyle name="Navadno 10 4 5 2 6" xfId="55619" xr:uid="{00000000-0005-0000-0000-0000BE320000}"/>
    <cellStyle name="Navadno 10 4 5 3" xfId="9337" xr:uid="{00000000-0005-0000-0000-0000BF320000}"/>
    <cellStyle name="Navadno 10 4 5 3 2" xfId="22544" xr:uid="{00000000-0005-0000-0000-0000C0320000}"/>
    <cellStyle name="Navadno 10 4 5 3 3" xfId="40703" xr:uid="{00000000-0005-0000-0000-0000C1320000}"/>
    <cellStyle name="Navadno 10 4 5 4" xfId="14331" xr:uid="{00000000-0005-0000-0000-0000C2320000}"/>
    <cellStyle name="Navadno 10 4 5 4 2" xfId="27523" xr:uid="{00000000-0005-0000-0000-0000C3320000}"/>
    <cellStyle name="Navadno 10 4 5 4 3" xfId="45682" xr:uid="{00000000-0005-0000-0000-0000C4320000}"/>
    <cellStyle name="Navadno 10 4 5 5" xfId="30007" xr:uid="{00000000-0005-0000-0000-0000C5320000}"/>
    <cellStyle name="Navadno 10 4 5 5 2" xfId="48166" xr:uid="{00000000-0005-0000-0000-0000C6320000}"/>
    <cellStyle name="Navadno 10 4 5 6" xfId="16816" xr:uid="{00000000-0005-0000-0000-0000C7320000}"/>
    <cellStyle name="Navadno 10 4 5 7" xfId="34975" xr:uid="{00000000-0005-0000-0000-0000C8320000}"/>
    <cellStyle name="Navadno 10 4 5 8" xfId="53135" xr:uid="{00000000-0005-0000-0000-0000C9320000}"/>
    <cellStyle name="Navadno 10 4 5 9" xfId="59344" xr:uid="{00000000-0005-0000-0000-0000CA320000}"/>
    <cellStyle name="Navadno 10 4 6" xfId="4748" xr:uid="{00000000-0005-0000-0000-0000CB320000}"/>
    <cellStyle name="Navadno 10 4 6 2" xfId="6978" xr:uid="{00000000-0005-0000-0000-0000CC320000}"/>
    <cellStyle name="Navadno 10 4 6 2 2" xfId="12711" xr:uid="{00000000-0005-0000-0000-0000CD320000}"/>
    <cellStyle name="Navadno 10 4 6 2 2 2" xfId="25918" xr:uid="{00000000-0005-0000-0000-0000CE320000}"/>
    <cellStyle name="Navadno 10 4 6 2 2 3" xfId="44077" xr:uid="{00000000-0005-0000-0000-0000CF320000}"/>
    <cellStyle name="Navadno 10 4 6 2 3" xfId="33381" xr:uid="{00000000-0005-0000-0000-0000D0320000}"/>
    <cellStyle name="Navadno 10 4 6 2 3 2" xfId="51540" xr:uid="{00000000-0005-0000-0000-0000D1320000}"/>
    <cellStyle name="Navadno 10 4 6 2 4" xfId="20190" xr:uid="{00000000-0005-0000-0000-0000D2320000}"/>
    <cellStyle name="Navadno 10 4 6 2 5" xfId="38349" xr:uid="{00000000-0005-0000-0000-0000D3320000}"/>
    <cellStyle name="Navadno 10 4 6 2 6" xfId="56509" xr:uid="{00000000-0005-0000-0000-0000D4320000}"/>
    <cellStyle name="Navadno 10 4 6 3" xfId="10227" xr:uid="{00000000-0005-0000-0000-0000D5320000}"/>
    <cellStyle name="Navadno 10 4 6 3 2" xfId="23434" xr:uid="{00000000-0005-0000-0000-0000D6320000}"/>
    <cellStyle name="Navadno 10 4 6 3 3" xfId="41593" xr:uid="{00000000-0005-0000-0000-0000D7320000}"/>
    <cellStyle name="Navadno 10 4 6 4" xfId="15221" xr:uid="{00000000-0005-0000-0000-0000D8320000}"/>
    <cellStyle name="Navadno 10 4 6 4 2" xfId="28413" xr:uid="{00000000-0005-0000-0000-0000D9320000}"/>
    <cellStyle name="Navadno 10 4 6 4 3" xfId="46572" xr:uid="{00000000-0005-0000-0000-0000DA320000}"/>
    <cellStyle name="Navadno 10 4 6 5" xfId="30897" xr:uid="{00000000-0005-0000-0000-0000DB320000}"/>
    <cellStyle name="Navadno 10 4 6 5 2" xfId="49056" xr:uid="{00000000-0005-0000-0000-0000DC320000}"/>
    <cellStyle name="Navadno 10 4 6 6" xfId="17706" xr:uid="{00000000-0005-0000-0000-0000DD320000}"/>
    <cellStyle name="Navadno 10 4 6 7" xfId="35865" xr:uid="{00000000-0005-0000-0000-0000DE320000}"/>
    <cellStyle name="Navadno 10 4 6 8" xfId="54025" xr:uid="{00000000-0005-0000-0000-0000DF320000}"/>
    <cellStyle name="Navadno 10 4 7" xfId="4921" xr:uid="{00000000-0005-0000-0000-0000E0320000}"/>
    <cellStyle name="Navadno 10 4 7 2" xfId="7154" xr:uid="{00000000-0005-0000-0000-0000E1320000}"/>
    <cellStyle name="Navadno 10 4 7 2 2" xfId="12887" xr:uid="{00000000-0005-0000-0000-0000E2320000}"/>
    <cellStyle name="Navadno 10 4 7 2 2 2" xfId="26094" xr:uid="{00000000-0005-0000-0000-0000E3320000}"/>
    <cellStyle name="Navadno 10 4 7 2 2 3" xfId="44253" xr:uid="{00000000-0005-0000-0000-0000E4320000}"/>
    <cellStyle name="Navadno 10 4 7 2 3" xfId="33557" xr:uid="{00000000-0005-0000-0000-0000E5320000}"/>
    <cellStyle name="Navadno 10 4 7 2 3 2" xfId="51716" xr:uid="{00000000-0005-0000-0000-0000E6320000}"/>
    <cellStyle name="Navadno 10 4 7 2 4" xfId="20366" xr:uid="{00000000-0005-0000-0000-0000E7320000}"/>
    <cellStyle name="Navadno 10 4 7 2 5" xfId="38525" xr:uid="{00000000-0005-0000-0000-0000E8320000}"/>
    <cellStyle name="Navadno 10 4 7 2 6" xfId="56685" xr:uid="{00000000-0005-0000-0000-0000E9320000}"/>
    <cellStyle name="Navadno 10 4 7 3" xfId="10403" xr:uid="{00000000-0005-0000-0000-0000EA320000}"/>
    <cellStyle name="Navadno 10 4 7 3 2" xfId="23610" xr:uid="{00000000-0005-0000-0000-0000EB320000}"/>
    <cellStyle name="Navadno 10 4 7 3 3" xfId="41769" xr:uid="{00000000-0005-0000-0000-0000EC320000}"/>
    <cellStyle name="Navadno 10 4 7 4" xfId="15397" xr:uid="{00000000-0005-0000-0000-0000ED320000}"/>
    <cellStyle name="Navadno 10 4 7 4 2" xfId="28589" xr:uid="{00000000-0005-0000-0000-0000EE320000}"/>
    <cellStyle name="Navadno 10 4 7 4 3" xfId="46748" xr:uid="{00000000-0005-0000-0000-0000EF320000}"/>
    <cellStyle name="Navadno 10 4 7 5" xfId="31073" xr:uid="{00000000-0005-0000-0000-0000F0320000}"/>
    <cellStyle name="Navadno 10 4 7 5 2" xfId="49232" xr:uid="{00000000-0005-0000-0000-0000F1320000}"/>
    <cellStyle name="Navadno 10 4 7 6" xfId="17882" xr:uid="{00000000-0005-0000-0000-0000F2320000}"/>
    <cellStyle name="Navadno 10 4 7 7" xfId="36041" xr:uid="{00000000-0005-0000-0000-0000F3320000}"/>
    <cellStyle name="Navadno 10 4 7 8" xfId="54201" xr:uid="{00000000-0005-0000-0000-0000F4320000}"/>
    <cellStyle name="Navadno 10 4 8" xfId="5151" xr:uid="{00000000-0005-0000-0000-0000F5320000}"/>
    <cellStyle name="Navadno 10 4 8 2" xfId="7399" xr:uid="{00000000-0005-0000-0000-0000F6320000}"/>
    <cellStyle name="Navadno 10 4 8 2 2" xfId="13132" xr:uid="{00000000-0005-0000-0000-0000F7320000}"/>
    <cellStyle name="Navadno 10 4 8 2 2 2" xfId="26339" xr:uid="{00000000-0005-0000-0000-0000F8320000}"/>
    <cellStyle name="Navadno 10 4 8 2 2 3" xfId="44498" xr:uid="{00000000-0005-0000-0000-0000F9320000}"/>
    <cellStyle name="Navadno 10 4 8 2 3" xfId="33802" xr:uid="{00000000-0005-0000-0000-0000FA320000}"/>
    <cellStyle name="Navadno 10 4 8 2 3 2" xfId="51961" xr:uid="{00000000-0005-0000-0000-0000FB320000}"/>
    <cellStyle name="Navadno 10 4 8 2 4" xfId="20611" xr:uid="{00000000-0005-0000-0000-0000FC320000}"/>
    <cellStyle name="Navadno 10 4 8 2 5" xfId="38770" xr:uid="{00000000-0005-0000-0000-0000FD320000}"/>
    <cellStyle name="Navadno 10 4 8 2 6" xfId="56930" xr:uid="{00000000-0005-0000-0000-0000FE320000}"/>
    <cellStyle name="Navadno 10 4 8 3" xfId="10648" xr:uid="{00000000-0005-0000-0000-0000FF320000}"/>
    <cellStyle name="Navadno 10 4 8 3 2" xfId="23855" xr:uid="{00000000-0005-0000-0000-000000330000}"/>
    <cellStyle name="Navadno 10 4 8 3 3" xfId="42014" xr:uid="{00000000-0005-0000-0000-000001330000}"/>
    <cellStyle name="Navadno 10 4 8 4" xfId="15642" xr:uid="{00000000-0005-0000-0000-000002330000}"/>
    <cellStyle name="Navadno 10 4 8 4 2" xfId="28834" xr:uid="{00000000-0005-0000-0000-000003330000}"/>
    <cellStyle name="Navadno 10 4 8 4 3" xfId="46993" xr:uid="{00000000-0005-0000-0000-000004330000}"/>
    <cellStyle name="Navadno 10 4 8 5" xfId="31318" xr:uid="{00000000-0005-0000-0000-000005330000}"/>
    <cellStyle name="Navadno 10 4 8 5 2" xfId="49477" xr:uid="{00000000-0005-0000-0000-000006330000}"/>
    <cellStyle name="Navadno 10 4 8 6" xfId="18127" xr:uid="{00000000-0005-0000-0000-000007330000}"/>
    <cellStyle name="Navadno 10 4 8 7" xfId="36286" xr:uid="{00000000-0005-0000-0000-000008330000}"/>
    <cellStyle name="Navadno 10 4 8 8" xfId="54446" xr:uid="{00000000-0005-0000-0000-000009330000}"/>
    <cellStyle name="Navadno 10 4 9" xfId="5318" xr:uid="{00000000-0005-0000-0000-00000A330000}"/>
    <cellStyle name="Navadno 10 4 9 2" xfId="7566" xr:uid="{00000000-0005-0000-0000-00000B330000}"/>
    <cellStyle name="Navadno 10 4 9 2 2" xfId="13299" xr:uid="{00000000-0005-0000-0000-00000C330000}"/>
    <cellStyle name="Navadno 10 4 9 2 2 2" xfId="26506" xr:uid="{00000000-0005-0000-0000-00000D330000}"/>
    <cellStyle name="Navadno 10 4 9 2 2 3" xfId="44665" xr:uid="{00000000-0005-0000-0000-00000E330000}"/>
    <cellStyle name="Navadno 10 4 9 2 3" xfId="33969" xr:uid="{00000000-0005-0000-0000-00000F330000}"/>
    <cellStyle name="Navadno 10 4 9 2 3 2" xfId="52128" xr:uid="{00000000-0005-0000-0000-000010330000}"/>
    <cellStyle name="Navadno 10 4 9 2 4" xfId="20778" xr:uid="{00000000-0005-0000-0000-000011330000}"/>
    <cellStyle name="Navadno 10 4 9 2 5" xfId="38937" xr:uid="{00000000-0005-0000-0000-000012330000}"/>
    <cellStyle name="Navadno 10 4 9 2 6" xfId="57097" xr:uid="{00000000-0005-0000-0000-000013330000}"/>
    <cellStyle name="Navadno 10 4 9 3" xfId="10815" xr:uid="{00000000-0005-0000-0000-000014330000}"/>
    <cellStyle name="Navadno 10 4 9 3 2" xfId="24022" xr:uid="{00000000-0005-0000-0000-000015330000}"/>
    <cellStyle name="Navadno 10 4 9 3 3" xfId="42181" xr:uid="{00000000-0005-0000-0000-000016330000}"/>
    <cellStyle name="Navadno 10 4 9 4" xfId="15809" xr:uid="{00000000-0005-0000-0000-000017330000}"/>
    <cellStyle name="Navadno 10 4 9 4 2" xfId="29001" xr:uid="{00000000-0005-0000-0000-000018330000}"/>
    <cellStyle name="Navadno 10 4 9 4 3" xfId="47160" xr:uid="{00000000-0005-0000-0000-000019330000}"/>
    <cellStyle name="Navadno 10 4 9 5" xfId="31485" xr:uid="{00000000-0005-0000-0000-00001A330000}"/>
    <cellStyle name="Navadno 10 4 9 5 2" xfId="49644" xr:uid="{00000000-0005-0000-0000-00001B330000}"/>
    <cellStyle name="Navadno 10 4 9 6" xfId="18294" xr:uid="{00000000-0005-0000-0000-00001C330000}"/>
    <cellStyle name="Navadno 10 4 9 7" xfId="36453" xr:uid="{00000000-0005-0000-0000-00001D330000}"/>
    <cellStyle name="Navadno 10 4 9 8" xfId="54613" xr:uid="{00000000-0005-0000-0000-00001E330000}"/>
    <cellStyle name="Navadno 10 5" xfId="59561" xr:uid="{00000000-0005-0000-0000-00001F330000}"/>
    <cellStyle name="Navadno 100" xfId="13772" xr:uid="{00000000-0005-0000-0000-000020330000}"/>
    <cellStyle name="Navadno 101" xfId="52583" xr:uid="{00000000-0005-0000-0000-000021330000}"/>
    <cellStyle name="Navadno 102" xfId="58475" xr:uid="{00000000-0005-0000-0000-000022330000}"/>
    <cellStyle name="Navadno 102 2" xfId="59658" xr:uid="{00000000-0005-0000-0000-000023330000}"/>
    <cellStyle name="Navadno 102 3" xfId="59708" xr:uid="{00000000-0005-0000-0000-000024330000}"/>
    <cellStyle name="Navadno 102 4" xfId="59755" xr:uid="{00000000-0005-0000-0000-000025330000}"/>
    <cellStyle name="Navadno 102 5" xfId="59780" xr:uid="{00000000-0005-0000-0000-000026330000}"/>
    <cellStyle name="Navadno 103" xfId="58476" xr:uid="{00000000-0005-0000-0000-000027330000}"/>
    <cellStyle name="Navadno 104" xfId="58478" xr:uid="{00000000-0005-0000-0000-000028330000}"/>
    <cellStyle name="Navadno 104 2" xfId="59657" xr:uid="{00000000-0005-0000-0000-000029330000}"/>
    <cellStyle name="Navadno 104 3" xfId="59707" xr:uid="{00000000-0005-0000-0000-00002A330000}"/>
    <cellStyle name="Navadno 104 4" xfId="59754" xr:uid="{00000000-0005-0000-0000-00002B330000}"/>
    <cellStyle name="Navadno 104 5" xfId="59779" xr:uid="{00000000-0005-0000-0000-00002C330000}"/>
    <cellStyle name="Navadno 105" xfId="2114" xr:uid="{00000000-0005-0000-0000-00002D330000}"/>
    <cellStyle name="Navadno 106" xfId="2115" xr:uid="{00000000-0005-0000-0000-00002E330000}"/>
    <cellStyle name="Navadno 11" xfId="2116" xr:uid="{00000000-0005-0000-0000-00002F330000}"/>
    <cellStyle name="Navadno 11 2" xfId="2117" xr:uid="{00000000-0005-0000-0000-000030330000}"/>
    <cellStyle name="Navadno 11 2 10" xfId="5482" xr:uid="{00000000-0005-0000-0000-000031330000}"/>
    <cellStyle name="Navadno 11 2 10 2" xfId="7730" xr:uid="{00000000-0005-0000-0000-000032330000}"/>
    <cellStyle name="Navadno 11 2 10 2 2" xfId="13463" xr:uid="{00000000-0005-0000-0000-000033330000}"/>
    <cellStyle name="Navadno 11 2 10 2 2 2" xfId="26670" xr:uid="{00000000-0005-0000-0000-000034330000}"/>
    <cellStyle name="Navadno 11 2 10 2 2 3" xfId="44829" xr:uid="{00000000-0005-0000-0000-000035330000}"/>
    <cellStyle name="Navadno 11 2 10 2 3" xfId="34133" xr:uid="{00000000-0005-0000-0000-000036330000}"/>
    <cellStyle name="Navadno 11 2 10 2 3 2" xfId="52292" xr:uid="{00000000-0005-0000-0000-000037330000}"/>
    <cellStyle name="Navadno 11 2 10 2 4" xfId="20942" xr:uid="{00000000-0005-0000-0000-000038330000}"/>
    <cellStyle name="Navadno 11 2 10 2 5" xfId="39101" xr:uid="{00000000-0005-0000-0000-000039330000}"/>
    <cellStyle name="Navadno 11 2 10 2 6" xfId="57261" xr:uid="{00000000-0005-0000-0000-00003A330000}"/>
    <cellStyle name="Navadno 11 2 10 3" xfId="10979" xr:uid="{00000000-0005-0000-0000-00003B330000}"/>
    <cellStyle name="Navadno 11 2 10 3 2" xfId="24186" xr:uid="{00000000-0005-0000-0000-00003C330000}"/>
    <cellStyle name="Navadno 11 2 10 3 3" xfId="42345" xr:uid="{00000000-0005-0000-0000-00003D330000}"/>
    <cellStyle name="Navadno 11 2 10 4" xfId="15973" xr:uid="{00000000-0005-0000-0000-00003E330000}"/>
    <cellStyle name="Navadno 11 2 10 4 2" xfId="29165" xr:uid="{00000000-0005-0000-0000-00003F330000}"/>
    <cellStyle name="Navadno 11 2 10 4 3" xfId="47324" xr:uid="{00000000-0005-0000-0000-000040330000}"/>
    <cellStyle name="Navadno 11 2 10 5" xfId="31649" xr:uid="{00000000-0005-0000-0000-000041330000}"/>
    <cellStyle name="Navadno 11 2 10 5 2" xfId="49808" xr:uid="{00000000-0005-0000-0000-000042330000}"/>
    <cellStyle name="Navadno 11 2 10 6" xfId="18458" xr:uid="{00000000-0005-0000-0000-000043330000}"/>
    <cellStyle name="Navadno 11 2 10 7" xfId="36617" xr:uid="{00000000-0005-0000-0000-000044330000}"/>
    <cellStyle name="Navadno 11 2 10 8" xfId="54777" xr:uid="{00000000-0005-0000-0000-000045330000}"/>
    <cellStyle name="Navadno 11 2 11" xfId="5646" xr:uid="{00000000-0005-0000-0000-000046330000}"/>
    <cellStyle name="Navadno 11 2 11 2" xfId="7894" xr:uid="{00000000-0005-0000-0000-000047330000}"/>
    <cellStyle name="Navadno 11 2 11 2 2" xfId="13627" xr:uid="{00000000-0005-0000-0000-000048330000}"/>
    <cellStyle name="Navadno 11 2 11 2 2 2" xfId="26834" xr:uid="{00000000-0005-0000-0000-000049330000}"/>
    <cellStyle name="Navadno 11 2 11 2 2 3" xfId="44993" xr:uid="{00000000-0005-0000-0000-00004A330000}"/>
    <cellStyle name="Navadno 11 2 11 2 3" xfId="34297" xr:uid="{00000000-0005-0000-0000-00004B330000}"/>
    <cellStyle name="Navadno 11 2 11 2 3 2" xfId="52456" xr:uid="{00000000-0005-0000-0000-00004C330000}"/>
    <cellStyle name="Navadno 11 2 11 2 4" xfId="21106" xr:uid="{00000000-0005-0000-0000-00004D330000}"/>
    <cellStyle name="Navadno 11 2 11 2 5" xfId="39265" xr:uid="{00000000-0005-0000-0000-00004E330000}"/>
    <cellStyle name="Navadno 11 2 11 2 6" xfId="57425" xr:uid="{00000000-0005-0000-0000-00004F330000}"/>
    <cellStyle name="Navadno 11 2 11 3" xfId="11143" xr:uid="{00000000-0005-0000-0000-000050330000}"/>
    <cellStyle name="Navadno 11 2 11 3 2" xfId="24350" xr:uid="{00000000-0005-0000-0000-000051330000}"/>
    <cellStyle name="Navadno 11 2 11 3 3" xfId="42509" xr:uid="{00000000-0005-0000-0000-000052330000}"/>
    <cellStyle name="Navadno 11 2 11 4" xfId="16137" xr:uid="{00000000-0005-0000-0000-000053330000}"/>
    <cellStyle name="Navadno 11 2 11 4 2" xfId="29329" xr:uid="{00000000-0005-0000-0000-000054330000}"/>
    <cellStyle name="Navadno 11 2 11 4 3" xfId="47488" xr:uid="{00000000-0005-0000-0000-000055330000}"/>
    <cellStyle name="Navadno 11 2 11 5" xfId="31813" xr:uid="{00000000-0005-0000-0000-000056330000}"/>
    <cellStyle name="Navadno 11 2 11 5 2" xfId="49972" xr:uid="{00000000-0005-0000-0000-000057330000}"/>
    <cellStyle name="Navadno 11 2 11 6" xfId="18622" xr:uid="{00000000-0005-0000-0000-000058330000}"/>
    <cellStyle name="Navadno 11 2 11 7" xfId="36781" xr:uid="{00000000-0005-0000-0000-000059330000}"/>
    <cellStyle name="Navadno 11 2 11 8" xfId="54941" xr:uid="{00000000-0005-0000-0000-00005A330000}"/>
    <cellStyle name="Navadno 11 2 12" xfId="5851" xr:uid="{00000000-0005-0000-0000-00005B330000}"/>
    <cellStyle name="Navadno 11 2 12 2" xfId="11348" xr:uid="{00000000-0005-0000-0000-00005C330000}"/>
    <cellStyle name="Navadno 11 2 12 2 2" xfId="24555" xr:uid="{00000000-0005-0000-0000-00005D330000}"/>
    <cellStyle name="Navadno 11 2 12 2 3" xfId="42714" xr:uid="{00000000-0005-0000-0000-00005E330000}"/>
    <cellStyle name="Navadno 11 2 12 3" xfId="32018" xr:uid="{00000000-0005-0000-0000-00005F330000}"/>
    <cellStyle name="Navadno 11 2 12 3 2" xfId="50177" xr:uid="{00000000-0005-0000-0000-000060330000}"/>
    <cellStyle name="Navadno 11 2 12 4" xfId="18827" xr:uid="{00000000-0005-0000-0000-000061330000}"/>
    <cellStyle name="Navadno 11 2 12 5" xfId="36986" xr:uid="{00000000-0005-0000-0000-000062330000}"/>
    <cellStyle name="Navadno 11 2 12 6" xfId="55146" xr:uid="{00000000-0005-0000-0000-000063330000}"/>
    <cellStyle name="Navadno 11 2 13" xfId="8070" xr:uid="{00000000-0005-0000-0000-000064330000}"/>
    <cellStyle name="Navadno 11 2 13 2" xfId="21277" xr:uid="{00000000-0005-0000-0000-000065330000}"/>
    <cellStyle name="Navadno 11 2 13 3" xfId="39436" xr:uid="{00000000-0005-0000-0000-000066330000}"/>
    <cellStyle name="Navadno 11 2 13 4" xfId="57596" xr:uid="{00000000-0005-0000-0000-000067330000}"/>
    <cellStyle name="Navadno 11 2 14" xfId="8249" xr:uid="{00000000-0005-0000-0000-000068330000}"/>
    <cellStyle name="Navadno 11 2 14 2" xfId="21456" xr:uid="{00000000-0005-0000-0000-000069330000}"/>
    <cellStyle name="Navadno 11 2 14 3" xfId="39615" xr:uid="{00000000-0005-0000-0000-00006A330000}"/>
    <cellStyle name="Navadno 11 2 14 4" xfId="57775" xr:uid="{00000000-0005-0000-0000-00006B330000}"/>
    <cellStyle name="Navadno 11 2 15" xfId="8492" xr:uid="{00000000-0005-0000-0000-00006C330000}"/>
    <cellStyle name="Navadno 11 2 15 2" xfId="21699" xr:uid="{00000000-0005-0000-0000-00006D330000}"/>
    <cellStyle name="Navadno 11 2 15 3" xfId="39858" xr:uid="{00000000-0005-0000-0000-00006E330000}"/>
    <cellStyle name="Navadno 11 2 15 4" xfId="58018" xr:uid="{00000000-0005-0000-0000-00006F330000}"/>
    <cellStyle name="Navadno 11 2 16" xfId="8656" xr:uid="{00000000-0005-0000-0000-000070330000}"/>
    <cellStyle name="Navadno 11 2 16 2" xfId="21863" xr:uid="{00000000-0005-0000-0000-000071330000}"/>
    <cellStyle name="Navadno 11 2 16 3" xfId="40022" xr:uid="{00000000-0005-0000-0000-000072330000}"/>
    <cellStyle name="Navadno 11 2 16 4" xfId="58182" xr:uid="{00000000-0005-0000-0000-000073330000}"/>
    <cellStyle name="Navadno 11 2 17" xfId="8860" xr:uid="{00000000-0005-0000-0000-000074330000}"/>
    <cellStyle name="Navadno 11 2 17 2" xfId="22067" xr:uid="{00000000-0005-0000-0000-000075330000}"/>
    <cellStyle name="Navadno 11 2 17 3" xfId="40226" xr:uid="{00000000-0005-0000-0000-000076330000}"/>
    <cellStyle name="Navadno 11 2 18" xfId="13858" xr:uid="{00000000-0005-0000-0000-000077330000}"/>
    <cellStyle name="Navadno 11 2 18 2" xfId="27050" xr:uid="{00000000-0005-0000-0000-000078330000}"/>
    <cellStyle name="Navadno 11 2 18 3" xfId="45209" xr:uid="{00000000-0005-0000-0000-000079330000}"/>
    <cellStyle name="Navadno 11 2 19" xfId="29534" xr:uid="{00000000-0005-0000-0000-00007A330000}"/>
    <cellStyle name="Navadno 11 2 19 2" xfId="47693" xr:uid="{00000000-0005-0000-0000-00007B330000}"/>
    <cellStyle name="Navadno 11 2 2" xfId="2118" xr:uid="{00000000-0005-0000-0000-00007C330000}"/>
    <cellStyle name="Navadno 11 2 2 10" xfId="5647" xr:uid="{00000000-0005-0000-0000-00007D330000}"/>
    <cellStyle name="Navadno 11 2 2 10 2" xfId="7895" xr:uid="{00000000-0005-0000-0000-00007E330000}"/>
    <cellStyle name="Navadno 11 2 2 10 2 2" xfId="13628" xr:uid="{00000000-0005-0000-0000-00007F330000}"/>
    <cellStyle name="Navadno 11 2 2 10 2 2 2" xfId="26835" xr:uid="{00000000-0005-0000-0000-000080330000}"/>
    <cellStyle name="Navadno 11 2 2 10 2 2 3" xfId="44994" xr:uid="{00000000-0005-0000-0000-000081330000}"/>
    <cellStyle name="Navadno 11 2 2 10 2 3" xfId="34298" xr:uid="{00000000-0005-0000-0000-000082330000}"/>
    <cellStyle name="Navadno 11 2 2 10 2 3 2" xfId="52457" xr:uid="{00000000-0005-0000-0000-000083330000}"/>
    <cellStyle name="Navadno 11 2 2 10 2 4" xfId="21107" xr:uid="{00000000-0005-0000-0000-000084330000}"/>
    <cellStyle name="Navadno 11 2 2 10 2 5" xfId="39266" xr:uid="{00000000-0005-0000-0000-000085330000}"/>
    <cellStyle name="Navadno 11 2 2 10 2 6" xfId="57426" xr:uid="{00000000-0005-0000-0000-000086330000}"/>
    <cellStyle name="Navadno 11 2 2 10 3" xfId="11144" xr:uid="{00000000-0005-0000-0000-000087330000}"/>
    <cellStyle name="Navadno 11 2 2 10 3 2" xfId="24351" xr:uid="{00000000-0005-0000-0000-000088330000}"/>
    <cellStyle name="Navadno 11 2 2 10 3 3" xfId="42510" xr:uid="{00000000-0005-0000-0000-000089330000}"/>
    <cellStyle name="Navadno 11 2 2 10 4" xfId="16138" xr:uid="{00000000-0005-0000-0000-00008A330000}"/>
    <cellStyle name="Navadno 11 2 2 10 4 2" xfId="29330" xr:uid="{00000000-0005-0000-0000-00008B330000}"/>
    <cellStyle name="Navadno 11 2 2 10 4 3" xfId="47489" xr:uid="{00000000-0005-0000-0000-00008C330000}"/>
    <cellStyle name="Navadno 11 2 2 10 5" xfId="31814" xr:uid="{00000000-0005-0000-0000-00008D330000}"/>
    <cellStyle name="Navadno 11 2 2 10 5 2" xfId="49973" xr:uid="{00000000-0005-0000-0000-00008E330000}"/>
    <cellStyle name="Navadno 11 2 2 10 6" xfId="18623" xr:uid="{00000000-0005-0000-0000-00008F330000}"/>
    <cellStyle name="Navadno 11 2 2 10 7" xfId="36782" xr:uid="{00000000-0005-0000-0000-000090330000}"/>
    <cellStyle name="Navadno 11 2 2 10 8" xfId="54942" xr:uid="{00000000-0005-0000-0000-000091330000}"/>
    <cellStyle name="Navadno 11 2 2 11" xfId="5852" xr:uid="{00000000-0005-0000-0000-000092330000}"/>
    <cellStyle name="Navadno 11 2 2 11 2" xfId="11349" xr:uid="{00000000-0005-0000-0000-000093330000}"/>
    <cellStyle name="Navadno 11 2 2 11 2 2" xfId="24556" xr:uid="{00000000-0005-0000-0000-000094330000}"/>
    <cellStyle name="Navadno 11 2 2 11 2 3" xfId="42715" xr:uid="{00000000-0005-0000-0000-000095330000}"/>
    <cellStyle name="Navadno 11 2 2 11 3" xfId="32019" xr:uid="{00000000-0005-0000-0000-000096330000}"/>
    <cellStyle name="Navadno 11 2 2 11 3 2" xfId="50178" xr:uid="{00000000-0005-0000-0000-000097330000}"/>
    <cellStyle name="Navadno 11 2 2 11 4" xfId="18828" xr:uid="{00000000-0005-0000-0000-000098330000}"/>
    <cellStyle name="Navadno 11 2 2 11 5" xfId="36987" xr:uid="{00000000-0005-0000-0000-000099330000}"/>
    <cellStyle name="Navadno 11 2 2 11 6" xfId="55147" xr:uid="{00000000-0005-0000-0000-00009A330000}"/>
    <cellStyle name="Navadno 11 2 2 12" xfId="8071" xr:uid="{00000000-0005-0000-0000-00009B330000}"/>
    <cellStyle name="Navadno 11 2 2 12 2" xfId="21278" xr:uid="{00000000-0005-0000-0000-00009C330000}"/>
    <cellStyle name="Navadno 11 2 2 12 3" xfId="39437" xr:uid="{00000000-0005-0000-0000-00009D330000}"/>
    <cellStyle name="Navadno 11 2 2 12 4" xfId="57597" xr:uid="{00000000-0005-0000-0000-00009E330000}"/>
    <cellStyle name="Navadno 11 2 2 13" xfId="8250" xr:uid="{00000000-0005-0000-0000-00009F330000}"/>
    <cellStyle name="Navadno 11 2 2 13 2" xfId="21457" xr:uid="{00000000-0005-0000-0000-0000A0330000}"/>
    <cellStyle name="Navadno 11 2 2 13 3" xfId="39616" xr:uid="{00000000-0005-0000-0000-0000A1330000}"/>
    <cellStyle name="Navadno 11 2 2 13 4" xfId="57776" xr:uid="{00000000-0005-0000-0000-0000A2330000}"/>
    <cellStyle name="Navadno 11 2 2 14" xfId="8493" xr:uid="{00000000-0005-0000-0000-0000A3330000}"/>
    <cellStyle name="Navadno 11 2 2 14 2" xfId="21700" xr:uid="{00000000-0005-0000-0000-0000A4330000}"/>
    <cellStyle name="Navadno 11 2 2 14 3" xfId="39859" xr:uid="{00000000-0005-0000-0000-0000A5330000}"/>
    <cellStyle name="Navadno 11 2 2 14 4" xfId="58019" xr:uid="{00000000-0005-0000-0000-0000A6330000}"/>
    <cellStyle name="Navadno 11 2 2 15" xfId="8657" xr:uid="{00000000-0005-0000-0000-0000A7330000}"/>
    <cellStyle name="Navadno 11 2 2 15 2" xfId="21864" xr:uid="{00000000-0005-0000-0000-0000A8330000}"/>
    <cellStyle name="Navadno 11 2 2 15 3" xfId="40023" xr:uid="{00000000-0005-0000-0000-0000A9330000}"/>
    <cellStyle name="Navadno 11 2 2 15 4" xfId="58183" xr:uid="{00000000-0005-0000-0000-0000AA330000}"/>
    <cellStyle name="Navadno 11 2 2 16" xfId="8861" xr:uid="{00000000-0005-0000-0000-0000AB330000}"/>
    <cellStyle name="Navadno 11 2 2 16 2" xfId="22068" xr:uid="{00000000-0005-0000-0000-0000AC330000}"/>
    <cellStyle name="Navadno 11 2 2 16 3" xfId="40227" xr:uid="{00000000-0005-0000-0000-0000AD330000}"/>
    <cellStyle name="Navadno 11 2 2 17" xfId="13859" xr:uid="{00000000-0005-0000-0000-0000AE330000}"/>
    <cellStyle name="Navadno 11 2 2 17 2" xfId="27051" xr:uid="{00000000-0005-0000-0000-0000AF330000}"/>
    <cellStyle name="Navadno 11 2 2 17 3" xfId="45210" xr:uid="{00000000-0005-0000-0000-0000B0330000}"/>
    <cellStyle name="Navadno 11 2 2 18" xfId="29535" xr:uid="{00000000-0005-0000-0000-0000B1330000}"/>
    <cellStyle name="Navadno 11 2 2 18 2" xfId="47694" xr:uid="{00000000-0005-0000-0000-0000B2330000}"/>
    <cellStyle name="Navadno 11 2 2 19" xfId="16344" xr:uid="{00000000-0005-0000-0000-0000B3330000}"/>
    <cellStyle name="Navadno 11 2 2 2" xfId="3537" xr:uid="{00000000-0005-0000-0000-0000B4330000}"/>
    <cellStyle name="Navadno 11 2 2 2 2" xfId="4282" xr:uid="{00000000-0005-0000-0000-0000B5330000}"/>
    <cellStyle name="Navadno 11 2 2 2 2 2" xfId="12266" xr:uid="{00000000-0005-0000-0000-0000B6330000}"/>
    <cellStyle name="Navadno 11 2 2 2 2 2 2" xfId="25473" xr:uid="{00000000-0005-0000-0000-0000B7330000}"/>
    <cellStyle name="Navadno 11 2 2 2 2 2 3" xfId="43632" xr:uid="{00000000-0005-0000-0000-0000B8330000}"/>
    <cellStyle name="Navadno 11 2 2 2 2 3" xfId="32936" xr:uid="{00000000-0005-0000-0000-0000B9330000}"/>
    <cellStyle name="Navadno 11 2 2 2 2 3 2" xfId="51095" xr:uid="{00000000-0005-0000-0000-0000BA330000}"/>
    <cellStyle name="Navadno 11 2 2 2 2 4" xfId="19745" xr:uid="{00000000-0005-0000-0000-0000BB330000}"/>
    <cellStyle name="Navadno 11 2 2 2 2 5" xfId="37904" xr:uid="{00000000-0005-0000-0000-0000BC330000}"/>
    <cellStyle name="Navadno 11 2 2 2 2 6" xfId="56064" xr:uid="{00000000-0005-0000-0000-0000BD330000}"/>
    <cellStyle name="Navadno 11 2 2 2 3" xfId="9782" xr:uid="{00000000-0005-0000-0000-0000BE330000}"/>
    <cellStyle name="Navadno 11 2 2 2 3 2" xfId="22989" xr:uid="{00000000-0005-0000-0000-0000BF330000}"/>
    <cellStyle name="Navadno 11 2 2 2 3 3" xfId="41148" xr:uid="{00000000-0005-0000-0000-0000C0330000}"/>
    <cellStyle name="Navadno 11 2 2 2 4" xfId="14776" xr:uid="{00000000-0005-0000-0000-0000C1330000}"/>
    <cellStyle name="Navadno 11 2 2 2 4 2" xfId="27968" xr:uid="{00000000-0005-0000-0000-0000C2330000}"/>
    <cellStyle name="Navadno 11 2 2 2 4 3" xfId="46127" xr:uid="{00000000-0005-0000-0000-0000C3330000}"/>
    <cellStyle name="Navadno 11 2 2 2 5" xfId="30452" xr:uid="{00000000-0005-0000-0000-0000C4330000}"/>
    <cellStyle name="Navadno 11 2 2 2 5 2" xfId="48611" xr:uid="{00000000-0005-0000-0000-0000C5330000}"/>
    <cellStyle name="Navadno 11 2 2 2 6" xfId="17261" xr:uid="{00000000-0005-0000-0000-0000C6330000}"/>
    <cellStyle name="Navadno 11 2 2 2 7" xfId="35420" xr:uid="{00000000-0005-0000-0000-0000C7330000}"/>
    <cellStyle name="Navadno 11 2 2 2 8" xfId="53580" xr:uid="{00000000-0005-0000-0000-0000C8330000}"/>
    <cellStyle name="Navadno 11 2 2 2 9" xfId="58995" xr:uid="{00000000-0005-0000-0000-0000C9330000}"/>
    <cellStyle name="Navadno 11 2 2 20" xfId="34503" xr:uid="{00000000-0005-0000-0000-0000CA330000}"/>
    <cellStyle name="Navadno 11 2 2 21" xfId="52663" xr:uid="{00000000-0005-0000-0000-0000CB330000}"/>
    <cellStyle name="Navadno 11 2 2 22" xfId="58348" xr:uid="{00000000-0005-0000-0000-0000CC330000}"/>
    <cellStyle name="Navadno 11 2 2 23" xfId="58558" xr:uid="{00000000-0005-0000-0000-0000CD330000}"/>
    <cellStyle name="Navadno 11 2 2 3" xfId="4511" xr:uid="{00000000-0005-0000-0000-0000CE330000}"/>
    <cellStyle name="Navadno 11 2 2 3 2" xfId="6766" xr:uid="{00000000-0005-0000-0000-0000CF330000}"/>
    <cellStyle name="Navadno 11 2 2 3 2 2" xfId="12495" xr:uid="{00000000-0005-0000-0000-0000D0330000}"/>
    <cellStyle name="Navadno 11 2 2 3 2 2 2" xfId="25702" xr:uid="{00000000-0005-0000-0000-0000D1330000}"/>
    <cellStyle name="Navadno 11 2 2 3 2 2 3" xfId="43861" xr:uid="{00000000-0005-0000-0000-0000D2330000}"/>
    <cellStyle name="Navadno 11 2 2 3 2 3" xfId="33165" xr:uid="{00000000-0005-0000-0000-0000D3330000}"/>
    <cellStyle name="Navadno 11 2 2 3 2 3 2" xfId="51324" xr:uid="{00000000-0005-0000-0000-0000D4330000}"/>
    <cellStyle name="Navadno 11 2 2 3 2 4" xfId="19974" xr:uid="{00000000-0005-0000-0000-0000D5330000}"/>
    <cellStyle name="Navadno 11 2 2 3 2 5" xfId="38133" xr:uid="{00000000-0005-0000-0000-0000D6330000}"/>
    <cellStyle name="Navadno 11 2 2 3 2 6" xfId="56293" xr:uid="{00000000-0005-0000-0000-0000D7330000}"/>
    <cellStyle name="Navadno 11 2 2 3 3" xfId="10011" xr:uid="{00000000-0005-0000-0000-0000D8330000}"/>
    <cellStyle name="Navadno 11 2 2 3 3 2" xfId="23218" xr:uid="{00000000-0005-0000-0000-0000D9330000}"/>
    <cellStyle name="Navadno 11 2 2 3 3 3" xfId="41377" xr:uid="{00000000-0005-0000-0000-0000DA330000}"/>
    <cellStyle name="Navadno 11 2 2 3 4" xfId="15005" xr:uid="{00000000-0005-0000-0000-0000DB330000}"/>
    <cellStyle name="Navadno 11 2 2 3 4 2" xfId="28197" xr:uid="{00000000-0005-0000-0000-0000DC330000}"/>
    <cellStyle name="Navadno 11 2 2 3 4 3" xfId="46356" xr:uid="{00000000-0005-0000-0000-0000DD330000}"/>
    <cellStyle name="Navadno 11 2 2 3 5" xfId="30681" xr:uid="{00000000-0005-0000-0000-0000DE330000}"/>
    <cellStyle name="Navadno 11 2 2 3 5 2" xfId="48840" xr:uid="{00000000-0005-0000-0000-0000DF330000}"/>
    <cellStyle name="Navadno 11 2 2 3 6" xfId="17490" xr:uid="{00000000-0005-0000-0000-0000E0330000}"/>
    <cellStyle name="Navadno 11 2 2 3 7" xfId="35649" xr:uid="{00000000-0005-0000-0000-0000E1330000}"/>
    <cellStyle name="Navadno 11 2 2 3 8" xfId="53809" xr:uid="{00000000-0005-0000-0000-0000E2330000}"/>
    <cellStyle name="Navadno 11 2 2 3 9" xfId="59160" xr:uid="{00000000-0005-0000-0000-0000E3330000}"/>
    <cellStyle name="Navadno 11 2 2 4" xfId="3836" xr:uid="{00000000-0005-0000-0000-0000E4330000}"/>
    <cellStyle name="Navadno 11 2 2 4 2" xfId="6326" xr:uid="{00000000-0005-0000-0000-0000E5330000}"/>
    <cellStyle name="Navadno 11 2 2 4 2 2" xfId="11824" xr:uid="{00000000-0005-0000-0000-0000E6330000}"/>
    <cellStyle name="Navadno 11 2 2 4 2 2 2" xfId="25031" xr:uid="{00000000-0005-0000-0000-0000E7330000}"/>
    <cellStyle name="Navadno 11 2 2 4 2 2 3" xfId="43190" xr:uid="{00000000-0005-0000-0000-0000E8330000}"/>
    <cellStyle name="Navadno 11 2 2 4 2 3" xfId="32494" xr:uid="{00000000-0005-0000-0000-0000E9330000}"/>
    <cellStyle name="Navadno 11 2 2 4 2 3 2" xfId="50653" xr:uid="{00000000-0005-0000-0000-0000EA330000}"/>
    <cellStyle name="Navadno 11 2 2 4 2 4" xfId="19303" xr:uid="{00000000-0005-0000-0000-0000EB330000}"/>
    <cellStyle name="Navadno 11 2 2 4 2 5" xfId="37462" xr:uid="{00000000-0005-0000-0000-0000EC330000}"/>
    <cellStyle name="Navadno 11 2 2 4 2 6" xfId="55622" xr:uid="{00000000-0005-0000-0000-0000ED330000}"/>
    <cellStyle name="Navadno 11 2 2 4 3" xfId="9340" xr:uid="{00000000-0005-0000-0000-0000EE330000}"/>
    <cellStyle name="Navadno 11 2 2 4 3 2" xfId="22547" xr:uid="{00000000-0005-0000-0000-0000EF330000}"/>
    <cellStyle name="Navadno 11 2 2 4 3 3" xfId="40706" xr:uid="{00000000-0005-0000-0000-0000F0330000}"/>
    <cellStyle name="Navadno 11 2 2 4 4" xfId="14334" xr:uid="{00000000-0005-0000-0000-0000F1330000}"/>
    <cellStyle name="Navadno 11 2 2 4 4 2" xfId="27526" xr:uid="{00000000-0005-0000-0000-0000F2330000}"/>
    <cellStyle name="Navadno 11 2 2 4 4 3" xfId="45685" xr:uid="{00000000-0005-0000-0000-0000F3330000}"/>
    <cellStyle name="Navadno 11 2 2 4 5" xfId="30010" xr:uid="{00000000-0005-0000-0000-0000F4330000}"/>
    <cellStyle name="Navadno 11 2 2 4 5 2" xfId="48169" xr:uid="{00000000-0005-0000-0000-0000F5330000}"/>
    <cellStyle name="Navadno 11 2 2 4 6" xfId="16819" xr:uid="{00000000-0005-0000-0000-0000F6330000}"/>
    <cellStyle name="Navadno 11 2 2 4 7" xfId="34978" xr:uid="{00000000-0005-0000-0000-0000F7330000}"/>
    <cellStyle name="Navadno 11 2 2 4 8" xfId="53138" xr:uid="{00000000-0005-0000-0000-0000F8330000}"/>
    <cellStyle name="Navadno 11 2 2 4 9" xfId="59347" xr:uid="{00000000-0005-0000-0000-0000F9330000}"/>
    <cellStyle name="Navadno 11 2 2 5" xfId="4751" xr:uid="{00000000-0005-0000-0000-0000FA330000}"/>
    <cellStyle name="Navadno 11 2 2 5 2" xfId="6981" xr:uid="{00000000-0005-0000-0000-0000FB330000}"/>
    <cellStyle name="Navadno 11 2 2 5 2 2" xfId="12714" xr:uid="{00000000-0005-0000-0000-0000FC330000}"/>
    <cellStyle name="Navadno 11 2 2 5 2 2 2" xfId="25921" xr:uid="{00000000-0005-0000-0000-0000FD330000}"/>
    <cellStyle name="Navadno 11 2 2 5 2 2 3" xfId="44080" xr:uid="{00000000-0005-0000-0000-0000FE330000}"/>
    <cellStyle name="Navadno 11 2 2 5 2 3" xfId="33384" xr:uid="{00000000-0005-0000-0000-0000FF330000}"/>
    <cellStyle name="Navadno 11 2 2 5 2 3 2" xfId="51543" xr:uid="{00000000-0005-0000-0000-000000340000}"/>
    <cellStyle name="Navadno 11 2 2 5 2 4" xfId="20193" xr:uid="{00000000-0005-0000-0000-000001340000}"/>
    <cellStyle name="Navadno 11 2 2 5 2 5" xfId="38352" xr:uid="{00000000-0005-0000-0000-000002340000}"/>
    <cellStyle name="Navadno 11 2 2 5 2 6" xfId="56512" xr:uid="{00000000-0005-0000-0000-000003340000}"/>
    <cellStyle name="Navadno 11 2 2 5 3" xfId="10230" xr:uid="{00000000-0005-0000-0000-000004340000}"/>
    <cellStyle name="Navadno 11 2 2 5 3 2" xfId="23437" xr:uid="{00000000-0005-0000-0000-000005340000}"/>
    <cellStyle name="Navadno 11 2 2 5 3 3" xfId="41596" xr:uid="{00000000-0005-0000-0000-000006340000}"/>
    <cellStyle name="Navadno 11 2 2 5 4" xfId="15224" xr:uid="{00000000-0005-0000-0000-000007340000}"/>
    <cellStyle name="Navadno 11 2 2 5 4 2" xfId="28416" xr:uid="{00000000-0005-0000-0000-000008340000}"/>
    <cellStyle name="Navadno 11 2 2 5 4 3" xfId="46575" xr:uid="{00000000-0005-0000-0000-000009340000}"/>
    <cellStyle name="Navadno 11 2 2 5 5" xfId="30900" xr:uid="{00000000-0005-0000-0000-00000A340000}"/>
    <cellStyle name="Navadno 11 2 2 5 5 2" xfId="49059" xr:uid="{00000000-0005-0000-0000-00000B340000}"/>
    <cellStyle name="Navadno 11 2 2 5 6" xfId="17709" xr:uid="{00000000-0005-0000-0000-00000C340000}"/>
    <cellStyle name="Navadno 11 2 2 5 7" xfId="35868" xr:uid="{00000000-0005-0000-0000-00000D340000}"/>
    <cellStyle name="Navadno 11 2 2 5 8" xfId="54028" xr:uid="{00000000-0005-0000-0000-00000E340000}"/>
    <cellStyle name="Navadno 11 2 2 6" xfId="4924" xr:uid="{00000000-0005-0000-0000-00000F340000}"/>
    <cellStyle name="Navadno 11 2 2 6 2" xfId="7157" xr:uid="{00000000-0005-0000-0000-000010340000}"/>
    <cellStyle name="Navadno 11 2 2 6 2 2" xfId="12890" xr:uid="{00000000-0005-0000-0000-000011340000}"/>
    <cellStyle name="Navadno 11 2 2 6 2 2 2" xfId="26097" xr:uid="{00000000-0005-0000-0000-000012340000}"/>
    <cellStyle name="Navadno 11 2 2 6 2 2 3" xfId="44256" xr:uid="{00000000-0005-0000-0000-000013340000}"/>
    <cellStyle name="Navadno 11 2 2 6 2 3" xfId="33560" xr:uid="{00000000-0005-0000-0000-000014340000}"/>
    <cellStyle name="Navadno 11 2 2 6 2 3 2" xfId="51719" xr:uid="{00000000-0005-0000-0000-000015340000}"/>
    <cellStyle name="Navadno 11 2 2 6 2 4" xfId="20369" xr:uid="{00000000-0005-0000-0000-000016340000}"/>
    <cellStyle name="Navadno 11 2 2 6 2 5" xfId="38528" xr:uid="{00000000-0005-0000-0000-000017340000}"/>
    <cellStyle name="Navadno 11 2 2 6 2 6" xfId="56688" xr:uid="{00000000-0005-0000-0000-000018340000}"/>
    <cellStyle name="Navadno 11 2 2 6 3" xfId="10406" xr:uid="{00000000-0005-0000-0000-000019340000}"/>
    <cellStyle name="Navadno 11 2 2 6 3 2" xfId="23613" xr:uid="{00000000-0005-0000-0000-00001A340000}"/>
    <cellStyle name="Navadno 11 2 2 6 3 3" xfId="41772" xr:uid="{00000000-0005-0000-0000-00001B340000}"/>
    <cellStyle name="Navadno 11 2 2 6 4" xfId="15400" xr:uid="{00000000-0005-0000-0000-00001C340000}"/>
    <cellStyle name="Navadno 11 2 2 6 4 2" xfId="28592" xr:uid="{00000000-0005-0000-0000-00001D340000}"/>
    <cellStyle name="Navadno 11 2 2 6 4 3" xfId="46751" xr:uid="{00000000-0005-0000-0000-00001E340000}"/>
    <cellStyle name="Navadno 11 2 2 6 5" xfId="31076" xr:uid="{00000000-0005-0000-0000-00001F340000}"/>
    <cellStyle name="Navadno 11 2 2 6 5 2" xfId="49235" xr:uid="{00000000-0005-0000-0000-000020340000}"/>
    <cellStyle name="Navadno 11 2 2 6 6" xfId="17885" xr:uid="{00000000-0005-0000-0000-000021340000}"/>
    <cellStyle name="Navadno 11 2 2 6 7" xfId="36044" xr:uid="{00000000-0005-0000-0000-000022340000}"/>
    <cellStyle name="Navadno 11 2 2 6 8" xfId="54204" xr:uid="{00000000-0005-0000-0000-000023340000}"/>
    <cellStyle name="Navadno 11 2 2 7" xfId="5154" xr:uid="{00000000-0005-0000-0000-000024340000}"/>
    <cellStyle name="Navadno 11 2 2 7 2" xfId="7402" xr:uid="{00000000-0005-0000-0000-000025340000}"/>
    <cellStyle name="Navadno 11 2 2 7 2 2" xfId="13135" xr:uid="{00000000-0005-0000-0000-000026340000}"/>
    <cellStyle name="Navadno 11 2 2 7 2 2 2" xfId="26342" xr:uid="{00000000-0005-0000-0000-000027340000}"/>
    <cellStyle name="Navadno 11 2 2 7 2 2 3" xfId="44501" xr:uid="{00000000-0005-0000-0000-000028340000}"/>
    <cellStyle name="Navadno 11 2 2 7 2 3" xfId="33805" xr:uid="{00000000-0005-0000-0000-000029340000}"/>
    <cellStyle name="Navadno 11 2 2 7 2 3 2" xfId="51964" xr:uid="{00000000-0005-0000-0000-00002A340000}"/>
    <cellStyle name="Navadno 11 2 2 7 2 4" xfId="20614" xr:uid="{00000000-0005-0000-0000-00002B340000}"/>
    <cellStyle name="Navadno 11 2 2 7 2 5" xfId="38773" xr:uid="{00000000-0005-0000-0000-00002C340000}"/>
    <cellStyle name="Navadno 11 2 2 7 2 6" xfId="56933" xr:uid="{00000000-0005-0000-0000-00002D340000}"/>
    <cellStyle name="Navadno 11 2 2 7 3" xfId="10651" xr:uid="{00000000-0005-0000-0000-00002E340000}"/>
    <cellStyle name="Navadno 11 2 2 7 3 2" xfId="23858" xr:uid="{00000000-0005-0000-0000-00002F340000}"/>
    <cellStyle name="Navadno 11 2 2 7 3 3" xfId="42017" xr:uid="{00000000-0005-0000-0000-000030340000}"/>
    <cellStyle name="Navadno 11 2 2 7 4" xfId="15645" xr:uid="{00000000-0005-0000-0000-000031340000}"/>
    <cellStyle name="Navadno 11 2 2 7 4 2" xfId="28837" xr:uid="{00000000-0005-0000-0000-000032340000}"/>
    <cellStyle name="Navadno 11 2 2 7 4 3" xfId="46996" xr:uid="{00000000-0005-0000-0000-000033340000}"/>
    <cellStyle name="Navadno 11 2 2 7 5" xfId="31321" xr:uid="{00000000-0005-0000-0000-000034340000}"/>
    <cellStyle name="Navadno 11 2 2 7 5 2" xfId="49480" xr:uid="{00000000-0005-0000-0000-000035340000}"/>
    <cellStyle name="Navadno 11 2 2 7 6" xfId="18130" xr:uid="{00000000-0005-0000-0000-000036340000}"/>
    <cellStyle name="Navadno 11 2 2 7 7" xfId="36289" xr:uid="{00000000-0005-0000-0000-000037340000}"/>
    <cellStyle name="Navadno 11 2 2 7 8" xfId="54449" xr:uid="{00000000-0005-0000-0000-000038340000}"/>
    <cellStyle name="Navadno 11 2 2 8" xfId="5321" xr:uid="{00000000-0005-0000-0000-000039340000}"/>
    <cellStyle name="Navadno 11 2 2 8 2" xfId="7569" xr:uid="{00000000-0005-0000-0000-00003A340000}"/>
    <cellStyle name="Navadno 11 2 2 8 2 2" xfId="13302" xr:uid="{00000000-0005-0000-0000-00003B340000}"/>
    <cellStyle name="Navadno 11 2 2 8 2 2 2" xfId="26509" xr:uid="{00000000-0005-0000-0000-00003C340000}"/>
    <cellStyle name="Navadno 11 2 2 8 2 2 3" xfId="44668" xr:uid="{00000000-0005-0000-0000-00003D340000}"/>
    <cellStyle name="Navadno 11 2 2 8 2 3" xfId="33972" xr:uid="{00000000-0005-0000-0000-00003E340000}"/>
    <cellStyle name="Navadno 11 2 2 8 2 3 2" xfId="52131" xr:uid="{00000000-0005-0000-0000-00003F340000}"/>
    <cellStyle name="Navadno 11 2 2 8 2 4" xfId="20781" xr:uid="{00000000-0005-0000-0000-000040340000}"/>
    <cellStyle name="Navadno 11 2 2 8 2 5" xfId="38940" xr:uid="{00000000-0005-0000-0000-000041340000}"/>
    <cellStyle name="Navadno 11 2 2 8 2 6" xfId="57100" xr:uid="{00000000-0005-0000-0000-000042340000}"/>
    <cellStyle name="Navadno 11 2 2 8 3" xfId="10818" xr:uid="{00000000-0005-0000-0000-000043340000}"/>
    <cellStyle name="Navadno 11 2 2 8 3 2" xfId="24025" xr:uid="{00000000-0005-0000-0000-000044340000}"/>
    <cellStyle name="Navadno 11 2 2 8 3 3" xfId="42184" xr:uid="{00000000-0005-0000-0000-000045340000}"/>
    <cellStyle name="Navadno 11 2 2 8 4" xfId="15812" xr:uid="{00000000-0005-0000-0000-000046340000}"/>
    <cellStyle name="Navadno 11 2 2 8 4 2" xfId="29004" xr:uid="{00000000-0005-0000-0000-000047340000}"/>
    <cellStyle name="Navadno 11 2 2 8 4 3" xfId="47163" xr:uid="{00000000-0005-0000-0000-000048340000}"/>
    <cellStyle name="Navadno 11 2 2 8 5" xfId="31488" xr:uid="{00000000-0005-0000-0000-000049340000}"/>
    <cellStyle name="Navadno 11 2 2 8 5 2" xfId="49647" xr:uid="{00000000-0005-0000-0000-00004A340000}"/>
    <cellStyle name="Navadno 11 2 2 8 6" xfId="18297" xr:uid="{00000000-0005-0000-0000-00004B340000}"/>
    <cellStyle name="Navadno 11 2 2 8 7" xfId="36456" xr:uid="{00000000-0005-0000-0000-00004C340000}"/>
    <cellStyle name="Navadno 11 2 2 8 8" xfId="54616" xr:uid="{00000000-0005-0000-0000-00004D340000}"/>
    <cellStyle name="Navadno 11 2 2 9" xfId="5483" xr:uid="{00000000-0005-0000-0000-00004E340000}"/>
    <cellStyle name="Navadno 11 2 2 9 2" xfId="7731" xr:uid="{00000000-0005-0000-0000-00004F340000}"/>
    <cellStyle name="Navadno 11 2 2 9 2 2" xfId="13464" xr:uid="{00000000-0005-0000-0000-000050340000}"/>
    <cellStyle name="Navadno 11 2 2 9 2 2 2" xfId="26671" xr:uid="{00000000-0005-0000-0000-000051340000}"/>
    <cellStyle name="Navadno 11 2 2 9 2 2 3" xfId="44830" xr:uid="{00000000-0005-0000-0000-000052340000}"/>
    <cellStyle name="Navadno 11 2 2 9 2 3" xfId="34134" xr:uid="{00000000-0005-0000-0000-000053340000}"/>
    <cellStyle name="Navadno 11 2 2 9 2 3 2" xfId="52293" xr:uid="{00000000-0005-0000-0000-000054340000}"/>
    <cellStyle name="Navadno 11 2 2 9 2 4" xfId="20943" xr:uid="{00000000-0005-0000-0000-000055340000}"/>
    <cellStyle name="Navadno 11 2 2 9 2 5" xfId="39102" xr:uid="{00000000-0005-0000-0000-000056340000}"/>
    <cellStyle name="Navadno 11 2 2 9 2 6" xfId="57262" xr:uid="{00000000-0005-0000-0000-000057340000}"/>
    <cellStyle name="Navadno 11 2 2 9 3" xfId="10980" xr:uid="{00000000-0005-0000-0000-000058340000}"/>
    <cellStyle name="Navadno 11 2 2 9 3 2" xfId="24187" xr:uid="{00000000-0005-0000-0000-000059340000}"/>
    <cellStyle name="Navadno 11 2 2 9 3 3" xfId="42346" xr:uid="{00000000-0005-0000-0000-00005A340000}"/>
    <cellStyle name="Navadno 11 2 2 9 4" xfId="15974" xr:uid="{00000000-0005-0000-0000-00005B340000}"/>
    <cellStyle name="Navadno 11 2 2 9 4 2" xfId="29166" xr:uid="{00000000-0005-0000-0000-00005C340000}"/>
    <cellStyle name="Navadno 11 2 2 9 4 3" xfId="47325" xr:uid="{00000000-0005-0000-0000-00005D340000}"/>
    <cellStyle name="Navadno 11 2 2 9 5" xfId="31650" xr:uid="{00000000-0005-0000-0000-00005E340000}"/>
    <cellStyle name="Navadno 11 2 2 9 5 2" xfId="49809" xr:uid="{00000000-0005-0000-0000-00005F340000}"/>
    <cellStyle name="Navadno 11 2 2 9 6" xfId="18459" xr:uid="{00000000-0005-0000-0000-000060340000}"/>
    <cellStyle name="Navadno 11 2 2 9 7" xfId="36618" xr:uid="{00000000-0005-0000-0000-000061340000}"/>
    <cellStyle name="Navadno 11 2 2 9 8" xfId="54778" xr:uid="{00000000-0005-0000-0000-000062340000}"/>
    <cellStyle name="Navadno 11 2 20" xfId="16343" xr:uid="{00000000-0005-0000-0000-000063340000}"/>
    <cellStyle name="Navadno 11 2 21" xfId="34502" xr:uid="{00000000-0005-0000-0000-000064340000}"/>
    <cellStyle name="Navadno 11 2 22" xfId="52662" xr:uid="{00000000-0005-0000-0000-000065340000}"/>
    <cellStyle name="Navadno 11 2 23" xfId="58347" xr:uid="{00000000-0005-0000-0000-000066340000}"/>
    <cellStyle name="Navadno 11 2 24" xfId="58557" xr:uid="{00000000-0005-0000-0000-000067340000}"/>
    <cellStyle name="Navadno 11 2 3" xfId="3536" xr:uid="{00000000-0005-0000-0000-000068340000}"/>
    <cellStyle name="Navadno 11 2 3 2" xfId="4281" xr:uid="{00000000-0005-0000-0000-000069340000}"/>
    <cellStyle name="Navadno 11 2 3 2 2" xfId="12265" xr:uid="{00000000-0005-0000-0000-00006A340000}"/>
    <cellStyle name="Navadno 11 2 3 2 2 2" xfId="25472" xr:uid="{00000000-0005-0000-0000-00006B340000}"/>
    <cellStyle name="Navadno 11 2 3 2 2 3" xfId="43631" xr:uid="{00000000-0005-0000-0000-00006C340000}"/>
    <cellStyle name="Navadno 11 2 3 2 3" xfId="32935" xr:uid="{00000000-0005-0000-0000-00006D340000}"/>
    <cellStyle name="Navadno 11 2 3 2 3 2" xfId="51094" xr:uid="{00000000-0005-0000-0000-00006E340000}"/>
    <cellStyle name="Navadno 11 2 3 2 4" xfId="19744" xr:uid="{00000000-0005-0000-0000-00006F340000}"/>
    <cellStyle name="Navadno 11 2 3 2 5" xfId="37903" xr:uid="{00000000-0005-0000-0000-000070340000}"/>
    <cellStyle name="Navadno 11 2 3 2 6" xfId="56063" xr:uid="{00000000-0005-0000-0000-000071340000}"/>
    <cellStyle name="Navadno 11 2 3 3" xfId="9781" xr:uid="{00000000-0005-0000-0000-000072340000}"/>
    <cellStyle name="Navadno 11 2 3 3 2" xfId="22988" xr:uid="{00000000-0005-0000-0000-000073340000}"/>
    <cellStyle name="Navadno 11 2 3 3 3" xfId="41147" xr:uid="{00000000-0005-0000-0000-000074340000}"/>
    <cellStyle name="Navadno 11 2 3 4" xfId="14775" xr:uid="{00000000-0005-0000-0000-000075340000}"/>
    <cellStyle name="Navadno 11 2 3 4 2" xfId="27967" xr:uid="{00000000-0005-0000-0000-000076340000}"/>
    <cellStyle name="Navadno 11 2 3 4 3" xfId="46126" xr:uid="{00000000-0005-0000-0000-000077340000}"/>
    <cellStyle name="Navadno 11 2 3 5" xfId="30451" xr:uid="{00000000-0005-0000-0000-000078340000}"/>
    <cellStyle name="Navadno 11 2 3 5 2" xfId="48610" xr:uid="{00000000-0005-0000-0000-000079340000}"/>
    <cellStyle name="Navadno 11 2 3 6" xfId="17260" xr:uid="{00000000-0005-0000-0000-00007A340000}"/>
    <cellStyle name="Navadno 11 2 3 7" xfId="35419" xr:uid="{00000000-0005-0000-0000-00007B340000}"/>
    <cellStyle name="Navadno 11 2 3 8" xfId="53579" xr:uid="{00000000-0005-0000-0000-00007C340000}"/>
    <cellStyle name="Navadno 11 2 3 9" xfId="58994" xr:uid="{00000000-0005-0000-0000-00007D340000}"/>
    <cellStyle name="Navadno 11 2 4" xfId="4510" xr:uid="{00000000-0005-0000-0000-00007E340000}"/>
    <cellStyle name="Navadno 11 2 4 2" xfId="6765" xr:uid="{00000000-0005-0000-0000-00007F340000}"/>
    <cellStyle name="Navadno 11 2 4 2 2" xfId="12494" xr:uid="{00000000-0005-0000-0000-000080340000}"/>
    <cellStyle name="Navadno 11 2 4 2 2 2" xfId="25701" xr:uid="{00000000-0005-0000-0000-000081340000}"/>
    <cellStyle name="Navadno 11 2 4 2 2 3" xfId="43860" xr:uid="{00000000-0005-0000-0000-000082340000}"/>
    <cellStyle name="Navadno 11 2 4 2 3" xfId="33164" xr:uid="{00000000-0005-0000-0000-000083340000}"/>
    <cellStyle name="Navadno 11 2 4 2 3 2" xfId="51323" xr:uid="{00000000-0005-0000-0000-000084340000}"/>
    <cellStyle name="Navadno 11 2 4 2 4" xfId="19973" xr:uid="{00000000-0005-0000-0000-000085340000}"/>
    <cellStyle name="Navadno 11 2 4 2 5" xfId="38132" xr:uid="{00000000-0005-0000-0000-000086340000}"/>
    <cellStyle name="Navadno 11 2 4 2 6" xfId="56292" xr:uid="{00000000-0005-0000-0000-000087340000}"/>
    <cellStyle name="Navadno 11 2 4 3" xfId="10010" xr:uid="{00000000-0005-0000-0000-000088340000}"/>
    <cellStyle name="Navadno 11 2 4 3 2" xfId="23217" xr:uid="{00000000-0005-0000-0000-000089340000}"/>
    <cellStyle name="Navadno 11 2 4 3 3" xfId="41376" xr:uid="{00000000-0005-0000-0000-00008A340000}"/>
    <cellStyle name="Navadno 11 2 4 4" xfId="15004" xr:uid="{00000000-0005-0000-0000-00008B340000}"/>
    <cellStyle name="Navadno 11 2 4 4 2" xfId="28196" xr:uid="{00000000-0005-0000-0000-00008C340000}"/>
    <cellStyle name="Navadno 11 2 4 4 3" xfId="46355" xr:uid="{00000000-0005-0000-0000-00008D340000}"/>
    <cellStyle name="Navadno 11 2 4 5" xfId="30680" xr:uid="{00000000-0005-0000-0000-00008E340000}"/>
    <cellStyle name="Navadno 11 2 4 5 2" xfId="48839" xr:uid="{00000000-0005-0000-0000-00008F340000}"/>
    <cellStyle name="Navadno 11 2 4 6" xfId="17489" xr:uid="{00000000-0005-0000-0000-000090340000}"/>
    <cellStyle name="Navadno 11 2 4 7" xfId="35648" xr:uid="{00000000-0005-0000-0000-000091340000}"/>
    <cellStyle name="Navadno 11 2 4 8" xfId="53808" xr:uid="{00000000-0005-0000-0000-000092340000}"/>
    <cellStyle name="Navadno 11 2 4 9" xfId="59159" xr:uid="{00000000-0005-0000-0000-000093340000}"/>
    <cellStyle name="Navadno 11 2 5" xfId="3835" xr:uid="{00000000-0005-0000-0000-000094340000}"/>
    <cellStyle name="Navadno 11 2 5 2" xfId="6325" xr:uid="{00000000-0005-0000-0000-000095340000}"/>
    <cellStyle name="Navadno 11 2 5 2 2" xfId="11823" xr:uid="{00000000-0005-0000-0000-000096340000}"/>
    <cellStyle name="Navadno 11 2 5 2 2 2" xfId="25030" xr:uid="{00000000-0005-0000-0000-000097340000}"/>
    <cellStyle name="Navadno 11 2 5 2 2 3" xfId="43189" xr:uid="{00000000-0005-0000-0000-000098340000}"/>
    <cellStyle name="Navadno 11 2 5 2 3" xfId="32493" xr:uid="{00000000-0005-0000-0000-000099340000}"/>
    <cellStyle name="Navadno 11 2 5 2 3 2" xfId="50652" xr:uid="{00000000-0005-0000-0000-00009A340000}"/>
    <cellStyle name="Navadno 11 2 5 2 4" xfId="19302" xr:uid="{00000000-0005-0000-0000-00009B340000}"/>
    <cellStyle name="Navadno 11 2 5 2 5" xfId="37461" xr:uid="{00000000-0005-0000-0000-00009C340000}"/>
    <cellStyle name="Navadno 11 2 5 2 6" xfId="55621" xr:uid="{00000000-0005-0000-0000-00009D340000}"/>
    <cellStyle name="Navadno 11 2 5 3" xfId="9339" xr:uid="{00000000-0005-0000-0000-00009E340000}"/>
    <cellStyle name="Navadno 11 2 5 3 2" xfId="22546" xr:uid="{00000000-0005-0000-0000-00009F340000}"/>
    <cellStyle name="Navadno 11 2 5 3 3" xfId="40705" xr:uid="{00000000-0005-0000-0000-0000A0340000}"/>
    <cellStyle name="Navadno 11 2 5 4" xfId="14333" xr:uid="{00000000-0005-0000-0000-0000A1340000}"/>
    <cellStyle name="Navadno 11 2 5 4 2" xfId="27525" xr:uid="{00000000-0005-0000-0000-0000A2340000}"/>
    <cellStyle name="Navadno 11 2 5 4 3" xfId="45684" xr:uid="{00000000-0005-0000-0000-0000A3340000}"/>
    <cellStyle name="Navadno 11 2 5 5" xfId="30009" xr:uid="{00000000-0005-0000-0000-0000A4340000}"/>
    <cellStyle name="Navadno 11 2 5 5 2" xfId="48168" xr:uid="{00000000-0005-0000-0000-0000A5340000}"/>
    <cellStyle name="Navadno 11 2 5 6" xfId="16818" xr:uid="{00000000-0005-0000-0000-0000A6340000}"/>
    <cellStyle name="Navadno 11 2 5 7" xfId="34977" xr:uid="{00000000-0005-0000-0000-0000A7340000}"/>
    <cellStyle name="Navadno 11 2 5 8" xfId="53137" xr:uid="{00000000-0005-0000-0000-0000A8340000}"/>
    <cellStyle name="Navadno 11 2 5 9" xfId="59346" xr:uid="{00000000-0005-0000-0000-0000A9340000}"/>
    <cellStyle name="Navadno 11 2 6" xfId="4750" xr:uid="{00000000-0005-0000-0000-0000AA340000}"/>
    <cellStyle name="Navadno 11 2 6 2" xfId="6980" xr:uid="{00000000-0005-0000-0000-0000AB340000}"/>
    <cellStyle name="Navadno 11 2 6 2 2" xfId="12713" xr:uid="{00000000-0005-0000-0000-0000AC340000}"/>
    <cellStyle name="Navadno 11 2 6 2 2 2" xfId="25920" xr:uid="{00000000-0005-0000-0000-0000AD340000}"/>
    <cellStyle name="Navadno 11 2 6 2 2 3" xfId="44079" xr:uid="{00000000-0005-0000-0000-0000AE340000}"/>
    <cellStyle name="Navadno 11 2 6 2 3" xfId="33383" xr:uid="{00000000-0005-0000-0000-0000AF340000}"/>
    <cellStyle name="Navadno 11 2 6 2 3 2" xfId="51542" xr:uid="{00000000-0005-0000-0000-0000B0340000}"/>
    <cellStyle name="Navadno 11 2 6 2 4" xfId="20192" xr:uid="{00000000-0005-0000-0000-0000B1340000}"/>
    <cellStyle name="Navadno 11 2 6 2 5" xfId="38351" xr:uid="{00000000-0005-0000-0000-0000B2340000}"/>
    <cellStyle name="Navadno 11 2 6 2 6" xfId="56511" xr:uid="{00000000-0005-0000-0000-0000B3340000}"/>
    <cellStyle name="Navadno 11 2 6 3" xfId="10229" xr:uid="{00000000-0005-0000-0000-0000B4340000}"/>
    <cellStyle name="Navadno 11 2 6 3 2" xfId="23436" xr:uid="{00000000-0005-0000-0000-0000B5340000}"/>
    <cellStyle name="Navadno 11 2 6 3 3" xfId="41595" xr:uid="{00000000-0005-0000-0000-0000B6340000}"/>
    <cellStyle name="Navadno 11 2 6 4" xfId="15223" xr:uid="{00000000-0005-0000-0000-0000B7340000}"/>
    <cellStyle name="Navadno 11 2 6 4 2" xfId="28415" xr:uid="{00000000-0005-0000-0000-0000B8340000}"/>
    <cellStyle name="Navadno 11 2 6 4 3" xfId="46574" xr:uid="{00000000-0005-0000-0000-0000B9340000}"/>
    <cellStyle name="Navadno 11 2 6 5" xfId="30899" xr:uid="{00000000-0005-0000-0000-0000BA340000}"/>
    <cellStyle name="Navadno 11 2 6 5 2" xfId="49058" xr:uid="{00000000-0005-0000-0000-0000BB340000}"/>
    <cellStyle name="Navadno 11 2 6 6" xfId="17708" xr:uid="{00000000-0005-0000-0000-0000BC340000}"/>
    <cellStyle name="Navadno 11 2 6 7" xfId="35867" xr:uid="{00000000-0005-0000-0000-0000BD340000}"/>
    <cellStyle name="Navadno 11 2 6 8" xfId="54027" xr:uid="{00000000-0005-0000-0000-0000BE340000}"/>
    <cellStyle name="Navadno 11 2 7" xfId="4923" xr:uid="{00000000-0005-0000-0000-0000BF340000}"/>
    <cellStyle name="Navadno 11 2 7 2" xfId="7156" xr:uid="{00000000-0005-0000-0000-0000C0340000}"/>
    <cellStyle name="Navadno 11 2 7 2 2" xfId="12889" xr:uid="{00000000-0005-0000-0000-0000C1340000}"/>
    <cellStyle name="Navadno 11 2 7 2 2 2" xfId="26096" xr:uid="{00000000-0005-0000-0000-0000C2340000}"/>
    <cellStyle name="Navadno 11 2 7 2 2 3" xfId="44255" xr:uid="{00000000-0005-0000-0000-0000C3340000}"/>
    <cellStyle name="Navadno 11 2 7 2 3" xfId="33559" xr:uid="{00000000-0005-0000-0000-0000C4340000}"/>
    <cellStyle name="Navadno 11 2 7 2 3 2" xfId="51718" xr:uid="{00000000-0005-0000-0000-0000C5340000}"/>
    <cellStyle name="Navadno 11 2 7 2 4" xfId="20368" xr:uid="{00000000-0005-0000-0000-0000C6340000}"/>
    <cellStyle name="Navadno 11 2 7 2 5" xfId="38527" xr:uid="{00000000-0005-0000-0000-0000C7340000}"/>
    <cellStyle name="Navadno 11 2 7 2 6" xfId="56687" xr:uid="{00000000-0005-0000-0000-0000C8340000}"/>
    <cellStyle name="Navadno 11 2 7 3" xfId="10405" xr:uid="{00000000-0005-0000-0000-0000C9340000}"/>
    <cellStyle name="Navadno 11 2 7 3 2" xfId="23612" xr:uid="{00000000-0005-0000-0000-0000CA340000}"/>
    <cellStyle name="Navadno 11 2 7 3 3" xfId="41771" xr:uid="{00000000-0005-0000-0000-0000CB340000}"/>
    <cellStyle name="Navadno 11 2 7 4" xfId="15399" xr:uid="{00000000-0005-0000-0000-0000CC340000}"/>
    <cellStyle name="Navadno 11 2 7 4 2" xfId="28591" xr:uid="{00000000-0005-0000-0000-0000CD340000}"/>
    <cellStyle name="Navadno 11 2 7 4 3" xfId="46750" xr:uid="{00000000-0005-0000-0000-0000CE340000}"/>
    <cellStyle name="Navadno 11 2 7 5" xfId="31075" xr:uid="{00000000-0005-0000-0000-0000CF340000}"/>
    <cellStyle name="Navadno 11 2 7 5 2" xfId="49234" xr:uid="{00000000-0005-0000-0000-0000D0340000}"/>
    <cellStyle name="Navadno 11 2 7 6" xfId="17884" xr:uid="{00000000-0005-0000-0000-0000D1340000}"/>
    <cellStyle name="Navadno 11 2 7 7" xfId="36043" xr:uid="{00000000-0005-0000-0000-0000D2340000}"/>
    <cellStyle name="Navadno 11 2 7 8" xfId="54203" xr:uid="{00000000-0005-0000-0000-0000D3340000}"/>
    <cellStyle name="Navadno 11 2 8" xfId="5153" xr:uid="{00000000-0005-0000-0000-0000D4340000}"/>
    <cellStyle name="Navadno 11 2 8 2" xfId="7401" xr:uid="{00000000-0005-0000-0000-0000D5340000}"/>
    <cellStyle name="Navadno 11 2 8 2 2" xfId="13134" xr:uid="{00000000-0005-0000-0000-0000D6340000}"/>
    <cellStyle name="Navadno 11 2 8 2 2 2" xfId="26341" xr:uid="{00000000-0005-0000-0000-0000D7340000}"/>
    <cellStyle name="Navadno 11 2 8 2 2 3" xfId="44500" xr:uid="{00000000-0005-0000-0000-0000D8340000}"/>
    <cellStyle name="Navadno 11 2 8 2 3" xfId="33804" xr:uid="{00000000-0005-0000-0000-0000D9340000}"/>
    <cellStyle name="Navadno 11 2 8 2 3 2" xfId="51963" xr:uid="{00000000-0005-0000-0000-0000DA340000}"/>
    <cellStyle name="Navadno 11 2 8 2 4" xfId="20613" xr:uid="{00000000-0005-0000-0000-0000DB340000}"/>
    <cellStyle name="Navadno 11 2 8 2 5" xfId="38772" xr:uid="{00000000-0005-0000-0000-0000DC340000}"/>
    <cellStyle name="Navadno 11 2 8 2 6" xfId="56932" xr:uid="{00000000-0005-0000-0000-0000DD340000}"/>
    <cellStyle name="Navadno 11 2 8 3" xfId="10650" xr:uid="{00000000-0005-0000-0000-0000DE340000}"/>
    <cellStyle name="Navadno 11 2 8 3 2" xfId="23857" xr:uid="{00000000-0005-0000-0000-0000DF340000}"/>
    <cellStyle name="Navadno 11 2 8 3 3" xfId="42016" xr:uid="{00000000-0005-0000-0000-0000E0340000}"/>
    <cellStyle name="Navadno 11 2 8 4" xfId="15644" xr:uid="{00000000-0005-0000-0000-0000E1340000}"/>
    <cellStyle name="Navadno 11 2 8 4 2" xfId="28836" xr:uid="{00000000-0005-0000-0000-0000E2340000}"/>
    <cellStyle name="Navadno 11 2 8 4 3" xfId="46995" xr:uid="{00000000-0005-0000-0000-0000E3340000}"/>
    <cellStyle name="Navadno 11 2 8 5" xfId="31320" xr:uid="{00000000-0005-0000-0000-0000E4340000}"/>
    <cellStyle name="Navadno 11 2 8 5 2" xfId="49479" xr:uid="{00000000-0005-0000-0000-0000E5340000}"/>
    <cellStyle name="Navadno 11 2 8 6" xfId="18129" xr:uid="{00000000-0005-0000-0000-0000E6340000}"/>
    <cellStyle name="Navadno 11 2 8 7" xfId="36288" xr:uid="{00000000-0005-0000-0000-0000E7340000}"/>
    <cellStyle name="Navadno 11 2 8 8" xfId="54448" xr:uid="{00000000-0005-0000-0000-0000E8340000}"/>
    <cellStyle name="Navadno 11 2 9" xfId="5320" xr:uid="{00000000-0005-0000-0000-0000E9340000}"/>
    <cellStyle name="Navadno 11 2 9 2" xfId="7568" xr:uid="{00000000-0005-0000-0000-0000EA340000}"/>
    <cellStyle name="Navadno 11 2 9 2 2" xfId="13301" xr:uid="{00000000-0005-0000-0000-0000EB340000}"/>
    <cellStyle name="Navadno 11 2 9 2 2 2" xfId="26508" xr:uid="{00000000-0005-0000-0000-0000EC340000}"/>
    <cellStyle name="Navadno 11 2 9 2 2 3" xfId="44667" xr:uid="{00000000-0005-0000-0000-0000ED340000}"/>
    <cellStyle name="Navadno 11 2 9 2 3" xfId="33971" xr:uid="{00000000-0005-0000-0000-0000EE340000}"/>
    <cellStyle name="Navadno 11 2 9 2 3 2" xfId="52130" xr:uid="{00000000-0005-0000-0000-0000EF340000}"/>
    <cellStyle name="Navadno 11 2 9 2 4" xfId="20780" xr:uid="{00000000-0005-0000-0000-0000F0340000}"/>
    <cellStyle name="Navadno 11 2 9 2 5" xfId="38939" xr:uid="{00000000-0005-0000-0000-0000F1340000}"/>
    <cellStyle name="Navadno 11 2 9 2 6" xfId="57099" xr:uid="{00000000-0005-0000-0000-0000F2340000}"/>
    <cellStyle name="Navadno 11 2 9 3" xfId="10817" xr:uid="{00000000-0005-0000-0000-0000F3340000}"/>
    <cellStyle name="Navadno 11 2 9 3 2" xfId="24024" xr:uid="{00000000-0005-0000-0000-0000F4340000}"/>
    <cellStyle name="Navadno 11 2 9 3 3" xfId="42183" xr:uid="{00000000-0005-0000-0000-0000F5340000}"/>
    <cellStyle name="Navadno 11 2 9 4" xfId="15811" xr:uid="{00000000-0005-0000-0000-0000F6340000}"/>
    <cellStyle name="Navadno 11 2 9 4 2" xfId="29003" xr:uid="{00000000-0005-0000-0000-0000F7340000}"/>
    <cellStyle name="Navadno 11 2 9 4 3" xfId="47162" xr:uid="{00000000-0005-0000-0000-0000F8340000}"/>
    <cellStyle name="Navadno 11 2 9 5" xfId="31487" xr:uid="{00000000-0005-0000-0000-0000F9340000}"/>
    <cellStyle name="Navadno 11 2 9 5 2" xfId="49646" xr:uid="{00000000-0005-0000-0000-0000FA340000}"/>
    <cellStyle name="Navadno 11 2 9 6" xfId="18296" xr:uid="{00000000-0005-0000-0000-0000FB340000}"/>
    <cellStyle name="Navadno 11 2 9 7" xfId="36455" xr:uid="{00000000-0005-0000-0000-0000FC340000}"/>
    <cellStyle name="Navadno 11 2 9 8" xfId="54615" xr:uid="{00000000-0005-0000-0000-0000FD340000}"/>
    <cellStyle name="Navadno 11 3" xfId="2119" xr:uid="{00000000-0005-0000-0000-0000FE340000}"/>
    <cellStyle name="Navadno 11 4" xfId="2120" xr:uid="{00000000-0005-0000-0000-0000FF340000}"/>
    <cellStyle name="Navadno 11 4 10" xfId="5648" xr:uid="{00000000-0005-0000-0000-000000350000}"/>
    <cellStyle name="Navadno 11 4 10 2" xfId="7896" xr:uid="{00000000-0005-0000-0000-000001350000}"/>
    <cellStyle name="Navadno 11 4 10 2 2" xfId="13629" xr:uid="{00000000-0005-0000-0000-000002350000}"/>
    <cellStyle name="Navadno 11 4 10 2 2 2" xfId="26836" xr:uid="{00000000-0005-0000-0000-000003350000}"/>
    <cellStyle name="Navadno 11 4 10 2 2 3" xfId="44995" xr:uid="{00000000-0005-0000-0000-000004350000}"/>
    <cellStyle name="Navadno 11 4 10 2 3" xfId="34299" xr:uid="{00000000-0005-0000-0000-000005350000}"/>
    <cellStyle name="Navadno 11 4 10 2 3 2" xfId="52458" xr:uid="{00000000-0005-0000-0000-000006350000}"/>
    <cellStyle name="Navadno 11 4 10 2 4" xfId="21108" xr:uid="{00000000-0005-0000-0000-000007350000}"/>
    <cellStyle name="Navadno 11 4 10 2 5" xfId="39267" xr:uid="{00000000-0005-0000-0000-000008350000}"/>
    <cellStyle name="Navadno 11 4 10 2 6" xfId="57427" xr:uid="{00000000-0005-0000-0000-000009350000}"/>
    <cellStyle name="Navadno 11 4 10 3" xfId="11145" xr:uid="{00000000-0005-0000-0000-00000A350000}"/>
    <cellStyle name="Navadno 11 4 10 3 2" xfId="24352" xr:uid="{00000000-0005-0000-0000-00000B350000}"/>
    <cellStyle name="Navadno 11 4 10 3 3" xfId="42511" xr:uid="{00000000-0005-0000-0000-00000C350000}"/>
    <cellStyle name="Navadno 11 4 10 4" xfId="16139" xr:uid="{00000000-0005-0000-0000-00000D350000}"/>
    <cellStyle name="Navadno 11 4 10 4 2" xfId="29331" xr:uid="{00000000-0005-0000-0000-00000E350000}"/>
    <cellStyle name="Navadno 11 4 10 4 3" xfId="47490" xr:uid="{00000000-0005-0000-0000-00000F350000}"/>
    <cellStyle name="Navadno 11 4 10 5" xfId="31815" xr:uid="{00000000-0005-0000-0000-000010350000}"/>
    <cellStyle name="Navadno 11 4 10 5 2" xfId="49974" xr:uid="{00000000-0005-0000-0000-000011350000}"/>
    <cellStyle name="Navadno 11 4 10 6" xfId="18624" xr:uid="{00000000-0005-0000-0000-000012350000}"/>
    <cellStyle name="Navadno 11 4 10 7" xfId="36783" xr:uid="{00000000-0005-0000-0000-000013350000}"/>
    <cellStyle name="Navadno 11 4 10 8" xfId="54943" xr:uid="{00000000-0005-0000-0000-000014350000}"/>
    <cellStyle name="Navadno 11 4 11" xfId="5853" xr:uid="{00000000-0005-0000-0000-000015350000}"/>
    <cellStyle name="Navadno 11 4 11 2" xfId="11350" xr:uid="{00000000-0005-0000-0000-000016350000}"/>
    <cellStyle name="Navadno 11 4 11 2 2" xfId="24557" xr:uid="{00000000-0005-0000-0000-000017350000}"/>
    <cellStyle name="Navadno 11 4 11 2 3" xfId="42716" xr:uid="{00000000-0005-0000-0000-000018350000}"/>
    <cellStyle name="Navadno 11 4 11 3" xfId="32020" xr:uid="{00000000-0005-0000-0000-000019350000}"/>
    <cellStyle name="Navadno 11 4 11 3 2" xfId="50179" xr:uid="{00000000-0005-0000-0000-00001A350000}"/>
    <cellStyle name="Navadno 11 4 11 4" xfId="18829" xr:uid="{00000000-0005-0000-0000-00001B350000}"/>
    <cellStyle name="Navadno 11 4 11 5" xfId="36988" xr:uid="{00000000-0005-0000-0000-00001C350000}"/>
    <cellStyle name="Navadno 11 4 11 6" xfId="55148" xr:uid="{00000000-0005-0000-0000-00001D350000}"/>
    <cellStyle name="Navadno 11 4 12" xfId="8072" xr:uid="{00000000-0005-0000-0000-00001E350000}"/>
    <cellStyle name="Navadno 11 4 12 2" xfId="21279" xr:uid="{00000000-0005-0000-0000-00001F350000}"/>
    <cellStyle name="Navadno 11 4 12 3" xfId="39438" xr:uid="{00000000-0005-0000-0000-000020350000}"/>
    <cellStyle name="Navadno 11 4 12 4" xfId="57598" xr:uid="{00000000-0005-0000-0000-000021350000}"/>
    <cellStyle name="Navadno 11 4 13" xfId="8251" xr:uid="{00000000-0005-0000-0000-000022350000}"/>
    <cellStyle name="Navadno 11 4 13 2" xfId="21458" xr:uid="{00000000-0005-0000-0000-000023350000}"/>
    <cellStyle name="Navadno 11 4 13 3" xfId="39617" xr:uid="{00000000-0005-0000-0000-000024350000}"/>
    <cellStyle name="Navadno 11 4 13 4" xfId="57777" xr:uid="{00000000-0005-0000-0000-000025350000}"/>
    <cellStyle name="Navadno 11 4 14" xfId="8494" xr:uid="{00000000-0005-0000-0000-000026350000}"/>
    <cellStyle name="Navadno 11 4 14 2" xfId="21701" xr:uid="{00000000-0005-0000-0000-000027350000}"/>
    <cellStyle name="Navadno 11 4 14 3" xfId="39860" xr:uid="{00000000-0005-0000-0000-000028350000}"/>
    <cellStyle name="Navadno 11 4 14 4" xfId="58020" xr:uid="{00000000-0005-0000-0000-000029350000}"/>
    <cellStyle name="Navadno 11 4 15" xfId="8658" xr:uid="{00000000-0005-0000-0000-00002A350000}"/>
    <cellStyle name="Navadno 11 4 15 2" xfId="21865" xr:uid="{00000000-0005-0000-0000-00002B350000}"/>
    <cellStyle name="Navadno 11 4 15 3" xfId="40024" xr:uid="{00000000-0005-0000-0000-00002C350000}"/>
    <cellStyle name="Navadno 11 4 15 4" xfId="58184" xr:uid="{00000000-0005-0000-0000-00002D350000}"/>
    <cellStyle name="Navadno 11 4 16" xfId="8862" xr:uid="{00000000-0005-0000-0000-00002E350000}"/>
    <cellStyle name="Navadno 11 4 16 2" xfId="22069" xr:uid="{00000000-0005-0000-0000-00002F350000}"/>
    <cellStyle name="Navadno 11 4 16 3" xfId="40228" xr:uid="{00000000-0005-0000-0000-000030350000}"/>
    <cellStyle name="Navadno 11 4 17" xfId="13860" xr:uid="{00000000-0005-0000-0000-000031350000}"/>
    <cellStyle name="Navadno 11 4 17 2" xfId="27052" xr:uid="{00000000-0005-0000-0000-000032350000}"/>
    <cellStyle name="Navadno 11 4 17 3" xfId="45211" xr:uid="{00000000-0005-0000-0000-000033350000}"/>
    <cellStyle name="Navadno 11 4 18" xfId="29536" xr:uid="{00000000-0005-0000-0000-000034350000}"/>
    <cellStyle name="Navadno 11 4 18 2" xfId="47695" xr:uid="{00000000-0005-0000-0000-000035350000}"/>
    <cellStyle name="Navadno 11 4 19" xfId="16345" xr:uid="{00000000-0005-0000-0000-000036350000}"/>
    <cellStyle name="Navadno 11 4 2" xfId="3538" xr:uid="{00000000-0005-0000-0000-000037350000}"/>
    <cellStyle name="Navadno 11 4 2 2" xfId="4283" xr:uid="{00000000-0005-0000-0000-000038350000}"/>
    <cellStyle name="Navadno 11 4 2 2 2" xfId="12267" xr:uid="{00000000-0005-0000-0000-000039350000}"/>
    <cellStyle name="Navadno 11 4 2 2 2 2" xfId="25474" xr:uid="{00000000-0005-0000-0000-00003A350000}"/>
    <cellStyle name="Navadno 11 4 2 2 2 3" xfId="43633" xr:uid="{00000000-0005-0000-0000-00003B350000}"/>
    <cellStyle name="Navadno 11 4 2 2 3" xfId="32937" xr:uid="{00000000-0005-0000-0000-00003C350000}"/>
    <cellStyle name="Navadno 11 4 2 2 3 2" xfId="51096" xr:uid="{00000000-0005-0000-0000-00003D350000}"/>
    <cellStyle name="Navadno 11 4 2 2 4" xfId="19746" xr:uid="{00000000-0005-0000-0000-00003E350000}"/>
    <cellStyle name="Navadno 11 4 2 2 5" xfId="37905" xr:uid="{00000000-0005-0000-0000-00003F350000}"/>
    <cellStyle name="Navadno 11 4 2 2 6" xfId="56065" xr:uid="{00000000-0005-0000-0000-000040350000}"/>
    <cellStyle name="Navadno 11 4 2 3" xfId="9783" xr:uid="{00000000-0005-0000-0000-000041350000}"/>
    <cellStyle name="Navadno 11 4 2 3 2" xfId="22990" xr:uid="{00000000-0005-0000-0000-000042350000}"/>
    <cellStyle name="Navadno 11 4 2 3 3" xfId="41149" xr:uid="{00000000-0005-0000-0000-000043350000}"/>
    <cellStyle name="Navadno 11 4 2 4" xfId="14777" xr:uid="{00000000-0005-0000-0000-000044350000}"/>
    <cellStyle name="Navadno 11 4 2 4 2" xfId="27969" xr:uid="{00000000-0005-0000-0000-000045350000}"/>
    <cellStyle name="Navadno 11 4 2 4 3" xfId="46128" xr:uid="{00000000-0005-0000-0000-000046350000}"/>
    <cellStyle name="Navadno 11 4 2 5" xfId="30453" xr:uid="{00000000-0005-0000-0000-000047350000}"/>
    <cellStyle name="Navadno 11 4 2 5 2" xfId="48612" xr:uid="{00000000-0005-0000-0000-000048350000}"/>
    <cellStyle name="Navadno 11 4 2 6" xfId="17262" xr:uid="{00000000-0005-0000-0000-000049350000}"/>
    <cellStyle name="Navadno 11 4 2 7" xfId="35421" xr:uid="{00000000-0005-0000-0000-00004A350000}"/>
    <cellStyle name="Navadno 11 4 2 8" xfId="53581" xr:uid="{00000000-0005-0000-0000-00004B350000}"/>
    <cellStyle name="Navadno 11 4 2 9" xfId="58996" xr:uid="{00000000-0005-0000-0000-00004C350000}"/>
    <cellStyle name="Navadno 11 4 20" xfId="34504" xr:uid="{00000000-0005-0000-0000-00004D350000}"/>
    <cellStyle name="Navadno 11 4 21" xfId="52664" xr:uid="{00000000-0005-0000-0000-00004E350000}"/>
    <cellStyle name="Navadno 11 4 22" xfId="58349" xr:uid="{00000000-0005-0000-0000-00004F350000}"/>
    <cellStyle name="Navadno 11 4 23" xfId="58559" xr:uid="{00000000-0005-0000-0000-000050350000}"/>
    <cellStyle name="Navadno 11 4 3" xfId="4512" xr:uid="{00000000-0005-0000-0000-000051350000}"/>
    <cellStyle name="Navadno 11 4 3 2" xfId="6767" xr:uid="{00000000-0005-0000-0000-000052350000}"/>
    <cellStyle name="Navadno 11 4 3 2 2" xfId="12496" xr:uid="{00000000-0005-0000-0000-000053350000}"/>
    <cellStyle name="Navadno 11 4 3 2 2 2" xfId="25703" xr:uid="{00000000-0005-0000-0000-000054350000}"/>
    <cellStyle name="Navadno 11 4 3 2 2 3" xfId="43862" xr:uid="{00000000-0005-0000-0000-000055350000}"/>
    <cellStyle name="Navadno 11 4 3 2 3" xfId="33166" xr:uid="{00000000-0005-0000-0000-000056350000}"/>
    <cellStyle name="Navadno 11 4 3 2 3 2" xfId="51325" xr:uid="{00000000-0005-0000-0000-000057350000}"/>
    <cellStyle name="Navadno 11 4 3 2 4" xfId="19975" xr:uid="{00000000-0005-0000-0000-000058350000}"/>
    <cellStyle name="Navadno 11 4 3 2 5" xfId="38134" xr:uid="{00000000-0005-0000-0000-000059350000}"/>
    <cellStyle name="Navadno 11 4 3 2 6" xfId="56294" xr:uid="{00000000-0005-0000-0000-00005A350000}"/>
    <cellStyle name="Navadno 11 4 3 3" xfId="10012" xr:uid="{00000000-0005-0000-0000-00005B350000}"/>
    <cellStyle name="Navadno 11 4 3 3 2" xfId="23219" xr:uid="{00000000-0005-0000-0000-00005C350000}"/>
    <cellStyle name="Navadno 11 4 3 3 3" xfId="41378" xr:uid="{00000000-0005-0000-0000-00005D350000}"/>
    <cellStyle name="Navadno 11 4 3 4" xfId="15006" xr:uid="{00000000-0005-0000-0000-00005E350000}"/>
    <cellStyle name="Navadno 11 4 3 4 2" xfId="28198" xr:uid="{00000000-0005-0000-0000-00005F350000}"/>
    <cellStyle name="Navadno 11 4 3 4 3" xfId="46357" xr:uid="{00000000-0005-0000-0000-000060350000}"/>
    <cellStyle name="Navadno 11 4 3 5" xfId="30682" xr:uid="{00000000-0005-0000-0000-000061350000}"/>
    <cellStyle name="Navadno 11 4 3 5 2" xfId="48841" xr:uid="{00000000-0005-0000-0000-000062350000}"/>
    <cellStyle name="Navadno 11 4 3 6" xfId="17491" xr:uid="{00000000-0005-0000-0000-000063350000}"/>
    <cellStyle name="Navadno 11 4 3 7" xfId="35650" xr:uid="{00000000-0005-0000-0000-000064350000}"/>
    <cellStyle name="Navadno 11 4 3 8" xfId="53810" xr:uid="{00000000-0005-0000-0000-000065350000}"/>
    <cellStyle name="Navadno 11 4 3 9" xfId="59161" xr:uid="{00000000-0005-0000-0000-000066350000}"/>
    <cellStyle name="Navadno 11 4 4" xfId="3837" xr:uid="{00000000-0005-0000-0000-000067350000}"/>
    <cellStyle name="Navadno 11 4 4 2" xfId="6327" xr:uid="{00000000-0005-0000-0000-000068350000}"/>
    <cellStyle name="Navadno 11 4 4 2 2" xfId="11825" xr:uid="{00000000-0005-0000-0000-000069350000}"/>
    <cellStyle name="Navadno 11 4 4 2 2 2" xfId="25032" xr:uid="{00000000-0005-0000-0000-00006A350000}"/>
    <cellStyle name="Navadno 11 4 4 2 2 3" xfId="43191" xr:uid="{00000000-0005-0000-0000-00006B350000}"/>
    <cellStyle name="Navadno 11 4 4 2 3" xfId="32495" xr:uid="{00000000-0005-0000-0000-00006C350000}"/>
    <cellStyle name="Navadno 11 4 4 2 3 2" xfId="50654" xr:uid="{00000000-0005-0000-0000-00006D350000}"/>
    <cellStyle name="Navadno 11 4 4 2 4" xfId="19304" xr:uid="{00000000-0005-0000-0000-00006E350000}"/>
    <cellStyle name="Navadno 11 4 4 2 5" xfId="37463" xr:uid="{00000000-0005-0000-0000-00006F350000}"/>
    <cellStyle name="Navadno 11 4 4 2 6" xfId="55623" xr:uid="{00000000-0005-0000-0000-000070350000}"/>
    <cellStyle name="Navadno 11 4 4 3" xfId="9341" xr:uid="{00000000-0005-0000-0000-000071350000}"/>
    <cellStyle name="Navadno 11 4 4 3 2" xfId="22548" xr:uid="{00000000-0005-0000-0000-000072350000}"/>
    <cellStyle name="Navadno 11 4 4 3 3" xfId="40707" xr:uid="{00000000-0005-0000-0000-000073350000}"/>
    <cellStyle name="Navadno 11 4 4 4" xfId="14335" xr:uid="{00000000-0005-0000-0000-000074350000}"/>
    <cellStyle name="Navadno 11 4 4 4 2" xfId="27527" xr:uid="{00000000-0005-0000-0000-000075350000}"/>
    <cellStyle name="Navadno 11 4 4 4 3" xfId="45686" xr:uid="{00000000-0005-0000-0000-000076350000}"/>
    <cellStyle name="Navadno 11 4 4 5" xfId="30011" xr:uid="{00000000-0005-0000-0000-000077350000}"/>
    <cellStyle name="Navadno 11 4 4 5 2" xfId="48170" xr:uid="{00000000-0005-0000-0000-000078350000}"/>
    <cellStyle name="Navadno 11 4 4 6" xfId="16820" xr:uid="{00000000-0005-0000-0000-000079350000}"/>
    <cellStyle name="Navadno 11 4 4 7" xfId="34979" xr:uid="{00000000-0005-0000-0000-00007A350000}"/>
    <cellStyle name="Navadno 11 4 4 8" xfId="53139" xr:uid="{00000000-0005-0000-0000-00007B350000}"/>
    <cellStyle name="Navadno 11 4 4 9" xfId="59348" xr:uid="{00000000-0005-0000-0000-00007C350000}"/>
    <cellStyle name="Navadno 11 4 5" xfId="4752" xr:uid="{00000000-0005-0000-0000-00007D350000}"/>
    <cellStyle name="Navadno 11 4 5 2" xfId="6982" xr:uid="{00000000-0005-0000-0000-00007E350000}"/>
    <cellStyle name="Navadno 11 4 5 2 2" xfId="12715" xr:uid="{00000000-0005-0000-0000-00007F350000}"/>
    <cellStyle name="Navadno 11 4 5 2 2 2" xfId="25922" xr:uid="{00000000-0005-0000-0000-000080350000}"/>
    <cellStyle name="Navadno 11 4 5 2 2 3" xfId="44081" xr:uid="{00000000-0005-0000-0000-000081350000}"/>
    <cellStyle name="Navadno 11 4 5 2 3" xfId="33385" xr:uid="{00000000-0005-0000-0000-000082350000}"/>
    <cellStyle name="Navadno 11 4 5 2 3 2" xfId="51544" xr:uid="{00000000-0005-0000-0000-000083350000}"/>
    <cellStyle name="Navadno 11 4 5 2 4" xfId="20194" xr:uid="{00000000-0005-0000-0000-000084350000}"/>
    <cellStyle name="Navadno 11 4 5 2 5" xfId="38353" xr:uid="{00000000-0005-0000-0000-000085350000}"/>
    <cellStyle name="Navadno 11 4 5 2 6" xfId="56513" xr:uid="{00000000-0005-0000-0000-000086350000}"/>
    <cellStyle name="Navadno 11 4 5 3" xfId="10231" xr:uid="{00000000-0005-0000-0000-000087350000}"/>
    <cellStyle name="Navadno 11 4 5 3 2" xfId="23438" xr:uid="{00000000-0005-0000-0000-000088350000}"/>
    <cellStyle name="Navadno 11 4 5 3 3" xfId="41597" xr:uid="{00000000-0005-0000-0000-000089350000}"/>
    <cellStyle name="Navadno 11 4 5 4" xfId="15225" xr:uid="{00000000-0005-0000-0000-00008A350000}"/>
    <cellStyle name="Navadno 11 4 5 4 2" xfId="28417" xr:uid="{00000000-0005-0000-0000-00008B350000}"/>
    <cellStyle name="Navadno 11 4 5 4 3" xfId="46576" xr:uid="{00000000-0005-0000-0000-00008C350000}"/>
    <cellStyle name="Navadno 11 4 5 5" xfId="30901" xr:uid="{00000000-0005-0000-0000-00008D350000}"/>
    <cellStyle name="Navadno 11 4 5 5 2" xfId="49060" xr:uid="{00000000-0005-0000-0000-00008E350000}"/>
    <cellStyle name="Navadno 11 4 5 6" xfId="17710" xr:uid="{00000000-0005-0000-0000-00008F350000}"/>
    <cellStyle name="Navadno 11 4 5 7" xfId="35869" xr:uid="{00000000-0005-0000-0000-000090350000}"/>
    <cellStyle name="Navadno 11 4 5 8" xfId="54029" xr:uid="{00000000-0005-0000-0000-000091350000}"/>
    <cellStyle name="Navadno 11 4 6" xfId="4925" xr:uid="{00000000-0005-0000-0000-000092350000}"/>
    <cellStyle name="Navadno 11 4 6 2" xfId="7158" xr:uid="{00000000-0005-0000-0000-000093350000}"/>
    <cellStyle name="Navadno 11 4 6 2 2" xfId="12891" xr:uid="{00000000-0005-0000-0000-000094350000}"/>
    <cellStyle name="Navadno 11 4 6 2 2 2" xfId="26098" xr:uid="{00000000-0005-0000-0000-000095350000}"/>
    <cellStyle name="Navadno 11 4 6 2 2 3" xfId="44257" xr:uid="{00000000-0005-0000-0000-000096350000}"/>
    <cellStyle name="Navadno 11 4 6 2 3" xfId="33561" xr:uid="{00000000-0005-0000-0000-000097350000}"/>
    <cellStyle name="Navadno 11 4 6 2 3 2" xfId="51720" xr:uid="{00000000-0005-0000-0000-000098350000}"/>
    <cellStyle name="Navadno 11 4 6 2 4" xfId="20370" xr:uid="{00000000-0005-0000-0000-000099350000}"/>
    <cellStyle name="Navadno 11 4 6 2 5" xfId="38529" xr:uid="{00000000-0005-0000-0000-00009A350000}"/>
    <cellStyle name="Navadno 11 4 6 2 6" xfId="56689" xr:uid="{00000000-0005-0000-0000-00009B350000}"/>
    <cellStyle name="Navadno 11 4 6 3" xfId="10407" xr:uid="{00000000-0005-0000-0000-00009C350000}"/>
    <cellStyle name="Navadno 11 4 6 3 2" xfId="23614" xr:uid="{00000000-0005-0000-0000-00009D350000}"/>
    <cellStyle name="Navadno 11 4 6 3 3" xfId="41773" xr:uid="{00000000-0005-0000-0000-00009E350000}"/>
    <cellStyle name="Navadno 11 4 6 4" xfId="15401" xr:uid="{00000000-0005-0000-0000-00009F350000}"/>
    <cellStyle name="Navadno 11 4 6 4 2" xfId="28593" xr:uid="{00000000-0005-0000-0000-0000A0350000}"/>
    <cellStyle name="Navadno 11 4 6 4 3" xfId="46752" xr:uid="{00000000-0005-0000-0000-0000A1350000}"/>
    <cellStyle name="Navadno 11 4 6 5" xfId="31077" xr:uid="{00000000-0005-0000-0000-0000A2350000}"/>
    <cellStyle name="Navadno 11 4 6 5 2" xfId="49236" xr:uid="{00000000-0005-0000-0000-0000A3350000}"/>
    <cellStyle name="Navadno 11 4 6 6" xfId="17886" xr:uid="{00000000-0005-0000-0000-0000A4350000}"/>
    <cellStyle name="Navadno 11 4 6 7" xfId="36045" xr:uid="{00000000-0005-0000-0000-0000A5350000}"/>
    <cellStyle name="Navadno 11 4 6 8" xfId="54205" xr:uid="{00000000-0005-0000-0000-0000A6350000}"/>
    <cellStyle name="Navadno 11 4 7" xfId="5155" xr:uid="{00000000-0005-0000-0000-0000A7350000}"/>
    <cellStyle name="Navadno 11 4 7 2" xfId="7403" xr:uid="{00000000-0005-0000-0000-0000A8350000}"/>
    <cellStyle name="Navadno 11 4 7 2 2" xfId="13136" xr:uid="{00000000-0005-0000-0000-0000A9350000}"/>
    <cellStyle name="Navadno 11 4 7 2 2 2" xfId="26343" xr:uid="{00000000-0005-0000-0000-0000AA350000}"/>
    <cellStyle name="Navadno 11 4 7 2 2 3" xfId="44502" xr:uid="{00000000-0005-0000-0000-0000AB350000}"/>
    <cellStyle name="Navadno 11 4 7 2 3" xfId="33806" xr:uid="{00000000-0005-0000-0000-0000AC350000}"/>
    <cellStyle name="Navadno 11 4 7 2 3 2" xfId="51965" xr:uid="{00000000-0005-0000-0000-0000AD350000}"/>
    <cellStyle name="Navadno 11 4 7 2 4" xfId="20615" xr:uid="{00000000-0005-0000-0000-0000AE350000}"/>
    <cellStyle name="Navadno 11 4 7 2 5" xfId="38774" xr:uid="{00000000-0005-0000-0000-0000AF350000}"/>
    <cellStyle name="Navadno 11 4 7 2 6" xfId="56934" xr:uid="{00000000-0005-0000-0000-0000B0350000}"/>
    <cellStyle name="Navadno 11 4 7 3" xfId="10652" xr:uid="{00000000-0005-0000-0000-0000B1350000}"/>
    <cellStyle name="Navadno 11 4 7 3 2" xfId="23859" xr:uid="{00000000-0005-0000-0000-0000B2350000}"/>
    <cellStyle name="Navadno 11 4 7 3 3" xfId="42018" xr:uid="{00000000-0005-0000-0000-0000B3350000}"/>
    <cellStyle name="Navadno 11 4 7 4" xfId="15646" xr:uid="{00000000-0005-0000-0000-0000B4350000}"/>
    <cellStyle name="Navadno 11 4 7 4 2" xfId="28838" xr:uid="{00000000-0005-0000-0000-0000B5350000}"/>
    <cellStyle name="Navadno 11 4 7 4 3" xfId="46997" xr:uid="{00000000-0005-0000-0000-0000B6350000}"/>
    <cellStyle name="Navadno 11 4 7 5" xfId="31322" xr:uid="{00000000-0005-0000-0000-0000B7350000}"/>
    <cellStyle name="Navadno 11 4 7 5 2" xfId="49481" xr:uid="{00000000-0005-0000-0000-0000B8350000}"/>
    <cellStyle name="Navadno 11 4 7 6" xfId="18131" xr:uid="{00000000-0005-0000-0000-0000B9350000}"/>
    <cellStyle name="Navadno 11 4 7 7" xfId="36290" xr:uid="{00000000-0005-0000-0000-0000BA350000}"/>
    <cellStyle name="Navadno 11 4 7 8" xfId="54450" xr:uid="{00000000-0005-0000-0000-0000BB350000}"/>
    <cellStyle name="Navadno 11 4 8" xfId="5322" xr:uid="{00000000-0005-0000-0000-0000BC350000}"/>
    <cellStyle name="Navadno 11 4 8 2" xfId="7570" xr:uid="{00000000-0005-0000-0000-0000BD350000}"/>
    <cellStyle name="Navadno 11 4 8 2 2" xfId="13303" xr:uid="{00000000-0005-0000-0000-0000BE350000}"/>
    <cellStyle name="Navadno 11 4 8 2 2 2" xfId="26510" xr:uid="{00000000-0005-0000-0000-0000BF350000}"/>
    <cellStyle name="Navadno 11 4 8 2 2 3" xfId="44669" xr:uid="{00000000-0005-0000-0000-0000C0350000}"/>
    <cellStyle name="Navadno 11 4 8 2 3" xfId="33973" xr:uid="{00000000-0005-0000-0000-0000C1350000}"/>
    <cellStyle name="Navadno 11 4 8 2 3 2" xfId="52132" xr:uid="{00000000-0005-0000-0000-0000C2350000}"/>
    <cellStyle name="Navadno 11 4 8 2 4" xfId="20782" xr:uid="{00000000-0005-0000-0000-0000C3350000}"/>
    <cellStyle name="Navadno 11 4 8 2 5" xfId="38941" xr:uid="{00000000-0005-0000-0000-0000C4350000}"/>
    <cellStyle name="Navadno 11 4 8 2 6" xfId="57101" xr:uid="{00000000-0005-0000-0000-0000C5350000}"/>
    <cellStyle name="Navadno 11 4 8 3" xfId="10819" xr:uid="{00000000-0005-0000-0000-0000C6350000}"/>
    <cellStyle name="Navadno 11 4 8 3 2" xfId="24026" xr:uid="{00000000-0005-0000-0000-0000C7350000}"/>
    <cellStyle name="Navadno 11 4 8 3 3" xfId="42185" xr:uid="{00000000-0005-0000-0000-0000C8350000}"/>
    <cellStyle name="Navadno 11 4 8 4" xfId="15813" xr:uid="{00000000-0005-0000-0000-0000C9350000}"/>
    <cellStyle name="Navadno 11 4 8 4 2" xfId="29005" xr:uid="{00000000-0005-0000-0000-0000CA350000}"/>
    <cellStyle name="Navadno 11 4 8 4 3" xfId="47164" xr:uid="{00000000-0005-0000-0000-0000CB350000}"/>
    <cellStyle name="Navadno 11 4 8 5" xfId="31489" xr:uid="{00000000-0005-0000-0000-0000CC350000}"/>
    <cellStyle name="Navadno 11 4 8 5 2" xfId="49648" xr:uid="{00000000-0005-0000-0000-0000CD350000}"/>
    <cellStyle name="Navadno 11 4 8 6" xfId="18298" xr:uid="{00000000-0005-0000-0000-0000CE350000}"/>
    <cellStyle name="Navadno 11 4 8 7" xfId="36457" xr:uid="{00000000-0005-0000-0000-0000CF350000}"/>
    <cellStyle name="Navadno 11 4 8 8" xfId="54617" xr:uid="{00000000-0005-0000-0000-0000D0350000}"/>
    <cellStyle name="Navadno 11 4 9" xfId="5484" xr:uid="{00000000-0005-0000-0000-0000D1350000}"/>
    <cellStyle name="Navadno 11 4 9 2" xfId="7732" xr:uid="{00000000-0005-0000-0000-0000D2350000}"/>
    <cellStyle name="Navadno 11 4 9 2 2" xfId="13465" xr:uid="{00000000-0005-0000-0000-0000D3350000}"/>
    <cellStyle name="Navadno 11 4 9 2 2 2" xfId="26672" xr:uid="{00000000-0005-0000-0000-0000D4350000}"/>
    <cellStyle name="Navadno 11 4 9 2 2 3" xfId="44831" xr:uid="{00000000-0005-0000-0000-0000D5350000}"/>
    <cellStyle name="Navadno 11 4 9 2 3" xfId="34135" xr:uid="{00000000-0005-0000-0000-0000D6350000}"/>
    <cellStyle name="Navadno 11 4 9 2 3 2" xfId="52294" xr:uid="{00000000-0005-0000-0000-0000D7350000}"/>
    <cellStyle name="Navadno 11 4 9 2 4" xfId="20944" xr:uid="{00000000-0005-0000-0000-0000D8350000}"/>
    <cellStyle name="Navadno 11 4 9 2 5" xfId="39103" xr:uid="{00000000-0005-0000-0000-0000D9350000}"/>
    <cellStyle name="Navadno 11 4 9 2 6" xfId="57263" xr:uid="{00000000-0005-0000-0000-0000DA350000}"/>
    <cellStyle name="Navadno 11 4 9 3" xfId="10981" xr:uid="{00000000-0005-0000-0000-0000DB350000}"/>
    <cellStyle name="Navadno 11 4 9 3 2" xfId="24188" xr:uid="{00000000-0005-0000-0000-0000DC350000}"/>
    <cellStyle name="Navadno 11 4 9 3 3" xfId="42347" xr:uid="{00000000-0005-0000-0000-0000DD350000}"/>
    <cellStyle name="Navadno 11 4 9 4" xfId="15975" xr:uid="{00000000-0005-0000-0000-0000DE350000}"/>
    <cellStyle name="Navadno 11 4 9 4 2" xfId="29167" xr:uid="{00000000-0005-0000-0000-0000DF350000}"/>
    <cellStyle name="Navadno 11 4 9 4 3" xfId="47326" xr:uid="{00000000-0005-0000-0000-0000E0350000}"/>
    <cellStyle name="Navadno 11 4 9 5" xfId="31651" xr:uid="{00000000-0005-0000-0000-0000E1350000}"/>
    <cellStyle name="Navadno 11 4 9 5 2" xfId="49810" xr:uid="{00000000-0005-0000-0000-0000E2350000}"/>
    <cellStyle name="Navadno 11 4 9 6" xfId="18460" xr:uid="{00000000-0005-0000-0000-0000E3350000}"/>
    <cellStyle name="Navadno 11 4 9 7" xfId="36619" xr:uid="{00000000-0005-0000-0000-0000E4350000}"/>
    <cellStyle name="Navadno 11 4 9 8" xfId="54779" xr:uid="{00000000-0005-0000-0000-0000E5350000}"/>
    <cellStyle name="Navadno 11_List2" xfId="2121" xr:uid="{00000000-0005-0000-0000-0000E6350000}"/>
    <cellStyle name="Navadno 12" xfId="2122" xr:uid="{00000000-0005-0000-0000-0000E7350000}"/>
    <cellStyle name="Navadno 12 10" xfId="5485" xr:uid="{00000000-0005-0000-0000-0000E8350000}"/>
    <cellStyle name="Navadno 12 10 2" xfId="7733" xr:uid="{00000000-0005-0000-0000-0000E9350000}"/>
    <cellStyle name="Navadno 12 10 2 2" xfId="13466" xr:uid="{00000000-0005-0000-0000-0000EA350000}"/>
    <cellStyle name="Navadno 12 10 2 2 2" xfId="26673" xr:uid="{00000000-0005-0000-0000-0000EB350000}"/>
    <cellStyle name="Navadno 12 10 2 2 3" xfId="44832" xr:uid="{00000000-0005-0000-0000-0000EC350000}"/>
    <cellStyle name="Navadno 12 10 2 3" xfId="34136" xr:uid="{00000000-0005-0000-0000-0000ED350000}"/>
    <cellStyle name="Navadno 12 10 2 3 2" xfId="52295" xr:uid="{00000000-0005-0000-0000-0000EE350000}"/>
    <cellStyle name="Navadno 12 10 2 4" xfId="20945" xr:uid="{00000000-0005-0000-0000-0000EF350000}"/>
    <cellStyle name="Navadno 12 10 2 5" xfId="39104" xr:uid="{00000000-0005-0000-0000-0000F0350000}"/>
    <cellStyle name="Navadno 12 10 2 6" xfId="57264" xr:uid="{00000000-0005-0000-0000-0000F1350000}"/>
    <cellStyle name="Navadno 12 10 3" xfId="10982" xr:uid="{00000000-0005-0000-0000-0000F2350000}"/>
    <cellStyle name="Navadno 12 10 3 2" xfId="24189" xr:uid="{00000000-0005-0000-0000-0000F3350000}"/>
    <cellStyle name="Navadno 12 10 3 3" xfId="42348" xr:uid="{00000000-0005-0000-0000-0000F4350000}"/>
    <cellStyle name="Navadno 12 10 4" xfId="15976" xr:uid="{00000000-0005-0000-0000-0000F5350000}"/>
    <cellStyle name="Navadno 12 10 4 2" xfId="29168" xr:uid="{00000000-0005-0000-0000-0000F6350000}"/>
    <cellStyle name="Navadno 12 10 4 3" xfId="47327" xr:uid="{00000000-0005-0000-0000-0000F7350000}"/>
    <cellStyle name="Navadno 12 10 5" xfId="31652" xr:uid="{00000000-0005-0000-0000-0000F8350000}"/>
    <cellStyle name="Navadno 12 10 5 2" xfId="49811" xr:uid="{00000000-0005-0000-0000-0000F9350000}"/>
    <cellStyle name="Navadno 12 10 6" xfId="18461" xr:uid="{00000000-0005-0000-0000-0000FA350000}"/>
    <cellStyle name="Navadno 12 10 7" xfId="36620" xr:uid="{00000000-0005-0000-0000-0000FB350000}"/>
    <cellStyle name="Navadno 12 10 8" xfId="54780" xr:uid="{00000000-0005-0000-0000-0000FC350000}"/>
    <cellStyle name="Navadno 12 11" xfId="5649" xr:uid="{00000000-0005-0000-0000-0000FD350000}"/>
    <cellStyle name="Navadno 12 11 2" xfId="7897" xr:uid="{00000000-0005-0000-0000-0000FE350000}"/>
    <cellStyle name="Navadno 12 11 2 2" xfId="13630" xr:uid="{00000000-0005-0000-0000-0000FF350000}"/>
    <cellStyle name="Navadno 12 11 2 2 2" xfId="26837" xr:uid="{00000000-0005-0000-0000-000000360000}"/>
    <cellStyle name="Navadno 12 11 2 2 3" xfId="44996" xr:uid="{00000000-0005-0000-0000-000001360000}"/>
    <cellStyle name="Navadno 12 11 2 3" xfId="34300" xr:uid="{00000000-0005-0000-0000-000002360000}"/>
    <cellStyle name="Navadno 12 11 2 3 2" xfId="52459" xr:uid="{00000000-0005-0000-0000-000003360000}"/>
    <cellStyle name="Navadno 12 11 2 4" xfId="21109" xr:uid="{00000000-0005-0000-0000-000004360000}"/>
    <cellStyle name="Navadno 12 11 2 5" xfId="39268" xr:uid="{00000000-0005-0000-0000-000005360000}"/>
    <cellStyle name="Navadno 12 11 2 6" xfId="57428" xr:uid="{00000000-0005-0000-0000-000006360000}"/>
    <cellStyle name="Navadno 12 11 3" xfId="11146" xr:uid="{00000000-0005-0000-0000-000007360000}"/>
    <cellStyle name="Navadno 12 11 3 2" xfId="24353" xr:uid="{00000000-0005-0000-0000-000008360000}"/>
    <cellStyle name="Navadno 12 11 3 3" xfId="42512" xr:uid="{00000000-0005-0000-0000-000009360000}"/>
    <cellStyle name="Navadno 12 11 4" xfId="16140" xr:uid="{00000000-0005-0000-0000-00000A360000}"/>
    <cellStyle name="Navadno 12 11 4 2" xfId="29332" xr:uid="{00000000-0005-0000-0000-00000B360000}"/>
    <cellStyle name="Navadno 12 11 4 3" xfId="47491" xr:uid="{00000000-0005-0000-0000-00000C360000}"/>
    <cellStyle name="Navadno 12 11 5" xfId="31816" xr:uid="{00000000-0005-0000-0000-00000D360000}"/>
    <cellStyle name="Navadno 12 11 5 2" xfId="49975" xr:uid="{00000000-0005-0000-0000-00000E360000}"/>
    <cellStyle name="Navadno 12 11 6" xfId="18625" xr:uid="{00000000-0005-0000-0000-00000F360000}"/>
    <cellStyle name="Navadno 12 11 7" xfId="36784" xr:uid="{00000000-0005-0000-0000-000010360000}"/>
    <cellStyle name="Navadno 12 11 8" xfId="54944" xr:uid="{00000000-0005-0000-0000-000011360000}"/>
    <cellStyle name="Navadno 12 12" xfId="5854" xr:uid="{00000000-0005-0000-0000-000012360000}"/>
    <cellStyle name="Navadno 12 12 2" xfId="11351" xr:uid="{00000000-0005-0000-0000-000013360000}"/>
    <cellStyle name="Navadno 12 12 2 2" xfId="24558" xr:uid="{00000000-0005-0000-0000-000014360000}"/>
    <cellStyle name="Navadno 12 12 2 3" xfId="42717" xr:uid="{00000000-0005-0000-0000-000015360000}"/>
    <cellStyle name="Navadno 12 12 3" xfId="32021" xr:uid="{00000000-0005-0000-0000-000016360000}"/>
    <cellStyle name="Navadno 12 12 3 2" xfId="50180" xr:uid="{00000000-0005-0000-0000-000017360000}"/>
    <cellStyle name="Navadno 12 12 4" xfId="18830" xr:uid="{00000000-0005-0000-0000-000018360000}"/>
    <cellStyle name="Navadno 12 12 5" xfId="36989" xr:uid="{00000000-0005-0000-0000-000019360000}"/>
    <cellStyle name="Navadno 12 12 6" xfId="55149" xr:uid="{00000000-0005-0000-0000-00001A360000}"/>
    <cellStyle name="Navadno 12 13" xfId="8073" xr:uid="{00000000-0005-0000-0000-00001B360000}"/>
    <cellStyle name="Navadno 12 13 2" xfId="21280" xr:uid="{00000000-0005-0000-0000-00001C360000}"/>
    <cellStyle name="Navadno 12 13 3" xfId="39439" xr:uid="{00000000-0005-0000-0000-00001D360000}"/>
    <cellStyle name="Navadno 12 13 4" xfId="57599" xr:uid="{00000000-0005-0000-0000-00001E360000}"/>
    <cellStyle name="Navadno 12 14" xfId="8252" xr:uid="{00000000-0005-0000-0000-00001F360000}"/>
    <cellStyle name="Navadno 12 14 2" xfId="21459" xr:uid="{00000000-0005-0000-0000-000020360000}"/>
    <cellStyle name="Navadno 12 14 3" xfId="39618" xr:uid="{00000000-0005-0000-0000-000021360000}"/>
    <cellStyle name="Navadno 12 14 4" xfId="57778" xr:uid="{00000000-0005-0000-0000-000022360000}"/>
    <cellStyle name="Navadno 12 15" xfId="8495" xr:uid="{00000000-0005-0000-0000-000023360000}"/>
    <cellStyle name="Navadno 12 15 2" xfId="21702" xr:uid="{00000000-0005-0000-0000-000024360000}"/>
    <cellStyle name="Navadno 12 15 3" xfId="39861" xr:uid="{00000000-0005-0000-0000-000025360000}"/>
    <cellStyle name="Navadno 12 15 4" xfId="58021" xr:uid="{00000000-0005-0000-0000-000026360000}"/>
    <cellStyle name="Navadno 12 16" xfId="8659" xr:uid="{00000000-0005-0000-0000-000027360000}"/>
    <cellStyle name="Navadno 12 16 2" xfId="21866" xr:uid="{00000000-0005-0000-0000-000028360000}"/>
    <cellStyle name="Navadno 12 16 3" xfId="40025" xr:uid="{00000000-0005-0000-0000-000029360000}"/>
    <cellStyle name="Navadno 12 16 4" xfId="58185" xr:uid="{00000000-0005-0000-0000-00002A360000}"/>
    <cellStyle name="Navadno 12 17" xfId="8863" xr:uid="{00000000-0005-0000-0000-00002B360000}"/>
    <cellStyle name="Navadno 12 17 2" xfId="22070" xr:uid="{00000000-0005-0000-0000-00002C360000}"/>
    <cellStyle name="Navadno 12 17 3" xfId="40229" xr:uid="{00000000-0005-0000-0000-00002D360000}"/>
    <cellStyle name="Navadno 12 18" xfId="13861" xr:uid="{00000000-0005-0000-0000-00002E360000}"/>
    <cellStyle name="Navadno 12 18 2" xfId="27053" xr:uid="{00000000-0005-0000-0000-00002F360000}"/>
    <cellStyle name="Navadno 12 18 3" xfId="45212" xr:uid="{00000000-0005-0000-0000-000030360000}"/>
    <cellStyle name="Navadno 12 19" xfId="29537" xr:uid="{00000000-0005-0000-0000-000031360000}"/>
    <cellStyle name="Navadno 12 19 2" xfId="47696" xr:uid="{00000000-0005-0000-0000-000032360000}"/>
    <cellStyle name="Navadno 12 2" xfId="2123" xr:uid="{00000000-0005-0000-0000-000033360000}"/>
    <cellStyle name="Navadno 12 2 10" xfId="5650" xr:uid="{00000000-0005-0000-0000-000034360000}"/>
    <cellStyle name="Navadno 12 2 10 2" xfId="7898" xr:uid="{00000000-0005-0000-0000-000035360000}"/>
    <cellStyle name="Navadno 12 2 10 2 2" xfId="13631" xr:uid="{00000000-0005-0000-0000-000036360000}"/>
    <cellStyle name="Navadno 12 2 10 2 2 2" xfId="26838" xr:uid="{00000000-0005-0000-0000-000037360000}"/>
    <cellStyle name="Navadno 12 2 10 2 2 3" xfId="44997" xr:uid="{00000000-0005-0000-0000-000038360000}"/>
    <cellStyle name="Navadno 12 2 10 2 3" xfId="34301" xr:uid="{00000000-0005-0000-0000-000039360000}"/>
    <cellStyle name="Navadno 12 2 10 2 3 2" xfId="52460" xr:uid="{00000000-0005-0000-0000-00003A360000}"/>
    <cellStyle name="Navadno 12 2 10 2 4" xfId="21110" xr:uid="{00000000-0005-0000-0000-00003B360000}"/>
    <cellStyle name="Navadno 12 2 10 2 5" xfId="39269" xr:uid="{00000000-0005-0000-0000-00003C360000}"/>
    <cellStyle name="Navadno 12 2 10 2 6" xfId="57429" xr:uid="{00000000-0005-0000-0000-00003D360000}"/>
    <cellStyle name="Navadno 12 2 10 3" xfId="11147" xr:uid="{00000000-0005-0000-0000-00003E360000}"/>
    <cellStyle name="Navadno 12 2 10 3 2" xfId="24354" xr:uid="{00000000-0005-0000-0000-00003F360000}"/>
    <cellStyle name="Navadno 12 2 10 3 3" xfId="42513" xr:uid="{00000000-0005-0000-0000-000040360000}"/>
    <cellStyle name="Navadno 12 2 10 4" xfId="16141" xr:uid="{00000000-0005-0000-0000-000041360000}"/>
    <cellStyle name="Navadno 12 2 10 4 2" xfId="29333" xr:uid="{00000000-0005-0000-0000-000042360000}"/>
    <cellStyle name="Navadno 12 2 10 4 3" xfId="47492" xr:uid="{00000000-0005-0000-0000-000043360000}"/>
    <cellStyle name="Navadno 12 2 10 5" xfId="31817" xr:uid="{00000000-0005-0000-0000-000044360000}"/>
    <cellStyle name="Navadno 12 2 10 5 2" xfId="49976" xr:uid="{00000000-0005-0000-0000-000045360000}"/>
    <cellStyle name="Navadno 12 2 10 6" xfId="18626" xr:uid="{00000000-0005-0000-0000-000046360000}"/>
    <cellStyle name="Navadno 12 2 10 7" xfId="36785" xr:uid="{00000000-0005-0000-0000-000047360000}"/>
    <cellStyle name="Navadno 12 2 10 8" xfId="54945" xr:uid="{00000000-0005-0000-0000-000048360000}"/>
    <cellStyle name="Navadno 12 2 11" xfId="5855" xr:uid="{00000000-0005-0000-0000-000049360000}"/>
    <cellStyle name="Navadno 12 2 11 2" xfId="11352" xr:uid="{00000000-0005-0000-0000-00004A360000}"/>
    <cellStyle name="Navadno 12 2 11 2 2" xfId="24559" xr:uid="{00000000-0005-0000-0000-00004B360000}"/>
    <cellStyle name="Navadno 12 2 11 2 3" xfId="42718" xr:uid="{00000000-0005-0000-0000-00004C360000}"/>
    <cellStyle name="Navadno 12 2 11 3" xfId="32022" xr:uid="{00000000-0005-0000-0000-00004D360000}"/>
    <cellStyle name="Navadno 12 2 11 3 2" xfId="50181" xr:uid="{00000000-0005-0000-0000-00004E360000}"/>
    <cellStyle name="Navadno 12 2 11 4" xfId="18831" xr:uid="{00000000-0005-0000-0000-00004F360000}"/>
    <cellStyle name="Navadno 12 2 11 5" xfId="36990" xr:uid="{00000000-0005-0000-0000-000050360000}"/>
    <cellStyle name="Navadno 12 2 11 6" xfId="55150" xr:uid="{00000000-0005-0000-0000-000051360000}"/>
    <cellStyle name="Navadno 12 2 12" xfId="8074" xr:uid="{00000000-0005-0000-0000-000052360000}"/>
    <cellStyle name="Navadno 12 2 12 2" xfId="21281" xr:uid="{00000000-0005-0000-0000-000053360000}"/>
    <cellStyle name="Navadno 12 2 12 3" xfId="39440" xr:uid="{00000000-0005-0000-0000-000054360000}"/>
    <cellStyle name="Navadno 12 2 12 4" xfId="57600" xr:uid="{00000000-0005-0000-0000-000055360000}"/>
    <cellStyle name="Navadno 12 2 13" xfId="8253" xr:uid="{00000000-0005-0000-0000-000056360000}"/>
    <cellStyle name="Navadno 12 2 13 2" xfId="21460" xr:uid="{00000000-0005-0000-0000-000057360000}"/>
    <cellStyle name="Navadno 12 2 13 3" xfId="39619" xr:uid="{00000000-0005-0000-0000-000058360000}"/>
    <cellStyle name="Navadno 12 2 13 4" xfId="57779" xr:uid="{00000000-0005-0000-0000-000059360000}"/>
    <cellStyle name="Navadno 12 2 14" xfId="8496" xr:uid="{00000000-0005-0000-0000-00005A360000}"/>
    <cellStyle name="Navadno 12 2 14 2" xfId="21703" xr:uid="{00000000-0005-0000-0000-00005B360000}"/>
    <cellStyle name="Navadno 12 2 14 3" xfId="39862" xr:uid="{00000000-0005-0000-0000-00005C360000}"/>
    <cellStyle name="Navadno 12 2 14 4" xfId="58022" xr:uid="{00000000-0005-0000-0000-00005D360000}"/>
    <cellStyle name="Navadno 12 2 15" xfId="8660" xr:uid="{00000000-0005-0000-0000-00005E360000}"/>
    <cellStyle name="Navadno 12 2 15 2" xfId="21867" xr:uid="{00000000-0005-0000-0000-00005F360000}"/>
    <cellStyle name="Navadno 12 2 15 3" xfId="40026" xr:uid="{00000000-0005-0000-0000-000060360000}"/>
    <cellStyle name="Navadno 12 2 15 4" xfId="58186" xr:uid="{00000000-0005-0000-0000-000061360000}"/>
    <cellStyle name="Navadno 12 2 16" xfId="8864" xr:uid="{00000000-0005-0000-0000-000062360000}"/>
    <cellStyle name="Navadno 12 2 16 2" xfId="22071" xr:uid="{00000000-0005-0000-0000-000063360000}"/>
    <cellStyle name="Navadno 12 2 16 3" xfId="40230" xr:uid="{00000000-0005-0000-0000-000064360000}"/>
    <cellStyle name="Navadno 12 2 17" xfId="13862" xr:uid="{00000000-0005-0000-0000-000065360000}"/>
    <cellStyle name="Navadno 12 2 17 2" xfId="27054" xr:uid="{00000000-0005-0000-0000-000066360000}"/>
    <cellStyle name="Navadno 12 2 17 3" xfId="45213" xr:uid="{00000000-0005-0000-0000-000067360000}"/>
    <cellStyle name="Navadno 12 2 18" xfId="29538" xr:uid="{00000000-0005-0000-0000-000068360000}"/>
    <cellStyle name="Navadno 12 2 18 2" xfId="47697" xr:uid="{00000000-0005-0000-0000-000069360000}"/>
    <cellStyle name="Navadno 12 2 19" xfId="16347" xr:uid="{00000000-0005-0000-0000-00006A360000}"/>
    <cellStyle name="Navadno 12 2 2" xfId="3540" xr:uid="{00000000-0005-0000-0000-00006B360000}"/>
    <cellStyle name="Navadno 12 2 2 2" xfId="4285" xr:uid="{00000000-0005-0000-0000-00006C360000}"/>
    <cellStyle name="Navadno 12 2 2 2 2" xfId="12269" xr:uid="{00000000-0005-0000-0000-00006D360000}"/>
    <cellStyle name="Navadno 12 2 2 2 2 2" xfId="25476" xr:uid="{00000000-0005-0000-0000-00006E360000}"/>
    <cellStyle name="Navadno 12 2 2 2 2 3" xfId="43635" xr:uid="{00000000-0005-0000-0000-00006F360000}"/>
    <cellStyle name="Navadno 12 2 2 2 3" xfId="32939" xr:uid="{00000000-0005-0000-0000-000070360000}"/>
    <cellStyle name="Navadno 12 2 2 2 3 2" xfId="51098" xr:uid="{00000000-0005-0000-0000-000071360000}"/>
    <cellStyle name="Navadno 12 2 2 2 4" xfId="19748" xr:uid="{00000000-0005-0000-0000-000072360000}"/>
    <cellStyle name="Navadno 12 2 2 2 5" xfId="37907" xr:uid="{00000000-0005-0000-0000-000073360000}"/>
    <cellStyle name="Navadno 12 2 2 2 6" xfId="56067" xr:uid="{00000000-0005-0000-0000-000074360000}"/>
    <cellStyle name="Navadno 12 2 2 3" xfId="9785" xr:uid="{00000000-0005-0000-0000-000075360000}"/>
    <cellStyle name="Navadno 12 2 2 3 2" xfId="22992" xr:uid="{00000000-0005-0000-0000-000076360000}"/>
    <cellStyle name="Navadno 12 2 2 3 3" xfId="41151" xr:uid="{00000000-0005-0000-0000-000077360000}"/>
    <cellStyle name="Navadno 12 2 2 4" xfId="14779" xr:uid="{00000000-0005-0000-0000-000078360000}"/>
    <cellStyle name="Navadno 12 2 2 4 2" xfId="27971" xr:uid="{00000000-0005-0000-0000-000079360000}"/>
    <cellStyle name="Navadno 12 2 2 4 3" xfId="46130" xr:uid="{00000000-0005-0000-0000-00007A360000}"/>
    <cellStyle name="Navadno 12 2 2 5" xfId="30455" xr:uid="{00000000-0005-0000-0000-00007B360000}"/>
    <cellStyle name="Navadno 12 2 2 5 2" xfId="48614" xr:uid="{00000000-0005-0000-0000-00007C360000}"/>
    <cellStyle name="Navadno 12 2 2 6" xfId="17264" xr:uid="{00000000-0005-0000-0000-00007D360000}"/>
    <cellStyle name="Navadno 12 2 2 7" xfId="35423" xr:uid="{00000000-0005-0000-0000-00007E360000}"/>
    <cellStyle name="Navadno 12 2 2 8" xfId="53583" xr:uid="{00000000-0005-0000-0000-00007F360000}"/>
    <cellStyle name="Navadno 12 2 2 9" xfId="58998" xr:uid="{00000000-0005-0000-0000-000080360000}"/>
    <cellStyle name="Navadno 12 2 20" xfId="34506" xr:uid="{00000000-0005-0000-0000-000081360000}"/>
    <cellStyle name="Navadno 12 2 21" xfId="52666" xr:uid="{00000000-0005-0000-0000-000082360000}"/>
    <cellStyle name="Navadno 12 2 22" xfId="58351" xr:uid="{00000000-0005-0000-0000-000083360000}"/>
    <cellStyle name="Navadno 12 2 23" xfId="58561" xr:uid="{00000000-0005-0000-0000-000084360000}"/>
    <cellStyle name="Navadno 12 2 3" xfId="4514" xr:uid="{00000000-0005-0000-0000-000085360000}"/>
    <cellStyle name="Navadno 12 2 3 2" xfId="6769" xr:uid="{00000000-0005-0000-0000-000086360000}"/>
    <cellStyle name="Navadno 12 2 3 2 2" xfId="12498" xr:uid="{00000000-0005-0000-0000-000087360000}"/>
    <cellStyle name="Navadno 12 2 3 2 2 2" xfId="25705" xr:uid="{00000000-0005-0000-0000-000088360000}"/>
    <cellStyle name="Navadno 12 2 3 2 2 3" xfId="43864" xr:uid="{00000000-0005-0000-0000-000089360000}"/>
    <cellStyle name="Navadno 12 2 3 2 3" xfId="33168" xr:uid="{00000000-0005-0000-0000-00008A360000}"/>
    <cellStyle name="Navadno 12 2 3 2 3 2" xfId="51327" xr:uid="{00000000-0005-0000-0000-00008B360000}"/>
    <cellStyle name="Navadno 12 2 3 2 4" xfId="19977" xr:uid="{00000000-0005-0000-0000-00008C360000}"/>
    <cellStyle name="Navadno 12 2 3 2 5" xfId="38136" xr:uid="{00000000-0005-0000-0000-00008D360000}"/>
    <cellStyle name="Navadno 12 2 3 2 6" xfId="56296" xr:uid="{00000000-0005-0000-0000-00008E360000}"/>
    <cellStyle name="Navadno 12 2 3 3" xfId="10014" xr:uid="{00000000-0005-0000-0000-00008F360000}"/>
    <cellStyle name="Navadno 12 2 3 3 2" xfId="23221" xr:uid="{00000000-0005-0000-0000-000090360000}"/>
    <cellStyle name="Navadno 12 2 3 3 3" xfId="41380" xr:uid="{00000000-0005-0000-0000-000091360000}"/>
    <cellStyle name="Navadno 12 2 3 4" xfId="15008" xr:uid="{00000000-0005-0000-0000-000092360000}"/>
    <cellStyle name="Navadno 12 2 3 4 2" xfId="28200" xr:uid="{00000000-0005-0000-0000-000093360000}"/>
    <cellStyle name="Navadno 12 2 3 4 3" xfId="46359" xr:uid="{00000000-0005-0000-0000-000094360000}"/>
    <cellStyle name="Navadno 12 2 3 5" xfId="30684" xr:uid="{00000000-0005-0000-0000-000095360000}"/>
    <cellStyle name="Navadno 12 2 3 5 2" xfId="48843" xr:uid="{00000000-0005-0000-0000-000096360000}"/>
    <cellStyle name="Navadno 12 2 3 6" xfId="17493" xr:uid="{00000000-0005-0000-0000-000097360000}"/>
    <cellStyle name="Navadno 12 2 3 7" xfId="35652" xr:uid="{00000000-0005-0000-0000-000098360000}"/>
    <cellStyle name="Navadno 12 2 3 8" xfId="53812" xr:uid="{00000000-0005-0000-0000-000099360000}"/>
    <cellStyle name="Navadno 12 2 3 9" xfId="59163" xr:uid="{00000000-0005-0000-0000-00009A360000}"/>
    <cellStyle name="Navadno 12 2 4" xfId="3839" xr:uid="{00000000-0005-0000-0000-00009B360000}"/>
    <cellStyle name="Navadno 12 2 4 2" xfId="6329" xr:uid="{00000000-0005-0000-0000-00009C360000}"/>
    <cellStyle name="Navadno 12 2 4 2 2" xfId="11827" xr:uid="{00000000-0005-0000-0000-00009D360000}"/>
    <cellStyle name="Navadno 12 2 4 2 2 2" xfId="25034" xr:uid="{00000000-0005-0000-0000-00009E360000}"/>
    <cellStyle name="Navadno 12 2 4 2 2 3" xfId="43193" xr:uid="{00000000-0005-0000-0000-00009F360000}"/>
    <cellStyle name="Navadno 12 2 4 2 3" xfId="32497" xr:uid="{00000000-0005-0000-0000-0000A0360000}"/>
    <cellStyle name="Navadno 12 2 4 2 3 2" xfId="50656" xr:uid="{00000000-0005-0000-0000-0000A1360000}"/>
    <cellStyle name="Navadno 12 2 4 2 4" xfId="19306" xr:uid="{00000000-0005-0000-0000-0000A2360000}"/>
    <cellStyle name="Navadno 12 2 4 2 5" xfId="37465" xr:uid="{00000000-0005-0000-0000-0000A3360000}"/>
    <cellStyle name="Navadno 12 2 4 2 6" xfId="55625" xr:uid="{00000000-0005-0000-0000-0000A4360000}"/>
    <cellStyle name="Navadno 12 2 4 3" xfId="9343" xr:uid="{00000000-0005-0000-0000-0000A5360000}"/>
    <cellStyle name="Navadno 12 2 4 3 2" xfId="22550" xr:uid="{00000000-0005-0000-0000-0000A6360000}"/>
    <cellStyle name="Navadno 12 2 4 3 3" xfId="40709" xr:uid="{00000000-0005-0000-0000-0000A7360000}"/>
    <cellStyle name="Navadno 12 2 4 4" xfId="14337" xr:uid="{00000000-0005-0000-0000-0000A8360000}"/>
    <cellStyle name="Navadno 12 2 4 4 2" xfId="27529" xr:uid="{00000000-0005-0000-0000-0000A9360000}"/>
    <cellStyle name="Navadno 12 2 4 4 3" xfId="45688" xr:uid="{00000000-0005-0000-0000-0000AA360000}"/>
    <cellStyle name="Navadno 12 2 4 5" xfId="30013" xr:uid="{00000000-0005-0000-0000-0000AB360000}"/>
    <cellStyle name="Navadno 12 2 4 5 2" xfId="48172" xr:uid="{00000000-0005-0000-0000-0000AC360000}"/>
    <cellStyle name="Navadno 12 2 4 6" xfId="16822" xr:uid="{00000000-0005-0000-0000-0000AD360000}"/>
    <cellStyle name="Navadno 12 2 4 7" xfId="34981" xr:uid="{00000000-0005-0000-0000-0000AE360000}"/>
    <cellStyle name="Navadno 12 2 4 8" xfId="53141" xr:uid="{00000000-0005-0000-0000-0000AF360000}"/>
    <cellStyle name="Navadno 12 2 4 9" xfId="59350" xr:uid="{00000000-0005-0000-0000-0000B0360000}"/>
    <cellStyle name="Navadno 12 2 5" xfId="4754" xr:uid="{00000000-0005-0000-0000-0000B1360000}"/>
    <cellStyle name="Navadno 12 2 5 2" xfId="6984" xr:uid="{00000000-0005-0000-0000-0000B2360000}"/>
    <cellStyle name="Navadno 12 2 5 2 2" xfId="12717" xr:uid="{00000000-0005-0000-0000-0000B3360000}"/>
    <cellStyle name="Navadno 12 2 5 2 2 2" xfId="25924" xr:uid="{00000000-0005-0000-0000-0000B4360000}"/>
    <cellStyle name="Navadno 12 2 5 2 2 3" xfId="44083" xr:uid="{00000000-0005-0000-0000-0000B5360000}"/>
    <cellStyle name="Navadno 12 2 5 2 3" xfId="33387" xr:uid="{00000000-0005-0000-0000-0000B6360000}"/>
    <cellStyle name="Navadno 12 2 5 2 3 2" xfId="51546" xr:uid="{00000000-0005-0000-0000-0000B7360000}"/>
    <cellStyle name="Navadno 12 2 5 2 4" xfId="20196" xr:uid="{00000000-0005-0000-0000-0000B8360000}"/>
    <cellStyle name="Navadno 12 2 5 2 5" xfId="38355" xr:uid="{00000000-0005-0000-0000-0000B9360000}"/>
    <cellStyle name="Navadno 12 2 5 2 6" xfId="56515" xr:uid="{00000000-0005-0000-0000-0000BA360000}"/>
    <cellStyle name="Navadno 12 2 5 3" xfId="10233" xr:uid="{00000000-0005-0000-0000-0000BB360000}"/>
    <cellStyle name="Navadno 12 2 5 3 2" xfId="23440" xr:uid="{00000000-0005-0000-0000-0000BC360000}"/>
    <cellStyle name="Navadno 12 2 5 3 3" xfId="41599" xr:uid="{00000000-0005-0000-0000-0000BD360000}"/>
    <cellStyle name="Navadno 12 2 5 4" xfId="15227" xr:uid="{00000000-0005-0000-0000-0000BE360000}"/>
    <cellStyle name="Navadno 12 2 5 4 2" xfId="28419" xr:uid="{00000000-0005-0000-0000-0000BF360000}"/>
    <cellStyle name="Navadno 12 2 5 4 3" xfId="46578" xr:uid="{00000000-0005-0000-0000-0000C0360000}"/>
    <cellStyle name="Navadno 12 2 5 5" xfId="30903" xr:uid="{00000000-0005-0000-0000-0000C1360000}"/>
    <cellStyle name="Navadno 12 2 5 5 2" xfId="49062" xr:uid="{00000000-0005-0000-0000-0000C2360000}"/>
    <cellStyle name="Navadno 12 2 5 6" xfId="17712" xr:uid="{00000000-0005-0000-0000-0000C3360000}"/>
    <cellStyle name="Navadno 12 2 5 7" xfId="35871" xr:uid="{00000000-0005-0000-0000-0000C4360000}"/>
    <cellStyle name="Navadno 12 2 5 8" xfId="54031" xr:uid="{00000000-0005-0000-0000-0000C5360000}"/>
    <cellStyle name="Navadno 12 2 6" xfId="4927" xr:uid="{00000000-0005-0000-0000-0000C6360000}"/>
    <cellStyle name="Navadno 12 2 6 2" xfId="7160" xr:uid="{00000000-0005-0000-0000-0000C7360000}"/>
    <cellStyle name="Navadno 12 2 6 2 2" xfId="12893" xr:uid="{00000000-0005-0000-0000-0000C8360000}"/>
    <cellStyle name="Navadno 12 2 6 2 2 2" xfId="26100" xr:uid="{00000000-0005-0000-0000-0000C9360000}"/>
    <cellStyle name="Navadno 12 2 6 2 2 3" xfId="44259" xr:uid="{00000000-0005-0000-0000-0000CA360000}"/>
    <cellStyle name="Navadno 12 2 6 2 3" xfId="33563" xr:uid="{00000000-0005-0000-0000-0000CB360000}"/>
    <cellStyle name="Navadno 12 2 6 2 3 2" xfId="51722" xr:uid="{00000000-0005-0000-0000-0000CC360000}"/>
    <cellStyle name="Navadno 12 2 6 2 4" xfId="20372" xr:uid="{00000000-0005-0000-0000-0000CD360000}"/>
    <cellStyle name="Navadno 12 2 6 2 5" xfId="38531" xr:uid="{00000000-0005-0000-0000-0000CE360000}"/>
    <cellStyle name="Navadno 12 2 6 2 6" xfId="56691" xr:uid="{00000000-0005-0000-0000-0000CF360000}"/>
    <cellStyle name="Navadno 12 2 6 3" xfId="10409" xr:uid="{00000000-0005-0000-0000-0000D0360000}"/>
    <cellStyle name="Navadno 12 2 6 3 2" xfId="23616" xr:uid="{00000000-0005-0000-0000-0000D1360000}"/>
    <cellStyle name="Navadno 12 2 6 3 3" xfId="41775" xr:uid="{00000000-0005-0000-0000-0000D2360000}"/>
    <cellStyle name="Navadno 12 2 6 4" xfId="15403" xr:uid="{00000000-0005-0000-0000-0000D3360000}"/>
    <cellStyle name="Navadno 12 2 6 4 2" xfId="28595" xr:uid="{00000000-0005-0000-0000-0000D4360000}"/>
    <cellStyle name="Navadno 12 2 6 4 3" xfId="46754" xr:uid="{00000000-0005-0000-0000-0000D5360000}"/>
    <cellStyle name="Navadno 12 2 6 5" xfId="31079" xr:uid="{00000000-0005-0000-0000-0000D6360000}"/>
    <cellStyle name="Navadno 12 2 6 5 2" xfId="49238" xr:uid="{00000000-0005-0000-0000-0000D7360000}"/>
    <cellStyle name="Navadno 12 2 6 6" xfId="17888" xr:uid="{00000000-0005-0000-0000-0000D8360000}"/>
    <cellStyle name="Navadno 12 2 6 7" xfId="36047" xr:uid="{00000000-0005-0000-0000-0000D9360000}"/>
    <cellStyle name="Navadno 12 2 6 8" xfId="54207" xr:uid="{00000000-0005-0000-0000-0000DA360000}"/>
    <cellStyle name="Navadno 12 2 7" xfId="5157" xr:uid="{00000000-0005-0000-0000-0000DB360000}"/>
    <cellStyle name="Navadno 12 2 7 2" xfId="7405" xr:uid="{00000000-0005-0000-0000-0000DC360000}"/>
    <cellStyle name="Navadno 12 2 7 2 2" xfId="13138" xr:uid="{00000000-0005-0000-0000-0000DD360000}"/>
    <cellStyle name="Navadno 12 2 7 2 2 2" xfId="26345" xr:uid="{00000000-0005-0000-0000-0000DE360000}"/>
    <cellStyle name="Navadno 12 2 7 2 2 3" xfId="44504" xr:uid="{00000000-0005-0000-0000-0000DF360000}"/>
    <cellStyle name="Navadno 12 2 7 2 3" xfId="33808" xr:uid="{00000000-0005-0000-0000-0000E0360000}"/>
    <cellStyle name="Navadno 12 2 7 2 3 2" xfId="51967" xr:uid="{00000000-0005-0000-0000-0000E1360000}"/>
    <cellStyle name="Navadno 12 2 7 2 4" xfId="20617" xr:uid="{00000000-0005-0000-0000-0000E2360000}"/>
    <cellStyle name="Navadno 12 2 7 2 5" xfId="38776" xr:uid="{00000000-0005-0000-0000-0000E3360000}"/>
    <cellStyle name="Navadno 12 2 7 2 6" xfId="56936" xr:uid="{00000000-0005-0000-0000-0000E4360000}"/>
    <cellStyle name="Navadno 12 2 7 3" xfId="10654" xr:uid="{00000000-0005-0000-0000-0000E5360000}"/>
    <cellStyle name="Navadno 12 2 7 3 2" xfId="23861" xr:uid="{00000000-0005-0000-0000-0000E6360000}"/>
    <cellStyle name="Navadno 12 2 7 3 3" xfId="42020" xr:uid="{00000000-0005-0000-0000-0000E7360000}"/>
    <cellStyle name="Navadno 12 2 7 4" xfId="15648" xr:uid="{00000000-0005-0000-0000-0000E8360000}"/>
    <cellStyle name="Navadno 12 2 7 4 2" xfId="28840" xr:uid="{00000000-0005-0000-0000-0000E9360000}"/>
    <cellStyle name="Navadno 12 2 7 4 3" xfId="46999" xr:uid="{00000000-0005-0000-0000-0000EA360000}"/>
    <cellStyle name="Navadno 12 2 7 5" xfId="31324" xr:uid="{00000000-0005-0000-0000-0000EB360000}"/>
    <cellStyle name="Navadno 12 2 7 5 2" xfId="49483" xr:uid="{00000000-0005-0000-0000-0000EC360000}"/>
    <cellStyle name="Navadno 12 2 7 6" xfId="18133" xr:uid="{00000000-0005-0000-0000-0000ED360000}"/>
    <cellStyle name="Navadno 12 2 7 7" xfId="36292" xr:uid="{00000000-0005-0000-0000-0000EE360000}"/>
    <cellStyle name="Navadno 12 2 7 8" xfId="54452" xr:uid="{00000000-0005-0000-0000-0000EF360000}"/>
    <cellStyle name="Navadno 12 2 8" xfId="5324" xr:uid="{00000000-0005-0000-0000-0000F0360000}"/>
    <cellStyle name="Navadno 12 2 8 2" xfId="7572" xr:uid="{00000000-0005-0000-0000-0000F1360000}"/>
    <cellStyle name="Navadno 12 2 8 2 2" xfId="13305" xr:uid="{00000000-0005-0000-0000-0000F2360000}"/>
    <cellStyle name="Navadno 12 2 8 2 2 2" xfId="26512" xr:uid="{00000000-0005-0000-0000-0000F3360000}"/>
    <cellStyle name="Navadno 12 2 8 2 2 3" xfId="44671" xr:uid="{00000000-0005-0000-0000-0000F4360000}"/>
    <cellStyle name="Navadno 12 2 8 2 3" xfId="33975" xr:uid="{00000000-0005-0000-0000-0000F5360000}"/>
    <cellStyle name="Navadno 12 2 8 2 3 2" xfId="52134" xr:uid="{00000000-0005-0000-0000-0000F6360000}"/>
    <cellStyle name="Navadno 12 2 8 2 4" xfId="20784" xr:uid="{00000000-0005-0000-0000-0000F7360000}"/>
    <cellStyle name="Navadno 12 2 8 2 5" xfId="38943" xr:uid="{00000000-0005-0000-0000-0000F8360000}"/>
    <cellStyle name="Navadno 12 2 8 2 6" xfId="57103" xr:uid="{00000000-0005-0000-0000-0000F9360000}"/>
    <cellStyle name="Navadno 12 2 8 3" xfId="10821" xr:uid="{00000000-0005-0000-0000-0000FA360000}"/>
    <cellStyle name="Navadno 12 2 8 3 2" xfId="24028" xr:uid="{00000000-0005-0000-0000-0000FB360000}"/>
    <cellStyle name="Navadno 12 2 8 3 3" xfId="42187" xr:uid="{00000000-0005-0000-0000-0000FC360000}"/>
    <cellStyle name="Navadno 12 2 8 4" xfId="15815" xr:uid="{00000000-0005-0000-0000-0000FD360000}"/>
    <cellStyle name="Navadno 12 2 8 4 2" xfId="29007" xr:uid="{00000000-0005-0000-0000-0000FE360000}"/>
    <cellStyle name="Navadno 12 2 8 4 3" xfId="47166" xr:uid="{00000000-0005-0000-0000-0000FF360000}"/>
    <cellStyle name="Navadno 12 2 8 5" xfId="31491" xr:uid="{00000000-0005-0000-0000-000000370000}"/>
    <cellStyle name="Navadno 12 2 8 5 2" xfId="49650" xr:uid="{00000000-0005-0000-0000-000001370000}"/>
    <cellStyle name="Navadno 12 2 8 6" xfId="18300" xr:uid="{00000000-0005-0000-0000-000002370000}"/>
    <cellStyle name="Navadno 12 2 8 7" xfId="36459" xr:uid="{00000000-0005-0000-0000-000003370000}"/>
    <cellStyle name="Navadno 12 2 8 8" xfId="54619" xr:uid="{00000000-0005-0000-0000-000004370000}"/>
    <cellStyle name="Navadno 12 2 9" xfId="5486" xr:uid="{00000000-0005-0000-0000-000005370000}"/>
    <cellStyle name="Navadno 12 2 9 2" xfId="7734" xr:uid="{00000000-0005-0000-0000-000006370000}"/>
    <cellStyle name="Navadno 12 2 9 2 2" xfId="13467" xr:uid="{00000000-0005-0000-0000-000007370000}"/>
    <cellStyle name="Navadno 12 2 9 2 2 2" xfId="26674" xr:uid="{00000000-0005-0000-0000-000008370000}"/>
    <cellStyle name="Navadno 12 2 9 2 2 3" xfId="44833" xr:uid="{00000000-0005-0000-0000-000009370000}"/>
    <cellStyle name="Navadno 12 2 9 2 3" xfId="34137" xr:uid="{00000000-0005-0000-0000-00000A370000}"/>
    <cellStyle name="Navadno 12 2 9 2 3 2" xfId="52296" xr:uid="{00000000-0005-0000-0000-00000B370000}"/>
    <cellStyle name="Navadno 12 2 9 2 4" xfId="20946" xr:uid="{00000000-0005-0000-0000-00000C370000}"/>
    <cellStyle name="Navadno 12 2 9 2 5" xfId="39105" xr:uid="{00000000-0005-0000-0000-00000D370000}"/>
    <cellStyle name="Navadno 12 2 9 2 6" xfId="57265" xr:uid="{00000000-0005-0000-0000-00000E370000}"/>
    <cellStyle name="Navadno 12 2 9 3" xfId="10983" xr:uid="{00000000-0005-0000-0000-00000F370000}"/>
    <cellStyle name="Navadno 12 2 9 3 2" xfId="24190" xr:uid="{00000000-0005-0000-0000-000010370000}"/>
    <cellStyle name="Navadno 12 2 9 3 3" xfId="42349" xr:uid="{00000000-0005-0000-0000-000011370000}"/>
    <cellStyle name="Navadno 12 2 9 4" xfId="15977" xr:uid="{00000000-0005-0000-0000-000012370000}"/>
    <cellStyle name="Navadno 12 2 9 4 2" xfId="29169" xr:uid="{00000000-0005-0000-0000-000013370000}"/>
    <cellStyle name="Navadno 12 2 9 4 3" xfId="47328" xr:uid="{00000000-0005-0000-0000-000014370000}"/>
    <cellStyle name="Navadno 12 2 9 5" xfId="31653" xr:uid="{00000000-0005-0000-0000-000015370000}"/>
    <cellStyle name="Navadno 12 2 9 5 2" xfId="49812" xr:uid="{00000000-0005-0000-0000-000016370000}"/>
    <cellStyle name="Navadno 12 2 9 6" xfId="18462" xr:uid="{00000000-0005-0000-0000-000017370000}"/>
    <cellStyle name="Navadno 12 2 9 7" xfId="36621" xr:uid="{00000000-0005-0000-0000-000018370000}"/>
    <cellStyle name="Navadno 12 2 9 8" xfId="54781" xr:uid="{00000000-0005-0000-0000-000019370000}"/>
    <cellStyle name="Navadno 12 20" xfId="16346" xr:uid="{00000000-0005-0000-0000-00001A370000}"/>
    <cellStyle name="Navadno 12 21" xfId="34505" xr:uid="{00000000-0005-0000-0000-00001B370000}"/>
    <cellStyle name="Navadno 12 22" xfId="52665" xr:uid="{00000000-0005-0000-0000-00001C370000}"/>
    <cellStyle name="Navadno 12 23" xfId="58350" xr:uid="{00000000-0005-0000-0000-00001D370000}"/>
    <cellStyle name="Navadno 12 24" xfId="58560" xr:uid="{00000000-0005-0000-0000-00001E370000}"/>
    <cellStyle name="Navadno 12 3" xfId="3539" xr:uid="{00000000-0005-0000-0000-00001F370000}"/>
    <cellStyle name="Navadno 12 3 2" xfId="4284" xr:uid="{00000000-0005-0000-0000-000020370000}"/>
    <cellStyle name="Navadno 12 3 2 2" xfId="12268" xr:uid="{00000000-0005-0000-0000-000021370000}"/>
    <cellStyle name="Navadno 12 3 2 2 2" xfId="25475" xr:uid="{00000000-0005-0000-0000-000022370000}"/>
    <cellStyle name="Navadno 12 3 2 2 3" xfId="43634" xr:uid="{00000000-0005-0000-0000-000023370000}"/>
    <cellStyle name="Navadno 12 3 2 3" xfId="32938" xr:uid="{00000000-0005-0000-0000-000024370000}"/>
    <cellStyle name="Navadno 12 3 2 3 2" xfId="51097" xr:uid="{00000000-0005-0000-0000-000025370000}"/>
    <cellStyle name="Navadno 12 3 2 4" xfId="19747" xr:uid="{00000000-0005-0000-0000-000026370000}"/>
    <cellStyle name="Navadno 12 3 2 5" xfId="37906" xr:uid="{00000000-0005-0000-0000-000027370000}"/>
    <cellStyle name="Navadno 12 3 2 6" xfId="56066" xr:uid="{00000000-0005-0000-0000-000028370000}"/>
    <cellStyle name="Navadno 12 3 3" xfId="9784" xr:uid="{00000000-0005-0000-0000-000029370000}"/>
    <cellStyle name="Navadno 12 3 3 2" xfId="22991" xr:uid="{00000000-0005-0000-0000-00002A370000}"/>
    <cellStyle name="Navadno 12 3 3 3" xfId="41150" xr:uid="{00000000-0005-0000-0000-00002B370000}"/>
    <cellStyle name="Navadno 12 3 4" xfId="14778" xr:uid="{00000000-0005-0000-0000-00002C370000}"/>
    <cellStyle name="Navadno 12 3 4 2" xfId="27970" xr:uid="{00000000-0005-0000-0000-00002D370000}"/>
    <cellStyle name="Navadno 12 3 4 3" xfId="46129" xr:uid="{00000000-0005-0000-0000-00002E370000}"/>
    <cellStyle name="Navadno 12 3 5" xfId="30454" xr:uid="{00000000-0005-0000-0000-00002F370000}"/>
    <cellStyle name="Navadno 12 3 5 2" xfId="48613" xr:uid="{00000000-0005-0000-0000-000030370000}"/>
    <cellStyle name="Navadno 12 3 6" xfId="17263" xr:uid="{00000000-0005-0000-0000-000031370000}"/>
    <cellStyle name="Navadno 12 3 7" xfId="35422" xr:uid="{00000000-0005-0000-0000-000032370000}"/>
    <cellStyle name="Navadno 12 3 8" xfId="53582" xr:uid="{00000000-0005-0000-0000-000033370000}"/>
    <cellStyle name="Navadno 12 3 9" xfId="58997" xr:uid="{00000000-0005-0000-0000-000034370000}"/>
    <cellStyle name="Navadno 12 4" xfId="4513" xr:uid="{00000000-0005-0000-0000-000035370000}"/>
    <cellStyle name="Navadno 12 4 2" xfId="6768" xr:uid="{00000000-0005-0000-0000-000036370000}"/>
    <cellStyle name="Navadno 12 4 2 2" xfId="12497" xr:uid="{00000000-0005-0000-0000-000037370000}"/>
    <cellStyle name="Navadno 12 4 2 2 2" xfId="25704" xr:uid="{00000000-0005-0000-0000-000038370000}"/>
    <cellStyle name="Navadno 12 4 2 2 3" xfId="43863" xr:uid="{00000000-0005-0000-0000-000039370000}"/>
    <cellStyle name="Navadno 12 4 2 3" xfId="33167" xr:uid="{00000000-0005-0000-0000-00003A370000}"/>
    <cellStyle name="Navadno 12 4 2 3 2" xfId="51326" xr:uid="{00000000-0005-0000-0000-00003B370000}"/>
    <cellStyle name="Navadno 12 4 2 4" xfId="19976" xr:uid="{00000000-0005-0000-0000-00003C370000}"/>
    <cellStyle name="Navadno 12 4 2 5" xfId="38135" xr:uid="{00000000-0005-0000-0000-00003D370000}"/>
    <cellStyle name="Navadno 12 4 2 6" xfId="56295" xr:uid="{00000000-0005-0000-0000-00003E370000}"/>
    <cellStyle name="Navadno 12 4 3" xfId="10013" xr:uid="{00000000-0005-0000-0000-00003F370000}"/>
    <cellStyle name="Navadno 12 4 3 2" xfId="23220" xr:uid="{00000000-0005-0000-0000-000040370000}"/>
    <cellStyle name="Navadno 12 4 3 3" xfId="41379" xr:uid="{00000000-0005-0000-0000-000041370000}"/>
    <cellStyle name="Navadno 12 4 4" xfId="15007" xr:uid="{00000000-0005-0000-0000-000042370000}"/>
    <cellStyle name="Navadno 12 4 4 2" xfId="28199" xr:uid="{00000000-0005-0000-0000-000043370000}"/>
    <cellStyle name="Navadno 12 4 4 3" xfId="46358" xr:uid="{00000000-0005-0000-0000-000044370000}"/>
    <cellStyle name="Navadno 12 4 5" xfId="30683" xr:uid="{00000000-0005-0000-0000-000045370000}"/>
    <cellStyle name="Navadno 12 4 5 2" xfId="48842" xr:uid="{00000000-0005-0000-0000-000046370000}"/>
    <cellStyle name="Navadno 12 4 6" xfId="17492" xr:uid="{00000000-0005-0000-0000-000047370000}"/>
    <cellStyle name="Navadno 12 4 7" xfId="35651" xr:uid="{00000000-0005-0000-0000-000048370000}"/>
    <cellStyle name="Navadno 12 4 8" xfId="53811" xr:uid="{00000000-0005-0000-0000-000049370000}"/>
    <cellStyle name="Navadno 12 4 9" xfId="59162" xr:uid="{00000000-0005-0000-0000-00004A370000}"/>
    <cellStyle name="Navadno 12 5" xfId="3838" xr:uid="{00000000-0005-0000-0000-00004B370000}"/>
    <cellStyle name="Navadno 12 5 2" xfId="6328" xr:uid="{00000000-0005-0000-0000-00004C370000}"/>
    <cellStyle name="Navadno 12 5 2 2" xfId="11826" xr:uid="{00000000-0005-0000-0000-00004D370000}"/>
    <cellStyle name="Navadno 12 5 2 2 2" xfId="25033" xr:uid="{00000000-0005-0000-0000-00004E370000}"/>
    <cellStyle name="Navadno 12 5 2 2 3" xfId="43192" xr:uid="{00000000-0005-0000-0000-00004F370000}"/>
    <cellStyle name="Navadno 12 5 2 3" xfId="32496" xr:uid="{00000000-0005-0000-0000-000050370000}"/>
    <cellStyle name="Navadno 12 5 2 3 2" xfId="50655" xr:uid="{00000000-0005-0000-0000-000051370000}"/>
    <cellStyle name="Navadno 12 5 2 4" xfId="19305" xr:uid="{00000000-0005-0000-0000-000052370000}"/>
    <cellStyle name="Navadno 12 5 2 5" xfId="37464" xr:uid="{00000000-0005-0000-0000-000053370000}"/>
    <cellStyle name="Navadno 12 5 2 6" xfId="55624" xr:uid="{00000000-0005-0000-0000-000054370000}"/>
    <cellStyle name="Navadno 12 5 3" xfId="9342" xr:uid="{00000000-0005-0000-0000-000055370000}"/>
    <cellStyle name="Navadno 12 5 3 2" xfId="22549" xr:uid="{00000000-0005-0000-0000-000056370000}"/>
    <cellStyle name="Navadno 12 5 3 3" xfId="40708" xr:uid="{00000000-0005-0000-0000-000057370000}"/>
    <cellStyle name="Navadno 12 5 4" xfId="14336" xr:uid="{00000000-0005-0000-0000-000058370000}"/>
    <cellStyle name="Navadno 12 5 4 2" xfId="27528" xr:uid="{00000000-0005-0000-0000-000059370000}"/>
    <cellStyle name="Navadno 12 5 4 3" xfId="45687" xr:uid="{00000000-0005-0000-0000-00005A370000}"/>
    <cellStyle name="Navadno 12 5 5" xfId="30012" xr:uid="{00000000-0005-0000-0000-00005B370000}"/>
    <cellStyle name="Navadno 12 5 5 2" xfId="48171" xr:uid="{00000000-0005-0000-0000-00005C370000}"/>
    <cellStyle name="Navadno 12 5 6" xfId="16821" xr:uid="{00000000-0005-0000-0000-00005D370000}"/>
    <cellStyle name="Navadno 12 5 7" xfId="34980" xr:uid="{00000000-0005-0000-0000-00005E370000}"/>
    <cellStyle name="Navadno 12 5 8" xfId="53140" xr:uid="{00000000-0005-0000-0000-00005F370000}"/>
    <cellStyle name="Navadno 12 5 9" xfId="59349" xr:uid="{00000000-0005-0000-0000-000060370000}"/>
    <cellStyle name="Navadno 12 6" xfId="4753" xr:uid="{00000000-0005-0000-0000-000061370000}"/>
    <cellStyle name="Navadno 12 6 2" xfId="6983" xr:uid="{00000000-0005-0000-0000-000062370000}"/>
    <cellStyle name="Navadno 12 6 2 2" xfId="12716" xr:uid="{00000000-0005-0000-0000-000063370000}"/>
    <cellStyle name="Navadno 12 6 2 2 2" xfId="25923" xr:uid="{00000000-0005-0000-0000-000064370000}"/>
    <cellStyle name="Navadno 12 6 2 2 3" xfId="44082" xr:uid="{00000000-0005-0000-0000-000065370000}"/>
    <cellStyle name="Navadno 12 6 2 3" xfId="33386" xr:uid="{00000000-0005-0000-0000-000066370000}"/>
    <cellStyle name="Navadno 12 6 2 3 2" xfId="51545" xr:uid="{00000000-0005-0000-0000-000067370000}"/>
    <cellStyle name="Navadno 12 6 2 4" xfId="20195" xr:uid="{00000000-0005-0000-0000-000068370000}"/>
    <cellStyle name="Navadno 12 6 2 5" xfId="38354" xr:uid="{00000000-0005-0000-0000-000069370000}"/>
    <cellStyle name="Navadno 12 6 2 6" xfId="56514" xr:uid="{00000000-0005-0000-0000-00006A370000}"/>
    <cellStyle name="Navadno 12 6 3" xfId="10232" xr:uid="{00000000-0005-0000-0000-00006B370000}"/>
    <cellStyle name="Navadno 12 6 3 2" xfId="23439" xr:uid="{00000000-0005-0000-0000-00006C370000}"/>
    <cellStyle name="Navadno 12 6 3 3" xfId="41598" xr:uid="{00000000-0005-0000-0000-00006D370000}"/>
    <cellStyle name="Navadno 12 6 4" xfId="15226" xr:uid="{00000000-0005-0000-0000-00006E370000}"/>
    <cellStyle name="Navadno 12 6 4 2" xfId="28418" xr:uid="{00000000-0005-0000-0000-00006F370000}"/>
    <cellStyle name="Navadno 12 6 4 3" xfId="46577" xr:uid="{00000000-0005-0000-0000-000070370000}"/>
    <cellStyle name="Navadno 12 6 5" xfId="30902" xr:uid="{00000000-0005-0000-0000-000071370000}"/>
    <cellStyle name="Navadno 12 6 5 2" xfId="49061" xr:uid="{00000000-0005-0000-0000-000072370000}"/>
    <cellStyle name="Navadno 12 6 6" xfId="17711" xr:uid="{00000000-0005-0000-0000-000073370000}"/>
    <cellStyle name="Navadno 12 6 7" xfId="35870" xr:uid="{00000000-0005-0000-0000-000074370000}"/>
    <cellStyle name="Navadno 12 6 8" xfId="54030" xr:uid="{00000000-0005-0000-0000-000075370000}"/>
    <cellStyle name="Navadno 12 7" xfId="4926" xr:uid="{00000000-0005-0000-0000-000076370000}"/>
    <cellStyle name="Navadno 12 7 2" xfId="7159" xr:uid="{00000000-0005-0000-0000-000077370000}"/>
    <cellStyle name="Navadno 12 7 2 2" xfId="12892" xr:uid="{00000000-0005-0000-0000-000078370000}"/>
    <cellStyle name="Navadno 12 7 2 2 2" xfId="26099" xr:uid="{00000000-0005-0000-0000-000079370000}"/>
    <cellStyle name="Navadno 12 7 2 2 3" xfId="44258" xr:uid="{00000000-0005-0000-0000-00007A370000}"/>
    <cellStyle name="Navadno 12 7 2 3" xfId="33562" xr:uid="{00000000-0005-0000-0000-00007B370000}"/>
    <cellStyle name="Navadno 12 7 2 3 2" xfId="51721" xr:uid="{00000000-0005-0000-0000-00007C370000}"/>
    <cellStyle name="Navadno 12 7 2 4" xfId="20371" xr:uid="{00000000-0005-0000-0000-00007D370000}"/>
    <cellStyle name="Navadno 12 7 2 5" xfId="38530" xr:uid="{00000000-0005-0000-0000-00007E370000}"/>
    <cellStyle name="Navadno 12 7 2 6" xfId="56690" xr:uid="{00000000-0005-0000-0000-00007F370000}"/>
    <cellStyle name="Navadno 12 7 3" xfId="10408" xr:uid="{00000000-0005-0000-0000-000080370000}"/>
    <cellStyle name="Navadno 12 7 3 2" xfId="23615" xr:uid="{00000000-0005-0000-0000-000081370000}"/>
    <cellStyle name="Navadno 12 7 3 3" xfId="41774" xr:uid="{00000000-0005-0000-0000-000082370000}"/>
    <cellStyle name="Navadno 12 7 4" xfId="15402" xr:uid="{00000000-0005-0000-0000-000083370000}"/>
    <cellStyle name="Navadno 12 7 4 2" xfId="28594" xr:uid="{00000000-0005-0000-0000-000084370000}"/>
    <cellStyle name="Navadno 12 7 4 3" xfId="46753" xr:uid="{00000000-0005-0000-0000-000085370000}"/>
    <cellStyle name="Navadno 12 7 5" xfId="31078" xr:uid="{00000000-0005-0000-0000-000086370000}"/>
    <cellStyle name="Navadno 12 7 5 2" xfId="49237" xr:uid="{00000000-0005-0000-0000-000087370000}"/>
    <cellStyle name="Navadno 12 7 6" xfId="17887" xr:uid="{00000000-0005-0000-0000-000088370000}"/>
    <cellStyle name="Navadno 12 7 7" xfId="36046" xr:uid="{00000000-0005-0000-0000-000089370000}"/>
    <cellStyle name="Navadno 12 7 8" xfId="54206" xr:uid="{00000000-0005-0000-0000-00008A370000}"/>
    <cellStyle name="Navadno 12 8" xfId="5156" xr:uid="{00000000-0005-0000-0000-00008B370000}"/>
    <cellStyle name="Navadno 12 8 2" xfId="7404" xr:uid="{00000000-0005-0000-0000-00008C370000}"/>
    <cellStyle name="Navadno 12 8 2 2" xfId="13137" xr:uid="{00000000-0005-0000-0000-00008D370000}"/>
    <cellStyle name="Navadno 12 8 2 2 2" xfId="26344" xr:uid="{00000000-0005-0000-0000-00008E370000}"/>
    <cellStyle name="Navadno 12 8 2 2 3" xfId="44503" xr:uid="{00000000-0005-0000-0000-00008F370000}"/>
    <cellStyle name="Navadno 12 8 2 3" xfId="33807" xr:uid="{00000000-0005-0000-0000-000090370000}"/>
    <cellStyle name="Navadno 12 8 2 3 2" xfId="51966" xr:uid="{00000000-0005-0000-0000-000091370000}"/>
    <cellStyle name="Navadno 12 8 2 4" xfId="20616" xr:uid="{00000000-0005-0000-0000-000092370000}"/>
    <cellStyle name="Navadno 12 8 2 5" xfId="38775" xr:uid="{00000000-0005-0000-0000-000093370000}"/>
    <cellStyle name="Navadno 12 8 2 6" xfId="56935" xr:uid="{00000000-0005-0000-0000-000094370000}"/>
    <cellStyle name="Navadno 12 8 3" xfId="10653" xr:uid="{00000000-0005-0000-0000-000095370000}"/>
    <cellStyle name="Navadno 12 8 3 2" xfId="23860" xr:uid="{00000000-0005-0000-0000-000096370000}"/>
    <cellStyle name="Navadno 12 8 3 3" xfId="42019" xr:uid="{00000000-0005-0000-0000-000097370000}"/>
    <cellStyle name="Navadno 12 8 4" xfId="15647" xr:uid="{00000000-0005-0000-0000-000098370000}"/>
    <cellStyle name="Navadno 12 8 4 2" xfId="28839" xr:uid="{00000000-0005-0000-0000-000099370000}"/>
    <cellStyle name="Navadno 12 8 4 3" xfId="46998" xr:uid="{00000000-0005-0000-0000-00009A370000}"/>
    <cellStyle name="Navadno 12 8 5" xfId="31323" xr:uid="{00000000-0005-0000-0000-00009B370000}"/>
    <cellStyle name="Navadno 12 8 5 2" xfId="49482" xr:uid="{00000000-0005-0000-0000-00009C370000}"/>
    <cellStyle name="Navadno 12 8 6" xfId="18132" xr:uid="{00000000-0005-0000-0000-00009D370000}"/>
    <cellStyle name="Navadno 12 8 7" xfId="36291" xr:uid="{00000000-0005-0000-0000-00009E370000}"/>
    <cellStyle name="Navadno 12 8 8" xfId="54451" xr:uid="{00000000-0005-0000-0000-00009F370000}"/>
    <cellStyle name="Navadno 12 9" xfId="5323" xr:uid="{00000000-0005-0000-0000-0000A0370000}"/>
    <cellStyle name="Navadno 12 9 2" xfId="7571" xr:uid="{00000000-0005-0000-0000-0000A1370000}"/>
    <cellStyle name="Navadno 12 9 2 2" xfId="13304" xr:uid="{00000000-0005-0000-0000-0000A2370000}"/>
    <cellStyle name="Navadno 12 9 2 2 2" xfId="26511" xr:uid="{00000000-0005-0000-0000-0000A3370000}"/>
    <cellStyle name="Navadno 12 9 2 2 3" xfId="44670" xr:uid="{00000000-0005-0000-0000-0000A4370000}"/>
    <cellStyle name="Navadno 12 9 2 3" xfId="33974" xr:uid="{00000000-0005-0000-0000-0000A5370000}"/>
    <cellStyle name="Navadno 12 9 2 3 2" xfId="52133" xr:uid="{00000000-0005-0000-0000-0000A6370000}"/>
    <cellStyle name="Navadno 12 9 2 4" xfId="20783" xr:uid="{00000000-0005-0000-0000-0000A7370000}"/>
    <cellStyle name="Navadno 12 9 2 5" xfId="38942" xr:uid="{00000000-0005-0000-0000-0000A8370000}"/>
    <cellStyle name="Navadno 12 9 2 6" xfId="57102" xr:uid="{00000000-0005-0000-0000-0000A9370000}"/>
    <cellStyle name="Navadno 12 9 3" xfId="10820" xr:uid="{00000000-0005-0000-0000-0000AA370000}"/>
    <cellStyle name="Navadno 12 9 3 2" xfId="24027" xr:uid="{00000000-0005-0000-0000-0000AB370000}"/>
    <cellStyle name="Navadno 12 9 3 3" xfId="42186" xr:uid="{00000000-0005-0000-0000-0000AC370000}"/>
    <cellStyle name="Navadno 12 9 4" xfId="15814" xr:uid="{00000000-0005-0000-0000-0000AD370000}"/>
    <cellStyle name="Navadno 12 9 4 2" xfId="29006" xr:uid="{00000000-0005-0000-0000-0000AE370000}"/>
    <cellStyle name="Navadno 12 9 4 3" xfId="47165" xr:uid="{00000000-0005-0000-0000-0000AF370000}"/>
    <cellStyle name="Navadno 12 9 5" xfId="31490" xr:uid="{00000000-0005-0000-0000-0000B0370000}"/>
    <cellStyle name="Navadno 12 9 5 2" xfId="49649" xr:uid="{00000000-0005-0000-0000-0000B1370000}"/>
    <cellStyle name="Navadno 12 9 6" xfId="18299" xr:uid="{00000000-0005-0000-0000-0000B2370000}"/>
    <cellStyle name="Navadno 12 9 7" xfId="36458" xr:uid="{00000000-0005-0000-0000-0000B3370000}"/>
    <cellStyle name="Navadno 12 9 8" xfId="54618" xr:uid="{00000000-0005-0000-0000-0000B4370000}"/>
    <cellStyle name="Navadno 13" xfId="2124" xr:uid="{00000000-0005-0000-0000-0000B5370000}"/>
    <cellStyle name="Navadno 13 10" xfId="5487" xr:uid="{00000000-0005-0000-0000-0000B6370000}"/>
    <cellStyle name="Navadno 13 10 2" xfId="7735" xr:uid="{00000000-0005-0000-0000-0000B7370000}"/>
    <cellStyle name="Navadno 13 10 2 2" xfId="13468" xr:uid="{00000000-0005-0000-0000-0000B8370000}"/>
    <cellStyle name="Navadno 13 10 2 2 2" xfId="26675" xr:uid="{00000000-0005-0000-0000-0000B9370000}"/>
    <cellStyle name="Navadno 13 10 2 2 3" xfId="44834" xr:uid="{00000000-0005-0000-0000-0000BA370000}"/>
    <cellStyle name="Navadno 13 10 2 3" xfId="34138" xr:uid="{00000000-0005-0000-0000-0000BB370000}"/>
    <cellStyle name="Navadno 13 10 2 3 2" xfId="52297" xr:uid="{00000000-0005-0000-0000-0000BC370000}"/>
    <cellStyle name="Navadno 13 10 2 4" xfId="20947" xr:uid="{00000000-0005-0000-0000-0000BD370000}"/>
    <cellStyle name="Navadno 13 10 2 5" xfId="39106" xr:uid="{00000000-0005-0000-0000-0000BE370000}"/>
    <cellStyle name="Navadno 13 10 2 6" xfId="57266" xr:uid="{00000000-0005-0000-0000-0000BF370000}"/>
    <cellStyle name="Navadno 13 10 3" xfId="10984" xr:uid="{00000000-0005-0000-0000-0000C0370000}"/>
    <cellStyle name="Navadno 13 10 3 2" xfId="24191" xr:uid="{00000000-0005-0000-0000-0000C1370000}"/>
    <cellStyle name="Navadno 13 10 3 3" xfId="42350" xr:uid="{00000000-0005-0000-0000-0000C2370000}"/>
    <cellStyle name="Navadno 13 10 4" xfId="15978" xr:uid="{00000000-0005-0000-0000-0000C3370000}"/>
    <cellStyle name="Navadno 13 10 4 2" xfId="29170" xr:uid="{00000000-0005-0000-0000-0000C4370000}"/>
    <cellStyle name="Navadno 13 10 4 3" xfId="47329" xr:uid="{00000000-0005-0000-0000-0000C5370000}"/>
    <cellStyle name="Navadno 13 10 5" xfId="31654" xr:uid="{00000000-0005-0000-0000-0000C6370000}"/>
    <cellStyle name="Navadno 13 10 5 2" xfId="49813" xr:uid="{00000000-0005-0000-0000-0000C7370000}"/>
    <cellStyle name="Navadno 13 10 6" xfId="18463" xr:uid="{00000000-0005-0000-0000-0000C8370000}"/>
    <cellStyle name="Navadno 13 10 7" xfId="36622" xr:uid="{00000000-0005-0000-0000-0000C9370000}"/>
    <cellStyle name="Navadno 13 10 8" xfId="54782" xr:uid="{00000000-0005-0000-0000-0000CA370000}"/>
    <cellStyle name="Navadno 13 11" xfId="5651" xr:uid="{00000000-0005-0000-0000-0000CB370000}"/>
    <cellStyle name="Navadno 13 11 2" xfId="7899" xr:uid="{00000000-0005-0000-0000-0000CC370000}"/>
    <cellStyle name="Navadno 13 11 2 2" xfId="13632" xr:uid="{00000000-0005-0000-0000-0000CD370000}"/>
    <cellStyle name="Navadno 13 11 2 2 2" xfId="26839" xr:uid="{00000000-0005-0000-0000-0000CE370000}"/>
    <cellStyle name="Navadno 13 11 2 2 3" xfId="44998" xr:uid="{00000000-0005-0000-0000-0000CF370000}"/>
    <cellStyle name="Navadno 13 11 2 3" xfId="34302" xr:uid="{00000000-0005-0000-0000-0000D0370000}"/>
    <cellStyle name="Navadno 13 11 2 3 2" xfId="52461" xr:uid="{00000000-0005-0000-0000-0000D1370000}"/>
    <cellStyle name="Navadno 13 11 2 4" xfId="21111" xr:uid="{00000000-0005-0000-0000-0000D2370000}"/>
    <cellStyle name="Navadno 13 11 2 5" xfId="39270" xr:uid="{00000000-0005-0000-0000-0000D3370000}"/>
    <cellStyle name="Navadno 13 11 2 6" xfId="57430" xr:uid="{00000000-0005-0000-0000-0000D4370000}"/>
    <cellStyle name="Navadno 13 11 3" xfId="11148" xr:uid="{00000000-0005-0000-0000-0000D5370000}"/>
    <cellStyle name="Navadno 13 11 3 2" xfId="24355" xr:uid="{00000000-0005-0000-0000-0000D6370000}"/>
    <cellStyle name="Navadno 13 11 3 3" xfId="42514" xr:uid="{00000000-0005-0000-0000-0000D7370000}"/>
    <cellStyle name="Navadno 13 11 4" xfId="16142" xr:uid="{00000000-0005-0000-0000-0000D8370000}"/>
    <cellStyle name="Navadno 13 11 4 2" xfId="29334" xr:uid="{00000000-0005-0000-0000-0000D9370000}"/>
    <cellStyle name="Navadno 13 11 4 3" xfId="47493" xr:uid="{00000000-0005-0000-0000-0000DA370000}"/>
    <cellStyle name="Navadno 13 11 5" xfId="31818" xr:uid="{00000000-0005-0000-0000-0000DB370000}"/>
    <cellStyle name="Navadno 13 11 5 2" xfId="49977" xr:uid="{00000000-0005-0000-0000-0000DC370000}"/>
    <cellStyle name="Navadno 13 11 6" xfId="18627" xr:uid="{00000000-0005-0000-0000-0000DD370000}"/>
    <cellStyle name="Navadno 13 11 7" xfId="36786" xr:uid="{00000000-0005-0000-0000-0000DE370000}"/>
    <cellStyle name="Navadno 13 11 8" xfId="54946" xr:uid="{00000000-0005-0000-0000-0000DF370000}"/>
    <cellStyle name="Navadno 13 12" xfId="5856" xr:uid="{00000000-0005-0000-0000-0000E0370000}"/>
    <cellStyle name="Navadno 13 12 2" xfId="11353" xr:uid="{00000000-0005-0000-0000-0000E1370000}"/>
    <cellStyle name="Navadno 13 12 2 2" xfId="24560" xr:uid="{00000000-0005-0000-0000-0000E2370000}"/>
    <cellStyle name="Navadno 13 12 2 3" xfId="42719" xr:uid="{00000000-0005-0000-0000-0000E3370000}"/>
    <cellStyle name="Navadno 13 12 3" xfId="32023" xr:uid="{00000000-0005-0000-0000-0000E4370000}"/>
    <cellStyle name="Navadno 13 12 3 2" xfId="50182" xr:uid="{00000000-0005-0000-0000-0000E5370000}"/>
    <cellStyle name="Navadno 13 12 4" xfId="18832" xr:uid="{00000000-0005-0000-0000-0000E6370000}"/>
    <cellStyle name="Navadno 13 12 5" xfId="36991" xr:uid="{00000000-0005-0000-0000-0000E7370000}"/>
    <cellStyle name="Navadno 13 12 6" xfId="55151" xr:uid="{00000000-0005-0000-0000-0000E8370000}"/>
    <cellStyle name="Navadno 13 13" xfId="8075" xr:uid="{00000000-0005-0000-0000-0000E9370000}"/>
    <cellStyle name="Navadno 13 13 2" xfId="21282" xr:uid="{00000000-0005-0000-0000-0000EA370000}"/>
    <cellStyle name="Navadno 13 13 3" xfId="39441" xr:uid="{00000000-0005-0000-0000-0000EB370000}"/>
    <cellStyle name="Navadno 13 13 4" xfId="57601" xr:uid="{00000000-0005-0000-0000-0000EC370000}"/>
    <cellStyle name="Navadno 13 14" xfId="8254" xr:uid="{00000000-0005-0000-0000-0000ED370000}"/>
    <cellStyle name="Navadno 13 14 2" xfId="21461" xr:uid="{00000000-0005-0000-0000-0000EE370000}"/>
    <cellStyle name="Navadno 13 14 3" xfId="39620" xr:uid="{00000000-0005-0000-0000-0000EF370000}"/>
    <cellStyle name="Navadno 13 14 4" xfId="57780" xr:uid="{00000000-0005-0000-0000-0000F0370000}"/>
    <cellStyle name="Navadno 13 15" xfId="8497" xr:uid="{00000000-0005-0000-0000-0000F1370000}"/>
    <cellStyle name="Navadno 13 15 2" xfId="21704" xr:uid="{00000000-0005-0000-0000-0000F2370000}"/>
    <cellStyle name="Navadno 13 15 3" xfId="39863" xr:uid="{00000000-0005-0000-0000-0000F3370000}"/>
    <cellStyle name="Navadno 13 15 4" xfId="58023" xr:uid="{00000000-0005-0000-0000-0000F4370000}"/>
    <cellStyle name="Navadno 13 16" xfId="8661" xr:uid="{00000000-0005-0000-0000-0000F5370000}"/>
    <cellStyle name="Navadno 13 16 2" xfId="21868" xr:uid="{00000000-0005-0000-0000-0000F6370000}"/>
    <cellStyle name="Navadno 13 16 3" xfId="40027" xr:uid="{00000000-0005-0000-0000-0000F7370000}"/>
    <cellStyle name="Navadno 13 16 4" xfId="58187" xr:uid="{00000000-0005-0000-0000-0000F8370000}"/>
    <cellStyle name="Navadno 13 17" xfId="8865" xr:uid="{00000000-0005-0000-0000-0000F9370000}"/>
    <cellStyle name="Navadno 13 17 2" xfId="22072" xr:uid="{00000000-0005-0000-0000-0000FA370000}"/>
    <cellStyle name="Navadno 13 17 3" xfId="40231" xr:uid="{00000000-0005-0000-0000-0000FB370000}"/>
    <cellStyle name="Navadno 13 18" xfId="13863" xr:uid="{00000000-0005-0000-0000-0000FC370000}"/>
    <cellStyle name="Navadno 13 18 2" xfId="27055" xr:uid="{00000000-0005-0000-0000-0000FD370000}"/>
    <cellStyle name="Navadno 13 18 3" xfId="45214" xr:uid="{00000000-0005-0000-0000-0000FE370000}"/>
    <cellStyle name="Navadno 13 19" xfId="29539" xr:uid="{00000000-0005-0000-0000-0000FF370000}"/>
    <cellStyle name="Navadno 13 19 2" xfId="47698" xr:uid="{00000000-0005-0000-0000-000000380000}"/>
    <cellStyle name="Navadno 13 2" xfId="2125" xr:uid="{00000000-0005-0000-0000-000001380000}"/>
    <cellStyle name="Navadno 13 2 10" xfId="5652" xr:uid="{00000000-0005-0000-0000-000002380000}"/>
    <cellStyle name="Navadno 13 2 10 2" xfId="7900" xr:uid="{00000000-0005-0000-0000-000003380000}"/>
    <cellStyle name="Navadno 13 2 10 2 2" xfId="13633" xr:uid="{00000000-0005-0000-0000-000004380000}"/>
    <cellStyle name="Navadno 13 2 10 2 2 2" xfId="26840" xr:uid="{00000000-0005-0000-0000-000005380000}"/>
    <cellStyle name="Navadno 13 2 10 2 2 3" xfId="44999" xr:uid="{00000000-0005-0000-0000-000006380000}"/>
    <cellStyle name="Navadno 13 2 10 2 3" xfId="34303" xr:uid="{00000000-0005-0000-0000-000007380000}"/>
    <cellStyle name="Navadno 13 2 10 2 3 2" xfId="52462" xr:uid="{00000000-0005-0000-0000-000008380000}"/>
    <cellStyle name="Navadno 13 2 10 2 4" xfId="21112" xr:uid="{00000000-0005-0000-0000-000009380000}"/>
    <cellStyle name="Navadno 13 2 10 2 5" xfId="39271" xr:uid="{00000000-0005-0000-0000-00000A380000}"/>
    <cellStyle name="Navadno 13 2 10 2 6" xfId="57431" xr:uid="{00000000-0005-0000-0000-00000B380000}"/>
    <cellStyle name="Navadno 13 2 10 3" xfId="11149" xr:uid="{00000000-0005-0000-0000-00000C380000}"/>
    <cellStyle name="Navadno 13 2 10 3 2" xfId="24356" xr:uid="{00000000-0005-0000-0000-00000D380000}"/>
    <cellStyle name="Navadno 13 2 10 3 3" xfId="42515" xr:uid="{00000000-0005-0000-0000-00000E380000}"/>
    <cellStyle name="Navadno 13 2 10 4" xfId="16143" xr:uid="{00000000-0005-0000-0000-00000F380000}"/>
    <cellStyle name="Navadno 13 2 10 4 2" xfId="29335" xr:uid="{00000000-0005-0000-0000-000010380000}"/>
    <cellStyle name="Navadno 13 2 10 4 3" xfId="47494" xr:uid="{00000000-0005-0000-0000-000011380000}"/>
    <cellStyle name="Navadno 13 2 10 5" xfId="31819" xr:uid="{00000000-0005-0000-0000-000012380000}"/>
    <cellStyle name="Navadno 13 2 10 5 2" xfId="49978" xr:uid="{00000000-0005-0000-0000-000013380000}"/>
    <cellStyle name="Navadno 13 2 10 6" xfId="18628" xr:uid="{00000000-0005-0000-0000-000014380000}"/>
    <cellStyle name="Navadno 13 2 10 7" xfId="36787" xr:uid="{00000000-0005-0000-0000-000015380000}"/>
    <cellStyle name="Navadno 13 2 10 8" xfId="54947" xr:uid="{00000000-0005-0000-0000-000016380000}"/>
    <cellStyle name="Navadno 13 2 11" xfId="5857" xr:uid="{00000000-0005-0000-0000-000017380000}"/>
    <cellStyle name="Navadno 13 2 11 2" xfId="11354" xr:uid="{00000000-0005-0000-0000-000018380000}"/>
    <cellStyle name="Navadno 13 2 11 2 2" xfId="24561" xr:uid="{00000000-0005-0000-0000-000019380000}"/>
    <cellStyle name="Navadno 13 2 11 2 3" xfId="42720" xr:uid="{00000000-0005-0000-0000-00001A380000}"/>
    <cellStyle name="Navadno 13 2 11 3" xfId="32024" xr:uid="{00000000-0005-0000-0000-00001B380000}"/>
    <cellStyle name="Navadno 13 2 11 3 2" xfId="50183" xr:uid="{00000000-0005-0000-0000-00001C380000}"/>
    <cellStyle name="Navadno 13 2 11 4" xfId="18833" xr:uid="{00000000-0005-0000-0000-00001D380000}"/>
    <cellStyle name="Navadno 13 2 11 5" xfId="36992" xr:uid="{00000000-0005-0000-0000-00001E380000}"/>
    <cellStyle name="Navadno 13 2 11 6" xfId="55152" xr:uid="{00000000-0005-0000-0000-00001F380000}"/>
    <cellStyle name="Navadno 13 2 12" xfId="8076" xr:uid="{00000000-0005-0000-0000-000020380000}"/>
    <cellStyle name="Navadno 13 2 12 2" xfId="21283" xr:uid="{00000000-0005-0000-0000-000021380000}"/>
    <cellStyle name="Navadno 13 2 12 3" xfId="39442" xr:uid="{00000000-0005-0000-0000-000022380000}"/>
    <cellStyle name="Navadno 13 2 12 4" xfId="57602" xr:uid="{00000000-0005-0000-0000-000023380000}"/>
    <cellStyle name="Navadno 13 2 13" xfId="8255" xr:uid="{00000000-0005-0000-0000-000024380000}"/>
    <cellStyle name="Navadno 13 2 13 2" xfId="21462" xr:uid="{00000000-0005-0000-0000-000025380000}"/>
    <cellStyle name="Navadno 13 2 13 3" xfId="39621" xr:uid="{00000000-0005-0000-0000-000026380000}"/>
    <cellStyle name="Navadno 13 2 13 4" xfId="57781" xr:uid="{00000000-0005-0000-0000-000027380000}"/>
    <cellStyle name="Navadno 13 2 14" xfId="8498" xr:uid="{00000000-0005-0000-0000-000028380000}"/>
    <cellStyle name="Navadno 13 2 14 2" xfId="21705" xr:uid="{00000000-0005-0000-0000-000029380000}"/>
    <cellStyle name="Navadno 13 2 14 3" xfId="39864" xr:uid="{00000000-0005-0000-0000-00002A380000}"/>
    <cellStyle name="Navadno 13 2 14 4" xfId="58024" xr:uid="{00000000-0005-0000-0000-00002B380000}"/>
    <cellStyle name="Navadno 13 2 15" xfId="8662" xr:uid="{00000000-0005-0000-0000-00002C380000}"/>
    <cellStyle name="Navadno 13 2 15 2" xfId="21869" xr:uid="{00000000-0005-0000-0000-00002D380000}"/>
    <cellStyle name="Navadno 13 2 15 3" xfId="40028" xr:uid="{00000000-0005-0000-0000-00002E380000}"/>
    <cellStyle name="Navadno 13 2 15 4" xfId="58188" xr:uid="{00000000-0005-0000-0000-00002F380000}"/>
    <cellStyle name="Navadno 13 2 16" xfId="8866" xr:uid="{00000000-0005-0000-0000-000030380000}"/>
    <cellStyle name="Navadno 13 2 16 2" xfId="22073" xr:uid="{00000000-0005-0000-0000-000031380000}"/>
    <cellStyle name="Navadno 13 2 16 3" xfId="40232" xr:uid="{00000000-0005-0000-0000-000032380000}"/>
    <cellStyle name="Navadno 13 2 17" xfId="13864" xr:uid="{00000000-0005-0000-0000-000033380000}"/>
    <cellStyle name="Navadno 13 2 17 2" xfId="27056" xr:uid="{00000000-0005-0000-0000-000034380000}"/>
    <cellStyle name="Navadno 13 2 17 3" xfId="45215" xr:uid="{00000000-0005-0000-0000-000035380000}"/>
    <cellStyle name="Navadno 13 2 18" xfId="29540" xr:uid="{00000000-0005-0000-0000-000036380000}"/>
    <cellStyle name="Navadno 13 2 18 2" xfId="47699" xr:uid="{00000000-0005-0000-0000-000037380000}"/>
    <cellStyle name="Navadno 13 2 19" xfId="16349" xr:uid="{00000000-0005-0000-0000-000038380000}"/>
    <cellStyle name="Navadno 13 2 2" xfId="3542" xr:uid="{00000000-0005-0000-0000-000039380000}"/>
    <cellStyle name="Navadno 13 2 2 2" xfId="4287" xr:uid="{00000000-0005-0000-0000-00003A380000}"/>
    <cellStyle name="Navadno 13 2 2 2 2" xfId="12271" xr:uid="{00000000-0005-0000-0000-00003B380000}"/>
    <cellStyle name="Navadno 13 2 2 2 2 2" xfId="25478" xr:uid="{00000000-0005-0000-0000-00003C380000}"/>
    <cellStyle name="Navadno 13 2 2 2 2 3" xfId="43637" xr:uid="{00000000-0005-0000-0000-00003D380000}"/>
    <cellStyle name="Navadno 13 2 2 2 3" xfId="32941" xr:uid="{00000000-0005-0000-0000-00003E380000}"/>
    <cellStyle name="Navadno 13 2 2 2 3 2" xfId="51100" xr:uid="{00000000-0005-0000-0000-00003F380000}"/>
    <cellStyle name="Navadno 13 2 2 2 4" xfId="19750" xr:uid="{00000000-0005-0000-0000-000040380000}"/>
    <cellStyle name="Navadno 13 2 2 2 5" xfId="37909" xr:uid="{00000000-0005-0000-0000-000041380000}"/>
    <cellStyle name="Navadno 13 2 2 2 6" xfId="56069" xr:uid="{00000000-0005-0000-0000-000042380000}"/>
    <cellStyle name="Navadno 13 2 2 3" xfId="9787" xr:uid="{00000000-0005-0000-0000-000043380000}"/>
    <cellStyle name="Navadno 13 2 2 3 2" xfId="22994" xr:uid="{00000000-0005-0000-0000-000044380000}"/>
    <cellStyle name="Navadno 13 2 2 3 3" xfId="41153" xr:uid="{00000000-0005-0000-0000-000045380000}"/>
    <cellStyle name="Navadno 13 2 2 4" xfId="14781" xr:uid="{00000000-0005-0000-0000-000046380000}"/>
    <cellStyle name="Navadno 13 2 2 4 2" xfId="27973" xr:uid="{00000000-0005-0000-0000-000047380000}"/>
    <cellStyle name="Navadno 13 2 2 4 3" xfId="46132" xr:uid="{00000000-0005-0000-0000-000048380000}"/>
    <cellStyle name="Navadno 13 2 2 5" xfId="30457" xr:uid="{00000000-0005-0000-0000-000049380000}"/>
    <cellStyle name="Navadno 13 2 2 5 2" xfId="48616" xr:uid="{00000000-0005-0000-0000-00004A380000}"/>
    <cellStyle name="Navadno 13 2 2 6" xfId="17266" xr:uid="{00000000-0005-0000-0000-00004B380000}"/>
    <cellStyle name="Navadno 13 2 2 7" xfId="35425" xr:uid="{00000000-0005-0000-0000-00004C380000}"/>
    <cellStyle name="Navadno 13 2 2 8" xfId="53585" xr:uid="{00000000-0005-0000-0000-00004D380000}"/>
    <cellStyle name="Navadno 13 2 2 9" xfId="59000" xr:uid="{00000000-0005-0000-0000-00004E380000}"/>
    <cellStyle name="Navadno 13 2 20" xfId="34508" xr:uid="{00000000-0005-0000-0000-00004F380000}"/>
    <cellStyle name="Navadno 13 2 21" xfId="52668" xr:uid="{00000000-0005-0000-0000-000050380000}"/>
    <cellStyle name="Navadno 13 2 22" xfId="58353" xr:uid="{00000000-0005-0000-0000-000051380000}"/>
    <cellStyle name="Navadno 13 2 23" xfId="58563" xr:uid="{00000000-0005-0000-0000-000052380000}"/>
    <cellStyle name="Navadno 13 2 3" xfId="4516" xr:uid="{00000000-0005-0000-0000-000053380000}"/>
    <cellStyle name="Navadno 13 2 3 2" xfId="6771" xr:uid="{00000000-0005-0000-0000-000054380000}"/>
    <cellStyle name="Navadno 13 2 3 2 2" xfId="12500" xr:uid="{00000000-0005-0000-0000-000055380000}"/>
    <cellStyle name="Navadno 13 2 3 2 2 2" xfId="25707" xr:uid="{00000000-0005-0000-0000-000056380000}"/>
    <cellStyle name="Navadno 13 2 3 2 2 3" xfId="43866" xr:uid="{00000000-0005-0000-0000-000057380000}"/>
    <cellStyle name="Navadno 13 2 3 2 3" xfId="33170" xr:uid="{00000000-0005-0000-0000-000058380000}"/>
    <cellStyle name="Navadno 13 2 3 2 3 2" xfId="51329" xr:uid="{00000000-0005-0000-0000-000059380000}"/>
    <cellStyle name="Navadno 13 2 3 2 4" xfId="19979" xr:uid="{00000000-0005-0000-0000-00005A380000}"/>
    <cellStyle name="Navadno 13 2 3 2 5" xfId="38138" xr:uid="{00000000-0005-0000-0000-00005B380000}"/>
    <cellStyle name="Navadno 13 2 3 2 6" xfId="56298" xr:uid="{00000000-0005-0000-0000-00005C380000}"/>
    <cellStyle name="Navadno 13 2 3 3" xfId="10016" xr:uid="{00000000-0005-0000-0000-00005D380000}"/>
    <cellStyle name="Navadno 13 2 3 3 2" xfId="23223" xr:uid="{00000000-0005-0000-0000-00005E380000}"/>
    <cellStyle name="Navadno 13 2 3 3 3" xfId="41382" xr:uid="{00000000-0005-0000-0000-00005F380000}"/>
    <cellStyle name="Navadno 13 2 3 4" xfId="15010" xr:uid="{00000000-0005-0000-0000-000060380000}"/>
    <cellStyle name="Navadno 13 2 3 4 2" xfId="28202" xr:uid="{00000000-0005-0000-0000-000061380000}"/>
    <cellStyle name="Navadno 13 2 3 4 3" xfId="46361" xr:uid="{00000000-0005-0000-0000-000062380000}"/>
    <cellStyle name="Navadno 13 2 3 5" xfId="30686" xr:uid="{00000000-0005-0000-0000-000063380000}"/>
    <cellStyle name="Navadno 13 2 3 5 2" xfId="48845" xr:uid="{00000000-0005-0000-0000-000064380000}"/>
    <cellStyle name="Navadno 13 2 3 6" xfId="17495" xr:uid="{00000000-0005-0000-0000-000065380000}"/>
    <cellStyle name="Navadno 13 2 3 7" xfId="35654" xr:uid="{00000000-0005-0000-0000-000066380000}"/>
    <cellStyle name="Navadno 13 2 3 8" xfId="53814" xr:uid="{00000000-0005-0000-0000-000067380000}"/>
    <cellStyle name="Navadno 13 2 3 9" xfId="59165" xr:uid="{00000000-0005-0000-0000-000068380000}"/>
    <cellStyle name="Navadno 13 2 4" xfId="3841" xr:uid="{00000000-0005-0000-0000-000069380000}"/>
    <cellStyle name="Navadno 13 2 4 2" xfId="6331" xr:uid="{00000000-0005-0000-0000-00006A380000}"/>
    <cellStyle name="Navadno 13 2 4 2 2" xfId="11829" xr:uid="{00000000-0005-0000-0000-00006B380000}"/>
    <cellStyle name="Navadno 13 2 4 2 2 2" xfId="25036" xr:uid="{00000000-0005-0000-0000-00006C380000}"/>
    <cellStyle name="Navadno 13 2 4 2 2 3" xfId="43195" xr:uid="{00000000-0005-0000-0000-00006D380000}"/>
    <cellStyle name="Navadno 13 2 4 2 3" xfId="32499" xr:uid="{00000000-0005-0000-0000-00006E380000}"/>
    <cellStyle name="Navadno 13 2 4 2 3 2" xfId="50658" xr:uid="{00000000-0005-0000-0000-00006F380000}"/>
    <cellStyle name="Navadno 13 2 4 2 4" xfId="19308" xr:uid="{00000000-0005-0000-0000-000070380000}"/>
    <cellStyle name="Navadno 13 2 4 2 5" xfId="37467" xr:uid="{00000000-0005-0000-0000-000071380000}"/>
    <cellStyle name="Navadno 13 2 4 2 6" xfId="55627" xr:uid="{00000000-0005-0000-0000-000072380000}"/>
    <cellStyle name="Navadno 13 2 4 3" xfId="9345" xr:uid="{00000000-0005-0000-0000-000073380000}"/>
    <cellStyle name="Navadno 13 2 4 3 2" xfId="22552" xr:uid="{00000000-0005-0000-0000-000074380000}"/>
    <cellStyle name="Navadno 13 2 4 3 3" xfId="40711" xr:uid="{00000000-0005-0000-0000-000075380000}"/>
    <cellStyle name="Navadno 13 2 4 4" xfId="14339" xr:uid="{00000000-0005-0000-0000-000076380000}"/>
    <cellStyle name="Navadno 13 2 4 4 2" xfId="27531" xr:uid="{00000000-0005-0000-0000-000077380000}"/>
    <cellStyle name="Navadno 13 2 4 4 3" xfId="45690" xr:uid="{00000000-0005-0000-0000-000078380000}"/>
    <cellStyle name="Navadno 13 2 4 5" xfId="30015" xr:uid="{00000000-0005-0000-0000-000079380000}"/>
    <cellStyle name="Navadno 13 2 4 5 2" xfId="48174" xr:uid="{00000000-0005-0000-0000-00007A380000}"/>
    <cellStyle name="Navadno 13 2 4 6" xfId="16824" xr:uid="{00000000-0005-0000-0000-00007B380000}"/>
    <cellStyle name="Navadno 13 2 4 7" xfId="34983" xr:uid="{00000000-0005-0000-0000-00007C380000}"/>
    <cellStyle name="Navadno 13 2 4 8" xfId="53143" xr:uid="{00000000-0005-0000-0000-00007D380000}"/>
    <cellStyle name="Navadno 13 2 4 9" xfId="59352" xr:uid="{00000000-0005-0000-0000-00007E380000}"/>
    <cellStyle name="Navadno 13 2 5" xfId="4756" xr:uid="{00000000-0005-0000-0000-00007F380000}"/>
    <cellStyle name="Navadno 13 2 5 2" xfId="6986" xr:uid="{00000000-0005-0000-0000-000080380000}"/>
    <cellStyle name="Navadno 13 2 5 2 2" xfId="12719" xr:uid="{00000000-0005-0000-0000-000081380000}"/>
    <cellStyle name="Navadno 13 2 5 2 2 2" xfId="25926" xr:uid="{00000000-0005-0000-0000-000082380000}"/>
    <cellStyle name="Navadno 13 2 5 2 2 3" xfId="44085" xr:uid="{00000000-0005-0000-0000-000083380000}"/>
    <cellStyle name="Navadno 13 2 5 2 3" xfId="33389" xr:uid="{00000000-0005-0000-0000-000084380000}"/>
    <cellStyle name="Navadno 13 2 5 2 3 2" xfId="51548" xr:uid="{00000000-0005-0000-0000-000085380000}"/>
    <cellStyle name="Navadno 13 2 5 2 4" xfId="20198" xr:uid="{00000000-0005-0000-0000-000086380000}"/>
    <cellStyle name="Navadno 13 2 5 2 5" xfId="38357" xr:uid="{00000000-0005-0000-0000-000087380000}"/>
    <cellStyle name="Navadno 13 2 5 2 6" xfId="56517" xr:uid="{00000000-0005-0000-0000-000088380000}"/>
    <cellStyle name="Navadno 13 2 5 3" xfId="10235" xr:uid="{00000000-0005-0000-0000-000089380000}"/>
    <cellStyle name="Navadno 13 2 5 3 2" xfId="23442" xr:uid="{00000000-0005-0000-0000-00008A380000}"/>
    <cellStyle name="Navadno 13 2 5 3 3" xfId="41601" xr:uid="{00000000-0005-0000-0000-00008B380000}"/>
    <cellStyle name="Navadno 13 2 5 4" xfId="15229" xr:uid="{00000000-0005-0000-0000-00008C380000}"/>
    <cellStyle name="Navadno 13 2 5 4 2" xfId="28421" xr:uid="{00000000-0005-0000-0000-00008D380000}"/>
    <cellStyle name="Navadno 13 2 5 4 3" xfId="46580" xr:uid="{00000000-0005-0000-0000-00008E380000}"/>
    <cellStyle name="Navadno 13 2 5 5" xfId="30905" xr:uid="{00000000-0005-0000-0000-00008F380000}"/>
    <cellStyle name="Navadno 13 2 5 5 2" xfId="49064" xr:uid="{00000000-0005-0000-0000-000090380000}"/>
    <cellStyle name="Navadno 13 2 5 6" xfId="17714" xr:uid="{00000000-0005-0000-0000-000091380000}"/>
    <cellStyle name="Navadno 13 2 5 7" xfId="35873" xr:uid="{00000000-0005-0000-0000-000092380000}"/>
    <cellStyle name="Navadno 13 2 5 8" xfId="54033" xr:uid="{00000000-0005-0000-0000-000093380000}"/>
    <cellStyle name="Navadno 13 2 6" xfId="4929" xr:uid="{00000000-0005-0000-0000-000094380000}"/>
    <cellStyle name="Navadno 13 2 6 2" xfId="7162" xr:uid="{00000000-0005-0000-0000-000095380000}"/>
    <cellStyle name="Navadno 13 2 6 2 2" xfId="12895" xr:uid="{00000000-0005-0000-0000-000096380000}"/>
    <cellStyle name="Navadno 13 2 6 2 2 2" xfId="26102" xr:uid="{00000000-0005-0000-0000-000097380000}"/>
    <cellStyle name="Navadno 13 2 6 2 2 3" xfId="44261" xr:uid="{00000000-0005-0000-0000-000098380000}"/>
    <cellStyle name="Navadno 13 2 6 2 3" xfId="33565" xr:uid="{00000000-0005-0000-0000-000099380000}"/>
    <cellStyle name="Navadno 13 2 6 2 3 2" xfId="51724" xr:uid="{00000000-0005-0000-0000-00009A380000}"/>
    <cellStyle name="Navadno 13 2 6 2 4" xfId="20374" xr:uid="{00000000-0005-0000-0000-00009B380000}"/>
    <cellStyle name="Navadno 13 2 6 2 5" xfId="38533" xr:uid="{00000000-0005-0000-0000-00009C380000}"/>
    <cellStyle name="Navadno 13 2 6 2 6" xfId="56693" xr:uid="{00000000-0005-0000-0000-00009D380000}"/>
    <cellStyle name="Navadno 13 2 6 3" xfId="10411" xr:uid="{00000000-0005-0000-0000-00009E380000}"/>
    <cellStyle name="Navadno 13 2 6 3 2" xfId="23618" xr:uid="{00000000-0005-0000-0000-00009F380000}"/>
    <cellStyle name="Navadno 13 2 6 3 3" xfId="41777" xr:uid="{00000000-0005-0000-0000-0000A0380000}"/>
    <cellStyle name="Navadno 13 2 6 4" xfId="15405" xr:uid="{00000000-0005-0000-0000-0000A1380000}"/>
    <cellStyle name="Navadno 13 2 6 4 2" xfId="28597" xr:uid="{00000000-0005-0000-0000-0000A2380000}"/>
    <cellStyle name="Navadno 13 2 6 4 3" xfId="46756" xr:uid="{00000000-0005-0000-0000-0000A3380000}"/>
    <cellStyle name="Navadno 13 2 6 5" xfId="31081" xr:uid="{00000000-0005-0000-0000-0000A4380000}"/>
    <cellStyle name="Navadno 13 2 6 5 2" xfId="49240" xr:uid="{00000000-0005-0000-0000-0000A5380000}"/>
    <cellStyle name="Navadno 13 2 6 6" xfId="17890" xr:uid="{00000000-0005-0000-0000-0000A6380000}"/>
    <cellStyle name="Navadno 13 2 6 7" xfId="36049" xr:uid="{00000000-0005-0000-0000-0000A7380000}"/>
    <cellStyle name="Navadno 13 2 6 8" xfId="54209" xr:uid="{00000000-0005-0000-0000-0000A8380000}"/>
    <cellStyle name="Navadno 13 2 7" xfId="5159" xr:uid="{00000000-0005-0000-0000-0000A9380000}"/>
    <cellStyle name="Navadno 13 2 7 2" xfId="7407" xr:uid="{00000000-0005-0000-0000-0000AA380000}"/>
    <cellStyle name="Navadno 13 2 7 2 2" xfId="13140" xr:uid="{00000000-0005-0000-0000-0000AB380000}"/>
    <cellStyle name="Navadno 13 2 7 2 2 2" xfId="26347" xr:uid="{00000000-0005-0000-0000-0000AC380000}"/>
    <cellStyle name="Navadno 13 2 7 2 2 3" xfId="44506" xr:uid="{00000000-0005-0000-0000-0000AD380000}"/>
    <cellStyle name="Navadno 13 2 7 2 3" xfId="33810" xr:uid="{00000000-0005-0000-0000-0000AE380000}"/>
    <cellStyle name="Navadno 13 2 7 2 3 2" xfId="51969" xr:uid="{00000000-0005-0000-0000-0000AF380000}"/>
    <cellStyle name="Navadno 13 2 7 2 4" xfId="20619" xr:uid="{00000000-0005-0000-0000-0000B0380000}"/>
    <cellStyle name="Navadno 13 2 7 2 5" xfId="38778" xr:uid="{00000000-0005-0000-0000-0000B1380000}"/>
    <cellStyle name="Navadno 13 2 7 2 6" xfId="56938" xr:uid="{00000000-0005-0000-0000-0000B2380000}"/>
    <cellStyle name="Navadno 13 2 7 3" xfId="10656" xr:uid="{00000000-0005-0000-0000-0000B3380000}"/>
    <cellStyle name="Navadno 13 2 7 3 2" xfId="23863" xr:uid="{00000000-0005-0000-0000-0000B4380000}"/>
    <cellStyle name="Navadno 13 2 7 3 3" xfId="42022" xr:uid="{00000000-0005-0000-0000-0000B5380000}"/>
    <cellStyle name="Navadno 13 2 7 4" xfId="15650" xr:uid="{00000000-0005-0000-0000-0000B6380000}"/>
    <cellStyle name="Navadno 13 2 7 4 2" xfId="28842" xr:uid="{00000000-0005-0000-0000-0000B7380000}"/>
    <cellStyle name="Navadno 13 2 7 4 3" xfId="47001" xr:uid="{00000000-0005-0000-0000-0000B8380000}"/>
    <cellStyle name="Navadno 13 2 7 5" xfId="31326" xr:uid="{00000000-0005-0000-0000-0000B9380000}"/>
    <cellStyle name="Navadno 13 2 7 5 2" xfId="49485" xr:uid="{00000000-0005-0000-0000-0000BA380000}"/>
    <cellStyle name="Navadno 13 2 7 6" xfId="18135" xr:uid="{00000000-0005-0000-0000-0000BB380000}"/>
    <cellStyle name="Navadno 13 2 7 7" xfId="36294" xr:uid="{00000000-0005-0000-0000-0000BC380000}"/>
    <cellStyle name="Navadno 13 2 7 8" xfId="54454" xr:uid="{00000000-0005-0000-0000-0000BD380000}"/>
    <cellStyle name="Navadno 13 2 8" xfId="5326" xr:uid="{00000000-0005-0000-0000-0000BE380000}"/>
    <cellStyle name="Navadno 13 2 8 2" xfId="7574" xr:uid="{00000000-0005-0000-0000-0000BF380000}"/>
    <cellStyle name="Navadno 13 2 8 2 2" xfId="13307" xr:uid="{00000000-0005-0000-0000-0000C0380000}"/>
    <cellStyle name="Navadno 13 2 8 2 2 2" xfId="26514" xr:uid="{00000000-0005-0000-0000-0000C1380000}"/>
    <cellStyle name="Navadno 13 2 8 2 2 3" xfId="44673" xr:uid="{00000000-0005-0000-0000-0000C2380000}"/>
    <cellStyle name="Navadno 13 2 8 2 3" xfId="33977" xr:uid="{00000000-0005-0000-0000-0000C3380000}"/>
    <cellStyle name="Navadno 13 2 8 2 3 2" xfId="52136" xr:uid="{00000000-0005-0000-0000-0000C4380000}"/>
    <cellStyle name="Navadno 13 2 8 2 4" xfId="20786" xr:uid="{00000000-0005-0000-0000-0000C5380000}"/>
    <cellStyle name="Navadno 13 2 8 2 5" xfId="38945" xr:uid="{00000000-0005-0000-0000-0000C6380000}"/>
    <cellStyle name="Navadno 13 2 8 2 6" xfId="57105" xr:uid="{00000000-0005-0000-0000-0000C7380000}"/>
    <cellStyle name="Navadno 13 2 8 3" xfId="10823" xr:uid="{00000000-0005-0000-0000-0000C8380000}"/>
    <cellStyle name="Navadno 13 2 8 3 2" xfId="24030" xr:uid="{00000000-0005-0000-0000-0000C9380000}"/>
    <cellStyle name="Navadno 13 2 8 3 3" xfId="42189" xr:uid="{00000000-0005-0000-0000-0000CA380000}"/>
    <cellStyle name="Navadno 13 2 8 4" xfId="15817" xr:uid="{00000000-0005-0000-0000-0000CB380000}"/>
    <cellStyle name="Navadno 13 2 8 4 2" xfId="29009" xr:uid="{00000000-0005-0000-0000-0000CC380000}"/>
    <cellStyle name="Navadno 13 2 8 4 3" xfId="47168" xr:uid="{00000000-0005-0000-0000-0000CD380000}"/>
    <cellStyle name="Navadno 13 2 8 5" xfId="31493" xr:uid="{00000000-0005-0000-0000-0000CE380000}"/>
    <cellStyle name="Navadno 13 2 8 5 2" xfId="49652" xr:uid="{00000000-0005-0000-0000-0000CF380000}"/>
    <cellStyle name="Navadno 13 2 8 6" xfId="18302" xr:uid="{00000000-0005-0000-0000-0000D0380000}"/>
    <cellStyle name="Navadno 13 2 8 7" xfId="36461" xr:uid="{00000000-0005-0000-0000-0000D1380000}"/>
    <cellStyle name="Navadno 13 2 8 8" xfId="54621" xr:uid="{00000000-0005-0000-0000-0000D2380000}"/>
    <cellStyle name="Navadno 13 2 9" xfId="5488" xr:uid="{00000000-0005-0000-0000-0000D3380000}"/>
    <cellStyle name="Navadno 13 2 9 2" xfId="7736" xr:uid="{00000000-0005-0000-0000-0000D4380000}"/>
    <cellStyle name="Navadno 13 2 9 2 2" xfId="13469" xr:uid="{00000000-0005-0000-0000-0000D5380000}"/>
    <cellStyle name="Navadno 13 2 9 2 2 2" xfId="26676" xr:uid="{00000000-0005-0000-0000-0000D6380000}"/>
    <cellStyle name="Navadno 13 2 9 2 2 3" xfId="44835" xr:uid="{00000000-0005-0000-0000-0000D7380000}"/>
    <cellStyle name="Navadno 13 2 9 2 3" xfId="34139" xr:uid="{00000000-0005-0000-0000-0000D8380000}"/>
    <cellStyle name="Navadno 13 2 9 2 3 2" xfId="52298" xr:uid="{00000000-0005-0000-0000-0000D9380000}"/>
    <cellStyle name="Navadno 13 2 9 2 4" xfId="20948" xr:uid="{00000000-0005-0000-0000-0000DA380000}"/>
    <cellStyle name="Navadno 13 2 9 2 5" xfId="39107" xr:uid="{00000000-0005-0000-0000-0000DB380000}"/>
    <cellStyle name="Navadno 13 2 9 2 6" xfId="57267" xr:uid="{00000000-0005-0000-0000-0000DC380000}"/>
    <cellStyle name="Navadno 13 2 9 3" xfId="10985" xr:uid="{00000000-0005-0000-0000-0000DD380000}"/>
    <cellStyle name="Navadno 13 2 9 3 2" xfId="24192" xr:uid="{00000000-0005-0000-0000-0000DE380000}"/>
    <cellStyle name="Navadno 13 2 9 3 3" xfId="42351" xr:uid="{00000000-0005-0000-0000-0000DF380000}"/>
    <cellStyle name="Navadno 13 2 9 4" xfId="15979" xr:uid="{00000000-0005-0000-0000-0000E0380000}"/>
    <cellStyle name="Navadno 13 2 9 4 2" xfId="29171" xr:uid="{00000000-0005-0000-0000-0000E1380000}"/>
    <cellStyle name="Navadno 13 2 9 4 3" xfId="47330" xr:uid="{00000000-0005-0000-0000-0000E2380000}"/>
    <cellStyle name="Navadno 13 2 9 5" xfId="31655" xr:uid="{00000000-0005-0000-0000-0000E3380000}"/>
    <cellStyle name="Navadno 13 2 9 5 2" xfId="49814" xr:uid="{00000000-0005-0000-0000-0000E4380000}"/>
    <cellStyle name="Navadno 13 2 9 6" xfId="18464" xr:uid="{00000000-0005-0000-0000-0000E5380000}"/>
    <cellStyle name="Navadno 13 2 9 7" xfId="36623" xr:uid="{00000000-0005-0000-0000-0000E6380000}"/>
    <cellStyle name="Navadno 13 2 9 8" xfId="54783" xr:uid="{00000000-0005-0000-0000-0000E7380000}"/>
    <cellStyle name="Navadno 13 20" xfId="16348" xr:uid="{00000000-0005-0000-0000-0000E8380000}"/>
    <cellStyle name="Navadno 13 21" xfId="34507" xr:uid="{00000000-0005-0000-0000-0000E9380000}"/>
    <cellStyle name="Navadno 13 22" xfId="52667" xr:uid="{00000000-0005-0000-0000-0000EA380000}"/>
    <cellStyle name="Navadno 13 23" xfId="58352" xr:uid="{00000000-0005-0000-0000-0000EB380000}"/>
    <cellStyle name="Navadno 13 24" xfId="58562" xr:uid="{00000000-0005-0000-0000-0000EC380000}"/>
    <cellStyle name="Navadno 13 3" xfId="3541" xr:uid="{00000000-0005-0000-0000-0000ED380000}"/>
    <cellStyle name="Navadno 13 3 2" xfId="4286" xr:uid="{00000000-0005-0000-0000-0000EE380000}"/>
    <cellStyle name="Navadno 13 3 2 2" xfId="12270" xr:uid="{00000000-0005-0000-0000-0000EF380000}"/>
    <cellStyle name="Navadno 13 3 2 2 2" xfId="25477" xr:uid="{00000000-0005-0000-0000-0000F0380000}"/>
    <cellStyle name="Navadno 13 3 2 2 3" xfId="43636" xr:uid="{00000000-0005-0000-0000-0000F1380000}"/>
    <cellStyle name="Navadno 13 3 2 3" xfId="32940" xr:uid="{00000000-0005-0000-0000-0000F2380000}"/>
    <cellStyle name="Navadno 13 3 2 3 2" xfId="51099" xr:uid="{00000000-0005-0000-0000-0000F3380000}"/>
    <cellStyle name="Navadno 13 3 2 4" xfId="19749" xr:uid="{00000000-0005-0000-0000-0000F4380000}"/>
    <cellStyle name="Navadno 13 3 2 5" xfId="37908" xr:uid="{00000000-0005-0000-0000-0000F5380000}"/>
    <cellStyle name="Navadno 13 3 2 6" xfId="56068" xr:uid="{00000000-0005-0000-0000-0000F6380000}"/>
    <cellStyle name="Navadno 13 3 3" xfId="9786" xr:uid="{00000000-0005-0000-0000-0000F7380000}"/>
    <cellStyle name="Navadno 13 3 3 2" xfId="22993" xr:uid="{00000000-0005-0000-0000-0000F8380000}"/>
    <cellStyle name="Navadno 13 3 3 3" xfId="41152" xr:uid="{00000000-0005-0000-0000-0000F9380000}"/>
    <cellStyle name="Navadno 13 3 4" xfId="14780" xr:uid="{00000000-0005-0000-0000-0000FA380000}"/>
    <cellStyle name="Navadno 13 3 4 2" xfId="27972" xr:uid="{00000000-0005-0000-0000-0000FB380000}"/>
    <cellStyle name="Navadno 13 3 4 3" xfId="46131" xr:uid="{00000000-0005-0000-0000-0000FC380000}"/>
    <cellStyle name="Navadno 13 3 5" xfId="30456" xr:uid="{00000000-0005-0000-0000-0000FD380000}"/>
    <cellStyle name="Navadno 13 3 5 2" xfId="48615" xr:uid="{00000000-0005-0000-0000-0000FE380000}"/>
    <cellStyle name="Navadno 13 3 6" xfId="17265" xr:uid="{00000000-0005-0000-0000-0000FF380000}"/>
    <cellStyle name="Navadno 13 3 7" xfId="35424" xr:uid="{00000000-0005-0000-0000-000000390000}"/>
    <cellStyle name="Navadno 13 3 8" xfId="53584" xr:uid="{00000000-0005-0000-0000-000001390000}"/>
    <cellStyle name="Navadno 13 3 9" xfId="58999" xr:uid="{00000000-0005-0000-0000-000002390000}"/>
    <cellStyle name="Navadno 13 4" xfId="4515" xr:uid="{00000000-0005-0000-0000-000003390000}"/>
    <cellStyle name="Navadno 13 4 2" xfId="6770" xr:uid="{00000000-0005-0000-0000-000004390000}"/>
    <cellStyle name="Navadno 13 4 2 2" xfId="12499" xr:uid="{00000000-0005-0000-0000-000005390000}"/>
    <cellStyle name="Navadno 13 4 2 2 2" xfId="25706" xr:uid="{00000000-0005-0000-0000-000006390000}"/>
    <cellStyle name="Navadno 13 4 2 2 3" xfId="43865" xr:uid="{00000000-0005-0000-0000-000007390000}"/>
    <cellStyle name="Navadno 13 4 2 3" xfId="33169" xr:uid="{00000000-0005-0000-0000-000008390000}"/>
    <cellStyle name="Navadno 13 4 2 3 2" xfId="51328" xr:uid="{00000000-0005-0000-0000-000009390000}"/>
    <cellStyle name="Navadno 13 4 2 4" xfId="19978" xr:uid="{00000000-0005-0000-0000-00000A390000}"/>
    <cellStyle name="Navadno 13 4 2 5" xfId="38137" xr:uid="{00000000-0005-0000-0000-00000B390000}"/>
    <cellStyle name="Navadno 13 4 2 6" xfId="56297" xr:uid="{00000000-0005-0000-0000-00000C390000}"/>
    <cellStyle name="Navadno 13 4 3" xfId="10015" xr:uid="{00000000-0005-0000-0000-00000D390000}"/>
    <cellStyle name="Navadno 13 4 3 2" xfId="23222" xr:uid="{00000000-0005-0000-0000-00000E390000}"/>
    <cellStyle name="Navadno 13 4 3 3" xfId="41381" xr:uid="{00000000-0005-0000-0000-00000F390000}"/>
    <cellStyle name="Navadno 13 4 4" xfId="15009" xr:uid="{00000000-0005-0000-0000-000010390000}"/>
    <cellStyle name="Navadno 13 4 4 2" xfId="28201" xr:uid="{00000000-0005-0000-0000-000011390000}"/>
    <cellStyle name="Navadno 13 4 4 3" xfId="46360" xr:uid="{00000000-0005-0000-0000-000012390000}"/>
    <cellStyle name="Navadno 13 4 5" xfId="30685" xr:uid="{00000000-0005-0000-0000-000013390000}"/>
    <cellStyle name="Navadno 13 4 5 2" xfId="48844" xr:uid="{00000000-0005-0000-0000-000014390000}"/>
    <cellStyle name="Navadno 13 4 6" xfId="17494" xr:uid="{00000000-0005-0000-0000-000015390000}"/>
    <cellStyle name="Navadno 13 4 7" xfId="35653" xr:uid="{00000000-0005-0000-0000-000016390000}"/>
    <cellStyle name="Navadno 13 4 8" xfId="53813" xr:uid="{00000000-0005-0000-0000-000017390000}"/>
    <cellStyle name="Navadno 13 4 9" xfId="59164" xr:uid="{00000000-0005-0000-0000-000018390000}"/>
    <cellStyle name="Navadno 13 5" xfId="3840" xr:uid="{00000000-0005-0000-0000-000019390000}"/>
    <cellStyle name="Navadno 13 5 2" xfId="6330" xr:uid="{00000000-0005-0000-0000-00001A390000}"/>
    <cellStyle name="Navadno 13 5 2 2" xfId="11828" xr:uid="{00000000-0005-0000-0000-00001B390000}"/>
    <cellStyle name="Navadno 13 5 2 2 2" xfId="25035" xr:uid="{00000000-0005-0000-0000-00001C390000}"/>
    <cellStyle name="Navadno 13 5 2 2 3" xfId="43194" xr:uid="{00000000-0005-0000-0000-00001D390000}"/>
    <cellStyle name="Navadno 13 5 2 3" xfId="32498" xr:uid="{00000000-0005-0000-0000-00001E390000}"/>
    <cellStyle name="Navadno 13 5 2 3 2" xfId="50657" xr:uid="{00000000-0005-0000-0000-00001F390000}"/>
    <cellStyle name="Navadno 13 5 2 4" xfId="19307" xr:uid="{00000000-0005-0000-0000-000020390000}"/>
    <cellStyle name="Navadno 13 5 2 5" xfId="37466" xr:uid="{00000000-0005-0000-0000-000021390000}"/>
    <cellStyle name="Navadno 13 5 2 6" xfId="55626" xr:uid="{00000000-0005-0000-0000-000022390000}"/>
    <cellStyle name="Navadno 13 5 3" xfId="9344" xr:uid="{00000000-0005-0000-0000-000023390000}"/>
    <cellStyle name="Navadno 13 5 3 2" xfId="22551" xr:uid="{00000000-0005-0000-0000-000024390000}"/>
    <cellStyle name="Navadno 13 5 3 3" xfId="40710" xr:uid="{00000000-0005-0000-0000-000025390000}"/>
    <cellStyle name="Navadno 13 5 4" xfId="14338" xr:uid="{00000000-0005-0000-0000-000026390000}"/>
    <cellStyle name="Navadno 13 5 4 2" xfId="27530" xr:uid="{00000000-0005-0000-0000-000027390000}"/>
    <cellStyle name="Navadno 13 5 4 3" xfId="45689" xr:uid="{00000000-0005-0000-0000-000028390000}"/>
    <cellStyle name="Navadno 13 5 5" xfId="30014" xr:uid="{00000000-0005-0000-0000-000029390000}"/>
    <cellStyle name="Navadno 13 5 5 2" xfId="48173" xr:uid="{00000000-0005-0000-0000-00002A390000}"/>
    <cellStyle name="Navadno 13 5 6" xfId="16823" xr:uid="{00000000-0005-0000-0000-00002B390000}"/>
    <cellStyle name="Navadno 13 5 7" xfId="34982" xr:uid="{00000000-0005-0000-0000-00002C390000}"/>
    <cellStyle name="Navadno 13 5 8" xfId="53142" xr:uid="{00000000-0005-0000-0000-00002D390000}"/>
    <cellStyle name="Navadno 13 5 9" xfId="59351" xr:uid="{00000000-0005-0000-0000-00002E390000}"/>
    <cellStyle name="Navadno 13 6" xfId="4755" xr:uid="{00000000-0005-0000-0000-00002F390000}"/>
    <cellStyle name="Navadno 13 6 2" xfId="6985" xr:uid="{00000000-0005-0000-0000-000030390000}"/>
    <cellStyle name="Navadno 13 6 2 2" xfId="12718" xr:uid="{00000000-0005-0000-0000-000031390000}"/>
    <cellStyle name="Navadno 13 6 2 2 2" xfId="25925" xr:uid="{00000000-0005-0000-0000-000032390000}"/>
    <cellStyle name="Navadno 13 6 2 2 3" xfId="44084" xr:uid="{00000000-0005-0000-0000-000033390000}"/>
    <cellStyle name="Navadno 13 6 2 3" xfId="33388" xr:uid="{00000000-0005-0000-0000-000034390000}"/>
    <cellStyle name="Navadno 13 6 2 3 2" xfId="51547" xr:uid="{00000000-0005-0000-0000-000035390000}"/>
    <cellStyle name="Navadno 13 6 2 4" xfId="20197" xr:uid="{00000000-0005-0000-0000-000036390000}"/>
    <cellStyle name="Navadno 13 6 2 5" xfId="38356" xr:uid="{00000000-0005-0000-0000-000037390000}"/>
    <cellStyle name="Navadno 13 6 2 6" xfId="56516" xr:uid="{00000000-0005-0000-0000-000038390000}"/>
    <cellStyle name="Navadno 13 6 3" xfId="10234" xr:uid="{00000000-0005-0000-0000-000039390000}"/>
    <cellStyle name="Navadno 13 6 3 2" xfId="23441" xr:uid="{00000000-0005-0000-0000-00003A390000}"/>
    <cellStyle name="Navadno 13 6 3 3" xfId="41600" xr:uid="{00000000-0005-0000-0000-00003B390000}"/>
    <cellStyle name="Navadno 13 6 4" xfId="15228" xr:uid="{00000000-0005-0000-0000-00003C390000}"/>
    <cellStyle name="Navadno 13 6 4 2" xfId="28420" xr:uid="{00000000-0005-0000-0000-00003D390000}"/>
    <cellStyle name="Navadno 13 6 4 3" xfId="46579" xr:uid="{00000000-0005-0000-0000-00003E390000}"/>
    <cellStyle name="Navadno 13 6 5" xfId="30904" xr:uid="{00000000-0005-0000-0000-00003F390000}"/>
    <cellStyle name="Navadno 13 6 5 2" xfId="49063" xr:uid="{00000000-0005-0000-0000-000040390000}"/>
    <cellStyle name="Navadno 13 6 6" xfId="17713" xr:uid="{00000000-0005-0000-0000-000041390000}"/>
    <cellStyle name="Navadno 13 6 7" xfId="35872" xr:uid="{00000000-0005-0000-0000-000042390000}"/>
    <cellStyle name="Navadno 13 6 8" xfId="54032" xr:uid="{00000000-0005-0000-0000-000043390000}"/>
    <cellStyle name="Navadno 13 7" xfId="4928" xr:uid="{00000000-0005-0000-0000-000044390000}"/>
    <cellStyle name="Navadno 13 7 2" xfId="7161" xr:uid="{00000000-0005-0000-0000-000045390000}"/>
    <cellStyle name="Navadno 13 7 2 2" xfId="12894" xr:uid="{00000000-0005-0000-0000-000046390000}"/>
    <cellStyle name="Navadno 13 7 2 2 2" xfId="26101" xr:uid="{00000000-0005-0000-0000-000047390000}"/>
    <cellStyle name="Navadno 13 7 2 2 3" xfId="44260" xr:uid="{00000000-0005-0000-0000-000048390000}"/>
    <cellStyle name="Navadno 13 7 2 3" xfId="33564" xr:uid="{00000000-0005-0000-0000-000049390000}"/>
    <cellStyle name="Navadno 13 7 2 3 2" xfId="51723" xr:uid="{00000000-0005-0000-0000-00004A390000}"/>
    <cellStyle name="Navadno 13 7 2 4" xfId="20373" xr:uid="{00000000-0005-0000-0000-00004B390000}"/>
    <cellStyle name="Navadno 13 7 2 5" xfId="38532" xr:uid="{00000000-0005-0000-0000-00004C390000}"/>
    <cellStyle name="Navadno 13 7 2 6" xfId="56692" xr:uid="{00000000-0005-0000-0000-00004D390000}"/>
    <cellStyle name="Navadno 13 7 3" xfId="10410" xr:uid="{00000000-0005-0000-0000-00004E390000}"/>
    <cellStyle name="Navadno 13 7 3 2" xfId="23617" xr:uid="{00000000-0005-0000-0000-00004F390000}"/>
    <cellStyle name="Navadno 13 7 3 3" xfId="41776" xr:uid="{00000000-0005-0000-0000-000050390000}"/>
    <cellStyle name="Navadno 13 7 4" xfId="15404" xr:uid="{00000000-0005-0000-0000-000051390000}"/>
    <cellStyle name="Navadno 13 7 4 2" xfId="28596" xr:uid="{00000000-0005-0000-0000-000052390000}"/>
    <cellStyle name="Navadno 13 7 4 3" xfId="46755" xr:uid="{00000000-0005-0000-0000-000053390000}"/>
    <cellStyle name="Navadno 13 7 5" xfId="31080" xr:uid="{00000000-0005-0000-0000-000054390000}"/>
    <cellStyle name="Navadno 13 7 5 2" xfId="49239" xr:uid="{00000000-0005-0000-0000-000055390000}"/>
    <cellStyle name="Navadno 13 7 6" xfId="17889" xr:uid="{00000000-0005-0000-0000-000056390000}"/>
    <cellStyle name="Navadno 13 7 7" xfId="36048" xr:uid="{00000000-0005-0000-0000-000057390000}"/>
    <cellStyle name="Navadno 13 7 8" xfId="54208" xr:uid="{00000000-0005-0000-0000-000058390000}"/>
    <cellStyle name="Navadno 13 8" xfId="5158" xr:uid="{00000000-0005-0000-0000-000059390000}"/>
    <cellStyle name="Navadno 13 8 2" xfId="7406" xr:uid="{00000000-0005-0000-0000-00005A390000}"/>
    <cellStyle name="Navadno 13 8 2 2" xfId="13139" xr:uid="{00000000-0005-0000-0000-00005B390000}"/>
    <cellStyle name="Navadno 13 8 2 2 2" xfId="26346" xr:uid="{00000000-0005-0000-0000-00005C390000}"/>
    <cellStyle name="Navadno 13 8 2 2 3" xfId="44505" xr:uid="{00000000-0005-0000-0000-00005D390000}"/>
    <cellStyle name="Navadno 13 8 2 3" xfId="33809" xr:uid="{00000000-0005-0000-0000-00005E390000}"/>
    <cellStyle name="Navadno 13 8 2 3 2" xfId="51968" xr:uid="{00000000-0005-0000-0000-00005F390000}"/>
    <cellStyle name="Navadno 13 8 2 4" xfId="20618" xr:uid="{00000000-0005-0000-0000-000060390000}"/>
    <cellStyle name="Navadno 13 8 2 5" xfId="38777" xr:uid="{00000000-0005-0000-0000-000061390000}"/>
    <cellStyle name="Navadno 13 8 2 6" xfId="56937" xr:uid="{00000000-0005-0000-0000-000062390000}"/>
    <cellStyle name="Navadno 13 8 3" xfId="10655" xr:uid="{00000000-0005-0000-0000-000063390000}"/>
    <cellStyle name="Navadno 13 8 3 2" xfId="23862" xr:uid="{00000000-0005-0000-0000-000064390000}"/>
    <cellStyle name="Navadno 13 8 3 3" xfId="42021" xr:uid="{00000000-0005-0000-0000-000065390000}"/>
    <cellStyle name="Navadno 13 8 4" xfId="15649" xr:uid="{00000000-0005-0000-0000-000066390000}"/>
    <cellStyle name="Navadno 13 8 4 2" xfId="28841" xr:uid="{00000000-0005-0000-0000-000067390000}"/>
    <cellStyle name="Navadno 13 8 4 3" xfId="47000" xr:uid="{00000000-0005-0000-0000-000068390000}"/>
    <cellStyle name="Navadno 13 8 5" xfId="31325" xr:uid="{00000000-0005-0000-0000-000069390000}"/>
    <cellStyle name="Navadno 13 8 5 2" xfId="49484" xr:uid="{00000000-0005-0000-0000-00006A390000}"/>
    <cellStyle name="Navadno 13 8 6" xfId="18134" xr:uid="{00000000-0005-0000-0000-00006B390000}"/>
    <cellStyle name="Navadno 13 8 7" xfId="36293" xr:uid="{00000000-0005-0000-0000-00006C390000}"/>
    <cellStyle name="Navadno 13 8 8" xfId="54453" xr:uid="{00000000-0005-0000-0000-00006D390000}"/>
    <cellStyle name="Navadno 13 9" xfId="5325" xr:uid="{00000000-0005-0000-0000-00006E390000}"/>
    <cellStyle name="Navadno 13 9 2" xfId="7573" xr:uid="{00000000-0005-0000-0000-00006F390000}"/>
    <cellStyle name="Navadno 13 9 2 2" xfId="13306" xr:uid="{00000000-0005-0000-0000-000070390000}"/>
    <cellStyle name="Navadno 13 9 2 2 2" xfId="26513" xr:uid="{00000000-0005-0000-0000-000071390000}"/>
    <cellStyle name="Navadno 13 9 2 2 3" xfId="44672" xr:uid="{00000000-0005-0000-0000-000072390000}"/>
    <cellStyle name="Navadno 13 9 2 3" xfId="33976" xr:uid="{00000000-0005-0000-0000-000073390000}"/>
    <cellStyle name="Navadno 13 9 2 3 2" xfId="52135" xr:uid="{00000000-0005-0000-0000-000074390000}"/>
    <cellStyle name="Navadno 13 9 2 4" xfId="20785" xr:uid="{00000000-0005-0000-0000-000075390000}"/>
    <cellStyle name="Navadno 13 9 2 5" xfId="38944" xr:uid="{00000000-0005-0000-0000-000076390000}"/>
    <cellStyle name="Navadno 13 9 2 6" xfId="57104" xr:uid="{00000000-0005-0000-0000-000077390000}"/>
    <cellStyle name="Navadno 13 9 3" xfId="10822" xr:uid="{00000000-0005-0000-0000-000078390000}"/>
    <cellStyle name="Navadno 13 9 3 2" xfId="24029" xr:uid="{00000000-0005-0000-0000-000079390000}"/>
    <cellStyle name="Navadno 13 9 3 3" xfId="42188" xr:uid="{00000000-0005-0000-0000-00007A390000}"/>
    <cellStyle name="Navadno 13 9 4" xfId="15816" xr:uid="{00000000-0005-0000-0000-00007B390000}"/>
    <cellStyle name="Navadno 13 9 4 2" xfId="29008" xr:uid="{00000000-0005-0000-0000-00007C390000}"/>
    <cellStyle name="Navadno 13 9 4 3" xfId="47167" xr:uid="{00000000-0005-0000-0000-00007D390000}"/>
    <cellStyle name="Navadno 13 9 5" xfId="31492" xr:uid="{00000000-0005-0000-0000-00007E390000}"/>
    <cellStyle name="Navadno 13 9 5 2" xfId="49651" xr:uid="{00000000-0005-0000-0000-00007F390000}"/>
    <cellStyle name="Navadno 13 9 6" xfId="18301" xr:uid="{00000000-0005-0000-0000-000080390000}"/>
    <cellStyle name="Navadno 13 9 7" xfId="36460" xr:uid="{00000000-0005-0000-0000-000081390000}"/>
    <cellStyle name="Navadno 13 9 8" xfId="54620" xr:uid="{00000000-0005-0000-0000-000082390000}"/>
    <cellStyle name="Navadno 14" xfId="2126" xr:uid="{00000000-0005-0000-0000-000083390000}"/>
    <cellStyle name="Navadno 14 2" xfId="2127" xr:uid="{00000000-0005-0000-0000-000084390000}"/>
    <cellStyle name="Navadno 15" xfId="2128" xr:uid="{00000000-0005-0000-0000-000085390000}"/>
    <cellStyle name="Navadno 15 10" xfId="5489" xr:uid="{00000000-0005-0000-0000-000086390000}"/>
    <cellStyle name="Navadno 15 10 2" xfId="7737" xr:uid="{00000000-0005-0000-0000-000087390000}"/>
    <cellStyle name="Navadno 15 10 2 2" xfId="13470" xr:uid="{00000000-0005-0000-0000-000088390000}"/>
    <cellStyle name="Navadno 15 10 2 2 2" xfId="26677" xr:uid="{00000000-0005-0000-0000-000089390000}"/>
    <cellStyle name="Navadno 15 10 2 2 3" xfId="44836" xr:uid="{00000000-0005-0000-0000-00008A390000}"/>
    <cellStyle name="Navadno 15 10 2 3" xfId="34140" xr:uid="{00000000-0005-0000-0000-00008B390000}"/>
    <cellStyle name="Navadno 15 10 2 3 2" xfId="52299" xr:uid="{00000000-0005-0000-0000-00008C390000}"/>
    <cellStyle name="Navadno 15 10 2 4" xfId="20949" xr:uid="{00000000-0005-0000-0000-00008D390000}"/>
    <cellStyle name="Navadno 15 10 2 5" xfId="39108" xr:uid="{00000000-0005-0000-0000-00008E390000}"/>
    <cellStyle name="Navadno 15 10 2 6" xfId="57268" xr:uid="{00000000-0005-0000-0000-00008F390000}"/>
    <cellStyle name="Navadno 15 10 3" xfId="10986" xr:uid="{00000000-0005-0000-0000-000090390000}"/>
    <cellStyle name="Navadno 15 10 3 2" xfId="24193" xr:uid="{00000000-0005-0000-0000-000091390000}"/>
    <cellStyle name="Navadno 15 10 3 3" xfId="42352" xr:uid="{00000000-0005-0000-0000-000092390000}"/>
    <cellStyle name="Navadno 15 10 4" xfId="15980" xr:uid="{00000000-0005-0000-0000-000093390000}"/>
    <cellStyle name="Navadno 15 10 4 2" xfId="29172" xr:uid="{00000000-0005-0000-0000-000094390000}"/>
    <cellStyle name="Navadno 15 10 4 3" xfId="47331" xr:uid="{00000000-0005-0000-0000-000095390000}"/>
    <cellStyle name="Navadno 15 10 5" xfId="31656" xr:uid="{00000000-0005-0000-0000-000096390000}"/>
    <cellStyle name="Navadno 15 10 5 2" xfId="49815" xr:uid="{00000000-0005-0000-0000-000097390000}"/>
    <cellStyle name="Navadno 15 10 6" xfId="18465" xr:uid="{00000000-0005-0000-0000-000098390000}"/>
    <cellStyle name="Navadno 15 10 7" xfId="36624" xr:uid="{00000000-0005-0000-0000-000099390000}"/>
    <cellStyle name="Navadno 15 10 8" xfId="54784" xr:uid="{00000000-0005-0000-0000-00009A390000}"/>
    <cellStyle name="Navadno 15 11" xfId="5653" xr:uid="{00000000-0005-0000-0000-00009B390000}"/>
    <cellStyle name="Navadno 15 11 2" xfId="7901" xr:uid="{00000000-0005-0000-0000-00009C390000}"/>
    <cellStyle name="Navadno 15 11 2 2" xfId="13634" xr:uid="{00000000-0005-0000-0000-00009D390000}"/>
    <cellStyle name="Navadno 15 11 2 2 2" xfId="26841" xr:uid="{00000000-0005-0000-0000-00009E390000}"/>
    <cellStyle name="Navadno 15 11 2 2 3" xfId="45000" xr:uid="{00000000-0005-0000-0000-00009F390000}"/>
    <cellStyle name="Navadno 15 11 2 3" xfId="34304" xr:uid="{00000000-0005-0000-0000-0000A0390000}"/>
    <cellStyle name="Navadno 15 11 2 3 2" xfId="52463" xr:uid="{00000000-0005-0000-0000-0000A1390000}"/>
    <cellStyle name="Navadno 15 11 2 4" xfId="21113" xr:uid="{00000000-0005-0000-0000-0000A2390000}"/>
    <cellStyle name="Navadno 15 11 2 5" xfId="39272" xr:uid="{00000000-0005-0000-0000-0000A3390000}"/>
    <cellStyle name="Navadno 15 11 2 6" xfId="57432" xr:uid="{00000000-0005-0000-0000-0000A4390000}"/>
    <cellStyle name="Navadno 15 11 3" xfId="11150" xr:uid="{00000000-0005-0000-0000-0000A5390000}"/>
    <cellStyle name="Navadno 15 11 3 2" xfId="24357" xr:uid="{00000000-0005-0000-0000-0000A6390000}"/>
    <cellStyle name="Navadno 15 11 3 3" xfId="42516" xr:uid="{00000000-0005-0000-0000-0000A7390000}"/>
    <cellStyle name="Navadno 15 11 4" xfId="16144" xr:uid="{00000000-0005-0000-0000-0000A8390000}"/>
    <cellStyle name="Navadno 15 11 4 2" xfId="29336" xr:uid="{00000000-0005-0000-0000-0000A9390000}"/>
    <cellStyle name="Navadno 15 11 4 3" xfId="47495" xr:uid="{00000000-0005-0000-0000-0000AA390000}"/>
    <cellStyle name="Navadno 15 11 5" xfId="31820" xr:uid="{00000000-0005-0000-0000-0000AB390000}"/>
    <cellStyle name="Navadno 15 11 5 2" xfId="49979" xr:uid="{00000000-0005-0000-0000-0000AC390000}"/>
    <cellStyle name="Navadno 15 11 6" xfId="18629" xr:uid="{00000000-0005-0000-0000-0000AD390000}"/>
    <cellStyle name="Navadno 15 11 7" xfId="36788" xr:uid="{00000000-0005-0000-0000-0000AE390000}"/>
    <cellStyle name="Navadno 15 11 8" xfId="54948" xr:uid="{00000000-0005-0000-0000-0000AF390000}"/>
    <cellStyle name="Navadno 15 12" xfId="5858" xr:uid="{00000000-0005-0000-0000-0000B0390000}"/>
    <cellStyle name="Navadno 15 12 2" xfId="11355" xr:uid="{00000000-0005-0000-0000-0000B1390000}"/>
    <cellStyle name="Navadno 15 12 2 2" xfId="24562" xr:uid="{00000000-0005-0000-0000-0000B2390000}"/>
    <cellStyle name="Navadno 15 12 2 3" xfId="42721" xr:uid="{00000000-0005-0000-0000-0000B3390000}"/>
    <cellStyle name="Navadno 15 12 3" xfId="32025" xr:uid="{00000000-0005-0000-0000-0000B4390000}"/>
    <cellStyle name="Navadno 15 12 3 2" xfId="50184" xr:uid="{00000000-0005-0000-0000-0000B5390000}"/>
    <cellStyle name="Navadno 15 12 4" xfId="18834" xr:uid="{00000000-0005-0000-0000-0000B6390000}"/>
    <cellStyle name="Navadno 15 12 5" xfId="36993" xr:uid="{00000000-0005-0000-0000-0000B7390000}"/>
    <cellStyle name="Navadno 15 12 6" xfId="55153" xr:uid="{00000000-0005-0000-0000-0000B8390000}"/>
    <cellStyle name="Navadno 15 13" xfId="8077" xr:uid="{00000000-0005-0000-0000-0000B9390000}"/>
    <cellStyle name="Navadno 15 13 2" xfId="21284" xr:uid="{00000000-0005-0000-0000-0000BA390000}"/>
    <cellStyle name="Navadno 15 13 3" xfId="39443" xr:uid="{00000000-0005-0000-0000-0000BB390000}"/>
    <cellStyle name="Navadno 15 13 4" xfId="57603" xr:uid="{00000000-0005-0000-0000-0000BC390000}"/>
    <cellStyle name="Navadno 15 14" xfId="8256" xr:uid="{00000000-0005-0000-0000-0000BD390000}"/>
    <cellStyle name="Navadno 15 14 2" xfId="21463" xr:uid="{00000000-0005-0000-0000-0000BE390000}"/>
    <cellStyle name="Navadno 15 14 3" xfId="39622" xr:uid="{00000000-0005-0000-0000-0000BF390000}"/>
    <cellStyle name="Navadno 15 14 4" xfId="57782" xr:uid="{00000000-0005-0000-0000-0000C0390000}"/>
    <cellStyle name="Navadno 15 15" xfId="8499" xr:uid="{00000000-0005-0000-0000-0000C1390000}"/>
    <cellStyle name="Navadno 15 15 2" xfId="21706" xr:uid="{00000000-0005-0000-0000-0000C2390000}"/>
    <cellStyle name="Navadno 15 15 3" xfId="39865" xr:uid="{00000000-0005-0000-0000-0000C3390000}"/>
    <cellStyle name="Navadno 15 15 4" xfId="58025" xr:uid="{00000000-0005-0000-0000-0000C4390000}"/>
    <cellStyle name="Navadno 15 16" xfId="8663" xr:uid="{00000000-0005-0000-0000-0000C5390000}"/>
    <cellStyle name="Navadno 15 16 2" xfId="21870" xr:uid="{00000000-0005-0000-0000-0000C6390000}"/>
    <cellStyle name="Navadno 15 16 3" xfId="40029" xr:uid="{00000000-0005-0000-0000-0000C7390000}"/>
    <cellStyle name="Navadno 15 16 4" xfId="58189" xr:uid="{00000000-0005-0000-0000-0000C8390000}"/>
    <cellStyle name="Navadno 15 17" xfId="8867" xr:uid="{00000000-0005-0000-0000-0000C9390000}"/>
    <cellStyle name="Navadno 15 17 2" xfId="22074" xr:uid="{00000000-0005-0000-0000-0000CA390000}"/>
    <cellStyle name="Navadno 15 17 3" xfId="40233" xr:uid="{00000000-0005-0000-0000-0000CB390000}"/>
    <cellStyle name="Navadno 15 18" xfId="13865" xr:uid="{00000000-0005-0000-0000-0000CC390000}"/>
    <cellStyle name="Navadno 15 18 2" xfId="27057" xr:uid="{00000000-0005-0000-0000-0000CD390000}"/>
    <cellStyle name="Navadno 15 18 3" xfId="45216" xr:uid="{00000000-0005-0000-0000-0000CE390000}"/>
    <cellStyle name="Navadno 15 19" xfId="29541" xr:uid="{00000000-0005-0000-0000-0000CF390000}"/>
    <cellStyle name="Navadno 15 19 2" xfId="47700" xr:uid="{00000000-0005-0000-0000-0000D0390000}"/>
    <cellStyle name="Navadno 15 2" xfId="2129" xr:uid="{00000000-0005-0000-0000-0000D1390000}"/>
    <cellStyle name="Navadno 15 2 10" xfId="5654" xr:uid="{00000000-0005-0000-0000-0000D2390000}"/>
    <cellStyle name="Navadno 15 2 10 2" xfId="7902" xr:uid="{00000000-0005-0000-0000-0000D3390000}"/>
    <cellStyle name="Navadno 15 2 10 2 2" xfId="13635" xr:uid="{00000000-0005-0000-0000-0000D4390000}"/>
    <cellStyle name="Navadno 15 2 10 2 2 2" xfId="26842" xr:uid="{00000000-0005-0000-0000-0000D5390000}"/>
    <cellStyle name="Navadno 15 2 10 2 2 3" xfId="45001" xr:uid="{00000000-0005-0000-0000-0000D6390000}"/>
    <cellStyle name="Navadno 15 2 10 2 3" xfId="34305" xr:uid="{00000000-0005-0000-0000-0000D7390000}"/>
    <cellStyle name="Navadno 15 2 10 2 3 2" xfId="52464" xr:uid="{00000000-0005-0000-0000-0000D8390000}"/>
    <cellStyle name="Navadno 15 2 10 2 4" xfId="21114" xr:uid="{00000000-0005-0000-0000-0000D9390000}"/>
    <cellStyle name="Navadno 15 2 10 2 5" xfId="39273" xr:uid="{00000000-0005-0000-0000-0000DA390000}"/>
    <cellStyle name="Navadno 15 2 10 2 6" xfId="57433" xr:uid="{00000000-0005-0000-0000-0000DB390000}"/>
    <cellStyle name="Navadno 15 2 10 3" xfId="11151" xr:uid="{00000000-0005-0000-0000-0000DC390000}"/>
    <cellStyle name="Navadno 15 2 10 3 2" xfId="24358" xr:uid="{00000000-0005-0000-0000-0000DD390000}"/>
    <cellStyle name="Navadno 15 2 10 3 3" xfId="42517" xr:uid="{00000000-0005-0000-0000-0000DE390000}"/>
    <cellStyle name="Navadno 15 2 10 4" xfId="16145" xr:uid="{00000000-0005-0000-0000-0000DF390000}"/>
    <cellStyle name="Navadno 15 2 10 4 2" xfId="29337" xr:uid="{00000000-0005-0000-0000-0000E0390000}"/>
    <cellStyle name="Navadno 15 2 10 4 3" xfId="47496" xr:uid="{00000000-0005-0000-0000-0000E1390000}"/>
    <cellStyle name="Navadno 15 2 10 5" xfId="31821" xr:uid="{00000000-0005-0000-0000-0000E2390000}"/>
    <cellStyle name="Navadno 15 2 10 5 2" xfId="49980" xr:uid="{00000000-0005-0000-0000-0000E3390000}"/>
    <cellStyle name="Navadno 15 2 10 6" xfId="18630" xr:uid="{00000000-0005-0000-0000-0000E4390000}"/>
    <cellStyle name="Navadno 15 2 10 7" xfId="36789" xr:uid="{00000000-0005-0000-0000-0000E5390000}"/>
    <cellStyle name="Navadno 15 2 10 8" xfId="54949" xr:uid="{00000000-0005-0000-0000-0000E6390000}"/>
    <cellStyle name="Navadno 15 2 11" xfId="5859" xr:uid="{00000000-0005-0000-0000-0000E7390000}"/>
    <cellStyle name="Navadno 15 2 11 2" xfId="11356" xr:uid="{00000000-0005-0000-0000-0000E8390000}"/>
    <cellStyle name="Navadno 15 2 11 2 2" xfId="24563" xr:uid="{00000000-0005-0000-0000-0000E9390000}"/>
    <cellStyle name="Navadno 15 2 11 2 3" xfId="42722" xr:uid="{00000000-0005-0000-0000-0000EA390000}"/>
    <cellStyle name="Navadno 15 2 11 3" xfId="32026" xr:uid="{00000000-0005-0000-0000-0000EB390000}"/>
    <cellStyle name="Navadno 15 2 11 3 2" xfId="50185" xr:uid="{00000000-0005-0000-0000-0000EC390000}"/>
    <cellStyle name="Navadno 15 2 11 4" xfId="18835" xr:uid="{00000000-0005-0000-0000-0000ED390000}"/>
    <cellStyle name="Navadno 15 2 11 5" xfId="36994" xr:uid="{00000000-0005-0000-0000-0000EE390000}"/>
    <cellStyle name="Navadno 15 2 11 6" xfId="55154" xr:uid="{00000000-0005-0000-0000-0000EF390000}"/>
    <cellStyle name="Navadno 15 2 12" xfId="8078" xr:uid="{00000000-0005-0000-0000-0000F0390000}"/>
    <cellStyle name="Navadno 15 2 12 2" xfId="21285" xr:uid="{00000000-0005-0000-0000-0000F1390000}"/>
    <cellStyle name="Navadno 15 2 12 3" xfId="39444" xr:uid="{00000000-0005-0000-0000-0000F2390000}"/>
    <cellStyle name="Navadno 15 2 12 4" xfId="57604" xr:uid="{00000000-0005-0000-0000-0000F3390000}"/>
    <cellStyle name="Navadno 15 2 13" xfId="8257" xr:uid="{00000000-0005-0000-0000-0000F4390000}"/>
    <cellStyle name="Navadno 15 2 13 2" xfId="21464" xr:uid="{00000000-0005-0000-0000-0000F5390000}"/>
    <cellStyle name="Navadno 15 2 13 3" xfId="39623" xr:uid="{00000000-0005-0000-0000-0000F6390000}"/>
    <cellStyle name="Navadno 15 2 13 4" xfId="57783" xr:uid="{00000000-0005-0000-0000-0000F7390000}"/>
    <cellStyle name="Navadno 15 2 14" xfId="8500" xr:uid="{00000000-0005-0000-0000-0000F8390000}"/>
    <cellStyle name="Navadno 15 2 14 2" xfId="21707" xr:uid="{00000000-0005-0000-0000-0000F9390000}"/>
    <cellStyle name="Navadno 15 2 14 3" xfId="39866" xr:uid="{00000000-0005-0000-0000-0000FA390000}"/>
    <cellStyle name="Navadno 15 2 14 4" xfId="58026" xr:uid="{00000000-0005-0000-0000-0000FB390000}"/>
    <cellStyle name="Navadno 15 2 15" xfId="8664" xr:uid="{00000000-0005-0000-0000-0000FC390000}"/>
    <cellStyle name="Navadno 15 2 15 2" xfId="21871" xr:uid="{00000000-0005-0000-0000-0000FD390000}"/>
    <cellStyle name="Navadno 15 2 15 3" xfId="40030" xr:uid="{00000000-0005-0000-0000-0000FE390000}"/>
    <cellStyle name="Navadno 15 2 15 4" xfId="58190" xr:uid="{00000000-0005-0000-0000-0000FF390000}"/>
    <cellStyle name="Navadno 15 2 16" xfId="8868" xr:uid="{00000000-0005-0000-0000-0000003A0000}"/>
    <cellStyle name="Navadno 15 2 16 2" xfId="22075" xr:uid="{00000000-0005-0000-0000-0000013A0000}"/>
    <cellStyle name="Navadno 15 2 16 3" xfId="40234" xr:uid="{00000000-0005-0000-0000-0000023A0000}"/>
    <cellStyle name="Navadno 15 2 17" xfId="13866" xr:uid="{00000000-0005-0000-0000-0000033A0000}"/>
    <cellStyle name="Navadno 15 2 17 2" xfId="27058" xr:uid="{00000000-0005-0000-0000-0000043A0000}"/>
    <cellStyle name="Navadno 15 2 17 3" xfId="45217" xr:uid="{00000000-0005-0000-0000-0000053A0000}"/>
    <cellStyle name="Navadno 15 2 18" xfId="29542" xr:uid="{00000000-0005-0000-0000-0000063A0000}"/>
    <cellStyle name="Navadno 15 2 18 2" xfId="47701" xr:uid="{00000000-0005-0000-0000-0000073A0000}"/>
    <cellStyle name="Navadno 15 2 19" xfId="16351" xr:uid="{00000000-0005-0000-0000-0000083A0000}"/>
    <cellStyle name="Navadno 15 2 2" xfId="3544" xr:uid="{00000000-0005-0000-0000-0000093A0000}"/>
    <cellStyle name="Navadno 15 2 2 2" xfId="4289" xr:uid="{00000000-0005-0000-0000-00000A3A0000}"/>
    <cellStyle name="Navadno 15 2 2 2 2" xfId="12273" xr:uid="{00000000-0005-0000-0000-00000B3A0000}"/>
    <cellStyle name="Navadno 15 2 2 2 2 2" xfId="25480" xr:uid="{00000000-0005-0000-0000-00000C3A0000}"/>
    <cellStyle name="Navadno 15 2 2 2 2 3" xfId="43639" xr:uid="{00000000-0005-0000-0000-00000D3A0000}"/>
    <cellStyle name="Navadno 15 2 2 2 3" xfId="32943" xr:uid="{00000000-0005-0000-0000-00000E3A0000}"/>
    <cellStyle name="Navadno 15 2 2 2 3 2" xfId="51102" xr:uid="{00000000-0005-0000-0000-00000F3A0000}"/>
    <cellStyle name="Navadno 15 2 2 2 4" xfId="19752" xr:uid="{00000000-0005-0000-0000-0000103A0000}"/>
    <cellStyle name="Navadno 15 2 2 2 5" xfId="37911" xr:uid="{00000000-0005-0000-0000-0000113A0000}"/>
    <cellStyle name="Navadno 15 2 2 2 6" xfId="56071" xr:uid="{00000000-0005-0000-0000-0000123A0000}"/>
    <cellStyle name="Navadno 15 2 2 3" xfId="9789" xr:uid="{00000000-0005-0000-0000-0000133A0000}"/>
    <cellStyle name="Navadno 15 2 2 3 2" xfId="22996" xr:uid="{00000000-0005-0000-0000-0000143A0000}"/>
    <cellStyle name="Navadno 15 2 2 3 3" xfId="41155" xr:uid="{00000000-0005-0000-0000-0000153A0000}"/>
    <cellStyle name="Navadno 15 2 2 4" xfId="14783" xr:uid="{00000000-0005-0000-0000-0000163A0000}"/>
    <cellStyle name="Navadno 15 2 2 4 2" xfId="27975" xr:uid="{00000000-0005-0000-0000-0000173A0000}"/>
    <cellStyle name="Navadno 15 2 2 4 3" xfId="46134" xr:uid="{00000000-0005-0000-0000-0000183A0000}"/>
    <cellStyle name="Navadno 15 2 2 5" xfId="30459" xr:uid="{00000000-0005-0000-0000-0000193A0000}"/>
    <cellStyle name="Navadno 15 2 2 5 2" xfId="48618" xr:uid="{00000000-0005-0000-0000-00001A3A0000}"/>
    <cellStyle name="Navadno 15 2 2 6" xfId="17268" xr:uid="{00000000-0005-0000-0000-00001B3A0000}"/>
    <cellStyle name="Navadno 15 2 2 7" xfId="35427" xr:uid="{00000000-0005-0000-0000-00001C3A0000}"/>
    <cellStyle name="Navadno 15 2 2 8" xfId="53587" xr:uid="{00000000-0005-0000-0000-00001D3A0000}"/>
    <cellStyle name="Navadno 15 2 2 9" xfId="59002" xr:uid="{00000000-0005-0000-0000-00001E3A0000}"/>
    <cellStyle name="Navadno 15 2 20" xfId="34510" xr:uid="{00000000-0005-0000-0000-00001F3A0000}"/>
    <cellStyle name="Navadno 15 2 21" xfId="52670" xr:uid="{00000000-0005-0000-0000-0000203A0000}"/>
    <cellStyle name="Navadno 15 2 22" xfId="58355" xr:uid="{00000000-0005-0000-0000-0000213A0000}"/>
    <cellStyle name="Navadno 15 2 23" xfId="58565" xr:uid="{00000000-0005-0000-0000-0000223A0000}"/>
    <cellStyle name="Navadno 15 2 3" xfId="4518" xr:uid="{00000000-0005-0000-0000-0000233A0000}"/>
    <cellStyle name="Navadno 15 2 3 2" xfId="6773" xr:uid="{00000000-0005-0000-0000-0000243A0000}"/>
    <cellStyle name="Navadno 15 2 3 2 2" xfId="12502" xr:uid="{00000000-0005-0000-0000-0000253A0000}"/>
    <cellStyle name="Navadno 15 2 3 2 2 2" xfId="25709" xr:uid="{00000000-0005-0000-0000-0000263A0000}"/>
    <cellStyle name="Navadno 15 2 3 2 2 3" xfId="43868" xr:uid="{00000000-0005-0000-0000-0000273A0000}"/>
    <cellStyle name="Navadno 15 2 3 2 3" xfId="33172" xr:uid="{00000000-0005-0000-0000-0000283A0000}"/>
    <cellStyle name="Navadno 15 2 3 2 3 2" xfId="51331" xr:uid="{00000000-0005-0000-0000-0000293A0000}"/>
    <cellStyle name="Navadno 15 2 3 2 4" xfId="19981" xr:uid="{00000000-0005-0000-0000-00002A3A0000}"/>
    <cellStyle name="Navadno 15 2 3 2 5" xfId="38140" xr:uid="{00000000-0005-0000-0000-00002B3A0000}"/>
    <cellStyle name="Navadno 15 2 3 2 6" xfId="56300" xr:uid="{00000000-0005-0000-0000-00002C3A0000}"/>
    <cellStyle name="Navadno 15 2 3 3" xfId="10018" xr:uid="{00000000-0005-0000-0000-00002D3A0000}"/>
    <cellStyle name="Navadno 15 2 3 3 2" xfId="23225" xr:uid="{00000000-0005-0000-0000-00002E3A0000}"/>
    <cellStyle name="Navadno 15 2 3 3 3" xfId="41384" xr:uid="{00000000-0005-0000-0000-00002F3A0000}"/>
    <cellStyle name="Navadno 15 2 3 4" xfId="15012" xr:uid="{00000000-0005-0000-0000-0000303A0000}"/>
    <cellStyle name="Navadno 15 2 3 4 2" xfId="28204" xr:uid="{00000000-0005-0000-0000-0000313A0000}"/>
    <cellStyle name="Navadno 15 2 3 4 3" xfId="46363" xr:uid="{00000000-0005-0000-0000-0000323A0000}"/>
    <cellStyle name="Navadno 15 2 3 5" xfId="30688" xr:uid="{00000000-0005-0000-0000-0000333A0000}"/>
    <cellStyle name="Navadno 15 2 3 5 2" xfId="48847" xr:uid="{00000000-0005-0000-0000-0000343A0000}"/>
    <cellStyle name="Navadno 15 2 3 6" xfId="17497" xr:uid="{00000000-0005-0000-0000-0000353A0000}"/>
    <cellStyle name="Navadno 15 2 3 7" xfId="35656" xr:uid="{00000000-0005-0000-0000-0000363A0000}"/>
    <cellStyle name="Navadno 15 2 3 8" xfId="53816" xr:uid="{00000000-0005-0000-0000-0000373A0000}"/>
    <cellStyle name="Navadno 15 2 3 9" xfId="59167" xr:uid="{00000000-0005-0000-0000-0000383A0000}"/>
    <cellStyle name="Navadno 15 2 4" xfId="3843" xr:uid="{00000000-0005-0000-0000-0000393A0000}"/>
    <cellStyle name="Navadno 15 2 4 2" xfId="6333" xr:uid="{00000000-0005-0000-0000-00003A3A0000}"/>
    <cellStyle name="Navadno 15 2 4 2 2" xfId="11831" xr:uid="{00000000-0005-0000-0000-00003B3A0000}"/>
    <cellStyle name="Navadno 15 2 4 2 2 2" xfId="25038" xr:uid="{00000000-0005-0000-0000-00003C3A0000}"/>
    <cellStyle name="Navadno 15 2 4 2 2 3" xfId="43197" xr:uid="{00000000-0005-0000-0000-00003D3A0000}"/>
    <cellStyle name="Navadno 15 2 4 2 3" xfId="32501" xr:uid="{00000000-0005-0000-0000-00003E3A0000}"/>
    <cellStyle name="Navadno 15 2 4 2 3 2" xfId="50660" xr:uid="{00000000-0005-0000-0000-00003F3A0000}"/>
    <cellStyle name="Navadno 15 2 4 2 4" xfId="19310" xr:uid="{00000000-0005-0000-0000-0000403A0000}"/>
    <cellStyle name="Navadno 15 2 4 2 5" xfId="37469" xr:uid="{00000000-0005-0000-0000-0000413A0000}"/>
    <cellStyle name="Navadno 15 2 4 2 6" xfId="55629" xr:uid="{00000000-0005-0000-0000-0000423A0000}"/>
    <cellStyle name="Navadno 15 2 4 3" xfId="9347" xr:uid="{00000000-0005-0000-0000-0000433A0000}"/>
    <cellStyle name="Navadno 15 2 4 3 2" xfId="22554" xr:uid="{00000000-0005-0000-0000-0000443A0000}"/>
    <cellStyle name="Navadno 15 2 4 3 3" xfId="40713" xr:uid="{00000000-0005-0000-0000-0000453A0000}"/>
    <cellStyle name="Navadno 15 2 4 4" xfId="14341" xr:uid="{00000000-0005-0000-0000-0000463A0000}"/>
    <cellStyle name="Navadno 15 2 4 4 2" xfId="27533" xr:uid="{00000000-0005-0000-0000-0000473A0000}"/>
    <cellStyle name="Navadno 15 2 4 4 3" xfId="45692" xr:uid="{00000000-0005-0000-0000-0000483A0000}"/>
    <cellStyle name="Navadno 15 2 4 5" xfId="30017" xr:uid="{00000000-0005-0000-0000-0000493A0000}"/>
    <cellStyle name="Navadno 15 2 4 5 2" xfId="48176" xr:uid="{00000000-0005-0000-0000-00004A3A0000}"/>
    <cellStyle name="Navadno 15 2 4 6" xfId="16826" xr:uid="{00000000-0005-0000-0000-00004B3A0000}"/>
    <cellStyle name="Navadno 15 2 4 7" xfId="34985" xr:uid="{00000000-0005-0000-0000-00004C3A0000}"/>
    <cellStyle name="Navadno 15 2 4 8" xfId="53145" xr:uid="{00000000-0005-0000-0000-00004D3A0000}"/>
    <cellStyle name="Navadno 15 2 4 9" xfId="59354" xr:uid="{00000000-0005-0000-0000-00004E3A0000}"/>
    <cellStyle name="Navadno 15 2 5" xfId="4758" xr:uid="{00000000-0005-0000-0000-00004F3A0000}"/>
    <cellStyle name="Navadno 15 2 5 2" xfId="6988" xr:uid="{00000000-0005-0000-0000-0000503A0000}"/>
    <cellStyle name="Navadno 15 2 5 2 2" xfId="12721" xr:uid="{00000000-0005-0000-0000-0000513A0000}"/>
    <cellStyle name="Navadno 15 2 5 2 2 2" xfId="25928" xr:uid="{00000000-0005-0000-0000-0000523A0000}"/>
    <cellStyle name="Navadno 15 2 5 2 2 3" xfId="44087" xr:uid="{00000000-0005-0000-0000-0000533A0000}"/>
    <cellStyle name="Navadno 15 2 5 2 3" xfId="33391" xr:uid="{00000000-0005-0000-0000-0000543A0000}"/>
    <cellStyle name="Navadno 15 2 5 2 3 2" xfId="51550" xr:uid="{00000000-0005-0000-0000-0000553A0000}"/>
    <cellStyle name="Navadno 15 2 5 2 4" xfId="20200" xr:uid="{00000000-0005-0000-0000-0000563A0000}"/>
    <cellStyle name="Navadno 15 2 5 2 5" xfId="38359" xr:uid="{00000000-0005-0000-0000-0000573A0000}"/>
    <cellStyle name="Navadno 15 2 5 2 6" xfId="56519" xr:uid="{00000000-0005-0000-0000-0000583A0000}"/>
    <cellStyle name="Navadno 15 2 5 3" xfId="10237" xr:uid="{00000000-0005-0000-0000-0000593A0000}"/>
    <cellStyle name="Navadno 15 2 5 3 2" xfId="23444" xr:uid="{00000000-0005-0000-0000-00005A3A0000}"/>
    <cellStyle name="Navadno 15 2 5 3 3" xfId="41603" xr:uid="{00000000-0005-0000-0000-00005B3A0000}"/>
    <cellStyle name="Navadno 15 2 5 4" xfId="15231" xr:uid="{00000000-0005-0000-0000-00005C3A0000}"/>
    <cellStyle name="Navadno 15 2 5 4 2" xfId="28423" xr:uid="{00000000-0005-0000-0000-00005D3A0000}"/>
    <cellStyle name="Navadno 15 2 5 4 3" xfId="46582" xr:uid="{00000000-0005-0000-0000-00005E3A0000}"/>
    <cellStyle name="Navadno 15 2 5 5" xfId="30907" xr:uid="{00000000-0005-0000-0000-00005F3A0000}"/>
    <cellStyle name="Navadno 15 2 5 5 2" xfId="49066" xr:uid="{00000000-0005-0000-0000-0000603A0000}"/>
    <cellStyle name="Navadno 15 2 5 6" xfId="17716" xr:uid="{00000000-0005-0000-0000-0000613A0000}"/>
    <cellStyle name="Navadno 15 2 5 7" xfId="35875" xr:uid="{00000000-0005-0000-0000-0000623A0000}"/>
    <cellStyle name="Navadno 15 2 5 8" xfId="54035" xr:uid="{00000000-0005-0000-0000-0000633A0000}"/>
    <cellStyle name="Navadno 15 2 6" xfId="4931" xr:uid="{00000000-0005-0000-0000-0000643A0000}"/>
    <cellStyle name="Navadno 15 2 6 2" xfId="7164" xr:uid="{00000000-0005-0000-0000-0000653A0000}"/>
    <cellStyle name="Navadno 15 2 6 2 2" xfId="12897" xr:uid="{00000000-0005-0000-0000-0000663A0000}"/>
    <cellStyle name="Navadno 15 2 6 2 2 2" xfId="26104" xr:uid="{00000000-0005-0000-0000-0000673A0000}"/>
    <cellStyle name="Navadno 15 2 6 2 2 3" xfId="44263" xr:uid="{00000000-0005-0000-0000-0000683A0000}"/>
    <cellStyle name="Navadno 15 2 6 2 3" xfId="33567" xr:uid="{00000000-0005-0000-0000-0000693A0000}"/>
    <cellStyle name="Navadno 15 2 6 2 3 2" xfId="51726" xr:uid="{00000000-0005-0000-0000-00006A3A0000}"/>
    <cellStyle name="Navadno 15 2 6 2 4" xfId="20376" xr:uid="{00000000-0005-0000-0000-00006B3A0000}"/>
    <cellStyle name="Navadno 15 2 6 2 5" xfId="38535" xr:uid="{00000000-0005-0000-0000-00006C3A0000}"/>
    <cellStyle name="Navadno 15 2 6 2 6" xfId="56695" xr:uid="{00000000-0005-0000-0000-00006D3A0000}"/>
    <cellStyle name="Navadno 15 2 6 3" xfId="10413" xr:uid="{00000000-0005-0000-0000-00006E3A0000}"/>
    <cellStyle name="Navadno 15 2 6 3 2" xfId="23620" xr:uid="{00000000-0005-0000-0000-00006F3A0000}"/>
    <cellStyle name="Navadno 15 2 6 3 3" xfId="41779" xr:uid="{00000000-0005-0000-0000-0000703A0000}"/>
    <cellStyle name="Navadno 15 2 6 4" xfId="15407" xr:uid="{00000000-0005-0000-0000-0000713A0000}"/>
    <cellStyle name="Navadno 15 2 6 4 2" xfId="28599" xr:uid="{00000000-0005-0000-0000-0000723A0000}"/>
    <cellStyle name="Navadno 15 2 6 4 3" xfId="46758" xr:uid="{00000000-0005-0000-0000-0000733A0000}"/>
    <cellStyle name="Navadno 15 2 6 5" xfId="31083" xr:uid="{00000000-0005-0000-0000-0000743A0000}"/>
    <cellStyle name="Navadno 15 2 6 5 2" xfId="49242" xr:uid="{00000000-0005-0000-0000-0000753A0000}"/>
    <cellStyle name="Navadno 15 2 6 6" xfId="17892" xr:uid="{00000000-0005-0000-0000-0000763A0000}"/>
    <cellStyle name="Navadno 15 2 6 7" xfId="36051" xr:uid="{00000000-0005-0000-0000-0000773A0000}"/>
    <cellStyle name="Navadno 15 2 6 8" xfId="54211" xr:uid="{00000000-0005-0000-0000-0000783A0000}"/>
    <cellStyle name="Navadno 15 2 7" xfId="5161" xr:uid="{00000000-0005-0000-0000-0000793A0000}"/>
    <cellStyle name="Navadno 15 2 7 2" xfId="7409" xr:uid="{00000000-0005-0000-0000-00007A3A0000}"/>
    <cellStyle name="Navadno 15 2 7 2 2" xfId="13142" xr:uid="{00000000-0005-0000-0000-00007B3A0000}"/>
    <cellStyle name="Navadno 15 2 7 2 2 2" xfId="26349" xr:uid="{00000000-0005-0000-0000-00007C3A0000}"/>
    <cellStyle name="Navadno 15 2 7 2 2 3" xfId="44508" xr:uid="{00000000-0005-0000-0000-00007D3A0000}"/>
    <cellStyle name="Navadno 15 2 7 2 3" xfId="33812" xr:uid="{00000000-0005-0000-0000-00007E3A0000}"/>
    <cellStyle name="Navadno 15 2 7 2 3 2" xfId="51971" xr:uid="{00000000-0005-0000-0000-00007F3A0000}"/>
    <cellStyle name="Navadno 15 2 7 2 4" xfId="20621" xr:uid="{00000000-0005-0000-0000-0000803A0000}"/>
    <cellStyle name="Navadno 15 2 7 2 5" xfId="38780" xr:uid="{00000000-0005-0000-0000-0000813A0000}"/>
    <cellStyle name="Navadno 15 2 7 2 6" xfId="56940" xr:uid="{00000000-0005-0000-0000-0000823A0000}"/>
    <cellStyle name="Navadno 15 2 7 3" xfId="10658" xr:uid="{00000000-0005-0000-0000-0000833A0000}"/>
    <cellStyle name="Navadno 15 2 7 3 2" xfId="23865" xr:uid="{00000000-0005-0000-0000-0000843A0000}"/>
    <cellStyle name="Navadno 15 2 7 3 3" xfId="42024" xr:uid="{00000000-0005-0000-0000-0000853A0000}"/>
    <cellStyle name="Navadno 15 2 7 4" xfId="15652" xr:uid="{00000000-0005-0000-0000-0000863A0000}"/>
    <cellStyle name="Navadno 15 2 7 4 2" xfId="28844" xr:uid="{00000000-0005-0000-0000-0000873A0000}"/>
    <cellStyle name="Navadno 15 2 7 4 3" xfId="47003" xr:uid="{00000000-0005-0000-0000-0000883A0000}"/>
    <cellStyle name="Navadno 15 2 7 5" xfId="31328" xr:uid="{00000000-0005-0000-0000-0000893A0000}"/>
    <cellStyle name="Navadno 15 2 7 5 2" xfId="49487" xr:uid="{00000000-0005-0000-0000-00008A3A0000}"/>
    <cellStyle name="Navadno 15 2 7 6" xfId="18137" xr:uid="{00000000-0005-0000-0000-00008B3A0000}"/>
    <cellStyle name="Navadno 15 2 7 7" xfId="36296" xr:uid="{00000000-0005-0000-0000-00008C3A0000}"/>
    <cellStyle name="Navadno 15 2 7 8" xfId="54456" xr:uid="{00000000-0005-0000-0000-00008D3A0000}"/>
    <cellStyle name="Navadno 15 2 8" xfId="5328" xr:uid="{00000000-0005-0000-0000-00008E3A0000}"/>
    <cellStyle name="Navadno 15 2 8 2" xfId="7576" xr:uid="{00000000-0005-0000-0000-00008F3A0000}"/>
    <cellStyle name="Navadno 15 2 8 2 2" xfId="13309" xr:uid="{00000000-0005-0000-0000-0000903A0000}"/>
    <cellStyle name="Navadno 15 2 8 2 2 2" xfId="26516" xr:uid="{00000000-0005-0000-0000-0000913A0000}"/>
    <cellStyle name="Navadno 15 2 8 2 2 3" xfId="44675" xr:uid="{00000000-0005-0000-0000-0000923A0000}"/>
    <cellStyle name="Navadno 15 2 8 2 3" xfId="33979" xr:uid="{00000000-0005-0000-0000-0000933A0000}"/>
    <cellStyle name="Navadno 15 2 8 2 3 2" xfId="52138" xr:uid="{00000000-0005-0000-0000-0000943A0000}"/>
    <cellStyle name="Navadno 15 2 8 2 4" xfId="20788" xr:uid="{00000000-0005-0000-0000-0000953A0000}"/>
    <cellStyle name="Navadno 15 2 8 2 5" xfId="38947" xr:uid="{00000000-0005-0000-0000-0000963A0000}"/>
    <cellStyle name="Navadno 15 2 8 2 6" xfId="57107" xr:uid="{00000000-0005-0000-0000-0000973A0000}"/>
    <cellStyle name="Navadno 15 2 8 3" xfId="10825" xr:uid="{00000000-0005-0000-0000-0000983A0000}"/>
    <cellStyle name="Navadno 15 2 8 3 2" xfId="24032" xr:uid="{00000000-0005-0000-0000-0000993A0000}"/>
    <cellStyle name="Navadno 15 2 8 3 3" xfId="42191" xr:uid="{00000000-0005-0000-0000-00009A3A0000}"/>
    <cellStyle name="Navadno 15 2 8 4" xfId="15819" xr:uid="{00000000-0005-0000-0000-00009B3A0000}"/>
    <cellStyle name="Navadno 15 2 8 4 2" xfId="29011" xr:uid="{00000000-0005-0000-0000-00009C3A0000}"/>
    <cellStyle name="Navadno 15 2 8 4 3" xfId="47170" xr:uid="{00000000-0005-0000-0000-00009D3A0000}"/>
    <cellStyle name="Navadno 15 2 8 5" xfId="31495" xr:uid="{00000000-0005-0000-0000-00009E3A0000}"/>
    <cellStyle name="Navadno 15 2 8 5 2" xfId="49654" xr:uid="{00000000-0005-0000-0000-00009F3A0000}"/>
    <cellStyle name="Navadno 15 2 8 6" xfId="18304" xr:uid="{00000000-0005-0000-0000-0000A03A0000}"/>
    <cellStyle name="Navadno 15 2 8 7" xfId="36463" xr:uid="{00000000-0005-0000-0000-0000A13A0000}"/>
    <cellStyle name="Navadno 15 2 8 8" xfId="54623" xr:uid="{00000000-0005-0000-0000-0000A23A0000}"/>
    <cellStyle name="Navadno 15 2 9" xfId="5490" xr:uid="{00000000-0005-0000-0000-0000A33A0000}"/>
    <cellStyle name="Navadno 15 2 9 2" xfId="7738" xr:uid="{00000000-0005-0000-0000-0000A43A0000}"/>
    <cellStyle name="Navadno 15 2 9 2 2" xfId="13471" xr:uid="{00000000-0005-0000-0000-0000A53A0000}"/>
    <cellStyle name="Navadno 15 2 9 2 2 2" xfId="26678" xr:uid="{00000000-0005-0000-0000-0000A63A0000}"/>
    <cellStyle name="Navadno 15 2 9 2 2 3" xfId="44837" xr:uid="{00000000-0005-0000-0000-0000A73A0000}"/>
    <cellStyle name="Navadno 15 2 9 2 3" xfId="34141" xr:uid="{00000000-0005-0000-0000-0000A83A0000}"/>
    <cellStyle name="Navadno 15 2 9 2 3 2" xfId="52300" xr:uid="{00000000-0005-0000-0000-0000A93A0000}"/>
    <cellStyle name="Navadno 15 2 9 2 4" xfId="20950" xr:uid="{00000000-0005-0000-0000-0000AA3A0000}"/>
    <cellStyle name="Navadno 15 2 9 2 5" xfId="39109" xr:uid="{00000000-0005-0000-0000-0000AB3A0000}"/>
    <cellStyle name="Navadno 15 2 9 2 6" xfId="57269" xr:uid="{00000000-0005-0000-0000-0000AC3A0000}"/>
    <cellStyle name="Navadno 15 2 9 3" xfId="10987" xr:uid="{00000000-0005-0000-0000-0000AD3A0000}"/>
    <cellStyle name="Navadno 15 2 9 3 2" xfId="24194" xr:uid="{00000000-0005-0000-0000-0000AE3A0000}"/>
    <cellStyle name="Navadno 15 2 9 3 3" xfId="42353" xr:uid="{00000000-0005-0000-0000-0000AF3A0000}"/>
    <cellStyle name="Navadno 15 2 9 4" xfId="15981" xr:uid="{00000000-0005-0000-0000-0000B03A0000}"/>
    <cellStyle name="Navadno 15 2 9 4 2" xfId="29173" xr:uid="{00000000-0005-0000-0000-0000B13A0000}"/>
    <cellStyle name="Navadno 15 2 9 4 3" xfId="47332" xr:uid="{00000000-0005-0000-0000-0000B23A0000}"/>
    <cellStyle name="Navadno 15 2 9 5" xfId="31657" xr:uid="{00000000-0005-0000-0000-0000B33A0000}"/>
    <cellStyle name="Navadno 15 2 9 5 2" xfId="49816" xr:uid="{00000000-0005-0000-0000-0000B43A0000}"/>
    <cellStyle name="Navadno 15 2 9 6" xfId="18466" xr:uid="{00000000-0005-0000-0000-0000B53A0000}"/>
    <cellStyle name="Navadno 15 2 9 7" xfId="36625" xr:uid="{00000000-0005-0000-0000-0000B63A0000}"/>
    <cellStyle name="Navadno 15 2 9 8" xfId="54785" xr:uid="{00000000-0005-0000-0000-0000B73A0000}"/>
    <cellStyle name="Navadno 15 20" xfId="16350" xr:uid="{00000000-0005-0000-0000-0000B83A0000}"/>
    <cellStyle name="Navadno 15 21" xfId="34509" xr:uid="{00000000-0005-0000-0000-0000B93A0000}"/>
    <cellStyle name="Navadno 15 22" xfId="52669" xr:uid="{00000000-0005-0000-0000-0000BA3A0000}"/>
    <cellStyle name="Navadno 15 23" xfId="58354" xr:uid="{00000000-0005-0000-0000-0000BB3A0000}"/>
    <cellStyle name="Navadno 15 24" xfId="58564" xr:uid="{00000000-0005-0000-0000-0000BC3A0000}"/>
    <cellStyle name="Navadno 15 3" xfId="3543" xr:uid="{00000000-0005-0000-0000-0000BD3A0000}"/>
    <cellStyle name="Navadno 15 3 2" xfId="4288" xr:uid="{00000000-0005-0000-0000-0000BE3A0000}"/>
    <cellStyle name="Navadno 15 3 2 2" xfId="12272" xr:uid="{00000000-0005-0000-0000-0000BF3A0000}"/>
    <cellStyle name="Navadno 15 3 2 2 2" xfId="25479" xr:uid="{00000000-0005-0000-0000-0000C03A0000}"/>
    <cellStyle name="Navadno 15 3 2 2 3" xfId="43638" xr:uid="{00000000-0005-0000-0000-0000C13A0000}"/>
    <cellStyle name="Navadno 15 3 2 3" xfId="32942" xr:uid="{00000000-0005-0000-0000-0000C23A0000}"/>
    <cellStyle name="Navadno 15 3 2 3 2" xfId="51101" xr:uid="{00000000-0005-0000-0000-0000C33A0000}"/>
    <cellStyle name="Navadno 15 3 2 4" xfId="19751" xr:uid="{00000000-0005-0000-0000-0000C43A0000}"/>
    <cellStyle name="Navadno 15 3 2 5" xfId="37910" xr:uid="{00000000-0005-0000-0000-0000C53A0000}"/>
    <cellStyle name="Navadno 15 3 2 6" xfId="56070" xr:uid="{00000000-0005-0000-0000-0000C63A0000}"/>
    <cellStyle name="Navadno 15 3 3" xfId="9788" xr:uid="{00000000-0005-0000-0000-0000C73A0000}"/>
    <cellStyle name="Navadno 15 3 3 2" xfId="22995" xr:uid="{00000000-0005-0000-0000-0000C83A0000}"/>
    <cellStyle name="Navadno 15 3 3 3" xfId="41154" xr:uid="{00000000-0005-0000-0000-0000C93A0000}"/>
    <cellStyle name="Navadno 15 3 4" xfId="14782" xr:uid="{00000000-0005-0000-0000-0000CA3A0000}"/>
    <cellStyle name="Navadno 15 3 4 2" xfId="27974" xr:uid="{00000000-0005-0000-0000-0000CB3A0000}"/>
    <cellStyle name="Navadno 15 3 4 3" xfId="46133" xr:uid="{00000000-0005-0000-0000-0000CC3A0000}"/>
    <cellStyle name="Navadno 15 3 5" xfId="30458" xr:uid="{00000000-0005-0000-0000-0000CD3A0000}"/>
    <cellStyle name="Navadno 15 3 5 2" xfId="48617" xr:uid="{00000000-0005-0000-0000-0000CE3A0000}"/>
    <cellStyle name="Navadno 15 3 6" xfId="17267" xr:uid="{00000000-0005-0000-0000-0000CF3A0000}"/>
    <cellStyle name="Navadno 15 3 7" xfId="35426" xr:uid="{00000000-0005-0000-0000-0000D03A0000}"/>
    <cellStyle name="Navadno 15 3 8" xfId="53586" xr:uid="{00000000-0005-0000-0000-0000D13A0000}"/>
    <cellStyle name="Navadno 15 3 9" xfId="59001" xr:uid="{00000000-0005-0000-0000-0000D23A0000}"/>
    <cellStyle name="Navadno 15 4" xfId="4517" xr:uid="{00000000-0005-0000-0000-0000D33A0000}"/>
    <cellStyle name="Navadno 15 4 2" xfId="6772" xr:uid="{00000000-0005-0000-0000-0000D43A0000}"/>
    <cellStyle name="Navadno 15 4 2 2" xfId="12501" xr:uid="{00000000-0005-0000-0000-0000D53A0000}"/>
    <cellStyle name="Navadno 15 4 2 2 2" xfId="25708" xr:uid="{00000000-0005-0000-0000-0000D63A0000}"/>
    <cellStyle name="Navadno 15 4 2 2 3" xfId="43867" xr:uid="{00000000-0005-0000-0000-0000D73A0000}"/>
    <cellStyle name="Navadno 15 4 2 3" xfId="33171" xr:uid="{00000000-0005-0000-0000-0000D83A0000}"/>
    <cellStyle name="Navadno 15 4 2 3 2" xfId="51330" xr:uid="{00000000-0005-0000-0000-0000D93A0000}"/>
    <cellStyle name="Navadno 15 4 2 4" xfId="19980" xr:uid="{00000000-0005-0000-0000-0000DA3A0000}"/>
    <cellStyle name="Navadno 15 4 2 5" xfId="38139" xr:uid="{00000000-0005-0000-0000-0000DB3A0000}"/>
    <cellStyle name="Navadno 15 4 2 6" xfId="56299" xr:uid="{00000000-0005-0000-0000-0000DC3A0000}"/>
    <cellStyle name="Navadno 15 4 3" xfId="10017" xr:uid="{00000000-0005-0000-0000-0000DD3A0000}"/>
    <cellStyle name="Navadno 15 4 3 2" xfId="23224" xr:uid="{00000000-0005-0000-0000-0000DE3A0000}"/>
    <cellStyle name="Navadno 15 4 3 3" xfId="41383" xr:uid="{00000000-0005-0000-0000-0000DF3A0000}"/>
    <cellStyle name="Navadno 15 4 4" xfId="15011" xr:uid="{00000000-0005-0000-0000-0000E03A0000}"/>
    <cellStyle name="Navadno 15 4 4 2" xfId="28203" xr:uid="{00000000-0005-0000-0000-0000E13A0000}"/>
    <cellStyle name="Navadno 15 4 4 3" xfId="46362" xr:uid="{00000000-0005-0000-0000-0000E23A0000}"/>
    <cellStyle name="Navadno 15 4 5" xfId="30687" xr:uid="{00000000-0005-0000-0000-0000E33A0000}"/>
    <cellStyle name="Navadno 15 4 5 2" xfId="48846" xr:uid="{00000000-0005-0000-0000-0000E43A0000}"/>
    <cellStyle name="Navadno 15 4 6" xfId="17496" xr:uid="{00000000-0005-0000-0000-0000E53A0000}"/>
    <cellStyle name="Navadno 15 4 7" xfId="35655" xr:uid="{00000000-0005-0000-0000-0000E63A0000}"/>
    <cellStyle name="Navadno 15 4 8" xfId="53815" xr:uid="{00000000-0005-0000-0000-0000E73A0000}"/>
    <cellStyle name="Navadno 15 4 9" xfId="59166" xr:uid="{00000000-0005-0000-0000-0000E83A0000}"/>
    <cellStyle name="Navadno 15 5" xfId="3842" xr:uid="{00000000-0005-0000-0000-0000E93A0000}"/>
    <cellStyle name="Navadno 15 5 2" xfId="6332" xr:uid="{00000000-0005-0000-0000-0000EA3A0000}"/>
    <cellStyle name="Navadno 15 5 2 2" xfId="11830" xr:uid="{00000000-0005-0000-0000-0000EB3A0000}"/>
    <cellStyle name="Navadno 15 5 2 2 2" xfId="25037" xr:uid="{00000000-0005-0000-0000-0000EC3A0000}"/>
    <cellStyle name="Navadno 15 5 2 2 3" xfId="43196" xr:uid="{00000000-0005-0000-0000-0000ED3A0000}"/>
    <cellStyle name="Navadno 15 5 2 3" xfId="32500" xr:uid="{00000000-0005-0000-0000-0000EE3A0000}"/>
    <cellStyle name="Navadno 15 5 2 3 2" xfId="50659" xr:uid="{00000000-0005-0000-0000-0000EF3A0000}"/>
    <cellStyle name="Navadno 15 5 2 4" xfId="19309" xr:uid="{00000000-0005-0000-0000-0000F03A0000}"/>
    <cellStyle name="Navadno 15 5 2 5" xfId="37468" xr:uid="{00000000-0005-0000-0000-0000F13A0000}"/>
    <cellStyle name="Navadno 15 5 2 6" xfId="55628" xr:uid="{00000000-0005-0000-0000-0000F23A0000}"/>
    <cellStyle name="Navadno 15 5 3" xfId="9346" xr:uid="{00000000-0005-0000-0000-0000F33A0000}"/>
    <cellStyle name="Navadno 15 5 3 2" xfId="22553" xr:uid="{00000000-0005-0000-0000-0000F43A0000}"/>
    <cellStyle name="Navadno 15 5 3 3" xfId="40712" xr:uid="{00000000-0005-0000-0000-0000F53A0000}"/>
    <cellStyle name="Navadno 15 5 4" xfId="14340" xr:uid="{00000000-0005-0000-0000-0000F63A0000}"/>
    <cellStyle name="Navadno 15 5 4 2" xfId="27532" xr:uid="{00000000-0005-0000-0000-0000F73A0000}"/>
    <cellStyle name="Navadno 15 5 4 3" xfId="45691" xr:uid="{00000000-0005-0000-0000-0000F83A0000}"/>
    <cellStyle name="Navadno 15 5 5" xfId="30016" xr:uid="{00000000-0005-0000-0000-0000F93A0000}"/>
    <cellStyle name="Navadno 15 5 5 2" xfId="48175" xr:uid="{00000000-0005-0000-0000-0000FA3A0000}"/>
    <cellStyle name="Navadno 15 5 6" xfId="16825" xr:uid="{00000000-0005-0000-0000-0000FB3A0000}"/>
    <cellStyle name="Navadno 15 5 7" xfId="34984" xr:uid="{00000000-0005-0000-0000-0000FC3A0000}"/>
    <cellStyle name="Navadno 15 5 8" xfId="53144" xr:uid="{00000000-0005-0000-0000-0000FD3A0000}"/>
    <cellStyle name="Navadno 15 5 9" xfId="59353" xr:uid="{00000000-0005-0000-0000-0000FE3A0000}"/>
    <cellStyle name="Navadno 15 6" xfId="4757" xr:uid="{00000000-0005-0000-0000-0000FF3A0000}"/>
    <cellStyle name="Navadno 15 6 2" xfId="6987" xr:uid="{00000000-0005-0000-0000-0000003B0000}"/>
    <cellStyle name="Navadno 15 6 2 2" xfId="12720" xr:uid="{00000000-0005-0000-0000-0000013B0000}"/>
    <cellStyle name="Navadno 15 6 2 2 2" xfId="25927" xr:uid="{00000000-0005-0000-0000-0000023B0000}"/>
    <cellStyle name="Navadno 15 6 2 2 3" xfId="44086" xr:uid="{00000000-0005-0000-0000-0000033B0000}"/>
    <cellStyle name="Navadno 15 6 2 3" xfId="33390" xr:uid="{00000000-0005-0000-0000-0000043B0000}"/>
    <cellStyle name="Navadno 15 6 2 3 2" xfId="51549" xr:uid="{00000000-0005-0000-0000-0000053B0000}"/>
    <cellStyle name="Navadno 15 6 2 4" xfId="20199" xr:uid="{00000000-0005-0000-0000-0000063B0000}"/>
    <cellStyle name="Navadno 15 6 2 5" xfId="38358" xr:uid="{00000000-0005-0000-0000-0000073B0000}"/>
    <cellStyle name="Navadno 15 6 2 6" xfId="56518" xr:uid="{00000000-0005-0000-0000-0000083B0000}"/>
    <cellStyle name="Navadno 15 6 3" xfId="10236" xr:uid="{00000000-0005-0000-0000-0000093B0000}"/>
    <cellStyle name="Navadno 15 6 3 2" xfId="23443" xr:uid="{00000000-0005-0000-0000-00000A3B0000}"/>
    <cellStyle name="Navadno 15 6 3 3" xfId="41602" xr:uid="{00000000-0005-0000-0000-00000B3B0000}"/>
    <cellStyle name="Navadno 15 6 4" xfId="15230" xr:uid="{00000000-0005-0000-0000-00000C3B0000}"/>
    <cellStyle name="Navadno 15 6 4 2" xfId="28422" xr:uid="{00000000-0005-0000-0000-00000D3B0000}"/>
    <cellStyle name="Navadno 15 6 4 3" xfId="46581" xr:uid="{00000000-0005-0000-0000-00000E3B0000}"/>
    <cellStyle name="Navadno 15 6 5" xfId="30906" xr:uid="{00000000-0005-0000-0000-00000F3B0000}"/>
    <cellStyle name="Navadno 15 6 5 2" xfId="49065" xr:uid="{00000000-0005-0000-0000-0000103B0000}"/>
    <cellStyle name="Navadno 15 6 6" xfId="17715" xr:uid="{00000000-0005-0000-0000-0000113B0000}"/>
    <cellStyle name="Navadno 15 6 7" xfId="35874" xr:uid="{00000000-0005-0000-0000-0000123B0000}"/>
    <cellStyle name="Navadno 15 6 8" xfId="54034" xr:uid="{00000000-0005-0000-0000-0000133B0000}"/>
    <cellStyle name="Navadno 15 7" xfId="4930" xr:uid="{00000000-0005-0000-0000-0000143B0000}"/>
    <cellStyle name="Navadno 15 7 2" xfId="7163" xr:uid="{00000000-0005-0000-0000-0000153B0000}"/>
    <cellStyle name="Navadno 15 7 2 2" xfId="12896" xr:uid="{00000000-0005-0000-0000-0000163B0000}"/>
    <cellStyle name="Navadno 15 7 2 2 2" xfId="26103" xr:uid="{00000000-0005-0000-0000-0000173B0000}"/>
    <cellStyle name="Navadno 15 7 2 2 3" xfId="44262" xr:uid="{00000000-0005-0000-0000-0000183B0000}"/>
    <cellStyle name="Navadno 15 7 2 3" xfId="33566" xr:uid="{00000000-0005-0000-0000-0000193B0000}"/>
    <cellStyle name="Navadno 15 7 2 3 2" xfId="51725" xr:uid="{00000000-0005-0000-0000-00001A3B0000}"/>
    <cellStyle name="Navadno 15 7 2 4" xfId="20375" xr:uid="{00000000-0005-0000-0000-00001B3B0000}"/>
    <cellStyle name="Navadno 15 7 2 5" xfId="38534" xr:uid="{00000000-0005-0000-0000-00001C3B0000}"/>
    <cellStyle name="Navadno 15 7 2 6" xfId="56694" xr:uid="{00000000-0005-0000-0000-00001D3B0000}"/>
    <cellStyle name="Navadno 15 7 3" xfId="10412" xr:uid="{00000000-0005-0000-0000-00001E3B0000}"/>
    <cellStyle name="Navadno 15 7 3 2" xfId="23619" xr:uid="{00000000-0005-0000-0000-00001F3B0000}"/>
    <cellStyle name="Navadno 15 7 3 3" xfId="41778" xr:uid="{00000000-0005-0000-0000-0000203B0000}"/>
    <cellStyle name="Navadno 15 7 4" xfId="15406" xr:uid="{00000000-0005-0000-0000-0000213B0000}"/>
    <cellStyle name="Navadno 15 7 4 2" xfId="28598" xr:uid="{00000000-0005-0000-0000-0000223B0000}"/>
    <cellStyle name="Navadno 15 7 4 3" xfId="46757" xr:uid="{00000000-0005-0000-0000-0000233B0000}"/>
    <cellStyle name="Navadno 15 7 5" xfId="31082" xr:uid="{00000000-0005-0000-0000-0000243B0000}"/>
    <cellStyle name="Navadno 15 7 5 2" xfId="49241" xr:uid="{00000000-0005-0000-0000-0000253B0000}"/>
    <cellStyle name="Navadno 15 7 6" xfId="17891" xr:uid="{00000000-0005-0000-0000-0000263B0000}"/>
    <cellStyle name="Navadno 15 7 7" xfId="36050" xr:uid="{00000000-0005-0000-0000-0000273B0000}"/>
    <cellStyle name="Navadno 15 7 8" xfId="54210" xr:uid="{00000000-0005-0000-0000-0000283B0000}"/>
    <cellStyle name="Navadno 15 8" xfId="5160" xr:uid="{00000000-0005-0000-0000-0000293B0000}"/>
    <cellStyle name="Navadno 15 8 2" xfId="7408" xr:uid="{00000000-0005-0000-0000-00002A3B0000}"/>
    <cellStyle name="Navadno 15 8 2 2" xfId="13141" xr:uid="{00000000-0005-0000-0000-00002B3B0000}"/>
    <cellStyle name="Navadno 15 8 2 2 2" xfId="26348" xr:uid="{00000000-0005-0000-0000-00002C3B0000}"/>
    <cellStyle name="Navadno 15 8 2 2 3" xfId="44507" xr:uid="{00000000-0005-0000-0000-00002D3B0000}"/>
    <cellStyle name="Navadno 15 8 2 3" xfId="33811" xr:uid="{00000000-0005-0000-0000-00002E3B0000}"/>
    <cellStyle name="Navadno 15 8 2 3 2" xfId="51970" xr:uid="{00000000-0005-0000-0000-00002F3B0000}"/>
    <cellStyle name="Navadno 15 8 2 4" xfId="20620" xr:uid="{00000000-0005-0000-0000-0000303B0000}"/>
    <cellStyle name="Navadno 15 8 2 5" xfId="38779" xr:uid="{00000000-0005-0000-0000-0000313B0000}"/>
    <cellStyle name="Navadno 15 8 2 6" xfId="56939" xr:uid="{00000000-0005-0000-0000-0000323B0000}"/>
    <cellStyle name="Navadno 15 8 3" xfId="10657" xr:uid="{00000000-0005-0000-0000-0000333B0000}"/>
    <cellStyle name="Navadno 15 8 3 2" xfId="23864" xr:uid="{00000000-0005-0000-0000-0000343B0000}"/>
    <cellStyle name="Navadno 15 8 3 3" xfId="42023" xr:uid="{00000000-0005-0000-0000-0000353B0000}"/>
    <cellStyle name="Navadno 15 8 4" xfId="15651" xr:uid="{00000000-0005-0000-0000-0000363B0000}"/>
    <cellStyle name="Navadno 15 8 4 2" xfId="28843" xr:uid="{00000000-0005-0000-0000-0000373B0000}"/>
    <cellStyle name="Navadno 15 8 4 3" xfId="47002" xr:uid="{00000000-0005-0000-0000-0000383B0000}"/>
    <cellStyle name="Navadno 15 8 5" xfId="31327" xr:uid="{00000000-0005-0000-0000-0000393B0000}"/>
    <cellStyle name="Navadno 15 8 5 2" xfId="49486" xr:uid="{00000000-0005-0000-0000-00003A3B0000}"/>
    <cellStyle name="Navadno 15 8 6" xfId="18136" xr:uid="{00000000-0005-0000-0000-00003B3B0000}"/>
    <cellStyle name="Navadno 15 8 7" xfId="36295" xr:uid="{00000000-0005-0000-0000-00003C3B0000}"/>
    <cellStyle name="Navadno 15 8 8" xfId="54455" xr:uid="{00000000-0005-0000-0000-00003D3B0000}"/>
    <cellStyle name="Navadno 15 9" xfId="5327" xr:uid="{00000000-0005-0000-0000-00003E3B0000}"/>
    <cellStyle name="Navadno 15 9 2" xfId="7575" xr:uid="{00000000-0005-0000-0000-00003F3B0000}"/>
    <cellStyle name="Navadno 15 9 2 2" xfId="13308" xr:uid="{00000000-0005-0000-0000-0000403B0000}"/>
    <cellStyle name="Navadno 15 9 2 2 2" xfId="26515" xr:uid="{00000000-0005-0000-0000-0000413B0000}"/>
    <cellStyle name="Navadno 15 9 2 2 3" xfId="44674" xr:uid="{00000000-0005-0000-0000-0000423B0000}"/>
    <cellStyle name="Navadno 15 9 2 3" xfId="33978" xr:uid="{00000000-0005-0000-0000-0000433B0000}"/>
    <cellStyle name="Navadno 15 9 2 3 2" xfId="52137" xr:uid="{00000000-0005-0000-0000-0000443B0000}"/>
    <cellStyle name="Navadno 15 9 2 4" xfId="20787" xr:uid="{00000000-0005-0000-0000-0000453B0000}"/>
    <cellStyle name="Navadno 15 9 2 5" xfId="38946" xr:uid="{00000000-0005-0000-0000-0000463B0000}"/>
    <cellStyle name="Navadno 15 9 2 6" xfId="57106" xr:uid="{00000000-0005-0000-0000-0000473B0000}"/>
    <cellStyle name="Navadno 15 9 3" xfId="10824" xr:uid="{00000000-0005-0000-0000-0000483B0000}"/>
    <cellStyle name="Navadno 15 9 3 2" xfId="24031" xr:uid="{00000000-0005-0000-0000-0000493B0000}"/>
    <cellStyle name="Navadno 15 9 3 3" xfId="42190" xr:uid="{00000000-0005-0000-0000-00004A3B0000}"/>
    <cellStyle name="Navadno 15 9 4" xfId="15818" xr:uid="{00000000-0005-0000-0000-00004B3B0000}"/>
    <cellStyle name="Navadno 15 9 4 2" xfId="29010" xr:uid="{00000000-0005-0000-0000-00004C3B0000}"/>
    <cellStyle name="Navadno 15 9 4 3" xfId="47169" xr:uid="{00000000-0005-0000-0000-00004D3B0000}"/>
    <cellStyle name="Navadno 15 9 5" xfId="31494" xr:uid="{00000000-0005-0000-0000-00004E3B0000}"/>
    <cellStyle name="Navadno 15 9 5 2" xfId="49653" xr:uid="{00000000-0005-0000-0000-00004F3B0000}"/>
    <cellStyle name="Navadno 15 9 6" xfId="18303" xr:uid="{00000000-0005-0000-0000-0000503B0000}"/>
    <cellStyle name="Navadno 15 9 7" xfId="36462" xr:uid="{00000000-0005-0000-0000-0000513B0000}"/>
    <cellStyle name="Navadno 15 9 8" xfId="54622" xr:uid="{00000000-0005-0000-0000-0000523B0000}"/>
    <cellStyle name="Navadno 16" xfId="2130" xr:uid="{00000000-0005-0000-0000-0000533B0000}"/>
    <cellStyle name="Navadno 16 10" xfId="5491" xr:uid="{00000000-0005-0000-0000-0000543B0000}"/>
    <cellStyle name="Navadno 16 10 2" xfId="7739" xr:uid="{00000000-0005-0000-0000-0000553B0000}"/>
    <cellStyle name="Navadno 16 10 2 2" xfId="13472" xr:uid="{00000000-0005-0000-0000-0000563B0000}"/>
    <cellStyle name="Navadno 16 10 2 2 2" xfId="26679" xr:uid="{00000000-0005-0000-0000-0000573B0000}"/>
    <cellStyle name="Navadno 16 10 2 2 3" xfId="44838" xr:uid="{00000000-0005-0000-0000-0000583B0000}"/>
    <cellStyle name="Navadno 16 10 2 3" xfId="34142" xr:uid="{00000000-0005-0000-0000-0000593B0000}"/>
    <cellStyle name="Navadno 16 10 2 3 2" xfId="52301" xr:uid="{00000000-0005-0000-0000-00005A3B0000}"/>
    <cellStyle name="Navadno 16 10 2 4" xfId="20951" xr:uid="{00000000-0005-0000-0000-00005B3B0000}"/>
    <cellStyle name="Navadno 16 10 2 5" xfId="39110" xr:uid="{00000000-0005-0000-0000-00005C3B0000}"/>
    <cellStyle name="Navadno 16 10 2 6" xfId="57270" xr:uid="{00000000-0005-0000-0000-00005D3B0000}"/>
    <cellStyle name="Navadno 16 10 3" xfId="10988" xr:uid="{00000000-0005-0000-0000-00005E3B0000}"/>
    <cellStyle name="Navadno 16 10 3 2" xfId="24195" xr:uid="{00000000-0005-0000-0000-00005F3B0000}"/>
    <cellStyle name="Navadno 16 10 3 3" xfId="42354" xr:uid="{00000000-0005-0000-0000-0000603B0000}"/>
    <cellStyle name="Navadno 16 10 4" xfId="15982" xr:uid="{00000000-0005-0000-0000-0000613B0000}"/>
    <cellStyle name="Navadno 16 10 4 2" xfId="29174" xr:uid="{00000000-0005-0000-0000-0000623B0000}"/>
    <cellStyle name="Navadno 16 10 4 3" xfId="47333" xr:uid="{00000000-0005-0000-0000-0000633B0000}"/>
    <cellStyle name="Navadno 16 10 5" xfId="31658" xr:uid="{00000000-0005-0000-0000-0000643B0000}"/>
    <cellStyle name="Navadno 16 10 5 2" xfId="49817" xr:uid="{00000000-0005-0000-0000-0000653B0000}"/>
    <cellStyle name="Navadno 16 10 6" xfId="18467" xr:uid="{00000000-0005-0000-0000-0000663B0000}"/>
    <cellStyle name="Navadno 16 10 7" xfId="36626" xr:uid="{00000000-0005-0000-0000-0000673B0000}"/>
    <cellStyle name="Navadno 16 10 8" xfId="54786" xr:uid="{00000000-0005-0000-0000-0000683B0000}"/>
    <cellStyle name="Navadno 16 11" xfId="5655" xr:uid="{00000000-0005-0000-0000-0000693B0000}"/>
    <cellStyle name="Navadno 16 11 2" xfId="7903" xr:uid="{00000000-0005-0000-0000-00006A3B0000}"/>
    <cellStyle name="Navadno 16 11 2 2" xfId="13636" xr:uid="{00000000-0005-0000-0000-00006B3B0000}"/>
    <cellStyle name="Navadno 16 11 2 2 2" xfId="26843" xr:uid="{00000000-0005-0000-0000-00006C3B0000}"/>
    <cellStyle name="Navadno 16 11 2 2 3" xfId="45002" xr:uid="{00000000-0005-0000-0000-00006D3B0000}"/>
    <cellStyle name="Navadno 16 11 2 3" xfId="34306" xr:uid="{00000000-0005-0000-0000-00006E3B0000}"/>
    <cellStyle name="Navadno 16 11 2 3 2" xfId="52465" xr:uid="{00000000-0005-0000-0000-00006F3B0000}"/>
    <cellStyle name="Navadno 16 11 2 4" xfId="21115" xr:uid="{00000000-0005-0000-0000-0000703B0000}"/>
    <cellStyle name="Navadno 16 11 2 5" xfId="39274" xr:uid="{00000000-0005-0000-0000-0000713B0000}"/>
    <cellStyle name="Navadno 16 11 2 6" xfId="57434" xr:uid="{00000000-0005-0000-0000-0000723B0000}"/>
    <cellStyle name="Navadno 16 11 3" xfId="11152" xr:uid="{00000000-0005-0000-0000-0000733B0000}"/>
    <cellStyle name="Navadno 16 11 3 2" xfId="24359" xr:uid="{00000000-0005-0000-0000-0000743B0000}"/>
    <cellStyle name="Navadno 16 11 3 3" xfId="42518" xr:uid="{00000000-0005-0000-0000-0000753B0000}"/>
    <cellStyle name="Navadno 16 11 4" xfId="16146" xr:uid="{00000000-0005-0000-0000-0000763B0000}"/>
    <cellStyle name="Navadno 16 11 4 2" xfId="29338" xr:uid="{00000000-0005-0000-0000-0000773B0000}"/>
    <cellStyle name="Navadno 16 11 4 3" xfId="47497" xr:uid="{00000000-0005-0000-0000-0000783B0000}"/>
    <cellStyle name="Navadno 16 11 5" xfId="31822" xr:uid="{00000000-0005-0000-0000-0000793B0000}"/>
    <cellStyle name="Navadno 16 11 5 2" xfId="49981" xr:uid="{00000000-0005-0000-0000-00007A3B0000}"/>
    <cellStyle name="Navadno 16 11 6" xfId="18631" xr:uid="{00000000-0005-0000-0000-00007B3B0000}"/>
    <cellStyle name="Navadno 16 11 7" xfId="36790" xr:uid="{00000000-0005-0000-0000-00007C3B0000}"/>
    <cellStyle name="Navadno 16 11 8" xfId="54950" xr:uid="{00000000-0005-0000-0000-00007D3B0000}"/>
    <cellStyle name="Navadno 16 12" xfId="5860" xr:uid="{00000000-0005-0000-0000-00007E3B0000}"/>
    <cellStyle name="Navadno 16 12 2" xfId="11357" xr:uid="{00000000-0005-0000-0000-00007F3B0000}"/>
    <cellStyle name="Navadno 16 12 2 2" xfId="24564" xr:uid="{00000000-0005-0000-0000-0000803B0000}"/>
    <cellStyle name="Navadno 16 12 2 3" xfId="42723" xr:uid="{00000000-0005-0000-0000-0000813B0000}"/>
    <cellStyle name="Navadno 16 12 3" xfId="32027" xr:uid="{00000000-0005-0000-0000-0000823B0000}"/>
    <cellStyle name="Navadno 16 12 3 2" xfId="50186" xr:uid="{00000000-0005-0000-0000-0000833B0000}"/>
    <cellStyle name="Navadno 16 12 4" xfId="18836" xr:uid="{00000000-0005-0000-0000-0000843B0000}"/>
    <cellStyle name="Navadno 16 12 5" xfId="36995" xr:uid="{00000000-0005-0000-0000-0000853B0000}"/>
    <cellStyle name="Navadno 16 12 6" xfId="55155" xr:uid="{00000000-0005-0000-0000-0000863B0000}"/>
    <cellStyle name="Navadno 16 13" xfId="8079" xr:uid="{00000000-0005-0000-0000-0000873B0000}"/>
    <cellStyle name="Navadno 16 13 2" xfId="21286" xr:uid="{00000000-0005-0000-0000-0000883B0000}"/>
    <cellStyle name="Navadno 16 13 3" xfId="39445" xr:uid="{00000000-0005-0000-0000-0000893B0000}"/>
    <cellStyle name="Navadno 16 13 4" xfId="57605" xr:uid="{00000000-0005-0000-0000-00008A3B0000}"/>
    <cellStyle name="Navadno 16 14" xfId="8258" xr:uid="{00000000-0005-0000-0000-00008B3B0000}"/>
    <cellStyle name="Navadno 16 14 2" xfId="21465" xr:uid="{00000000-0005-0000-0000-00008C3B0000}"/>
    <cellStyle name="Navadno 16 14 3" xfId="39624" xr:uid="{00000000-0005-0000-0000-00008D3B0000}"/>
    <cellStyle name="Navadno 16 14 4" xfId="57784" xr:uid="{00000000-0005-0000-0000-00008E3B0000}"/>
    <cellStyle name="Navadno 16 15" xfId="8501" xr:uid="{00000000-0005-0000-0000-00008F3B0000}"/>
    <cellStyle name="Navadno 16 15 2" xfId="21708" xr:uid="{00000000-0005-0000-0000-0000903B0000}"/>
    <cellStyle name="Navadno 16 15 3" xfId="39867" xr:uid="{00000000-0005-0000-0000-0000913B0000}"/>
    <cellStyle name="Navadno 16 15 4" xfId="58027" xr:uid="{00000000-0005-0000-0000-0000923B0000}"/>
    <cellStyle name="Navadno 16 16" xfId="8665" xr:uid="{00000000-0005-0000-0000-0000933B0000}"/>
    <cellStyle name="Navadno 16 16 2" xfId="21872" xr:uid="{00000000-0005-0000-0000-0000943B0000}"/>
    <cellStyle name="Navadno 16 16 3" xfId="40031" xr:uid="{00000000-0005-0000-0000-0000953B0000}"/>
    <cellStyle name="Navadno 16 16 4" xfId="58191" xr:uid="{00000000-0005-0000-0000-0000963B0000}"/>
    <cellStyle name="Navadno 16 17" xfId="8869" xr:uid="{00000000-0005-0000-0000-0000973B0000}"/>
    <cellStyle name="Navadno 16 17 2" xfId="22076" xr:uid="{00000000-0005-0000-0000-0000983B0000}"/>
    <cellStyle name="Navadno 16 17 3" xfId="40235" xr:uid="{00000000-0005-0000-0000-0000993B0000}"/>
    <cellStyle name="Navadno 16 18" xfId="13867" xr:uid="{00000000-0005-0000-0000-00009A3B0000}"/>
    <cellStyle name="Navadno 16 18 2" xfId="27059" xr:uid="{00000000-0005-0000-0000-00009B3B0000}"/>
    <cellStyle name="Navadno 16 18 3" xfId="45218" xr:uid="{00000000-0005-0000-0000-00009C3B0000}"/>
    <cellStyle name="Navadno 16 19" xfId="29543" xr:uid="{00000000-0005-0000-0000-00009D3B0000}"/>
    <cellStyle name="Navadno 16 19 2" xfId="47702" xr:uid="{00000000-0005-0000-0000-00009E3B0000}"/>
    <cellStyle name="Navadno 16 2" xfId="2131" xr:uid="{00000000-0005-0000-0000-00009F3B0000}"/>
    <cellStyle name="Navadno 16 2 10" xfId="5656" xr:uid="{00000000-0005-0000-0000-0000A03B0000}"/>
    <cellStyle name="Navadno 16 2 10 2" xfId="7904" xr:uid="{00000000-0005-0000-0000-0000A13B0000}"/>
    <cellStyle name="Navadno 16 2 10 2 2" xfId="13637" xr:uid="{00000000-0005-0000-0000-0000A23B0000}"/>
    <cellStyle name="Navadno 16 2 10 2 2 2" xfId="26844" xr:uid="{00000000-0005-0000-0000-0000A33B0000}"/>
    <cellStyle name="Navadno 16 2 10 2 2 3" xfId="45003" xr:uid="{00000000-0005-0000-0000-0000A43B0000}"/>
    <cellStyle name="Navadno 16 2 10 2 3" xfId="34307" xr:uid="{00000000-0005-0000-0000-0000A53B0000}"/>
    <cellStyle name="Navadno 16 2 10 2 3 2" xfId="52466" xr:uid="{00000000-0005-0000-0000-0000A63B0000}"/>
    <cellStyle name="Navadno 16 2 10 2 4" xfId="21116" xr:uid="{00000000-0005-0000-0000-0000A73B0000}"/>
    <cellStyle name="Navadno 16 2 10 2 5" xfId="39275" xr:uid="{00000000-0005-0000-0000-0000A83B0000}"/>
    <cellStyle name="Navadno 16 2 10 2 6" xfId="57435" xr:uid="{00000000-0005-0000-0000-0000A93B0000}"/>
    <cellStyle name="Navadno 16 2 10 3" xfId="11153" xr:uid="{00000000-0005-0000-0000-0000AA3B0000}"/>
    <cellStyle name="Navadno 16 2 10 3 2" xfId="24360" xr:uid="{00000000-0005-0000-0000-0000AB3B0000}"/>
    <cellStyle name="Navadno 16 2 10 3 3" xfId="42519" xr:uid="{00000000-0005-0000-0000-0000AC3B0000}"/>
    <cellStyle name="Navadno 16 2 10 4" xfId="16147" xr:uid="{00000000-0005-0000-0000-0000AD3B0000}"/>
    <cellStyle name="Navadno 16 2 10 4 2" xfId="29339" xr:uid="{00000000-0005-0000-0000-0000AE3B0000}"/>
    <cellStyle name="Navadno 16 2 10 4 3" xfId="47498" xr:uid="{00000000-0005-0000-0000-0000AF3B0000}"/>
    <cellStyle name="Navadno 16 2 10 5" xfId="31823" xr:uid="{00000000-0005-0000-0000-0000B03B0000}"/>
    <cellStyle name="Navadno 16 2 10 5 2" xfId="49982" xr:uid="{00000000-0005-0000-0000-0000B13B0000}"/>
    <cellStyle name="Navadno 16 2 10 6" xfId="18632" xr:uid="{00000000-0005-0000-0000-0000B23B0000}"/>
    <cellStyle name="Navadno 16 2 10 7" xfId="36791" xr:uid="{00000000-0005-0000-0000-0000B33B0000}"/>
    <cellStyle name="Navadno 16 2 10 8" xfId="54951" xr:uid="{00000000-0005-0000-0000-0000B43B0000}"/>
    <cellStyle name="Navadno 16 2 11" xfId="5861" xr:uid="{00000000-0005-0000-0000-0000B53B0000}"/>
    <cellStyle name="Navadno 16 2 11 2" xfId="11358" xr:uid="{00000000-0005-0000-0000-0000B63B0000}"/>
    <cellStyle name="Navadno 16 2 11 2 2" xfId="24565" xr:uid="{00000000-0005-0000-0000-0000B73B0000}"/>
    <cellStyle name="Navadno 16 2 11 2 3" xfId="42724" xr:uid="{00000000-0005-0000-0000-0000B83B0000}"/>
    <cellStyle name="Navadno 16 2 11 3" xfId="32028" xr:uid="{00000000-0005-0000-0000-0000B93B0000}"/>
    <cellStyle name="Navadno 16 2 11 3 2" xfId="50187" xr:uid="{00000000-0005-0000-0000-0000BA3B0000}"/>
    <cellStyle name="Navadno 16 2 11 4" xfId="18837" xr:uid="{00000000-0005-0000-0000-0000BB3B0000}"/>
    <cellStyle name="Navadno 16 2 11 5" xfId="36996" xr:uid="{00000000-0005-0000-0000-0000BC3B0000}"/>
    <cellStyle name="Navadno 16 2 11 6" xfId="55156" xr:uid="{00000000-0005-0000-0000-0000BD3B0000}"/>
    <cellStyle name="Navadno 16 2 12" xfId="8080" xr:uid="{00000000-0005-0000-0000-0000BE3B0000}"/>
    <cellStyle name="Navadno 16 2 12 2" xfId="21287" xr:uid="{00000000-0005-0000-0000-0000BF3B0000}"/>
    <cellStyle name="Navadno 16 2 12 3" xfId="39446" xr:uid="{00000000-0005-0000-0000-0000C03B0000}"/>
    <cellStyle name="Navadno 16 2 12 4" xfId="57606" xr:uid="{00000000-0005-0000-0000-0000C13B0000}"/>
    <cellStyle name="Navadno 16 2 13" xfId="8259" xr:uid="{00000000-0005-0000-0000-0000C23B0000}"/>
    <cellStyle name="Navadno 16 2 13 2" xfId="21466" xr:uid="{00000000-0005-0000-0000-0000C33B0000}"/>
    <cellStyle name="Navadno 16 2 13 3" xfId="39625" xr:uid="{00000000-0005-0000-0000-0000C43B0000}"/>
    <cellStyle name="Navadno 16 2 13 4" xfId="57785" xr:uid="{00000000-0005-0000-0000-0000C53B0000}"/>
    <cellStyle name="Navadno 16 2 14" xfId="8502" xr:uid="{00000000-0005-0000-0000-0000C63B0000}"/>
    <cellStyle name="Navadno 16 2 14 2" xfId="21709" xr:uid="{00000000-0005-0000-0000-0000C73B0000}"/>
    <cellStyle name="Navadno 16 2 14 3" xfId="39868" xr:uid="{00000000-0005-0000-0000-0000C83B0000}"/>
    <cellStyle name="Navadno 16 2 14 4" xfId="58028" xr:uid="{00000000-0005-0000-0000-0000C93B0000}"/>
    <cellStyle name="Navadno 16 2 15" xfId="8666" xr:uid="{00000000-0005-0000-0000-0000CA3B0000}"/>
    <cellStyle name="Navadno 16 2 15 2" xfId="21873" xr:uid="{00000000-0005-0000-0000-0000CB3B0000}"/>
    <cellStyle name="Navadno 16 2 15 3" xfId="40032" xr:uid="{00000000-0005-0000-0000-0000CC3B0000}"/>
    <cellStyle name="Navadno 16 2 15 4" xfId="58192" xr:uid="{00000000-0005-0000-0000-0000CD3B0000}"/>
    <cellStyle name="Navadno 16 2 16" xfId="8870" xr:uid="{00000000-0005-0000-0000-0000CE3B0000}"/>
    <cellStyle name="Navadno 16 2 16 2" xfId="22077" xr:uid="{00000000-0005-0000-0000-0000CF3B0000}"/>
    <cellStyle name="Navadno 16 2 16 3" xfId="40236" xr:uid="{00000000-0005-0000-0000-0000D03B0000}"/>
    <cellStyle name="Navadno 16 2 17" xfId="13868" xr:uid="{00000000-0005-0000-0000-0000D13B0000}"/>
    <cellStyle name="Navadno 16 2 17 2" xfId="27060" xr:uid="{00000000-0005-0000-0000-0000D23B0000}"/>
    <cellStyle name="Navadno 16 2 17 3" xfId="45219" xr:uid="{00000000-0005-0000-0000-0000D33B0000}"/>
    <cellStyle name="Navadno 16 2 18" xfId="29544" xr:uid="{00000000-0005-0000-0000-0000D43B0000}"/>
    <cellStyle name="Navadno 16 2 18 2" xfId="47703" xr:uid="{00000000-0005-0000-0000-0000D53B0000}"/>
    <cellStyle name="Navadno 16 2 19" xfId="16353" xr:uid="{00000000-0005-0000-0000-0000D63B0000}"/>
    <cellStyle name="Navadno 16 2 2" xfId="3546" xr:uid="{00000000-0005-0000-0000-0000D73B0000}"/>
    <cellStyle name="Navadno 16 2 2 2" xfId="4291" xr:uid="{00000000-0005-0000-0000-0000D83B0000}"/>
    <cellStyle name="Navadno 16 2 2 2 2" xfId="12275" xr:uid="{00000000-0005-0000-0000-0000D93B0000}"/>
    <cellStyle name="Navadno 16 2 2 2 2 2" xfId="25482" xr:uid="{00000000-0005-0000-0000-0000DA3B0000}"/>
    <cellStyle name="Navadno 16 2 2 2 2 3" xfId="43641" xr:uid="{00000000-0005-0000-0000-0000DB3B0000}"/>
    <cellStyle name="Navadno 16 2 2 2 3" xfId="32945" xr:uid="{00000000-0005-0000-0000-0000DC3B0000}"/>
    <cellStyle name="Navadno 16 2 2 2 3 2" xfId="51104" xr:uid="{00000000-0005-0000-0000-0000DD3B0000}"/>
    <cellStyle name="Navadno 16 2 2 2 4" xfId="19754" xr:uid="{00000000-0005-0000-0000-0000DE3B0000}"/>
    <cellStyle name="Navadno 16 2 2 2 5" xfId="37913" xr:uid="{00000000-0005-0000-0000-0000DF3B0000}"/>
    <cellStyle name="Navadno 16 2 2 2 6" xfId="56073" xr:uid="{00000000-0005-0000-0000-0000E03B0000}"/>
    <cellStyle name="Navadno 16 2 2 3" xfId="9791" xr:uid="{00000000-0005-0000-0000-0000E13B0000}"/>
    <cellStyle name="Navadno 16 2 2 3 2" xfId="22998" xr:uid="{00000000-0005-0000-0000-0000E23B0000}"/>
    <cellStyle name="Navadno 16 2 2 3 3" xfId="41157" xr:uid="{00000000-0005-0000-0000-0000E33B0000}"/>
    <cellStyle name="Navadno 16 2 2 4" xfId="14785" xr:uid="{00000000-0005-0000-0000-0000E43B0000}"/>
    <cellStyle name="Navadno 16 2 2 4 2" xfId="27977" xr:uid="{00000000-0005-0000-0000-0000E53B0000}"/>
    <cellStyle name="Navadno 16 2 2 4 3" xfId="46136" xr:uid="{00000000-0005-0000-0000-0000E63B0000}"/>
    <cellStyle name="Navadno 16 2 2 5" xfId="30461" xr:uid="{00000000-0005-0000-0000-0000E73B0000}"/>
    <cellStyle name="Navadno 16 2 2 5 2" xfId="48620" xr:uid="{00000000-0005-0000-0000-0000E83B0000}"/>
    <cellStyle name="Navadno 16 2 2 6" xfId="17270" xr:uid="{00000000-0005-0000-0000-0000E93B0000}"/>
    <cellStyle name="Navadno 16 2 2 7" xfId="35429" xr:uid="{00000000-0005-0000-0000-0000EA3B0000}"/>
    <cellStyle name="Navadno 16 2 2 8" xfId="53589" xr:uid="{00000000-0005-0000-0000-0000EB3B0000}"/>
    <cellStyle name="Navadno 16 2 2 9" xfId="59004" xr:uid="{00000000-0005-0000-0000-0000EC3B0000}"/>
    <cellStyle name="Navadno 16 2 20" xfId="34512" xr:uid="{00000000-0005-0000-0000-0000ED3B0000}"/>
    <cellStyle name="Navadno 16 2 21" xfId="52672" xr:uid="{00000000-0005-0000-0000-0000EE3B0000}"/>
    <cellStyle name="Navadno 16 2 22" xfId="58357" xr:uid="{00000000-0005-0000-0000-0000EF3B0000}"/>
    <cellStyle name="Navadno 16 2 23" xfId="58567" xr:uid="{00000000-0005-0000-0000-0000F03B0000}"/>
    <cellStyle name="Navadno 16 2 3" xfId="4520" xr:uid="{00000000-0005-0000-0000-0000F13B0000}"/>
    <cellStyle name="Navadno 16 2 3 2" xfId="6775" xr:uid="{00000000-0005-0000-0000-0000F23B0000}"/>
    <cellStyle name="Navadno 16 2 3 2 2" xfId="12504" xr:uid="{00000000-0005-0000-0000-0000F33B0000}"/>
    <cellStyle name="Navadno 16 2 3 2 2 2" xfId="25711" xr:uid="{00000000-0005-0000-0000-0000F43B0000}"/>
    <cellStyle name="Navadno 16 2 3 2 2 3" xfId="43870" xr:uid="{00000000-0005-0000-0000-0000F53B0000}"/>
    <cellStyle name="Navadno 16 2 3 2 3" xfId="33174" xr:uid="{00000000-0005-0000-0000-0000F63B0000}"/>
    <cellStyle name="Navadno 16 2 3 2 3 2" xfId="51333" xr:uid="{00000000-0005-0000-0000-0000F73B0000}"/>
    <cellStyle name="Navadno 16 2 3 2 4" xfId="19983" xr:uid="{00000000-0005-0000-0000-0000F83B0000}"/>
    <cellStyle name="Navadno 16 2 3 2 5" xfId="38142" xr:uid="{00000000-0005-0000-0000-0000F93B0000}"/>
    <cellStyle name="Navadno 16 2 3 2 6" xfId="56302" xr:uid="{00000000-0005-0000-0000-0000FA3B0000}"/>
    <cellStyle name="Navadno 16 2 3 3" xfId="10020" xr:uid="{00000000-0005-0000-0000-0000FB3B0000}"/>
    <cellStyle name="Navadno 16 2 3 3 2" xfId="23227" xr:uid="{00000000-0005-0000-0000-0000FC3B0000}"/>
    <cellStyle name="Navadno 16 2 3 3 3" xfId="41386" xr:uid="{00000000-0005-0000-0000-0000FD3B0000}"/>
    <cellStyle name="Navadno 16 2 3 4" xfId="15014" xr:uid="{00000000-0005-0000-0000-0000FE3B0000}"/>
    <cellStyle name="Navadno 16 2 3 4 2" xfId="28206" xr:uid="{00000000-0005-0000-0000-0000FF3B0000}"/>
    <cellStyle name="Navadno 16 2 3 4 3" xfId="46365" xr:uid="{00000000-0005-0000-0000-0000003C0000}"/>
    <cellStyle name="Navadno 16 2 3 5" xfId="30690" xr:uid="{00000000-0005-0000-0000-0000013C0000}"/>
    <cellStyle name="Navadno 16 2 3 5 2" xfId="48849" xr:uid="{00000000-0005-0000-0000-0000023C0000}"/>
    <cellStyle name="Navadno 16 2 3 6" xfId="17499" xr:uid="{00000000-0005-0000-0000-0000033C0000}"/>
    <cellStyle name="Navadno 16 2 3 7" xfId="35658" xr:uid="{00000000-0005-0000-0000-0000043C0000}"/>
    <cellStyle name="Navadno 16 2 3 8" xfId="53818" xr:uid="{00000000-0005-0000-0000-0000053C0000}"/>
    <cellStyle name="Navadno 16 2 3 9" xfId="59169" xr:uid="{00000000-0005-0000-0000-0000063C0000}"/>
    <cellStyle name="Navadno 16 2 4" xfId="3845" xr:uid="{00000000-0005-0000-0000-0000073C0000}"/>
    <cellStyle name="Navadno 16 2 4 2" xfId="6335" xr:uid="{00000000-0005-0000-0000-0000083C0000}"/>
    <cellStyle name="Navadno 16 2 4 2 2" xfId="11833" xr:uid="{00000000-0005-0000-0000-0000093C0000}"/>
    <cellStyle name="Navadno 16 2 4 2 2 2" xfId="25040" xr:uid="{00000000-0005-0000-0000-00000A3C0000}"/>
    <cellStyle name="Navadno 16 2 4 2 2 3" xfId="43199" xr:uid="{00000000-0005-0000-0000-00000B3C0000}"/>
    <cellStyle name="Navadno 16 2 4 2 3" xfId="32503" xr:uid="{00000000-0005-0000-0000-00000C3C0000}"/>
    <cellStyle name="Navadno 16 2 4 2 3 2" xfId="50662" xr:uid="{00000000-0005-0000-0000-00000D3C0000}"/>
    <cellStyle name="Navadno 16 2 4 2 4" xfId="19312" xr:uid="{00000000-0005-0000-0000-00000E3C0000}"/>
    <cellStyle name="Navadno 16 2 4 2 5" xfId="37471" xr:uid="{00000000-0005-0000-0000-00000F3C0000}"/>
    <cellStyle name="Navadno 16 2 4 2 6" xfId="55631" xr:uid="{00000000-0005-0000-0000-0000103C0000}"/>
    <cellStyle name="Navadno 16 2 4 3" xfId="9349" xr:uid="{00000000-0005-0000-0000-0000113C0000}"/>
    <cellStyle name="Navadno 16 2 4 3 2" xfId="22556" xr:uid="{00000000-0005-0000-0000-0000123C0000}"/>
    <cellStyle name="Navadno 16 2 4 3 3" xfId="40715" xr:uid="{00000000-0005-0000-0000-0000133C0000}"/>
    <cellStyle name="Navadno 16 2 4 4" xfId="14343" xr:uid="{00000000-0005-0000-0000-0000143C0000}"/>
    <cellStyle name="Navadno 16 2 4 4 2" xfId="27535" xr:uid="{00000000-0005-0000-0000-0000153C0000}"/>
    <cellStyle name="Navadno 16 2 4 4 3" xfId="45694" xr:uid="{00000000-0005-0000-0000-0000163C0000}"/>
    <cellStyle name="Navadno 16 2 4 5" xfId="30019" xr:uid="{00000000-0005-0000-0000-0000173C0000}"/>
    <cellStyle name="Navadno 16 2 4 5 2" xfId="48178" xr:uid="{00000000-0005-0000-0000-0000183C0000}"/>
    <cellStyle name="Navadno 16 2 4 6" xfId="16828" xr:uid="{00000000-0005-0000-0000-0000193C0000}"/>
    <cellStyle name="Navadno 16 2 4 7" xfId="34987" xr:uid="{00000000-0005-0000-0000-00001A3C0000}"/>
    <cellStyle name="Navadno 16 2 4 8" xfId="53147" xr:uid="{00000000-0005-0000-0000-00001B3C0000}"/>
    <cellStyle name="Navadno 16 2 4 9" xfId="59356" xr:uid="{00000000-0005-0000-0000-00001C3C0000}"/>
    <cellStyle name="Navadno 16 2 5" xfId="4760" xr:uid="{00000000-0005-0000-0000-00001D3C0000}"/>
    <cellStyle name="Navadno 16 2 5 2" xfId="6990" xr:uid="{00000000-0005-0000-0000-00001E3C0000}"/>
    <cellStyle name="Navadno 16 2 5 2 2" xfId="12723" xr:uid="{00000000-0005-0000-0000-00001F3C0000}"/>
    <cellStyle name="Navadno 16 2 5 2 2 2" xfId="25930" xr:uid="{00000000-0005-0000-0000-0000203C0000}"/>
    <cellStyle name="Navadno 16 2 5 2 2 3" xfId="44089" xr:uid="{00000000-0005-0000-0000-0000213C0000}"/>
    <cellStyle name="Navadno 16 2 5 2 3" xfId="33393" xr:uid="{00000000-0005-0000-0000-0000223C0000}"/>
    <cellStyle name="Navadno 16 2 5 2 3 2" xfId="51552" xr:uid="{00000000-0005-0000-0000-0000233C0000}"/>
    <cellStyle name="Navadno 16 2 5 2 4" xfId="20202" xr:uid="{00000000-0005-0000-0000-0000243C0000}"/>
    <cellStyle name="Navadno 16 2 5 2 5" xfId="38361" xr:uid="{00000000-0005-0000-0000-0000253C0000}"/>
    <cellStyle name="Navadno 16 2 5 2 6" xfId="56521" xr:uid="{00000000-0005-0000-0000-0000263C0000}"/>
    <cellStyle name="Navadno 16 2 5 3" xfId="10239" xr:uid="{00000000-0005-0000-0000-0000273C0000}"/>
    <cellStyle name="Navadno 16 2 5 3 2" xfId="23446" xr:uid="{00000000-0005-0000-0000-0000283C0000}"/>
    <cellStyle name="Navadno 16 2 5 3 3" xfId="41605" xr:uid="{00000000-0005-0000-0000-0000293C0000}"/>
    <cellStyle name="Navadno 16 2 5 4" xfId="15233" xr:uid="{00000000-0005-0000-0000-00002A3C0000}"/>
    <cellStyle name="Navadno 16 2 5 4 2" xfId="28425" xr:uid="{00000000-0005-0000-0000-00002B3C0000}"/>
    <cellStyle name="Navadno 16 2 5 4 3" xfId="46584" xr:uid="{00000000-0005-0000-0000-00002C3C0000}"/>
    <cellStyle name="Navadno 16 2 5 5" xfId="30909" xr:uid="{00000000-0005-0000-0000-00002D3C0000}"/>
    <cellStyle name="Navadno 16 2 5 5 2" xfId="49068" xr:uid="{00000000-0005-0000-0000-00002E3C0000}"/>
    <cellStyle name="Navadno 16 2 5 6" xfId="17718" xr:uid="{00000000-0005-0000-0000-00002F3C0000}"/>
    <cellStyle name="Navadno 16 2 5 7" xfId="35877" xr:uid="{00000000-0005-0000-0000-0000303C0000}"/>
    <cellStyle name="Navadno 16 2 5 8" xfId="54037" xr:uid="{00000000-0005-0000-0000-0000313C0000}"/>
    <cellStyle name="Navadno 16 2 6" xfId="4933" xr:uid="{00000000-0005-0000-0000-0000323C0000}"/>
    <cellStyle name="Navadno 16 2 6 2" xfId="7166" xr:uid="{00000000-0005-0000-0000-0000333C0000}"/>
    <cellStyle name="Navadno 16 2 6 2 2" xfId="12899" xr:uid="{00000000-0005-0000-0000-0000343C0000}"/>
    <cellStyle name="Navadno 16 2 6 2 2 2" xfId="26106" xr:uid="{00000000-0005-0000-0000-0000353C0000}"/>
    <cellStyle name="Navadno 16 2 6 2 2 3" xfId="44265" xr:uid="{00000000-0005-0000-0000-0000363C0000}"/>
    <cellStyle name="Navadno 16 2 6 2 3" xfId="33569" xr:uid="{00000000-0005-0000-0000-0000373C0000}"/>
    <cellStyle name="Navadno 16 2 6 2 3 2" xfId="51728" xr:uid="{00000000-0005-0000-0000-0000383C0000}"/>
    <cellStyle name="Navadno 16 2 6 2 4" xfId="20378" xr:uid="{00000000-0005-0000-0000-0000393C0000}"/>
    <cellStyle name="Navadno 16 2 6 2 5" xfId="38537" xr:uid="{00000000-0005-0000-0000-00003A3C0000}"/>
    <cellStyle name="Navadno 16 2 6 2 6" xfId="56697" xr:uid="{00000000-0005-0000-0000-00003B3C0000}"/>
    <cellStyle name="Navadno 16 2 6 3" xfId="10415" xr:uid="{00000000-0005-0000-0000-00003C3C0000}"/>
    <cellStyle name="Navadno 16 2 6 3 2" xfId="23622" xr:uid="{00000000-0005-0000-0000-00003D3C0000}"/>
    <cellStyle name="Navadno 16 2 6 3 3" xfId="41781" xr:uid="{00000000-0005-0000-0000-00003E3C0000}"/>
    <cellStyle name="Navadno 16 2 6 4" xfId="15409" xr:uid="{00000000-0005-0000-0000-00003F3C0000}"/>
    <cellStyle name="Navadno 16 2 6 4 2" xfId="28601" xr:uid="{00000000-0005-0000-0000-0000403C0000}"/>
    <cellStyle name="Navadno 16 2 6 4 3" xfId="46760" xr:uid="{00000000-0005-0000-0000-0000413C0000}"/>
    <cellStyle name="Navadno 16 2 6 5" xfId="31085" xr:uid="{00000000-0005-0000-0000-0000423C0000}"/>
    <cellStyle name="Navadno 16 2 6 5 2" xfId="49244" xr:uid="{00000000-0005-0000-0000-0000433C0000}"/>
    <cellStyle name="Navadno 16 2 6 6" xfId="17894" xr:uid="{00000000-0005-0000-0000-0000443C0000}"/>
    <cellStyle name="Navadno 16 2 6 7" xfId="36053" xr:uid="{00000000-0005-0000-0000-0000453C0000}"/>
    <cellStyle name="Navadno 16 2 6 8" xfId="54213" xr:uid="{00000000-0005-0000-0000-0000463C0000}"/>
    <cellStyle name="Navadno 16 2 7" xfId="5163" xr:uid="{00000000-0005-0000-0000-0000473C0000}"/>
    <cellStyle name="Navadno 16 2 7 2" xfId="7411" xr:uid="{00000000-0005-0000-0000-0000483C0000}"/>
    <cellStyle name="Navadno 16 2 7 2 2" xfId="13144" xr:uid="{00000000-0005-0000-0000-0000493C0000}"/>
    <cellStyle name="Navadno 16 2 7 2 2 2" xfId="26351" xr:uid="{00000000-0005-0000-0000-00004A3C0000}"/>
    <cellStyle name="Navadno 16 2 7 2 2 3" xfId="44510" xr:uid="{00000000-0005-0000-0000-00004B3C0000}"/>
    <cellStyle name="Navadno 16 2 7 2 3" xfId="33814" xr:uid="{00000000-0005-0000-0000-00004C3C0000}"/>
    <cellStyle name="Navadno 16 2 7 2 3 2" xfId="51973" xr:uid="{00000000-0005-0000-0000-00004D3C0000}"/>
    <cellStyle name="Navadno 16 2 7 2 4" xfId="20623" xr:uid="{00000000-0005-0000-0000-00004E3C0000}"/>
    <cellStyle name="Navadno 16 2 7 2 5" xfId="38782" xr:uid="{00000000-0005-0000-0000-00004F3C0000}"/>
    <cellStyle name="Navadno 16 2 7 2 6" xfId="56942" xr:uid="{00000000-0005-0000-0000-0000503C0000}"/>
    <cellStyle name="Navadno 16 2 7 3" xfId="10660" xr:uid="{00000000-0005-0000-0000-0000513C0000}"/>
    <cellStyle name="Navadno 16 2 7 3 2" xfId="23867" xr:uid="{00000000-0005-0000-0000-0000523C0000}"/>
    <cellStyle name="Navadno 16 2 7 3 3" xfId="42026" xr:uid="{00000000-0005-0000-0000-0000533C0000}"/>
    <cellStyle name="Navadno 16 2 7 4" xfId="15654" xr:uid="{00000000-0005-0000-0000-0000543C0000}"/>
    <cellStyle name="Navadno 16 2 7 4 2" xfId="28846" xr:uid="{00000000-0005-0000-0000-0000553C0000}"/>
    <cellStyle name="Navadno 16 2 7 4 3" xfId="47005" xr:uid="{00000000-0005-0000-0000-0000563C0000}"/>
    <cellStyle name="Navadno 16 2 7 5" xfId="31330" xr:uid="{00000000-0005-0000-0000-0000573C0000}"/>
    <cellStyle name="Navadno 16 2 7 5 2" xfId="49489" xr:uid="{00000000-0005-0000-0000-0000583C0000}"/>
    <cellStyle name="Navadno 16 2 7 6" xfId="18139" xr:uid="{00000000-0005-0000-0000-0000593C0000}"/>
    <cellStyle name="Navadno 16 2 7 7" xfId="36298" xr:uid="{00000000-0005-0000-0000-00005A3C0000}"/>
    <cellStyle name="Navadno 16 2 7 8" xfId="54458" xr:uid="{00000000-0005-0000-0000-00005B3C0000}"/>
    <cellStyle name="Navadno 16 2 8" xfId="5330" xr:uid="{00000000-0005-0000-0000-00005C3C0000}"/>
    <cellStyle name="Navadno 16 2 8 2" xfId="7578" xr:uid="{00000000-0005-0000-0000-00005D3C0000}"/>
    <cellStyle name="Navadno 16 2 8 2 2" xfId="13311" xr:uid="{00000000-0005-0000-0000-00005E3C0000}"/>
    <cellStyle name="Navadno 16 2 8 2 2 2" xfId="26518" xr:uid="{00000000-0005-0000-0000-00005F3C0000}"/>
    <cellStyle name="Navadno 16 2 8 2 2 3" xfId="44677" xr:uid="{00000000-0005-0000-0000-0000603C0000}"/>
    <cellStyle name="Navadno 16 2 8 2 3" xfId="33981" xr:uid="{00000000-0005-0000-0000-0000613C0000}"/>
    <cellStyle name="Navadno 16 2 8 2 3 2" xfId="52140" xr:uid="{00000000-0005-0000-0000-0000623C0000}"/>
    <cellStyle name="Navadno 16 2 8 2 4" xfId="20790" xr:uid="{00000000-0005-0000-0000-0000633C0000}"/>
    <cellStyle name="Navadno 16 2 8 2 5" xfId="38949" xr:uid="{00000000-0005-0000-0000-0000643C0000}"/>
    <cellStyle name="Navadno 16 2 8 2 6" xfId="57109" xr:uid="{00000000-0005-0000-0000-0000653C0000}"/>
    <cellStyle name="Navadno 16 2 8 3" xfId="10827" xr:uid="{00000000-0005-0000-0000-0000663C0000}"/>
    <cellStyle name="Navadno 16 2 8 3 2" xfId="24034" xr:uid="{00000000-0005-0000-0000-0000673C0000}"/>
    <cellStyle name="Navadno 16 2 8 3 3" xfId="42193" xr:uid="{00000000-0005-0000-0000-0000683C0000}"/>
    <cellStyle name="Navadno 16 2 8 4" xfId="15821" xr:uid="{00000000-0005-0000-0000-0000693C0000}"/>
    <cellStyle name="Navadno 16 2 8 4 2" xfId="29013" xr:uid="{00000000-0005-0000-0000-00006A3C0000}"/>
    <cellStyle name="Navadno 16 2 8 4 3" xfId="47172" xr:uid="{00000000-0005-0000-0000-00006B3C0000}"/>
    <cellStyle name="Navadno 16 2 8 5" xfId="31497" xr:uid="{00000000-0005-0000-0000-00006C3C0000}"/>
    <cellStyle name="Navadno 16 2 8 5 2" xfId="49656" xr:uid="{00000000-0005-0000-0000-00006D3C0000}"/>
    <cellStyle name="Navadno 16 2 8 6" xfId="18306" xr:uid="{00000000-0005-0000-0000-00006E3C0000}"/>
    <cellStyle name="Navadno 16 2 8 7" xfId="36465" xr:uid="{00000000-0005-0000-0000-00006F3C0000}"/>
    <cellStyle name="Navadno 16 2 8 8" xfId="54625" xr:uid="{00000000-0005-0000-0000-0000703C0000}"/>
    <cellStyle name="Navadno 16 2 9" xfId="5492" xr:uid="{00000000-0005-0000-0000-0000713C0000}"/>
    <cellStyle name="Navadno 16 2 9 2" xfId="7740" xr:uid="{00000000-0005-0000-0000-0000723C0000}"/>
    <cellStyle name="Navadno 16 2 9 2 2" xfId="13473" xr:uid="{00000000-0005-0000-0000-0000733C0000}"/>
    <cellStyle name="Navadno 16 2 9 2 2 2" xfId="26680" xr:uid="{00000000-0005-0000-0000-0000743C0000}"/>
    <cellStyle name="Navadno 16 2 9 2 2 3" xfId="44839" xr:uid="{00000000-0005-0000-0000-0000753C0000}"/>
    <cellStyle name="Navadno 16 2 9 2 3" xfId="34143" xr:uid="{00000000-0005-0000-0000-0000763C0000}"/>
    <cellStyle name="Navadno 16 2 9 2 3 2" xfId="52302" xr:uid="{00000000-0005-0000-0000-0000773C0000}"/>
    <cellStyle name="Navadno 16 2 9 2 4" xfId="20952" xr:uid="{00000000-0005-0000-0000-0000783C0000}"/>
    <cellStyle name="Navadno 16 2 9 2 5" xfId="39111" xr:uid="{00000000-0005-0000-0000-0000793C0000}"/>
    <cellStyle name="Navadno 16 2 9 2 6" xfId="57271" xr:uid="{00000000-0005-0000-0000-00007A3C0000}"/>
    <cellStyle name="Navadno 16 2 9 3" xfId="10989" xr:uid="{00000000-0005-0000-0000-00007B3C0000}"/>
    <cellStyle name="Navadno 16 2 9 3 2" xfId="24196" xr:uid="{00000000-0005-0000-0000-00007C3C0000}"/>
    <cellStyle name="Navadno 16 2 9 3 3" xfId="42355" xr:uid="{00000000-0005-0000-0000-00007D3C0000}"/>
    <cellStyle name="Navadno 16 2 9 4" xfId="15983" xr:uid="{00000000-0005-0000-0000-00007E3C0000}"/>
    <cellStyle name="Navadno 16 2 9 4 2" xfId="29175" xr:uid="{00000000-0005-0000-0000-00007F3C0000}"/>
    <cellStyle name="Navadno 16 2 9 4 3" xfId="47334" xr:uid="{00000000-0005-0000-0000-0000803C0000}"/>
    <cellStyle name="Navadno 16 2 9 5" xfId="31659" xr:uid="{00000000-0005-0000-0000-0000813C0000}"/>
    <cellStyle name="Navadno 16 2 9 5 2" xfId="49818" xr:uid="{00000000-0005-0000-0000-0000823C0000}"/>
    <cellStyle name="Navadno 16 2 9 6" xfId="18468" xr:uid="{00000000-0005-0000-0000-0000833C0000}"/>
    <cellStyle name="Navadno 16 2 9 7" xfId="36627" xr:uid="{00000000-0005-0000-0000-0000843C0000}"/>
    <cellStyle name="Navadno 16 2 9 8" xfId="54787" xr:uid="{00000000-0005-0000-0000-0000853C0000}"/>
    <cellStyle name="Navadno 16 20" xfId="16352" xr:uid="{00000000-0005-0000-0000-0000863C0000}"/>
    <cellStyle name="Navadno 16 21" xfId="34511" xr:uid="{00000000-0005-0000-0000-0000873C0000}"/>
    <cellStyle name="Navadno 16 22" xfId="52671" xr:uid="{00000000-0005-0000-0000-0000883C0000}"/>
    <cellStyle name="Navadno 16 23" xfId="58356" xr:uid="{00000000-0005-0000-0000-0000893C0000}"/>
    <cellStyle name="Navadno 16 24" xfId="58566" xr:uid="{00000000-0005-0000-0000-00008A3C0000}"/>
    <cellStyle name="Navadno 16 3" xfId="3545" xr:uid="{00000000-0005-0000-0000-00008B3C0000}"/>
    <cellStyle name="Navadno 16 3 2" xfId="4290" xr:uid="{00000000-0005-0000-0000-00008C3C0000}"/>
    <cellStyle name="Navadno 16 3 2 2" xfId="12274" xr:uid="{00000000-0005-0000-0000-00008D3C0000}"/>
    <cellStyle name="Navadno 16 3 2 2 2" xfId="25481" xr:uid="{00000000-0005-0000-0000-00008E3C0000}"/>
    <cellStyle name="Navadno 16 3 2 2 3" xfId="43640" xr:uid="{00000000-0005-0000-0000-00008F3C0000}"/>
    <cellStyle name="Navadno 16 3 2 3" xfId="32944" xr:uid="{00000000-0005-0000-0000-0000903C0000}"/>
    <cellStyle name="Navadno 16 3 2 3 2" xfId="51103" xr:uid="{00000000-0005-0000-0000-0000913C0000}"/>
    <cellStyle name="Navadno 16 3 2 4" xfId="19753" xr:uid="{00000000-0005-0000-0000-0000923C0000}"/>
    <cellStyle name="Navadno 16 3 2 5" xfId="37912" xr:uid="{00000000-0005-0000-0000-0000933C0000}"/>
    <cellStyle name="Navadno 16 3 2 6" xfId="56072" xr:uid="{00000000-0005-0000-0000-0000943C0000}"/>
    <cellStyle name="Navadno 16 3 3" xfId="9790" xr:uid="{00000000-0005-0000-0000-0000953C0000}"/>
    <cellStyle name="Navadno 16 3 3 2" xfId="22997" xr:uid="{00000000-0005-0000-0000-0000963C0000}"/>
    <cellStyle name="Navadno 16 3 3 3" xfId="41156" xr:uid="{00000000-0005-0000-0000-0000973C0000}"/>
    <cellStyle name="Navadno 16 3 4" xfId="14784" xr:uid="{00000000-0005-0000-0000-0000983C0000}"/>
    <cellStyle name="Navadno 16 3 4 2" xfId="27976" xr:uid="{00000000-0005-0000-0000-0000993C0000}"/>
    <cellStyle name="Navadno 16 3 4 3" xfId="46135" xr:uid="{00000000-0005-0000-0000-00009A3C0000}"/>
    <cellStyle name="Navadno 16 3 5" xfId="30460" xr:uid="{00000000-0005-0000-0000-00009B3C0000}"/>
    <cellStyle name="Navadno 16 3 5 2" xfId="48619" xr:uid="{00000000-0005-0000-0000-00009C3C0000}"/>
    <cellStyle name="Navadno 16 3 6" xfId="17269" xr:uid="{00000000-0005-0000-0000-00009D3C0000}"/>
    <cellStyle name="Navadno 16 3 7" xfId="35428" xr:uid="{00000000-0005-0000-0000-00009E3C0000}"/>
    <cellStyle name="Navadno 16 3 8" xfId="53588" xr:uid="{00000000-0005-0000-0000-00009F3C0000}"/>
    <cellStyle name="Navadno 16 3 9" xfId="59003" xr:uid="{00000000-0005-0000-0000-0000A03C0000}"/>
    <cellStyle name="Navadno 16 4" xfId="4519" xr:uid="{00000000-0005-0000-0000-0000A13C0000}"/>
    <cellStyle name="Navadno 16 4 2" xfId="6774" xr:uid="{00000000-0005-0000-0000-0000A23C0000}"/>
    <cellStyle name="Navadno 16 4 2 2" xfId="12503" xr:uid="{00000000-0005-0000-0000-0000A33C0000}"/>
    <cellStyle name="Navadno 16 4 2 2 2" xfId="25710" xr:uid="{00000000-0005-0000-0000-0000A43C0000}"/>
    <cellStyle name="Navadno 16 4 2 2 3" xfId="43869" xr:uid="{00000000-0005-0000-0000-0000A53C0000}"/>
    <cellStyle name="Navadno 16 4 2 3" xfId="33173" xr:uid="{00000000-0005-0000-0000-0000A63C0000}"/>
    <cellStyle name="Navadno 16 4 2 3 2" xfId="51332" xr:uid="{00000000-0005-0000-0000-0000A73C0000}"/>
    <cellStyle name="Navadno 16 4 2 4" xfId="19982" xr:uid="{00000000-0005-0000-0000-0000A83C0000}"/>
    <cellStyle name="Navadno 16 4 2 5" xfId="38141" xr:uid="{00000000-0005-0000-0000-0000A93C0000}"/>
    <cellStyle name="Navadno 16 4 2 6" xfId="56301" xr:uid="{00000000-0005-0000-0000-0000AA3C0000}"/>
    <cellStyle name="Navadno 16 4 3" xfId="10019" xr:uid="{00000000-0005-0000-0000-0000AB3C0000}"/>
    <cellStyle name="Navadno 16 4 3 2" xfId="23226" xr:uid="{00000000-0005-0000-0000-0000AC3C0000}"/>
    <cellStyle name="Navadno 16 4 3 3" xfId="41385" xr:uid="{00000000-0005-0000-0000-0000AD3C0000}"/>
    <cellStyle name="Navadno 16 4 4" xfId="15013" xr:uid="{00000000-0005-0000-0000-0000AE3C0000}"/>
    <cellStyle name="Navadno 16 4 4 2" xfId="28205" xr:uid="{00000000-0005-0000-0000-0000AF3C0000}"/>
    <cellStyle name="Navadno 16 4 4 3" xfId="46364" xr:uid="{00000000-0005-0000-0000-0000B03C0000}"/>
    <cellStyle name="Navadno 16 4 5" xfId="30689" xr:uid="{00000000-0005-0000-0000-0000B13C0000}"/>
    <cellStyle name="Navadno 16 4 5 2" xfId="48848" xr:uid="{00000000-0005-0000-0000-0000B23C0000}"/>
    <cellStyle name="Navadno 16 4 6" xfId="17498" xr:uid="{00000000-0005-0000-0000-0000B33C0000}"/>
    <cellStyle name="Navadno 16 4 7" xfId="35657" xr:uid="{00000000-0005-0000-0000-0000B43C0000}"/>
    <cellStyle name="Navadno 16 4 8" xfId="53817" xr:uid="{00000000-0005-0000-0000-0000B53C0000}"/>
    <cellStyle name="Navadno 16 4 9" xfId="59168" xr:uid="{00000000-0005-0000-0000-0000B63C0000}"/>
    <cellStyle name="Navadno 16 5" xfId="3844" xr:uid="{00000000-0005-0000-0000-0000B73C0000}"/>
    <cellStyle name="Navadno 16 5 2" xfId="6334" xr:uid="{00000000-0005-0000-0000-0000B83C0000}"/>
    <cellStyle name="Navadno 16 5 2 2" xfId="11832" xr:uid="{00000000-0005-0000-0000-0000B93C0000}"/>
    <cellStyle name="Navadno 16 5 2 2 2" xfId="25039" xr:uid="{00000000-0005-0000-0000-0000BA3C0000}"/>
    <cellStyle name="Navadno 16 5 2 2 3" xfId="43198" xr:uid="{00000000-0005-0000-0000-0000BB3C0000}"/>
    <cellStyle name="Navadno 16 5 2 3" xfId="32502" xr:uid="{00000000-0005-0000-0000-0000BC3C0000}"/>
    <cellStyle name="Navadno 16 5 2 3 2" xfId="50661" xr:uid="{00000000-0005-0000-0000-0000BD3C0000}"/>
    <cellStyle name="Navadno 16 5 2 4" xfId="19311" xr:uid="{00000000-0005-0000-0000-0000BE3C0000}"/>
    <cellStyle name="Navadno 16 5 2 5" xfId="37470" xr:uid="{00000000-0005-0000-0000-0000BF3C0000}"/>
    <cellStyle name="Navadno 16 5 2 6" xfId="55630" xr:uid="{00000000-0005-0000-0000-0000C03C0000}"/>
    <cellStyle name="Navadno 16 5 3" xfId="9348" xr:uid="{00000000-0005-0000-0000-0000C13C0000}"/>
    <cellStyle name="Navadno 16 5 3 2" xfId="22555" xr:uid="{00000000-0005-0000-0000-0000C23C0000}"/>
    <cellStyle name="Navadno 16 5 3 3" xfId="40714" xr:uid="{00000000-0005-0000-0000-0000C33C0000}"/>
    <cellStyle name="Navadno 16 5 4" xfId="14342" xr:uid="{00000000-0005-0000-0000-0000C43C0000}"/>
    <cellStyle name="Navadno 16 5 4 2" xfId="27534" xr:uid="{00000000-0005-0000-0000-0000C53C0000}"/>
    <cellStyle name="Navadno 16 5 4 3" xfId="45693" xr:uid="{00000000-0005-0000-0000-0000C63C0000}"/>
    <cellStyle name="Navadno 16 5 5" xfId="30018" xr:uid="{00000000-0005-0000-0000-0000C73C0000}"/>
    <cellStyle name="Navadno 16 5 5 2" xfId="48177" xr:uid="{00000000-0005-0000-0000-0000C83C0000}"/>
    <cellStyle name="Navadno 16 5 6" xfId="16827" xr:uid="{00000000-0005-0000-0000-0000C93C0000}"/>
    <cellStyle name="Navadno 16 5 7" xfId="34986" xr:uid="{00000000-0005-0000-0000-0000CA3C0000}"/>
    <cellStyle name="Navadno 16 5 8" xfId="53146" xr:uid="{00000000-0005-0000-0000-0000CB3C0000}"/>
    <cellStyle name="Navadno 16 5 9" xfId="59355" xr:uid="{00000000-0005-0000-0000-0000CC3C0000}"/>
    <cellStyle name="Navadno 16 6" xfId="4759" xr:uid="{00000000-0005-0000-0000-0000CD3C0000}"/>
    <cellStyle name="Navadno 16 6 2" xfId="6989" xr:uid="{00000000-0005-0000-0000-0000CE3C0000}"/>
    <cellStyle name="Navadno 16 6 2 2" xfId="12722" xr:uid="{00000000-0005-0000-0000-0000CF3C0000}"/>
    <cellStyle name="Navadno 16 6 2 2 2" xfId="25929" xr:uid="{00000000-0005-0000-0000-0000D03C0000}"/>
    <cellStyle name="Navadno 16 6 2 2 3" xfId="44088" xr:uid="{00000000-0005-0000-0000-0000D13C0000}"/>
    <cellStyle name="Navadno 16 6 2 3" xfId="33392" xr:uid="{00000000-0005-0000-0000-0000D23C0000}"/>
    <cellStyle name="Navadno 16 6 2 3 2" xfId="51551" xr:uid="{00000000-0005-0000-0000-0000D33C0000}"/>
    <cellStyle name="Navadno 16 6 2 4" xfId="20201" xr:uid="{00000000-0005-0000-0000-0000D43C0000}"/>
    <cellStyle name="Navadno 16 6 2 5" xfId="38360" xr:uid="{00000000-0005-0000-0000-0000D53C0000}"/>
    <cellStyle name="Navadno 16 6 2 6" xfId="56520" xr:uid="{00000000-0005-0000-0000-0000D63C0000}"/>
    <cellStyle name="Navadno 16 6 3" xfId="10238" xr:uid="{00000000-0005-0000-0000-0000D73C0000}"/>
    <cellStyle name="Navadno 16 6 3 2" xfId="23445" xr:uid="{00000000-0005-0000-0000-0000D83C0000}"/>
    <cellStyle name="Navadno 16 6 3 3" xfId="41604" xr:uid="{00000000-0005-0000-0000-0000D93C0000}"/>
    <cellStyle name="Navadno 16 6 4" xfId="15232" xr:uid="{00000000-0005-0000-0000-0000DA3C0000}"/>
    <cellStyle name="Navadno 16 6 4 2" xfId="28424" xr:uid="{00000000-0005-0000-0000-0000DB3C0000}"/>
    <cellStyle name="Navadno 16 6 4 3" xfId="46583" xr:uid="{00000000-0005-0000-0000-0000DC3C0000}"/>
    <cellStyle name="Navadno 16 6 5" xfId="30908" xr:uid="{00000000-0005-0000-0000-0000DD3C0000}"/>
    <cellStyle name="Navadno 16 6 5 2" xfId="49067" xr:uid="{00000000-0005-0000-0000-0000DE3C0000}"/>
    <cellStyle name="Navadno 16 6 6" xfId="17717" xr:uid="{00000000-0005-0000-0000-0000DF3C0000}"/>
    <cellStyle name="Navadno 16 6 7" xfId="35876" xr:uid="{00000000-0005-0000-0000-0000E03C0000}"/>
    <cellStyle name="Navadno 16 6 8" xfId="54036" xr:uid="{00000000-0005-0000-0000-0000E13C0000}"/>
    <cellStyle name="Navadno 16 7" xfId="4932" xr:uid="{00000000-0005-0000-0000-0000E23C0000}"/>
    <cellStyle name="Navadno 16 7 2" xfId="7165" xr:uid="{00000000-0005-0000-0000-0000E33C0000}"/>
    <cellStyle name="Navadno 16 7 2 2" xfId="12898" xr:uid="{00000000-0005-0000-0000-0000E43C0000}"/>
    <cellStyle name="Navadno 16 7 2 2 2" xfId="26105" xr:uid="{00000000-0005-0000-0000-0000E53C0000}"/>
    <cellStyle name="Navadno 16 7 2 2 3" xfId="44264" xr:uid="{00000000-0005-0000-0000-0000E63C0000}"/>
    <cellStyle name="Navadno 16 7 2 3" xfId="33568" xr:uid="{00000000-0005-0000-0000-0000E73C0000}"/>
    <cellStyle name="Navadno 16 7 2 3 2" xfId="51727" xr:uid="{00000000-0005-0000-0000-0000E83C0000}"/>
    <cellStyle name="Navadno 16 7 2 4" xfId="20377" xr:uid="{00000000-0005-0000-0000-0000E93C0000}"/>
    <cellStyle name="Navadno 16 7 2 5" xfId="38536" xr:uid="{00000000-0005-0000-0000-0000EA3C0000}"/>
    <cellStyle name="Navadno 16 7 2 6" xfId="56696" xr:uid="{00000000-0005-0000-0000-0000EB3C0000}"/>
    <cellStyle name="Navadno 16 7 3" xfId="10414" xr:uid="{00000000-0005-0000-0000-0000EC3C0000}"/>
    <cellStyle name="Navadno 16 7 3 2" xfId="23621" xr:uid="{00000000-0005-0000-0000-0000ED3C0000}"/>
    <cellStyle name="Navadno 16 7 3 3" xfId="41780" xr:uid="{00000000-0005-0000-0000-0000EE3C0000}"/>
    <cellStyle name="Navadno 16 7 4" xfId="15408" xr:uid="{00000000-0005-0000-0000-0000EF3C0000}"/>
    <cellStyle name="Navadno 16 7 4 2" xfId="28600" xr:uid="{00000000-0005-0000-0000-0000F03C0000}"/>
    <cellStyle name="Navadno 16 7 4 3" xfId="46759" xr:uid="{00000000-0005-0000-0000-0000F13C0000}"/>
    <cellStyle name="Navadno 16 7 5" xfId="31084" xr:uid="{00000000-0005-0000-0000-0000F23C0000}"/>
    <cellStyle name="Navadno 16 7 5 2" xfId="49243" xr:uid="{00000000-0005-0000-0000-0000F33C0000}"/>
    <cellStyle name="Navadno 16 7 6" xfId="17893" xr:uid="{00000000-0005-0000-0000-0000F43C0000}"/>
    <cellStyle name="Navadno 16 7 7" xfId="36052" xr:uid="{00000000-0005-0000-0000-0000F53C0000}"/>
    <cellStyle name="Navadno 16 7 8" xfId="54212" xr:uid="{00000000-0005-0000-0000-0000F63C0000}"/>
    <cellStyle name="Navadno 16 8" xfId="5162" xr:uid="{00000000-0005-0000-0000-0000F73C0000}"/>
    <cellStyle name="Navadno 16 8 2" xfId="7410" xr:uid="{00000000-0005-0000-0000-0000F83C0000}"/>
    <cellStyle name="Navadno 16 8 2 2" xfId="13143" xr:uid="{00000000-0005-0000-0000-0000F93C0000}"/>
    <cellStyle name="Navadno 16 8 2 2 2" xfId="26350" xr:uid="{00000000-0005-0000-0000-0000FA3C0000}"/>
    <cellStyle name="Navadno 16 8 2 2 3" xfId="44509" xr:uid="{00000000-0005-0000-0000-0000FB3C0000}"/>
    <cellStyle name="Navadno 16 8 2 3" xfId="33813" xr:uid="{00000000-0005-0000-0000-0000FC3C0000}"/>
    <cellStyle name="Navadno 16 8 2 3 2" xfId="51972" xr:uid="{00000000-0005-0000-0000-0000FD3C0000}"/>
    <cellStyle name="Navadno 16 8 2 4" xfId="20622" xr:uid="{00000000-0005-0000-0000-0000FE3C0000}"/>
    <cellStyle name="Navadno 16 8 2 5" xfId="38781" xr:uid="{00000000-0005-0000-0000-0000FF3C0000}"/>
    <cellStyle name="Navadno 16 8 2 6" xfId="56941" xr:uid="{00000000-0005-0000-0000-0000003D0000}"/>
    <cellStyle name="Navadno 16 8 3" xfId="10659" xr:uid="{00000000-0005-0000-0000-0000013D0000}"/>
    <cellStyle name="Navadno 16 8 3 2" xfId="23866" xr:uid="{00000000-0005-0000-0000-0000023D0000}"/>
    <cellStyle name="Navadno 16 8 3 3" xfId="42025" xr:uid="{00000000-0005-0000-0000-0000033D0000}"/>
    <cellStyle name="Navadno 16 8 4" xfId="15653" xr:uid="{00000000-0005-0000-0000-0000043D0000}"/>
    <cellStyle name="Navadno 16 8 4 2" xfId="28845" xr:uid="{00000000-0005-0000-0000-0000053D0000}"/>
    <cellStyle name="Navadno 16 8 4 3" xfId="47004" xr:uid="{00000000-0005-0000-0000-0000063D0000}"/>
    <cellStyle name="Navadno 16 8 5" xfId="31329" xr:uid="{00000000-0005-0000-0000-0000073D0000}"/>
    <cellStyle name="Navadno 16 8 5 2" xfId="49488" xr:uid="{00000000-0005-0000-0000-0000083D0000}"/>
    <cellStyle name="Navadno 16 8 6" xfId="18138" xr:uid="{00000000-0005-0000-0000-0000093D0000}"/>
    <cellStyle name="Navadno 16 8 7" xfId="36297" xr:uid="{00000000-0005-0000-0000-00000A3D0000}"/>
    <cellStyle name="Navadno 16 8 8" xfId="54457" xr:uid="{00000000-0005-0000-0000-00000B3D0000}"/>
    <cellStyle name="Navadno 16 9" xfId="5329" xr:uid="{00000000-0005-0000-0000-00000C3D0000}"/>
    <cellStyle name="Navadno 16 9 2" xfId="7577" xr:uid="{00000000-0005-0000-0000-00000D3D0000}"/>
    <cellStyle name="Navadno 16 9 2 2" xfId="13310" xr:uid="{00000000-0005-0000-0000-00000E3D0000}"/>
    <cellStyle name="Navadno 16 9 2 2 2" xfId="26517" xr:uid="{00000000-0005-0000-0000-00000F3D0000}"/>
    <cellStyle name="Navadno 16 9 2 2 3" xfId="44676" xr:uid="{00000000-0005-0000-0000-0000103D0000}"/>
    <cellStyle name="Navadno 16 9 2 3" xfId="33980" xr:uid="{00000000-0005-0000-0000-0000113D0000}"/>
    <cellStyle name="Navadno 16 9 2 3 2" xfId="52139" xr:uid="{00000000-0005-0000-0000-0000123D0000}"/>
    <cellStyle name="Navadno 16 9 2 4" xfId="20789" xr:uid="{00000000-0005-0000-0000-0000133D0000}"/>
    <cellStyle name="Navadno 16 9 2 5" xfId="38948" xr:uid="{00000000-0005-0000-0000-0000143D0000}"/>
    <cellStyle name="Navadno 16 9 2 6" xfId="57108" xr:uid="{00000000-0005-0000-0000-0000153D0000}"/>
    <cellStyle name="Navadno 16 9 3" xfId="10826" xr:uid="{00000000-0005-0000-0000-0000163D0000}"/>
    <cellStyle name="Navadno 16 9 3 2" xfId="24033" xr:uid="{00000000-0005-0000-0000-0000173D0000}"/>
    <cellStyle name="Navadno 16 9 3 3" xfId="42192" xr:uid="{00000000-0005-0000-0000-0000183D0000}"/>
    <cellStyle name="Navadno 16 9 4" xfId="15820" xr:uid="{00000000-0005-0000-0000-0000193D0000}"/>
    <cellStyle name="Navadno 16 9 4 2" xfId="29012" xr:uid="{00000000-0005-0000-0000-00001A3D0000}"/>
    <cellStyle name="Navadno 16 9 4 3" xfId="47171" xr:uid="{00000000-0005-0000-0000-00001B3D0000}"/>
    <cellStyle name="Navadno 16 9 5" xfId="31496" xr:uid="{00000000-0005-0000-0000-00001C3D0000}"/>
    <cellStyle name="Navadno 16 9 5 2" xfId="49655" xr:uid="{00000000-0005-0000-0000-00001D3D0000}"/>
    <cellStyle name="Navadno 16 9 6" xfId="18305" xr:uid="{00000000-0005-0000-0000-00001E3D0000}"/>
    <cellStyle name="Navadno 16 9 7" xfId="36464" xr:uid="{00000000-0005-0000-0000-00001F3D0000}"/>
    <cellStyle name="Navadno 16 9 8" xfId="54624" xr:uid="{00000000-0005-0000-0000-0000203D0000}"/>
    <cellStyle name="Navadno 17" xfId="2132" xr:uid="{00000000-0005-0000-0000-0000213D0000}"/>
    <cellStyle name="Navadno 17 10" xfId="5493" xr:uid="{00000000-0005-0000-0000-0000223D0000}"/>
    <cellStyle name="Navadno 17 10 2" xfId="7741" xr:uid="{00000000-0005-0000-0000-0000233D0000}"/>
    <cellStyle name="Navadno 17 10 2 2" xfId="13474" xr:uid="{00000000-0005-0000-0000-0000243D0000}"/>
    <cellStyle name="Navadno 17 10 2 2 2" xfId="26681" xr:uid="{00000000-0005-0000-0000-0000253D0000}"/>
    <cellStyle name="Navadno 17 10 2 2 3" xfId="44840" xr:uid="{00000000-0005-0000-0000-0000263D0000}"/>
    <cellStyle name="Navadno 17 10 2 3" xfId="34144" xr:uid="{00000000-0005-0000-0000-0000273D0000}"/>
    <cellStyle name="Navadno 17 10 2 3 2" xfId="52303" xr:uid="{00000000-0005-0000-0000-0000283D0000}"/>
    <cellStyle name="Navadno 17 10 2 4" xfId="20953" xr:uid="{00000000-0005-0000-0000-0000293D0000}"/>
    <cellStyle name="Navadno 17 10 2 5" xfId="39112" xr:uid="{00000000-0005-0000-0000-00002A3D0000}"/>
    <cellStyle name="Navadno 17 10 2 6" xfId="57272" xr:uid="{00000000-0005-0000-0000-00002B3D0000}"/>
    <cellStyle name="Navadno 17 10 3" xfId="10990" xr:uid="{00000000-0005-0000-0000-00002C3D0000}"/>
    <cellStyle name="Navadno 17 10 3 2" xfId="24197" xr:uid="{00000000-0005-0000-0000-00002D3D0000}"/>
    <cellStyle name="Navadno 17 10 3 3" xfId="42356" xr:uid="{00000000-0005-0000-0000-00002E3D0000}"/>
    <cellStyle name="Navadno 17 10 4" xfId="15984" xr:uid="{00000000-0005-0000-0000-00002F3D0000}"/>
    <cellStyle name="Navadno 17 10 4 2" xfId="29176" xr:uid="{00000000-0005-0000-0000-0000303D0000}"/>
    <cellStyle name="Navadno 17 10 4 3" xfId="47335" xr:uid="{00000000-0005-0000-0000-0000313D0000}"/>
    <cellStyle name="Navadno 17 10 5" xfId="31660" xr:uid="{00000000-0005-0000-0000-0000323D0000}"/>
    <cellStyle name="Navadno 17 10 5 2" xfId="49819" xr:uid="{00000000-0005-0000-0000-0000333D0000}"/>
    <cellStyle name="Navadno 17 10 6" xfId="18469" xr:uid="{00000000-0005-0000-0000-0000343D0000}"/>
    <cellStyle name="Navadno 17 10 7" xfId="36628" xr:uid="{00000000-0005-0000-0000-0000353D0000}"/>
    <cellStyle name="Navadno 17 10 8" xfId="54788" xr:uid="{00000000-0005-0000-0000-0000363D0000}"/>
    <cellStyle name="Navadno 17 11" xfId="5657" xr:uid="{00000000-0005-0000-0000-0000373D0000}"/>
    <cellStyle name="Navadno 17 11 2" xfId="7905" xr:uid="{00000000-0005-0000-0000-0000383D0000}"/>
    <cellStyle name="Navadno 17 11 2 2" xfId="13638" xr:uid="{00000000-0005-0000-0000-0000393D0000}"/>
    <cellStyle name="Navadno 17 11 2 2 2" xfId="26845" xr:uid="{00000000-0005-0000-0000-00003A3D0000}"/>
    <cellStyle name="Navadno 17 11 2 2 3" xfId="45004" xr:uid="{00000000-0005-0000-0000-00003B3D0000}"/>
    <cellStyle name="Navadno 17 11 2 3" xfId="34308" xr:uid="{00000000-0005-0000-0000-00003C3D0000}"/>
    <cellStyle name="Navadno 17 11 2 3 2" xfId="52467" xr:uid="{00000000-0005-0000-0000-00003D3D0000}"/>
    <cellStyle name="Navadno 17 11 2 4" xfId="21117" xr:uid="{00000000-0005-0000-0000-00003E3D0000}"/>
    <cellStyle name="Navadno 17 11 2 5" xfId="39276" xr:uid="{00000000-0005-0000-0000-00003F3D0000}"/>
    <cellStyle name="Navadno 17 11 2 6" xfId="57436" xr:uid="{00000000-0005-0000-0000-0000403D0000}"/>
    <cellStyle name="Navadno 17 11 3" xfId="11154" xr:uid="{00000000-0005-0000-0000-0000413D0000}"/>
    <cellStyle name="Navadno 17 11 3 2" xfId="24361" xr:uid="{00000000-0005-0000-0000-0000423D0000}"/>
    <cellStyle name="Navadno 17 11 3 3" xfId="42520" xr:uid="{00000000-0005-0000-0000-0000433D0000}"/>
    <cellStyle name="Navadno 17 11 4" xfId="16148" xr:uid="{00000000-0005-0000-0000-0000443D0000}"/>
    <cellStyle name="Navadno 17 11 4 2" xfId="29340" xr:uid="{00000000-0005-0000-0000-0000453D0000}"/>
    <cellStyle name="Navadno 17 11 4 3" xfId="47499" xr:uid="{00000000-0005-0000-0000-0000463D0000}"/>
    <cellStyle name="Navadno 17 11 5" xfId="31824" xr:uid="{00000000-0005-0000-0000-0000473D0000}"/>
    <cellStyle name="Navadno 17 11 5 2" xfId="49983" xr:uid="{00000000-0005-0000-0000-0000483D0000}"/>
    <cellStyle name="Navadno 17 11 6" xfId="18633" xr:uid="{00000000-0005-0000-0000-0000493D0000}"/>
    <cellStyle name="Navadno 17 11 7" xfId="36792" xr:uid="{00000000-0005-0000-0000-00004A3D0000}"/>
    <cellStyle name="Navadno 17 11 8" xfId="54952" xr:uid="{00000000-0005-0000-0000-00004B3D0000}"/>
    <cellStyle name="Navadno 17 12" xfId="5862" xr:uid="{00000000-0005-0000-0000-00004C3D0000}"/>
    <cellStyle name="Navadno 17 12 2" xfId="11359" xr:uid="{00000000-0005-0000-0000-00004D3D0000}"/>
    <cellStyle name="Navadno 17 12 2 2" xfId="24566" xr:uid="{00000000-0005-0000-0000-00004E3D0000}"/>
    <cellStyle name="Navadno 17 12 2 3" xfId="42725" xr:uid="{00000000-0005-0000-0000-00004F3D0000}"/>
    <cellStyle name="Navadno 17 12 3" xfId="32029" xr:uid="{00000000-0005-0000-0000-0000503D0000}"/>
    <cellStyle name="Navadno 17 12 3 2" xfId="50188" xr:uid="{00000000-0005-0000-0000-0000513D0000}"/>
    <cellStyle name="Navadno 17 12 4" xfId="18838" xr:uid="{00000000-0005-0000-0000-0000523D0000}"/>
    <cellStyle name="Navadno 17 12 5" xfId="36997" xr:uid="{00000000-0005-0000-0000-0000533D0000}"/>
    <cellStyle name="Navadno 17 12 6" xfId="55157" xr:uid="{00000000-0005-0000-0000-0000543D0000}"/>
    <cellStyle name="Navadno 17 13" xfId="8081" xr:uid="{00000000-0005-0000-0000-0000553D0000}"/>
    <cellStyle name="Navadno 17 13 2" xfId="21288" xr:uid="{00000000-0005-0000-0000-0000563D0000}"/>
    <cellStyle name="Navadno 17 13 3" xfId="39447" xr:uid="{00000000-0005-0000-0000-0000573D0000}"/>
    <cellStyle name="Navadno 17 13 4" xfId="57607" xr:uid="{00000000-0005-0000-0000-0000583D0000}"/>
    <cellStyle name="Navadno 17 14" xfId="8260" xr:uid="{00000000-0005-0000-0000-0000593D0000}"/>
    <cellStyle name="Navadno 17 14 2" xfId="21467" xr:uid="{00000000-0005-0000-0000-00005A3D0000}"/>
    <cellStyle name="Navadno 17 14 3" xfId="39626" xr:uid="{00000000-0005-0000-0000-00005B3D0000}"/>
    <cellStyle name="Navadno 17 14 4" xfId="57786" xr:uid="{00000000-0005-0000-0000-00005C3D0000}"/>
    <cellStyle name="Navadno 17 15" xfId="8503" xr:uid="{00000000-0005-0000-0000-00005D3D0000}"/>
    <cellStyle name="Navadno 17 15 2" xfId="21710" xr:uid="{00000000-0005-0000-0000-00005E3D0000}"/>
    <cellStyle name="Navadno 17 15 3" xfId="39869" xr:uid="{00000000-0005-0000-0000-00005F3D0000}"/>
    <cellStyle name="Navadno 17 15 4" xfId="58029" xr:uid="{00000000-0005-0000-0000-0000603D0000}"/>
    <cellStyle name="Navadno 17 16" xfId="8667" xr:uid="{00000000-0005-0000-0000-0000613D0000}"/>
    <cellStyle name="Navadno 17 16 2" xfId="21874" xr:uid="{00000000-0005-0000-0000-0000623D0000}"/>
    <cellStyle name="Navadno 17 16 3" xfId="40033" xr:uid="{00000000-0005-0000-0000-0000633D0000}"/>
    <cellStyle name="Navadno 17 16 4" xfId="58193" xr:uid="{00000000-0005-0000-0000-0000643D0000}"/>
    <cellStyle name="Navadno 17 17" xfId="8871" xr:uid="{00000000-0005-0000-0000-0000653D0000}"/>
    <cellStyle name="Navadno 17 17 2" xfId="22078" xr:uid="{00000000-0005-0000-0000-0000663D0000}"/>
    <cellStyle name="Navadno 17 17 3" xfId="40237" xr:uid="{00000000-0005-0000-0000-0000673D0000}"/>
    <cellStyle name="Navadno 17 18" xfId="13869" xr:uid="{00000000-0005-0000-0000-0000683D0000}"/>
    <cellStyle name="Navadno 17 18 2" xfId="27061" xr:uid="{00000000-0005-0000-0000-0000693D0000}"/>
    <cellStyle name="Navadno 17 18 3" xfId="45220" xr:uid="{00000000-0005-0000-0000-00006A3D0000}"/>
    <cellStyle name="Navadno 17 19" xfId="29545" xr:uid="{00000000-0005-0000-0000-00006B3D0000}"/>
    <cellStyle name="Navadno 17 19 2" xfId="47704" xr:uid="{00000000-0005-0000-0000-00006C3D0000}"/>
    <cellStyle name="Navadno 17 2" xfId="2133" xr:uid="{00000000-0005-0000-0000-00006D3D0000}"/>
    <cellStyle name="Navadno 17 2 10" xfId="5658" xr:uid="{00000000-0005-0000-0000-00006E3D0000}"/>
    <cellStyle name="Navadno 17 2 10 2" xfId="7906" xr:uid="{00000000-0005-0000-0000-00006F3D0000}"/>
    <cellStyle name="Navadno 17 2 10 2 2" xfId="13639" xr:uid="{00000000-0005-0000-0000-0000703D0000}"/>
    <cellStyle name="Navadno 17 2 10 2 2 2" xfId="26846" xr:uid="{00000000-0005-0000-0000-0000713D0000}"/>
    <cellStyle name="Navadno 17 2 10 2 2 3" xfId="45005" xr:uid="{00000000-0005-0000-0000-0000723D0000}"/>
    <cellStyle name="Navadno 17 2 10 2 3" xfId="34309" xr:uid="{00000000-0005-0000-0000-0000733D0000}"/>
    <cellStyle name="Navadno 17 2 10 2 3 2" xfId="52468" xr:uid="{00000000-0005-0000-0000-0000743D0000}"/>
    <cellStyle name="Navadno 17 2 10 2 4" xfId="21118" xr:uid="{00000000-0005-0000-0000-0000753D0000}"/>
    <cellStyle name="Navadno 17 2 10 2 5" xfId="39277" xr:uid="{00000000-0005-0000-0000-0000763D0000}"/>
    <cellStyle name="Navadno 17 2 10 2 6" xfId="57437" xr:uid="{00000000-0005-0000-0000-0000773D0000}"/>
    <cellStyle name="Navadno 17 2 10 3" xfId="11155" xr:uid="{00000000-0005-0000-0000-0000783D0000}"/>
    <cellStyle name="Navadno 17 2 10 3 2" xfId="24362" xr:uid="{00000000-0005-0000-0000-0000793D0000}"/>
    <cellStyle name="Navadno 17 2 10 3 3" xfId="42521" xr:uid="{00000000-0005-0000-0000-00007A3D0000}"/>
    <cellStyle name="Navadno 17 2 10 4" xfId="16149" xr:uid="{00000000-0005-0000-0000-00007B3D0000}"/>
    <cellStyle name="Navadno 17 2 10 4 2" xfId="29341" xr:uid="{00000000-0005-0000-0000-00007C3D0000}"/>
    <cellStyle name="Navadno 17 2 10 4 3" xfId="47500" xr:uid="{00000000-0005-0000-0000-00007D3D0000}"/>
    <cellStyle name="Navadno 17 2 10 5" xfId="31825" xr:uid="{00000000-0005-0000-0000-00007E3D0000}"/>
    <cellStyle name="Navadno 17 2 10 5 2" xfId="49984" xr:uid="{00000000-0005-0000-0000-00007F3D0000}"/>
    <cellStyle name="Navadno 17 2 10 6" xfId="18634" xr:uid="{00000000-0005-0000-0000-0000803D0000}"/>
    <cellStyle name="Navadno 17 2 10 7" xfId="36793" xr:uid="{00000000-0005-0000-0000-0000813D0000}"/>
    <cellStyle name="Navadno 17 2 10 8" xfId="54953" xr:uid="{00000000-0005-0000-0000-0000823D0000}"/>
    <cellStyle name="Navadno 17 2 11" xfId="5863" xr:uid="{00000000-0005-0000-0000-0000833D0000}"/>
    <cellStyle name="Navadno 17 2 11 2" xfId="11360" xr:uid="{00000000-0005-0000-0000-0000843D0000}"/>
    <cellStyle name="Navadno 17 2 11 2 2" xfId="24567" xr:uid="{00000000-0005-0000-0000-0000853D0000}"/>
    <cellStyle name="Navadno 17 2 11 2 3" xfId="42726" xr:uid="{00000000-0005-0000-0000-0000863D0000}"/>
    <cellStyle name="Navadno 17 2 11 3" xfId="32030" xr:uid="{00000000-0005-0000-0000-0000873D0000}"/>
    <cellStyle name="Navadno 17 2 11 3 2" xfId="50189" xr:uid="{00000000-0005-0000-0000-0000883D0000}"/>
    <cellStyle name="Navadno 17 2 11 4" xfId="18839" xr:uid="{00000000-0005-0000-0000-0000893D0000}"/>
    <cellStyle name="Navadno 17 2 11 5" xfId="36998" xr:uid="{00000000-0005-0000-0000-00008A3D0000}"/>
    <cellStyle name="Navadno 17 2 11 6" xfId="55158" xr:uid="{00000000-0005-0000-0000-00008B3D0000}"/>
    <cellStyle name="Navadno 17 2 12" xfId="8082" xr:uid="{00000000-0005-0000-0000-00008C3D0000}"/>
    <cellStyle name="Navadno 17 2 12 2" xfId="21289" xr:uid="{00000000-0005-0000-0000-00008D3D0000}"/>
    <cellStyle name="Navadno 17 2 12 3" xfId="39448" xr:uid="{00000000-0005-0000-0000-00008E3D0000}"/>
    <cellStyle name="Navadno 17 2 12 4" xfId="57608" xr:uid="{00000000-0005-0000-0000-00008F3D0000}"/>
    <cellStyle name="Navadno 17 2 13" xfId="8261" xr:uid="{00000000-0005-0000-0000-0000903D0000}"/>
    <cellStyle name="Navadno 17 2 13 2" xfId="21468" xr:uid="{00000000-0005-0000-0000-0000913D0000}"/>
    <cellStyle name="Navadno 17 2 13 3" xfId="39627" xr:uid="{00000000-0005-0000-0000-0000923D0000}"/>
    <cellStyle name="Navadno 17 2 13 4" xfId="57787" xr:uid="{00000000-0005-0000-0000-0000933D0000}"/>
    <cellStyle name="Navadno 17 2 14" xfId="8504" xr:uid="{00000000-0005-0000-0000-0000943D0000}"/>
    <cellStyle name="Navadno 17 2 14 2" xfId="21711" xr:uid="{00000000-0005-0000-0000-0000953D0000}"/>
    <cellStyle name="Navadno 17 2 14 3" xfId="39870" xr:uid="{00000000-0005-0000-0000-0000963D0000}"/>
    <cellStyle name="Navadno 17 2 14 4" xfId="58030" xr:uid="{00000000-0005-0000-0000-0000973D0000}"/>
    <cellStyle name="Navadno 17 2 15" xfId="8668" xr:uid="{00000000-0005-0000-0000-0000983D0000}"/>
    <cellStyle name="Navadno 17 2 15 2" xfId="21875" xr:uid="{00000000-0005-0000-0000-0000993D0000}"/>
    <cellStyle name="Navadno 17 2 15 3" xfId="40034" xr:uid="{00000000-0005-0000-0000-00009A3D0000}"/>
    <cellStyle name="Navadno 17 2 15 4" xfId="58194" xr:uid="{00000000-0005-0000-0000-00009B3D0000}"/>
    <cellStyle name="Navadno 17 2 16" xfId="8872" xr:uid="{00000000-0005-0000-0000-00009C3D0000}"/>
    <cellStyle name="Navadno 17 2 16 2" xfId="22079" xr:uid="{00000000-0005-0000-0000-00009D3D0000}"/>
    <cellStyle name="Navadno 17 2 16 3" xfId="40238" xr:uid="{00000000-0005-0000-0000-00009E3D0000}"/>
    <cellStyle name="Navadno 17 2 17" xfId="13870" xr:uid="{00000000-0005-0000-0000-00009F3D0000}"/>
    <cellStyle name="Navadno 17 2 17 2" xfId="27062" xr:uid="{00000000-0005-0000-0000-0000A03D0000}"/>
    <cellStyle name="Navadno 17 2 17 3" xfId="45221" xr:uid="{00000000-0005-0000-0000-0000A13D0000}"/>
    <cellStyle name="Navadno 17 2 18" xfId="29546" xr:uid="{00000000-0005-0000-0000-0000A23D0000}"/>
    <cellStyle name="Navadno 17 2 18 2" xfId="47705" xr:uid="{00000000-0005-0000-0000-0000A33D0000}"/>
    <cellStyle name="Navadno 17 2 19" xfId="16355" xr:uid="{00000000-0005-0000-0000-0000A43D0000}"/>
    <cellStyle name="Navadno 17 2 2" xfId="3548" xr:uid="{00000000-0005-0000-0000-0000A53D0000}"/>
    <cellStyle name="Navadno 17 2 2 2" xfId="4293" xr:uid="{00000000-0005-0000-0000-0000A63D0000}"/>
    <cellStyle name="Navadno 17 2 2 2 2" xfId="12277" xr:uid="{00000000-0005-0000-0000-0000A73D0000}"/>
    <cellStyle name="Navadno 17 2 2 2 2 2" xfId="25484" xr:uid="{00000000-0005-0000-0000-0000A83D0000}"/>
    <cellStyle name="Navadno 17 2 2 2 2 3" xfId="43643" xr:uid="{00000000-0005-0000-0000-0000A93D0000}"/>
    <cellStyle name="Navadno 17 2 2 2 3" xfId="32947" xr:uid="{00000000-0005-0000-0000-0000AA3D0000}"/>
    <cellStyle name="Navadno 17 2 2 2 3 2" xfId="51106" xr:uid="{00000000-0005-0000-0000-0000AB3D0000}"/>
    <cellStyle name="Navadno 17 2 2 2 4" xfId="19756" xr:uid="{00000000-0005-0000-0000-0000AC3D0000}"/>
    <cellStyle name="Navadno 17 2 2 2 5" xfId="37915" xr:uid="{00000000-0005-0000-0000-0000AD3D0000}"/>
    <cellStyle name="Navadno 17 2 2 2 6" xfId="56075" xr:uid="{00000000-0005-0000-0000-0000AE3D0000}"/>
    <cellStyle name="Navadno 17 2 2 3" xfId="9793" xr:uid="{00000000-0005-0000-0000-0000AF3D0000}"/>
    <cellStyle name="Navadno 17 2 2 3 2" xfId="23000" xr:uid="{00000000-0005-0000-0000-0000B03D0000}"/>
    <cellStyle name="Navadno 17 2 2 3 3" xfId="41159" xr:uid="{00000000-0005-0000-0000-0000B13D0000}"/>
    <cellStyle name="Navadno 17 2 2 4" xfId="14787" xr:uid="{00000000-0005-0000-0000-0000B23D0000}"/>
    <cellStyle name="Navadno 17 2 2 4 2" xfId="27979" xr:uid="{00000000-0005-0000-0000-0000B33D0000}"/>
    <cellStyle name="Navadno 17 2 2 4 3" xfId="46138" xr:uid="{00000000-0005-0000-0000-0000B43D0000}"/>
    <cellStyle name="Navadno 17 2 2 5" xfId="30463" xr:uid="{00000000-0005-0000-0000-0000B53D0000}"/>
    <cellStyle name="Navadno 17 2 2 5 2" xfId="48622" xr:uid="{00000000-0005-0000-0000-0000B63D0000}"/>
    <cellStyle name="Navadno 17 2 2 6" xfId="17272" xr:uid="{00000000-0005-0000-0000-0000B73D0000}"/>
    <cellStyle name="Navadno 17 2 2 7" xfId="35431" xr:uid="{00000000-0005-0000-0000-0000B83D0000}"/>
    <cellStyle name="Navadno 17 2 2 8" xfId="53591" xr:uid="{00000000-0005-0000-0000-0000B93D0000}"/>
    <cellStyle name="Navadno 17 2 2 9" xfId="59006" xr:uid="{00000000-0005-0000-0000-0000BA3D0000}"/>
    <cellStyle name="Navadno 17 2 20" xfId="34514" xr:uid="{00000000-0005-0000-0000-0000BB3D0000}"/>
    <cellStyle name="Navadno 17 2 21" xfId="52674" xr:uid="{00000000-0005-0000-0000-0000BC3D0000}"/>
    <cellStyle name="Navadno 17 2 22" xfId="58359" xr:uid="{00000000-0005-0000-0000-0000BD3D0000}"/>
    <cellStyle name="Navadno 17 2 23" xfId="58569" xr:uid="{00000000-0005-0000-0000-0000BE3D0000}"/>
    <cellStyle name="Navadno 17 2 3" xfId="4522" xr:uid="{00000000-0005-0000-0000-0000BF3D0000}"/>
    <cellStyle name="Navadno 17 2 3 2" xfId="6777" xr:uid="{00000000-0005-0000-0000-0000C03D0000}"/>
    <cellStyle name="Navadno 17 2 3 2 2" xfId="12506" xr:uid="{00000000-0005-0000-0000-0000C13D0000}"/>
    <cellStyle name="Navadno 17 2 3 2 2 2" xfId="25713" xr:uid="{00000000-0005-0000-0000-0000C23D0000}"/>
    <cellStyle name="Navadno 17 2 3 2 2 3" xfId="43872" xr:uid="{00000000-0005-0000-0000-0000C33D0000}"/>
    <cellStyle name="Navadno 17 2 3 2 3" xfId="33176" xr:uid="{00000000-0005-0000-0000-0000C43D0000}"/>
    <cellStyle name="Navadno 17 2 3 2 3 2" xfId="51335" xr:uid="{00000000-0005-0000-0000-0000C53D0000}"/>
    <cellStyle name="Navadno 17 2 3 2 4" xfId="19985" xr:uid="{00000000-0005-0000-0000-0000C63D0000}"/>
    <cellStyle name="Navadno 17 2 3 2 5" xfId="38144" xr:uid="{00000000-0005-0000-0000-0000C73D0000}"/>
    <cellStyle name="Navadno 17 2 3 2 6" xfId="56304" xr:uid="{00000000-0005-0000-0000-0000C83D0000}"/>
    <cellStyle name="Navadno 17 2 3 3" xfId="10022" xr:uid="{00000000-0005-0000-0000-0000C93D0000}"/>
    <cellStyle name="Navadno 17 2 3 3 2" xfId="23229" xr:uid="{00000000-0005-0000-0000-0000CA3D0000}"/>
    <cellStyle name="Navadno 17 2 3 3 3" xfId="41388" xr:uid="{00000000-0005-0000-0000-0000CB3D0000}"/>
    <cellStyle name="Navadno 17 2 3 4" xfId="15016" xr:uid="{00000000-0005-0000-0000-0000CC3D0000}"/>
    <cellStyle name="Navadno 17 2 3 4 2" xfId="28208" xr:uid="{00000000-0005-0000-0000-0000CD3D0000}"/>
    <cellStyle name="Navadno 17 2 3 4 3" xfId="46367" xr:uid="{00000000-0005-0000-0000-0000CE3D0000}"/>
    <cellStyle name="Navadno 17 2 3 5" xfId="30692" xr:uid="{00000000-0005-0000-0000-0000CF3D0000}"/>
    <cellStyle name="Navadno 17 2 3 5 2" xfId="48851" xr:uid="{00000000-0005-0000-0000-0000D03D0000}"/>
    <cellStyle name="Navadno 17 2 3 6" xfId="17501" xr:uid="{00000000-0005-0000-0000-0000D13D0000}"/>
    <cellStyle name="Navadno 17 2 3 7" xfId="35660" xr:uid="{00000000-0005-0000-0000-0000D23D0000}"/>
    <cellStyle name="Navadno 17 2 3 8" xfId="53820" xr:uid="{00000000-0005-0000-0000-0000D33D0000}"/>
    <cellStyle name="Navadno 17 2 3 9" xfId="59171" xr:uid="{00000000-0005-0000-0000-0000D43D0000}"/>
    <cellStyle name="Navadno 17 2 4" xfId="3847" xr:uid="{00000000-0005-0000-0000-0000D53D0000}"/>
    <cellStyle name="Navadno 17 2 4 2" xfId="6337" xr:uid="{00000000-0005-0000-0000-0000D63D0000}"/>
    <cellStyle name="Navadno 17 2 4 2 2" xfId="11835" xr:uid="{00000000-0005-0000-0000-0000D73D0000}"/>
    <cellStyle name="Navadno 17 2 4 2 2 2" xfId="25042" xr:uid="{00000000-0005-0000-0000-0000D83D0000}"/>
    <cellStyle name="Navadno 17 2 4 2 2 3" xfId="43201" xr:uid="{00000000-0005-0000-0000-0000D93D0000}"/>
    <cellStyle name="Navadno 17 2 4 2 3" xfId="32505" xr:uid="{00000000-0005-0000-0000-0000DA3D0000}"/>
    <cellStyle name="Navadno 17 2 4 2 3 2" xfId="50664" xr:uid="{00000000-0005-0000-0000-0000DB3D0000}"/>
    <cellStyle name="Navadno 17 2 4 2 4" xfId="19314" xr:uid="{00000000-0005-0000-0000-0000DC3D0000}"/>
    <cellStyle name="Navadno 17 2 4 2 5" xfId="37473" xr:uid="{00000000-0005-0000-0000-0000DD3D0000}"/>
    <cellStyle name="Navadno 17 2 4 2 6" xfId="55633" xr:uid="{00000000-0005-0000-0000-0000DE3D0000}"/>
    <cellStyle name="Navadno 17 2 4 3" xfId="9351" xr:uid="{00000000-0005-0000-0000-0000DF3D0000}"/>
    <cellStyle name="Navadno 17 2 4 3 2" xfId="22558" xr:uid="{00000000-0005-0000-0000-0000E03D0000}"/>
    <cellStyle name="Navadno 17 2 4 3 3" xfId="40717" xr:uid="{00000000-0005-0000-0000-0000E13D0000}"/>
    <cellStyle name="Navadno 17 2 4 4" xfId="14345" xr:uid="{00000000-0005-0000-0000-0000E23D0000}"/>
    <cellStyle name="Navadno 17 2 4 4 2" xfId="27537" xr:uid="{00000000-0005-0000-0000-0000E33D0000}"/>
    <cellStyle name="Navadno 17 2 4 4 3" xfId="45696" xr:uid="{00000000-0005-0000-0000-0000E43D0000}"/>
    <cellStyle name="Navadno 17 2 4 5" xfId="30021" xr:uid="{00000000-0005-0000-0000-0000E53D0000}"/>
    <cellStyle name="Navadno 17 2 4 5 2" xfId="48180" xr:uid="{00000000-0005-0000-0000-0000E63D0000}"/>
    <cellStyle name="Navadno 17 2 4 6" xfId="16830" xr:uid="{00000000-0005-0000-0000-0000E73D0000}"/>
    <cellStyle name="Navadno 17 2 4 7" xfId="34989" xr:uid="{00000000-0005-0000-0000-0000E83D0000}"/>
    <cellStyle name="Navadno 17 2 4 8" xfId="53149" xr:uid="{00000000-0005-0000-0000-0000E93D0000}"/>
    <cellStyle name="Navadno 17 2 4 9" xfId="59358" xr:uid="{00000000-0005-0000-0000-0000EA3D0000}"/>
    <cellStyle name="Navadno 17 2 5" xfId="4762" xr:uid="{00000000-0005-0000-0000-0000EB3D0000}"/>
    <cellStyle name="Navadno 17 2 5 2" xfId="6992" xr:uid="{00000000-0005-0000-0000-0000EC3D0000}"/>
    <cellStyle name="Navadno 17 2 5 2 2" xfId="12725" xr:uid="{00000000-0005-0000-0000-0000ED3D0000}"/>
    <cellStyle name="Navadno 17 2 5 2 2 2" xfId="25932" xr:uid="{00000000-0005-0000-0000-0000EE3D0000}"/>
    <cellStyle name="Navadno 17 2 5 2 2 3" xfId="44091" xr:uid="{00000000-0005-0000-0000-0000EF3D0000}"/>
    <cellStyle name="Navadno 17 2 5 2 3" xfId="33395" xr:uid="{00000000-0005-0000-0000-0000F03D0000}"/>
    <cellStyle name="Navadno 17 2 5 2 3 2" xfId="51554" xr:uid="{00000000-0005-0000-0000-0000F13D0000}"/>
    <cellStyle name="Navadno 17 2 5 2 4" xfId="20204" xr:uid="{00000000-0005-0000-0000-0000F23D0000}"/>
    <cellStyle name="Navadno 17 2 5 2 5" xfId="38363" xr:uid="{00000000-0005-0000-0000-0000F33D0000}"/>
    <cellStyle name="Navadno 17 2 5 2 6" xfId="56523" xr:uid="{00000000-0005-0000-0000-0000F43D0000}"/>
    <cellStyle name="Navadno 17 2 5 3" xfId="10241" xr:uid="{00000000-0005-0000-0000-0000F53D0000}"/>
    <cellStyle name="Navadno 17 2 5 3 2" xfId="23448" xr:uid="{00000000-0005-0000-0000-0000F63D0000}"/>
    <cellStyle name="Navadno 17 2 5 3 3" xfId="41607" xr:uid="{00000000-0005-0000-0000-0000F73D0000}"/>
    <cellStyle name="Navadno 17 2 5 4" xfId="15235" xr:uid="{00000000-0005-0000-0000-0000F83D0000}"/>
    <cellStyle name="Navadno 17 2 5 4 2" xfId="28427" xr:uid="{00000000-0005-0000-0000-0000F93D0000}"/>
    <cellStyle name="Navadno 17 2 5 4 3" xfId="46586" xr:uid="{00000000-0005-0000-0000-0000FA3D0000}"/>
    <cellStyle name="Navadno 17 2 5 5" xfId="30911" xr:uid="{00000000-0005-0000-0000-0000FB3D0000}"/>
    <cellStyle name="Navadno 17 2 5 5 2" xfId="49070" xr:uid="{00000000-0005-0000-0000-0000FC3D0000}"/>
    <cellStyle name="Navadno 17 2 5 6" xfId="17720" xr:uid="{00000000-0005-0000-0000-0000FD3D0000}"/>
    <cellStyle name="Navadno 17 2 5 7" xfId="35879" xr:uid="{00000000-0005-0000-0000-0000FE3D0000}"/>
    <cellStyle name="Navadno 17 2 5 8" xfId="54039" xr:uid="{00000000-0005-0000-0000-0000FF3D0000}"/>
    <cellStyle name="Navadno 17 2 6" xfId="4935" xr:uid="{00000000-0005-0000-0000-0000003E0000}"/>
    <cellStyle name="Navadno 17 2 6 2" xfId="7168" xr:uid="{00000000-0005-0000-0000-0000013E0000}"/>
    <cellStyle name="Navadno 17 2 6 2 2" xfId="12901" xr:uid="{00000000-0005-0000-0000-0000023E0000}"/>
    <cellStyle name="Navadno 17 2 6 2 2 2" xfId="26108" xr:uid="{00000000-0005-0000-0000-0000033E0000}"/>
    <cellStyle name="Navadno 17 2 6 2 2 3" xfId="44267" xr:uid="{00000000-0005-0000-0000-0000043E0000}"/>
    <cellStyle name="Navadno 17 2 6 2 3" xfId="33571" xr:uid="{00000000-0005-0000-0000-0000053E0000}"/>
    <cellStyle name="Navadno 17 2 6 2 3 2" xfId="51730" xr:uid="{00000000-0005-0000-0000-0000063E0000}"/>
    <cellStyle name="Navadno 17 2 6 2 4" xfId="20380" xr:uid="{00000000-0005-0000-0000-0000073E0000}"/>
    <cellStyle name="Navadno 17 2 6 2 5" xfId="38539" xr:uid="{00000000-0005-0000-0000-0000083E0000}"/>
    <cellStyle name="Navadno 17 2 6 2 6" xfId="56699" xr:uid="{00000000-0005-0000-0000-0000093E0000}"/>
    <cellStyle name="Navadno 17 2 6 3" xfId="10417" xr:uid="{00000000-0005-0000-0000-00000A3E0000}"/>
    <cellStyle name="Navadno 17 2 6 3 2" xfId="23624" xr:uid="{00000000-0005-0000-0000-00000B3E0000}"/>
    <cellStyle name="Navadno 17 2 6 3 3" xfId="41783" xr:uid="{00000000-0005-0000-0000-00000C3E0000}"/>
    <cellStyle name="Navadno 17 2 6 4" xfId="15411" xr:uid="{00000000-0005-0000-0000-00000D3E0000}"/>
    <cellStyle name="Navadno 17 2 6 4 2" xfId="28603" xr:uid="{00000000-0005-0000-0000-00000E3E0000}"/>
    <cellStyle name="Navadno 17 2 6 4 3" xfId="46762" xr:uid="{00000000-0005-0000-0000-00000F3E0000}"/>
    <cellStyle name="Navadno 17 2 6 5" xfId="31087" xr:uid="{00000000-0005-0000-0000-0000103E0000}"/>
    <cellStyle name="Navadno 17 2 6 5 2" xfId="49246" xr:uid="{00000000-0005-0000-0000-0000113E0000}"/>
    <cellStyle name="Navadno 17 2 6 6" xfId="17896" xr:uid="{00000000-0005-0000-0000-0000123E0000}"/>
    <cellStyle name="Navadno 17 2 6 7" xfId="36055" xr:uid="{00000000-0005-0000-0000-0000133E0000}"/>
    <cellStyle name="Navadno 17 2 6 8" xfId="54215" xr:uid="{00000000-0005-0000-0000-0000143E0000}"/>
    <cellStyle name="Navadno 17 2 7" xfId="5165" xr:uid="{00000000-0005-0000-0000-0000153E0000}"/>
    <cellStyle name="Navadno 17 2 7 2" xfId="7413" xr:uid="{00000000-0005-0000-0000-0000163E0000}"/>
    <cellStyle name="Navadno 17 2 7 2 2" xfId="13146" xr:uid="{00000000-0005-0000-0000-0000173E0000}"/>
    <cellStyle name="Navadno 17 2 7 2 2 2" xfId="26353" xr:uid="{00000000-0005-0000-0000-0000183E0000}"/>
    <cellStyle name="Navadno 17 2 7 2 2 3" xfId="44512" xr:uid="{00000000-0005-0000-0000-0000193E0000}"/>
    <cellStyle name="Navadno 17 2 7 2 3" xfId="33816" xr:uid="{00000000-0005-0000-0000-00001A3E0000}"/>
    <cellStyle name="Navadno 17 2 7 2 3 2" xfId="51975" xr:uid="{00000000-0005-0000-0000-00001B3E0000}"/>
    <cellStyle name="Navadno 17 2 7 2 4" xfId="20625" xr:uid="{00000000-0005-0000-0000-00001C3E0000}"/>
    <cellStyle name="Navadno 17 2 7 2 5" xfId="38784" xr:uid="{00000000-0005-0000-0000-00001D3E0000}"/>
    <cellStyle name="Navadno 17 2 7 2 6" xfId="56944" xr:uid="{00000000-0005-0000-0000-00001E3E0000}"/>
    <cellStyle name="Navadno 17 2 7 3" xfId="10662" xr:uid="{00000000-0005-0000-0000-00001F3E0000}"/>
    <cellStyle name="Navadno 17 2 7 3 2" xfId="23869" xr:uid="{00000000-0005-0000-0000-0000203E0000}"/>
    <cellStyle name="Navadno 17 2 7 3 3" xfId="42028" xr:uid="{00000000-0005-0000-0000-0000213E0000}"/>
    <cellStyle name="Navadno 17 2 7 4" xfId="15656" xr:uid="{00000000-0005-0000-0000-0000223E0000}"/>
    <cellStyle name="Navadno 17 2 7 4 2" xfId="28848" xr:uid="{00000000-0005-0000-0000-0000233E0000}"/>
    <cellStyle name="Navadno 17 2 7 4 3" xfId="47007" xr:uid="{00000000-0005-0000-0000-0000243E0000}"/>
    <cellStyle name="Navadno 17 2 7 5" xfId="31332" xr:uid="{00000000-0005-0000-0000-0000253E0000}"/>
    <cellStyle name="Navadno 17 2 7 5 2" xfId="49491" xr:uid="{00000000-0005-0000-0000-0000263E0000}"/>
    <cellStyle name="Navadno 17 2 7 6" xfId="18141" xr:uid="{00000000-0005-0000-0000-0000273E0000}"/>
    <cellStyle name="Navadno 17 2 7 7" xfId="36300" xr:uid="{00000000-0005-0000-0000-0000283E0000}"/>
    <cellStyle name="Navadno 17 2 7 8" xfId="54460" xr:uid="{00000000-0005-0000-0000-0000293E0000}"/>
    <cellStyle name="Navadno 17 2 8" xfId="5332" xr:uid="{00000000-0005-0000-0000-00002A3E0000}"/>
    <cellStyle name="Navadno 17 2 8 2" xfId="7580" xr:uid="{00000000-0005-0000-0000-00002B3E0000}"/>
    <cellStyle name="Navadno 17 2 8 2 2" xfId="13313" xr:uid="{00000000-0005-0000-0000-00002C3E0000}"/>
    <cellStyle name="Navadno 17 2 8 2 2 2" xfId="26520" xr:uid="{00000000-0005-0000-0000-00002D3E0000}"/>
    <cellStyle name="Navadno 17 2 8 2 2 3" xfId="44679" xr:uid="{00000000-0005-0000-0000-00002E3E0000}"/>
    <cellStyle name="Navadno 17 2 8 2 3" xfId="33983" xr:uid="{00000000-0005-0000-0000-00002F3E0000}"/>
    <cellStyle name="Navadno 17 2 8 2 3 2" xfId="52142" xr:uid="{00000000-0005-0000-0000-0000303E0000}"/>
    <cellStyle name="Navadno 17 2 8 2 4" xfId="20792" xr:uid="{00000000-0005-0000-0000-0000313E0000}"/>
    <cellStyle name="Navadno 17 2 8 2 5" xfId="38951" xr:uid="{00000000-0005-0000-0000-0000323E0000}"/>
    <cellStyle name="Navadno 17 2 8 2 6" xfId="57111" xr:uid="{00000000-0005-0000-0000-0000333E0000}"/>
    <cellStyle name="Navadno 17 2 8 3" xfId="10829" xr:uid="{00000000-0005-0000-0000-0000343E0000}"/>
    <cellStyle name="Navadno 17 2 8 3 2" xfId="24036" xr:uid="{00000000-0005-0000-0000-0000353E0000}"/>
    <cellStyle name="Navadno 17 2 8 3 3" xfId="42195" xr:uid="{00000000-0005-0000-0000-0000363E0000}"/>
    <cellStyle name="Navadno 17 2 8 4" xfId="15823" xr:uid="{00000000-0005-0000-0000-0000373E0000}"/>
    <cellStyle name="Navadno 17 2 8 4 2" xfId="29015" xr:uid="{00000000-0005-0000-0000-0000383E0000}"/>
    <cellStyle name="Navadno 17 2 8 4 3" xfId="47174" xr:uid="{00000000-0005-0000-0000-0000393E0000}"/>
    <cellStyle name="Navadno 17 2 8 5" xfId="31499" xr:uid="{00000000-0005-0000-0000-00003A3E0000}"/>
    <cellStyle name="Navadno 17 2 8 5 2" xfId="49658" xr:uid="{00000000-0005-0000-0000-00003B3E0000}"/>
    <cellStyle name="Navadno 17 2 8 6" xfId="18308" xr:uid="{00000000-0005-0000-0000-00003C3E0000}"/>
    <cellStyle name="Navadno 17 2 8 7" xfId="36467" xr:uid="{00000000-0005-0000-0000-00003D3E0000}"/>
    <cellStyle name="Navadno 17 2 8 8" xfId="54627" xr:uid="{00000000-0005-0000-0000-00003E3E0000}"/>
    <cellStyle name="Navadno 17 2 9" xfId="5494" xr:uid="{00000000-0005-0000-0000-00003F3E0000}"/>
    <cellStyle name="Navadno 17 2 9 2" xfId="7742" xr:uid="{00000000-0005-0000-0000-0000403E0000}"/>
    <cellStyle name="Navadno 17 2 9 2 2" xfId="13475" xr:uid="{00000000-0005-0000-0000-0000413E0000}"/>
    <cellStyle name="Navadno 17 2 9 2 2 2" xfId="26682" xr:uid="{00000000-0005-0000-0000-0000423E0000}"/>
    <cellStyle name="Navadno 17 2 9 2 2 3" xfId="44841" xr:uid="{00000000-0005-0000-0000-0000433E0000}"/>
    <cellStyle name="Navadno 17 2 9 2 3" xfId="34145" xr:uid="{00000000-0005-0000-0000-0000443E0000}"/>
    <cellStyle name="Navadno 17 2 9 2 3 2" xfId="52304" xr:uid="{00000000-0005-0000-0000-0000453E0000}"/>
    <cellStyle name="Navadno 17 2 9 2 4" xfId="20954" xr:uid="{00000000-0005-0000-0000-0000463E0000}"/>
    <cellStyle name="Navadno 17 2 9 2 5" xfId="39113" xr:uid="{00000000-0005-0000-0000-0000473E0000}"/>
    <cellStyle name="Navadno 17 2 9 2 6" xfId="57273" xr:uid="{00000000-0005-0000-0000-0000483E0000}"/>
    <cellStyle name="Navadno 17 2 9 3" xfId="10991" xr:uid="{00000000-0005-0000-0000-0000493E0000}"/>
    <cellStyle name="Navadno 17 2 9 3 2" xfId="24198" xr:uid="{00000000-0005-0000-0000-00004A3E0000}"/>
    <cellStyle name="Navadno 17 2 9 3 3" xfId="42357" xr:uid="{00000000-0005-0000-0000-00004B3E0000}"/>
    <cellStyle name="Navadno 17 2 9 4" xfId="15985" xr:uid="{00000000-0005-0000-0000-00004C3E0000}"/>
    <cellStyle name="Navadno 17 2 9 4 2" xfId="29177" xr:uid="{00000000-0005-0000-0000-00004D3E0000}"/>
    <cellStyle name="Navadno 17 2 9 4 3" xfId="47336" xr:uid="{00000000-0005-0000-0000-00004E3E0000}"/>
    <cellStyle name="Navadno 17 2 9 5" xfId="31661" xr:uid="{00000000-0005-0000-0000-00004F3E0000}"/>
    <cellStyle name="Navadno 17 2 9 5 2" xfId="49820" xr:uid="{00000000-0005-0000-0000-0000503E0000}"/>
    <cellStyle name="Navadno 17 2 9 6" xfId="18470" xr:uid="{00000000-0005-0000-0000-0000513E0000}"/>
    <cellStyle name="Navadno 17 2 9 7" xfId="36629" xr:uid="{00000000-0005-0000-0000-0000523E0000}"/>
    <cellStyle name="Navadno 17 2 9 8" xfId="54789" xr:uid="{00000000-0005-0000-0000-0000533E0000}"/>
    <cellStyle name="Navadno 17 20" xfId="16354" xr:uid="{00000000-0005-0000-0000-0000543E0000}"/>
    <cellStyle name="Navadno 17 21" xfId="34513" xr:uid="{00000000-0005-0000-0000-0000553E0000}"/>
    <cellStyle name="Navadno 17 22" xfId="52673" xr:uid="{00000000-0005-0000-0000-0000563E0000}"/>
    <cellStyle name="Navadno 17 23" xfId="58358" xr:uid="{00000000-0005-0000-0000-0000573E0000}"/>
    <cellStyle name="Navadno 17 24" xfId="58568" xr:uid="{00000000-0005-0000-0000-0000583E0000}"/>
    <cellStyle name="Navadno 17 25" xfId="59664" xr:uid="{00000000-0005-0000-0000-0000593E0000}"/>
    <cellStyle name="Navadno 17 3" xfId="3547" xr:uid="{00000000-0005-0000-0000-00005A3E0000}"/>
    <cellStyle name="Navadno 17 3 2" xfId="4292" xr:uid="{00000000-0005-0000-0000-00005B3E0000}"/>
    <cellStyle name="Navadno 17 3 2 2" xfId="12276" xr:uid="{00000000-0005-0000-0000-00005C3E0000}"/>
    <cellStyle name="Navadno 17 3 2 2 2" xfId="25483" xr:uid="{00000000-0005-0000-0000-00005D3E0000}"/>
    <cellStyle name="Navadno 17 3 2 2 3" xfId="43642" xr:uid="{00000000-0005-0000-0000-00005E3E0000}"/>
    <cellStyle name="Navadno 17 3 2 3" xfId="32946" xr:uid="{00000000-0005-0000-0000-00005F3E0000}"/>
    <cellStyle name="Navadno 17 3 2 3 2" xfId="51105" xr:uid="{00000000-0005-0000-0000-0000603E0000}"/>
    <cellStyle name="Navadno 17 3 2 4" xfId="19755" xr:uid="{00000000-0005-0000-0000-0000613E0000}"/>
    <cellStyle name="Navadno 17 3 2 5" xfId="37914" xr:uid="{00000000-0005-0000-0000-0000623E0000}"/>
    <cellStyle name="Navadno 17 3 2 6" xfId="56074" xr:uid="{00000000-0005-0000-0000-0000633E0000}"/>
    <cellStyle name="Navadno 17 3 3" xfId="9792" xr:uid="{00000000-0005-0000-0000-0000643E0000}"/>
    <cellStyle name="Navadno 17 3 3 2" xfId="22999" xr:uid="{00000000-0005-0000-0000-0000653E0000}"/>
    <cellStyle name="Navadno 17 3 3 3" xfId="41158" xr:uid="{00000000-0005-0000-0000-0000663E0000}"/>
    <cellStyle name="Navadno 17 3 4" xfId="14786" xr:uid="{00000000-0005-0000-0000-0000673E0000}"/>
    <cellStyle name="Navadno 17 3 4 2" xfId="27978" xr:uid="{00000000-0005-0000-0000-0000683E0000}"/>
    <cellStyle name="Navadno 17 3 4 3" xfId="46137" xr:uid="{00000000-0005-0000-0000-0000693E0000}"/>
    <cellStyle name="Navadno 17 3 5" xfId="30462" xr:uid="{00000000-0005-0000-0000-00006A3E0000}"/>
    <cellStyle name="Navadno 17 3 5 2" xfId="48621" xr:uid="{00000000-0005-0000-0000-00006B3E0000}"/>
    <cellStyle name="Navadno 17 3 6" xfId="17271" xr:uid="{00000000-0005-0000-0000-00006C3E0000}"/>
    <cellStyle name="Navadno 17 3 7" xfId="35430" xr:uid="{00000000-0005-0000-0000-00006D3E0000}"/>
    <cellStyle name="Navadno 17 3 8" xfId="53590" xr:uid="{00000000-0005-0000-0000-00006E3E0000}"/>
    <cellStyle name="Navadno 17 3 9" xfId="59005" xr:uid="{00000000-0005-0000-0000-00006F3E0000}"/>
    <cellStyle name="Navadno 17 4" xfId="4521" xr:uid="{00000000-0005-0000-0000-0000703E0000}"/>
    <cellStyle name="Navadno 17 4 2" xfId="6776" xr:uid="{00000000-0005-0000-0000-0000713E0000}"/>
    <cellStyle name="Navadno 17 4 2 2" xfId="12505" xr:uid="{00000000-0005-0000-0000-0000723E0000}"/>
    <cellStyle name="Navadno 17 4 2 2 2" xfId="25712" xr:uid="{00000000-0005-0000-0000-0000733E0000}"/>
    <cellStyle name="Navadno 17 4 2 2 3" xfId="43871" xr:uid="{00000000-0005-0000-0000-0000743E0000}"/>
    <cellStyle name="Navadno 17 4 2 3" xfId="33175" xr:uid="{00000000-0005-0000-0000-0000753E0000}"/>
    <cellStyle name="Navadno 17 4 2 3 2" xfId="51334" xr:uid="{00000000-0005-0000-0000-0000763E0000}"/>
    <cellStyle name="Navadno 17 4 2 4" xfId="19984" xr:uid="{00000000-0005-0000-0000-0000773E0000}"/>
    <cellStyle name="Navadno 17 4 2 5" xfId="38143" xr:uid="{00000000-0005-0000-0000-0000783E0000}"/>
    <cellStyle name="Navadno 17 4 2 6" xfId="56303" xr:uid="{00000000-0005-0000-0000-0000793E0000}"/>
    <cellStyle name="Navadno 17 4 3" xfId="10021" xr:uid="{00000000-0005-0000-0000-00007A3E0000}"/>
    <cellStyle name="Navadno 17 4 3 2" xfId="23228" xr:uid="{00000000-0005-0000-0000-00007B3E0000}"/>
    <cellStyle name="Navadno 17 4 3 3" xfId="41387" xr:uid="{00000000-0005-0000-0000-00007C3E0000}"/>
    <cellStyle name="Navadno 17 4 4" xfId="15015" xr:uid="{00000000-0005-0000-0000-00007D3E0000}"/>
    <cellStyle name="Navadno 17 4 4 2" xfId="28207" xr:uid="{00000000-0005-0000-0000-00007E3E0000}"/>
    <cellStyle name="Navadno 17 4 4 3" xfId="46366" xr:uid="{00000000-0005-0000-0000-00007F3E0000}"/>
    <cellStyle name="Navadno 17 4 5" xfId="30691" xr:uid="{00000000-0005-0000-0000-0000803E0000}"/>
    <cellStyle name="Navadno 17 4 5 2" xfId="48850" xr:uid="{00000000-0005-0000-0000-0000813E0000}"/>
    <cellStyle name="Navadno 17 4 6" xfId="17500" xr:uid="{00000000-0005-0000-0000-0000823E0000}"/>
    <cellStyle name="Navadno 17 4 7" xfId="35659" xr:uid="{00000000-0005-0000-0000-0000833E0000}"/>
    <cellStyle name="Navadno 17 4 8" xfId="53819" xr:uid="{00000000-0005-0000-0000-0000843E0000}"/>
    <cellStyle name="Navadno 17 4 9" xfId="59170" xr:uid="{00000000-0005-0000-0000-0000853E0000}"/>
    <cellStyle name="Navadno 17 5" xfId="3846" xr:uid="{00000000-0005-0000-0000-0000863E0000}"/>
    <cellStyle name="Navadno 17 5 2" xfId="6336" xr:uid="{00000000-0005-0000-0000-0000873E0000}"/>
    <cellStyle name="Navadno 17 5 2 2" xfId="11834" xr:uid="{00000000-0005-0000-0000-0000883E0000}"/>
    <cellStyle name="Navadno 17 5 2 2 2" xfId="25041" xr:uid="{00000000-0005-0000-0000-0000893E0000}"/>
    <cellStyle name="Navadno 17 5 2 2 3" xfId="43200" xr:uid="{00000000-0005-0000-0000-00008A3E0000}"/>
    <cellStyle name="Navadno 17 5 2 3" xfId="32504" xr:uid="{00000000-0005-0000-0000-00008B3E0000}"/>
    <cellStyle name="Navadno 17 5 2 3 2" xfId="50663" xr:uid="{00000000-0005-0000-0000-00008C3E0000}"/>
    <cellStyle name="Navadno 17 5 2 4" xfId="19313" xr:uid="{00000000-0005-0000-0000-00008D3E0000}"/>
    <cellStyle name="Navadno 17 5 2 5" xfId="37472" xr:uid="{00000000-0005-0000-0000-00008E3E0000}"/>
    <cellStyle name="Navadno 17 5 2 6" xfId="55632" xr:uid="{00000000-0005-0000-0000-00008F3E0000}"/>
    <cellStyle name="Navadno 17 5 3" xfId="9350" xr:uid="{00000000-0005-0000-0000-0000903E0000}"/>
    <cellStyle name="Navadno 17 5 3 2" xfId="22557" xr:uid="{00000000-0005-0000-0000-0000913E0000}"/>
    <cellStyle name="Navadno 17 5 3 3" xfId="40716" xr:uid="{00000000-0005-0000-0000-0000923E0000}"/>
    <cellStyle name="Navadno 17 5 4" xfId="14344" xr:uid="{00000000-0005-0000-0000-0000933E0000}"/>
    <cellStyle name="Navadno 17 5 4 2" xfId="27536" xr:uid="{00000000-0005-0000-0000-0000943E0000}"/>
    <cellStyle name="Navadno 17 5 4 3" xfId="45695" xr:uid="{00000000-0005-0000-0000-0000953E0000}"/>
    <cellStyle name="Navadno 17 5 5" xfId="30020" xr:uid="{00000000-0005-0000-0000-0000963E0000}"/>
    <cellStyle name="Navadno 17 5 5 2" xfId="48179" xr:uid="{00000000-0005-0000-0000-0000973E0000}"/>
    <cellStyle name="Navadno 17 5 6" xfId="16829" xr:uid="{00000000-0005-0000-0000-0000983E0000}"/>
    <cellStyle name="Navadno 17 5 7" xfId="34988" xr:uid="{00000000-0005-0000-0000-0000993E0000}"/>
    <cellStyle name="Navadno 17 5 8" xfId="53148" xr:uid="{00000000-0005-0000-0000-00009A3E0000}"/>
    <cellStyle name="Navadno 17 5 9" xfId="59357" xr:uid="{00000000-0005-0000-0000-00009B3E0000}"/>
    <cellStyle name="Navadno 17 6" xfId="4761" xr:uid="{00000000-0005-0000-0000-00009C3E0000}"/>
    <cellStyle name="Navadno 17 6 2" xfId="6991" xr:uid="{00000000-0005-0000-0000-00009D3E0000}"/>
    <cellStyle name="Navadno 17 6 2 2" xfId="12724" xr:uid="{00000000-0005-0000-0000-00009E3E0000}"/>
    <cellStyle name="Navadno 17 6 2 2 2" xfId="25931" xr:uid="{00000000-0005-0000-0000-00009F3E0000}"/>
    <cellStyle name="Navadno 17 6 2 2 3" xfId="44090" xr:uid="{00000000-0005-0000-0000-0000A03E0000}"/>
    <cellStyle name="Navadno 17 6 2 3" xfId="33394" xr:uid="{00000000-0005-0000-0000-0000A13E0000}"/>
    <cellStyle name="Navadno 17 6 2 3 2" xfId="51553" xr:uid="{00000000-0005-0000-0000-0000A23E0000}"/>
    <cellStyle name="Navadno 17 6 2 4" xfId="20203" xr:uid="{00000000-0005-0000-0000-0000A33E0000}"/>
    <cellStyle name="Navadno 17 6 2 5" xfId="38362" xr:uid="{00000000-0005-0000-0000-0000A43E0000}"/>
    <cellStyle name="Navadno 17 6 2 6" xfId="56522" xr:uid="{00000000-0005-0000-0000-0000A53E0000}"/>
    <cellStyle name="Navadno 17 6 3" xfId="10240" xr:uid="{00000000-0005-0000-0000-0000A63E0000}"/>
    <cellStyle name="Navadno 17 6 3 2" xfId="23447" xr:uid="{00000000-0005-0000-0000-0000A73E0000}"/>
    <cellStyle name="Navadno 17 6 3 3" xfId="41606" xr:uid="{00000000-0005-0000-0000-0000A83E0000}"/>
    <cellStyle name="Navadno 17 6 4" xfId="15234" xr:uid="{00000000-0005-0000-0000-0000A93E0000}"/>
    <cellStyle name="Navadno 17 6 4 2" xfId="28426" xr:uid="{00000000-0005-0000-0000-0000AA3E0000}"/>
    <cellStyle name="Navadno 17 6 4 3" xfId="46585" xr:uid="{00000000-0005-0000-0000-0000AB3E0000}"/>
    <cellStyle name="Navadno 17 6 5" xfId="30910" xr:uid="{00000000-0005-0000-0000-0000AC3E0000}"/>
    <cellStyle name="Navadno 17 6 5 2" xfId="49069" xr:uid="{00000000-0005-0000-0000-0000AD3E0000}"/>
    <cellStyle name="Navadno 17 6 6" xfId="17719" xr:uid="{00000000-0005-0000-0000-0000AE3E0000}"/>
    <cellStyle name="Navadno 17 6 7" xfId="35878" xr:uid="{00000000-0005-0000-0000-0000AF3E0000}"/>
    <cellStyle name="Navadno 17 6 8" xfId="54038" xr:uid="{00000000-0005-0000-0000-0000B03E0000}"/>
    <cellStyle name="Navadno 17 7" xfId="4934" xr:uid="{00000000-0005-0000-0000-0000B13E0000}"/>
    <cellStyle name="Navadno 17 7 2" xfId="7167" xr:uid="{00000000-0005-0000-0000-0000B23E0000}"/>
    <cellStyle name="Navadno 17 7 2 2" xfId="12900" xr:uid="{00000000-0005-0000-0000-0000B33E0000}"/>
    <cellStyle name="Navadno 17 7 2 2 2" xfId="26107" xr:uid="{00000000-0005-0000-0000-0000B43E0000}"/>
    <cellStyle name="Navadno 17 7 2 2 3" xfId="44266" xr:uid="{00000000-0005-0000-0000-0000B53E0000}"/>
    <cellStyle name="Navadno 17 7 2 3" xfId="33570" xr:uid="{00000000-0005-0000-0000-0000B63E0000}"/>
    <cellStyle name="Navadno 17 7 2 3 2" xfId="51729" xr:uid="{00000000-0005-0000-0000-0000B73E0000}"/>
    <cellStyle name="Navadno 17 7 2 4" xfId="20379" xr:uid="{00000000-0005-0000-0000-0000B83E0000}"/>
    <cellStyle name="Navadno 17 7 2 5" xfId="38538" xr:uid="{00000000-0005-0000-0000-0000B93E0000}"/>
    <cellStyle name="Navadno 17 7 2 6" xfId="56698" xr:uid="{00000000-0005-0000-0000-0000BA3E0000}"/>
    <cellStyle name="Navadno 17 7 3" xfId="10416" xr:uid="{00000000-0005-0000-0000-0000BB3E0000}"/>
    <cellStyle name="Navadno 17 7 3 2" xfId="23623" xr:uid="{00000000-0005-0000-0000-0000BC3E0000}"/>
    <cellStyle name="Navadno 17 7 3 3" xfId="41782" xr:uid="{00000000-0005-0000-0000-0000BD3E0000}"/>
    <cellStyle name="Navadno 17 7 4" xfId="15410" xr:uid="{00000000-0005-0000-0000-0000BE3E0000}"/>
    <cellStyle name="Navadno 17 7 4 2" xfId="28602" xr:uid="{00000000-0005-0000-0000-0000BF3E0000}"/>
    <cellStyle name="Navadno 17 7 4 3" xfId="46761" xr:uid="{00000000-0005-0000-0000-0000C03E0000}"/>
    <cellStyle name="Navadno 17 7 5" xfId="31086" xr:uid="{00000000-0005-0000-0000-0000C13E0000}"/>
    <cellStyle name="Navadno 17 7 5 2" xfId="49245" xr:uid="{00000000-0005-0000-0000-0000C23E0000}"/>
    <cellStyle name="Navadno 17 7 6" xfId="17895" xr:uid="{00000000-0005-0000-0000-0000C33E0000}"/>
    <cellStyle name="Navadno 17 7 7" xfId="36054" xr:uid="{00000000-0005-0000-0000-0000C43E0000}"/>
    <cellStyle name="Navadno 17 7 8" xfId="54214" xr:uid="{00000000-0005-0000-0000-0000C53E0000}"/>
    <cellStyle name="Navadno 17 8" xfId="5164" xr:uid="{00000000-0005-0000-0000-0000C63E0000}"/>
    <cellStyle name="Navadno 17 8 2" xfId="7412" xr:uid="{00000000-0005-0000-0000-0000C73E0000}"/>
    <cellStyle name="Navadno 17 8 2 2" xfId="13145" xr:uid="{00000000-0005-0000-0000-0000C83E0000}"/>
    <cellStyle name="Navadno 17 8 2 2 2" xfId="26352" xr:uid="{00000000-0005-0000-0000-0000C93E0000}"/>
    <cellStyle name="Navadno 17 8 2 2 3" xfId="44511" xr:uid="{00000000-0005-0000-0000-0000CA3E0000}"/>
    <cellStyle name="Navadno 17 8 2 3" xfId="33815" xr:uid="{00000000-0005-0000-0000-0000CB3E0000}"/>
    <cellStyle name="Navadno 17 8 2 3 2" xfId="51974" xr:uid="{00000000-0005-0000-0000-0000CC3E0000}"/>
    <cellStyle name="Navadno 17 8 2 4" xfId="20624" xr:uid="{00000000-0005-0000-0000-0000CD3E0000}"/>
    <cellStyle name="Navadno 17 8 2 5" xfId="38783" xr:uid="{00000000-0005-0000-0000-0000CE3E0000}"/>
    <cellStyle name="Navadno 17 8 2 6" xfId="56943" xr:uid="{00000000-0005-0000-0000-0000CF3E0000}"/>
    <cellStyle name="Navadno 17 8 3" xfId="10661" xr:uid="{00000000-0005-0000-0000-0000D03E0000}"/>
    <cellStyle name="Navadno 17 8 3 2" xfId="23868" xr:uid="{00000000-0005-0000-0000-0000D13E0000}"/>
    <cellStyle name="Navadno 17 8 3 3" xfId="42027" xr:uid="{00000000-0005-0000-0000-0000D23E0000}"/>
    <cellStyle name="Navadno 17 8 4" xfId="15655" xr:uid="{00000000-0005-0000-0000-0000D33E0000}"/>
    <cellStyle name="Navadno 17 8 4 2" xfId="28847" xr:uid="{00000000-0005-0000-0000-0000D43E0000}"/>
    <cellStyle name="Navadno 17 8 4 3" xfId="47006" xr:uid="{00000000-0005-0000-0000-0000D53E0000}"/>
    <cellStyle name="Navadno 17 8 5" xfId="31331" xr:uid="{00000000-0005-0000-0000-0000D63E0000}"/>
    <cellStyle name="Navadno 17 8 5 2" xfId="49490" xr:uid="{00000000-0005-0000-0000-0000D73E0000}"/>
    <cellStyle name="Navadno 17 8 6" xfId="18140" xr:uid="{00000000-0005-0000-0000-0000D83E0000}"/>
    <cellStyle name="Navadno 17 8 7" xfId="36299" xr:uid="{00000000-0005-0000-0000-0000D93E0000}"/>
    <cellStyle name="Navadno 17 8 8" xfId="54459" xr:uid="{00000000-0005-0000-0000-0000DA3E0000}"/>
    <cellStyle name="Navadno 17 9" xfId="5331" xr:uid="{00000000-0005-0000-0000-0000DB3E0000}"/>
    <cellStyle name="Navadno 17 9 2" xfId="7579" xr:uid="{00000000-0005-0000-0000-0000DC3E0000}"/>
    <cellStyle name="Navadno 17 9 2 2" xfId="13312" xr:uid="{00000000-0005-0000-0000-0000DD3E0000}"/>
    <cellStyle name="Navadno 17 9 2 2 2" xfId="26519" xr:uid="{00000000-0005-0000-0000-0000DE3E0000}"/>
    <cellStyle name="Navadno 17 9 2 2 3" xfId="44678" xr:uid="{00000000-0005-0000-0000-0000DF3E0000}"/>
    <cellStyle name="Navadno 17 9 2 3" xfId="33982" xr:uid="{00000000-0005-0000-0000-0000E03E0000}"/>
    <cellStyle name="Navadno 17 9 2 3 2" xfId="52141" xr:uid="{00000000-0005-0000-0000-0000E13E0000}"/>
    <cellStyle name="Navadno 17 9 2 4" xfId="20791" xr:uid="{00000000-0005-0000-0000-0000E23E0000}"/>
    <cellStyle name="Navadno 17 9 2 5" xfId="38950" xr:uid="{00000000-0005-0000-0000-0000E33E0000}"/>
    <cellStyle name="Navadno 17 9 2 6" xfId="57110" xr:uid="{00000000-0005-0000-0000-0000E43E0000}"/>
    <cellStyle name="Navadno 17 9 3" xfId="10828" xr:uid="{00000000-0005-0000-0000-0000E53E0000}"/>
    <cellStyle name="Navadno 17 9 3 2" xfId="24035" xr:uid="{00000000-0005-0000-0000-0000E63E0000}"/>
    <cellStyle name="Navadno 17 9 3 3" xfId="42194" xr:uid="{00000000-0005-0000-0000-0000E73E0000}"/>
    <cellStyle name="Navadno 17 9 4" xfId="15822" xr:uid="{00000000-0005-0000-0000-0000E83E0000}"/>
    <cellStyle name="Navadno 17 9 4 2" xfId="29014" xr:uid="{00000000-0005-0000-0000-0000E93E0000}"/>
    <cellStyle name="Navadno 17 9 4 3" xfId="47173" xr:uid="{00000000-0005-0000-0000-0000EA3E0000}"/>
    <cellStyle name="Navadno 17 9 5" xfId="31498" xr:uid="{00000000-0005-0000-0000-0000EB3E0000}"/>
    <cellStyle name="Navadno 17 9 5 2" xfId="49657" xr:uid="{00000000-0005-0000-0000-0000EC3E0000}"/>
    <cellStyle name="Navadno 17 9 6" xfId="18307" xr:uid="{00000000-0005-0000-0000-0000ED3E0000}"/>
    <cellStyle name="Navadno 17 9 7" xfId="36466" xr:uid="{00000000-0005-0000-0000-0000EE3E0000}"/>
    <cellStyle name="Navadno 17 9 8" xfId="54626" xr:uid="{00000000-0005-0000-0000-0000EF3E0000}"/>
    <cellStyle name="Navadno 18" xfId="2134" xr:uid="{00000000-0005-0000-0000-0000F03E0000}"/>
    <cellStyle name="Navadno 18 10" xfId="5495" xr:uid="{00000000-0005-0000-0000-0000F13E0000}"/>
    <cellStyle name="Navadno 18 10 2" xfId="7743" xr:uid="{00000000-0005-0000-0000-0000F23E0000}"/>
    <cellStyle name="Navadno 18 10 2 2" xfId="13476" xr:uid="{00000000-0005-0000-0000-0000F33E0000}"/>
    <cellStyle name="Navadno 18 10 2 2 2" xfId="26683" xr:uid="{00000000-0005-0000-0000-0000F43E0000}"/>
    <cellStyle name="Navadno 18 10 2 2 3" xfId="44842" xr:uid="{00000000-0005-0000-0000-0000F53E0000}"/>
    <cellStyle name="Navadno 18 10 2 3" xfId="34146" xr:uid="{00000000-0005-0000-0000-0000F63E0000}"/>
    <cellStyle name="Navadno 18 10 2 3 2" xfId="52305" xr:uid="{00000000-0005-0000-0000-0000F73E0000}"/>
    <cellStyle name="Navadno 18 10 2 4" xfId="20955" xr:uid="{00000000-0005-0000-0000-0000F83E0000}"/>
    <cellStyle name="Navadno 18 10 2 5" xfId="39114" xr:uid="{00000000-0005-0000-0000-0000F93E0000}"/>
    <cellStyle name="Navadno 18 10 2 6" xfId="57274" xr:uid="{00000000-0005-0000-0000-0000FA3E0000}"/>
    <cellStyle name="Navadno 18 10 3" xfId="10992" xr:uid="{00000000-0005-0000-0000-0000FB3E0000}"/>
    <cellStyle name="Navadno 18 10 3 2" xfId="24199" xr:uid="{00000000-0005-0000-0000-0000FC3E0000}"/>
    <cellStyle name="Navadno 18 10 3 3" xfId="42358" xr:uid="{00000000-0005-0000-0000-0000FD3E0000}"/>
    <cellStyle name="Navadno 18 10 4" xfId="15986" xr:uid="{00000000-0005-0000-0000-0000FE3E0000}"/>
    <cellStyle name="Navadno 18 10 4 2" xfId="29178" xr:uid="{00000000-0005-0000-0000-0000FF3E0000}"/>
    <cellStyle name="Navadno 18 10 4 3" xfId="47337" xr:uid="{00000000-0005-0000-0000-0000003F0000}"/>
    <cellStyle name="Navadno 18 10 5" xfId="31662" xr:uid="{00000000-0005-0000-0000-0000013F0000}"/>
    <cellStyle name="Navadno 18 10 5 2" xfId="49821" xr:uid="{00000000-0005-0000-0000-0000023F0000}"/>
    <cellStyle name="Navadno 18 10 6" xfId="18471" xr:uid="{00000000-0005-0000-0000-0000033F0000}"/>
    <cellStyle name="Navadno 18 10 7" xfId="36630" xr:uid="{00000000-0005-0000-0000-0000043F0000}"/>
    <cellStyle name="Navadno 18 10 8" xfId="54790" xr:uid="{00000000-0005-0000-0000-0000053F0000}"/>
    <cellStyle name="Navadno 18 11" xfId="5659" xr:uid="{00000000-0005-0000-0000-0000063F0000}"/>
    <cellStyle name="Navadno 18 11 2" xfId="7907" xr:uid="{00000000-0005-0000-0000-0000073F0000}"/>
    <cellStyle name="Navadno 18 11 2 2" xfId="13640" xr:uid="{00000000-0005-0000-0000-0000083F0000}"/>
    <cellStyle name="Navadno 18 11 2 2 2" xfId="26847" xr:uid="{00000000-0005-0000-0000-0000093F0000}"/>
    <cellStyle name="Navadno 18 11 2 2 3" xfId="45006" xr:uid="{00000000-0005-0000-0000-00000A3F0000}"/>
    <cellStyle name="Navadno 18 11 2 3" xfId="34310" xr:uid="{00000000-0005-0000-0000-00000B3F0000}"/>
    <cellStyle name="Navadno 18 11 2 3 2" xfId="52469" xr:uid="{00000000-0005-0000-0000-00000C3F0000}"/>
    <cellStyle name="Navadno 18 11 2 4" xfId="21119" xr:uid="{00000000-0005-0000-0000-00000D3F0000}"/>
    <cellStyle name="Navadno 18 11 2 5" xfId="39278" xr:uid="{00000000-0005-0000-0000-00000E3F0000}"/>
    <cellStyle name="Navadno 18 11 2 6" xfId="57438" xr:uid="{00000000-0005-0000-0000-00000F3F0000}"/>
    <cellStyle name="Navadno 18 11 3" xfId="11156" xr:uid="{00000000-0005-0000-0000-0000103F0000}"/>
    <cellStyle name="Navadno 18 11 3 2" xfId="24363" xr:uid="{00000000-0005-0000-0000-0000113F0000}"/>
    <cellStyle name="Navadno 18 11 3 3" xfId="42522" xr:uid="{00000000-0005-0000-0000-0000123F0000}"/>
    <cellStyle name="Navadno 18 11 4" xfId="16150" xr:uid="{00000000-0005-0000-0000-0000133F0000}"/>
    <cellStyle name="Navadno 18 11 4 2" xfId="29342" xr:uid="{00000000-0005-0000-0000-0000143F0000}"/>
    <cellStyle name="Navadno 18 11 4 3" xfId="47501" xr:uid="{00000000-0005-0000-0000-0000153F0000}"/>
    <cellStyle name="Navadno 18 11 5" xfId="31826" xr:uid="{00000000-0005-0000-0000-0000163F0000}"/>
    <cellStyle name="Navadno 18 11 5 2" xfId="49985" xr:uid="{00000000-0005-0000-0000-0000173F0000}"/>
    <cellStyle name="Navadno 18 11 6" xfId="18635" xr:uid="{00000000-0005-0000-0000-0000183F0000}"/>
    <cellStyle name="Navadno 18 11 7" xfId="36794" xr:uid="{00000000-0005-0000-0000-0000193F0000}"/>
    <cellStyle name="Navadno 18 11 8" xfId="54954" xr:uid="{00000000-0005-0000-0000-00001A3F0000}"/>
    <cellStyle name="Navadno 18 12" xfId="5864" xr:uid="{00000000-0005-0000-0000-00001B3F0000}"/>
    <cellStyle name="Navadno 18 12 2" xfId="11361" xr:uid="{00000000-0005-0000-0000-00001C3F0000}"/>
    <cellStyle name="Navadno 18 12 2 2" xfId="24568" xr:uid="{00000000-0005-0000-0000-00001D3F0000}"/>
    <cellStyle name="Navadno 18 12 2 3" xfId="42727" xr:uid="{00000000-0005-0000-0000-00001E3F0000}"/>
    <cellStyle name="Navadno 18 12 3" xfId="32031" xr:uid="{00000000-0005-0000-0000-00001F3F0000}"/>
    <cellStyle name="Navadno 18 12 3 2" xfId="50190" xr:uid="{00000000-0005-0000-0000-0000203F0000}"/>
    <cellStyle name="Navadno 18 12 4" xfId="18840" xr:uid="{00000000-0005-0000-0000-0000213F0000}"/>
    <cellStyle name="Navadno 18 12 5" xfId="36999" xr:uid="{00000000-0005-0000-0000-0000223F0000}"/>
    <cellStyle name="Navadno 18 12 6" xfId="55159" xr:uid="{00000000-0005-0000-0000-0000233F0000}"/>
    <cellStyle name="Navadno 18 13" xfId="8083" xr:uid="{00000000-0005-0000-0000-0000243F0000}"/>
    <cellStyle name="Navadno 18 13 2" xfId="21290" xr:uid="{00000000-0005-0000-0000-0000253F0000}"/>
    <cellStyle name="Navadno 18 13 3" xfId="39449" xr:uid="{00000000-0005-0000-0000-0000263F0000}"/>
    <cellStyle name="Navadno 18 13 4" xfId="57609" xr:uid="{00000000-0005-0000-0000-0000273F0000}"/>
    <cellStyle name="Navadno 18 14" xfId="8262" xr:uid="{00000000-0005-0000-0000-0000283F0000}"/>
    <cellStyle name="Navadno 18 14 2" xfId="21469" xr:uid="{00000000-0005-0000-0000-0000293F0000}"/>
    <cellStyle name="Navadno 18 14 3" xfId="39628" xr:uid="{00000000-0005-0000-0000-00002A3F0000}"/>
    <cellStyle name="Navadno 18 14 4" xfId="57788" xr:uid="{00000000-0005-0000-0000-00002B3F0000}"/>
    <cellStyle name="Navadno 18 15" xfId="8505" xr:uid="{00000000-0005-0000-0000-00002C3F0000}"/>
    <cellStyle name="Navadno 18 15 2" xfId="21712" xr:uid="{00000000-0005-0000-0000-00002D3F0000}"/>
    <cellStyle name="Navadno 18 15 3" xfId="39871" xr:uid="{00000000-0005-0000-0000-00002E3F0000}"/>
    <cellStyle name="Navadno 18 15 4" xfId="58031" xr:uid="{00000000-0005-0000-0000-00002F3F0000}"/>
    <cellStyle name="Navadno 18 16" xfId="8669" xr:uid="{00000000-0005-0000-0000-0000303F0000}"/>
    <cellStyle name="Navadno 18 16 2" xfId="21876" xr:uid="{00000000-0005-0000-0000-0000313F0000}"/>
    <cellStyle name="Navadno 18 16 3" xfId="40035" xr:uid="{00000000-0005-0000-0000-0000323F0000}"/>
    <cellStyle name="Navadno 18 16 4" xfId="58195" xr:uid="{00000000-0005-0000-0000-0000333F0000}"/>
    <cellStyle name="Navadno 18 17" xfId="8873" xr:uid="{00000000-0005-0000-0000-0000343F0000}"/>
    <cellStyle name="Navadno 18 17 2" xfId="22080" xr:uid="{00000000-0005-0000-0000-0000353F0000}"/>
    <cellStyle name="Navadno 18 17 3" xfId="40239" xr:uid="{00000000-0005-0000-0000-0000363F0000}"/>
    <cellStyle name="Navadno 18 18" xfId="13871" xr:uid="{00000000-0005-0000-0000-0000373F0000}"/>
    <cellStyle name="Navadno 18 18 2" xfId="27063" xr:uid="{00000000-0005-0000-0000-0000383F0000}"/>
    <cellStyle name="Navadno 18 18 3" xfId="45222" xr:uid="{00000000-0005-0000-0000-0000393F0000}"/>
    <cellStyle name="Navadno 18 19" xfId="29547" xr:uid="{00000000-0005-0000-0000-00003A3F0000}"/>
    <cellStyle name="Navadno 18 19 2" xfId="47706" xr:uid="{00000000-0005-0000-0000-00003B3F0000}"/>
    <cellStyle name="Navadno 18 2" xfId="2135" xr:uid="{00000000-0005-0000-0000-00003C3F0000}"/>
    <cellStyle name="Navadno 18 2 10" xfId="5660" xr:uid="{00000000-0005-0000-0000-00003D3F0000}"/>
    <cellStyle name="Navadno 18 2 10 2" xfId="7908" xr:uid="{00000000-0005-0000-0000-00003E3F0000}"/>
    <cellStyle name="Navadno 18 2 10 2 2" xfId="13641" xr:uid="{00000000-0005-0000-0000-00003F3F0000}"/>
    <cellStyle name="Navadno 18 2 10 2 2 2" xfId="26848" xr:uid="{00000000-0005-0000-0000-0000403F0000}"/>
    <cellStyle name="Navadno 18 2 10 2 2 3" xfId="45007" xr:uid="{00000000-0005-0000-0000-0000413F0000}"/>
    <cellStyle name="Navadno 18 2 10 2 3" xfId="34311" xr:uid="{00000000-0005-0000-0000-0000423F0000}"/>
    <cellStyle name="Navadno 18 2 10 2 3 2" xfId="52470" xr:uid="{00000000-0005-0000-0000-0000433F0000}"/>
    <cellStyle name="Navadno 18 2 10 2 4" xfId="21120" xr:uid="{00000000-0005-0000-0000-0000443F0000}"/>
    <cellStyle name="Navadno 18 2 10 2 5" xfId="39279" xr:uid="{00000000-0005-0000-0000-0000453F0000}"/>
    <cellStyle name="Navadno 18 2 10 2 6" xfId="57439" xr:uid="{00000000-0005-0000-0000-0000463F0000}"/>
    <cellStyle name="Navadno 18 2 10 3" xfId="11157" xr:uid="{00000000-0005-0000-0000-0000473F0000}"/>
    <cellStyle name="Navadno 18 2 10 3 2" xfId="24364" xr:uid="{00000000-0005-0000-0000-0000483F0000}"/>
    <cellStyle name="Navadno 18 2 10 3 3" xfId="42523" xr:uid="{00000000-0005-0000-0000-0000493F0000}"/>
    <cellStyle name="Navadno 18 2 10 4" xfId="16151" xr:uid="{00000000-0005-0000-0000-00004A3F0000}"/>
    <cellStyle name="Navadno 18 2 10 4 2" xfId="29343" xr:uid="{00000000-0005-0000-0000-00004B3F0000}"/>
    <cellStyle name="Navadno 18 2 10 4 3" xfId="47502" xr:uid="{00000000-0005-0000-0000-00004C3F0000}"/>
    <cellStyle name="Navadno 18 2 10 5" xfId="31827" xr:uid="{00000000-0005-0000-0000-00004D3F0000}"/>
    <cellStyle name="Navadno 18 2 10 5 2" xfId="49986" xr:uid="{00000000-0005-0000-0000-00004E3F0000}"/>
    <cellStyle name="Navadno 18 2 10 6" xfId="18636" xr:uid="{00000000-0005-0000-0000-00004F3F0000}"/>
    <cellStyle name="Navadno 18 2 10 7" xfId="36795" xr:uid="{00000000-0005-0000-0000-0000503F0000}"/>
    <cellStyle name="Navadno 18 2 10 8" xfId="54955" xr:uid="{00000000-0005-0000-0000-0000513F0000}"/>
    <cellStyle name="Navadno 18 2 11" xfId="5865" xr:uid="{00000000-0005-0000-0000-0000523F0000}"/>
    <cellStyle name="Navadno 18 2 11 2" xfId="11362" xr:uid="{00000000-0005-0000-0000-0000533F0000}"/>
    <cellStyle name="Navadno 18 2 11 2 2" xfId="24569" xr:uid="{00000000-0005-0000-0000-0000543F0000}"/>
    <cellStyle name="Navadno 18 2 11 2 3" xfId="42728" xr:uid="{00000000-0005-0000-0000-0000553F0000}"/>
    <cellStyle name="Navadno 18 2 11 3" xfId="32032" xr:uid="{00000000-0005-0000-0000-0000563F0000}"/>
    <cellStyle name="Navadno 18 2 11 3 2" xfId="50191" xr:uid="{00000000-0005-0000-0000-0000573F0000}"/>
    <cellStyle name="Navadno 18 2 11 4" xfId="18841" xr:uid="{00000000-0005-0000-0000-0000583F0000}"/>
    <cellStyle name="Navadno 18 2 11 5" xfId="37000" xr:uid="{00000000-0005-0000-0000-0000593F0000}"/>
    <cellStyle name="Navadno 18 2 11 6" xfId="55160" xr:uid="{00000000-0005-0000-0000-00005A3F0000}"/>
    <cellStyle name="Navadno 18 2 12" xfId="8084" xr:uid="{00000000-0005-0000-0000-00005B3F0000}"/>
    <cellStyle name="Navadno 18 2 12 2" xfId="21291" xr:uid="{00000000-0005-0000-0000-00005C3F0000}"/>
    <cellStyle name="Navadno 18 2 12 3" xfId="39450" xr:uid="{00000000-0005-0000-0000-00005D3F0000}"/>
    <cellStyle name="Navadno 18 2 12 4" xfId="57610" xr:uid="{00000000-0005-0000-0000-00005E3F0000}"/>
    <cellStyle name="Navadno 18 2 13" xfId="8263" xr:uid="{00000000-0005-0000-0000-00005F3F0000}"/>
    <cellStyle name="Navadno 18 2 13 2" xfId="21470" xr:uid="{00000000-0005-0000-0000-0000603F0000}"/>
    <cellStyle name="Navadno 18 2 13 3" xfId="39629" xr:uid="{00000000-0005-0000-0000-0000613F0000}"/>
    <cellStyle name="Navadno 18 2 13 4" xfId="57789" xr:uid="{00000000-0005-0000-0000-0000623F0000}"/>
    <cellStyle name="Navadno 18 2 14" xfId="8506" xr:uid="{00000000-0005-0000-0000-0000633F0000}"/>
    <cellStyle name="Navadno 18 2 14 2" xfId="21713" xr:uid="{00000000-0005-0000-0000-0000643F0000}"/>
    <cellStyle name="Navadno 18 2 14 3" xfId="39872" xr:uid="{00000000-0005-0000-0000-0000653F0000}"/>
    <cellStyle name="Navadno 18 2 14 4" xfId="58032" xr:uid="{00000000-0005-0000-0000-0000663F0000}"/>
    <cellStyle name="Navadno 18 2 15" xfId="8670" xr:uid="{00000000-0005-0000-0000-0000673F0000}"/>
    <cellStyle name="Navadno 18 2 15 2" xfId="21877" xr:uid="{00000000-0005-0000-0000-0000683F0000}"/>
    <cellStyle name="Navadno 18 2 15 3" xfId="40036" xr:uid="{00000000-0005-0000-0000-0000693F0000}"/>
    <cellStyle name="Navadno 18 2 15 4" xfId="58196" xr:uid="{00000000-0005-0000-0000-00006A3F0000}"/>
    <cellStyle name="Navadno 18 2 16" xfId="8874" xr:uid="{00000000-0005-0000-0000-00006B3F0000}"/>
    <cellStyle name="Navadno 18 2 16 2" xfId="22081" xr:uid="{00000000-0005-0000-0000-00006C3F0000}"/>
    <cellStyle name="Navadno 18 2 16 3" xfId="40240" xr:uid="{00000000-0005-0000-0000-00006D3F0000}"/>
    <cellStyle name="Navadno 18 2 17" xfId="13872" xr:uid="{00000000-0005-0000-0000-00006E3F0000}"/>
    <cellStyle name="Navadno 18 2 17 2" xfId="27064" xr:uid="{00000000-0005-0000-0000-00006F3F0000}"/>
    <cellStyle name="Navadno 18 2 17 3" xfId="45223" xr:uid="{00000000-0005-0000-0000-0000703F0000}"/>
    <cellStyle name="Navadno 18 2 18" xfId="29548" xr:uid="{00000000-0005-0000-0000-0000713F0000}"/>
    <cellStyle name="Navadno 18 2 18 2" xfId="47707" xr:uid="{00000000-0005-0000-0000-0000723F0000}"/>
    <cellStyle name="Navadno 18 2 19" xfId="16357" xr:uid="{00000000-0005-0000-0000-0000733F0000}"/>
    <cellStyle name="Navadno 18 2 2" xfId="3550" xr:uid="{00000000-0005-0000-0000-0000743F0000}"/>
    <cellStyle name="Navadno 18 2 2 2" xfId="4295" xr:uid="{00000000-0005-0000-0000-0000753F0000}"/>
    <cellStyle name="Navadno 18 2 2 2 2" xfId="12279" xr:uid="{00000000-0005-0000-0000-0000763F0000}"/>
    <cellStyle name="Navadno 18 2 2 2 2 2" xfId="25486" xr:uid="{00000000-0005-0000-0000-0000773F0000}"/>
    <cellStyle name="Navadno 18 2 2 2 2 3" xfId="43645" xr:uid="{00000000-0005-0000-0000-0000783F0000}"/>
    <cellStyle name="Navadno 18 2 2 2 3" xfId="32949" xr:uid="{00000000-0005-0000-0000-0000793F0000}"/>
    <cellStyle name="Navadno 18 2 2 2 3 2" xfId="51108" xr:uid="{00000000-0005-0000-0000-00007A3F0000}"/>
    <cellStyle name="Navadno 18 2 2 2 4" xfId="19758" xr:uid="{00000000-0005-0000-0000-00007B3F0000}"/>
    <cellStyle name="Navadno 18 2 2 2 5" xfId="37917" xr:uid="{00000000-0005-0000-0000-00007C3F0000}"/>
    <cellStyle name="Navadno 18 2 2 2 6" xfId="56077" xr:uid="{00000000-0005-0000-0000-00007D3F0000}"/>
    <cellStyle name="Navadno 18 2 2 3" xfId="9795" xr:uid="{00000000-0005-0000-0000-00007E3F0000}"/>
    <cellStyle name="Navadno 18 2 2 3 2" xfId="23002" xr:uid="{00000000-0005-0000-0000-00007F3F0000}"/>
    <cellStyle name="Navadno 18 2 2 3 3" xfId="41161" xr:uid="{00000000-0005-0000-0000-0000803F0000}"/>
    <cellStyle name="Navadno 18 2 2 4" xfId="14789" xr:uid="{00000000-0005-0000-0000-0000813F0000}"/>
    <cellStyle name="Navadno 18 2 2 4 2" xfId="27981" xr:uid="{00000000-0005-0000-0000-0000823F0000}"/>
    <cellStyle name="Navadno 18 2 2 4 3" xfId="46140" xr:uid="{00000000-0005-0000-0000-0000833F0000}"/>
    <cellStyle name="Navadno 18 2 2 5" xfId="30465" xr:uid="{00000000-0005-0000-0000-0000843F0000}"/>
    <cellStyle name="Navadno 18 2 2 5 2" xfId="48624" xr:uid="{00000000-0005-0000-0000-0000853F0000}"/>
    <cellStyle name="Navadno 18 2 2 6" xfId="17274" xr:uid="{00000000-0005-0000-0000-0000863F0000}"/>
    <cellStyle name="Navadno 18 2 2 7" xfId="35433" xr:uid="{00000000-0005-0000-0000-0000873F0000}"/>
    <cellStyle name="Navadno 18 2 2 8" xfId="53593" xr:uid="{00000000-0005-0000-0000-0000883F0000}"/>
    <cellStyle name="Navadno 18 2 2 9" xfId="59008" xr:uid="{00000000-0005-0000-0000-0000893F0000}"/>
    <cellStyle name="Navadno 18 2 20" xfId="34516" xr:uid="{00000000-0005-0000-0000-00008A3F0000}"/>
    <cellStyle name="Navadno 18 2 21" xfId="52676" xr:uid="{00000000-0005-0000-0000-00008B3F0000}"/>
    <cellStyle name="Navadno 18 2 22" xfId="58361" xr:uid="{00000000-0005-0000-0000-00008C3F0000}"/>
    <cellStyle name="Navadno 18 2 23" xfId="58571" xr:uid="{00000000-0005-0000-0000-00008D3F0000}"/>
    <cellStyle name="Navadno 18 2 3" xfId="4524" xr:uid="{00000000-0005-0000-0000-00008E3F0000}"/>
    <cellStyle name="Navadno 18 2 3 2" xfId="6779" xr:uid="{00000000-0005-0000-0000-00008F3F0000}"/>
    <cellStyle name="Navadno 18 2 3 2 2" xfId="12508" xr:uid="{00000000-0005-0000-0000-0000903F0000}"/>
    <cellStyle name="Navadno 18 2 3 2 2 2" xfId="25715" xr:uid="{00000000-0005-0000-0000-0000913F0000}"/>
    <cellStyle name="Navadno 18 2 3 2 2 3" xfId="43874" xr:uid="{00000000-0005-0000-0000-0000923F0000}"/>
    <cellStyle name="Navadno 18 2 3 2 3" xfId="33178" xr:uid="{00000000-0005-0000-0000-0000933F0000}"/>
    <cellStyle name="Navadno 18 2 3 2 3 2" xfId="51337" xr:uid="{00000000-0005-0000-0000-0000943F0000}"/>
    <cellStyle name="Navadno 18 2 3 2 4" xfId="19987" xr:uid="{00000000-0005-0000-0000-0000953F0000}"/>
    <cellStyle name="Navadno 18 2 3 2 5" xfId="38146" xr:uid="{00000000-0005-0000-0000-0000963F0000}"/>
    <cellStyle name="Navadno 18 2 3 2 6" xfId="56306" xr:uid="{00000000-0005-0000-0000-0000973F0000}"/>
    <cellStyle name="Navadno 18 2 3 3" xfId="10024" xr:uid="{00000000-0005-0000-0000-0000983F0000}"/>
    <cellStyle name="Navadno 18 2 3 3 2" xfId="23231" xr:uid="{00000000-0005-0000-0000-0000993F0000}"/>
    <cellStyle name="Navadno 18 2 3 3 3" xfId="41390" xr:uid="{00000000-0005-0000-0000-00009A3F0000}"/>
    <cellStyle name="Navadno 18 2 3 4" xfId="15018" xr:uid="{00000000-0005-0000-0000-00009B3F0000}"/>
    <cellStyle name="Navadno 18 2 3 4 2" xfId="28210" xr:uid="{00000000-0005-0000-0000-00009C3F0000}"/>
    <cellStyle name="Navadno 18 2 3 4 3" xfId="46369" xr:uid="{00000000-0005-0000-0000-00009D3F0000}"/>
    <cellStyle name="Navadno 18 2 3 5" xfId="30694" xr:uid="{00000000-0005-0000-0000-00009E3F0000}"/>
    <cellStyle name="Navadno 18 2 3 5 2" xfId="48853" xr:uid="{00000000-0005-0000-0000-00009F3F0000}"/>
    <cellStyle name="Navadno 18 2 3 6" xfId="17503" xr:uid="{00000000-0005-0000-0000-0000A03F0000}"/>
    <cellStyle name="Navadno 18 2 3 7" xfId="35662" xr:uid="{00000000-0005-0000-0000-0000A13F0000}"/>
    <cellStyle name="Navadno 18 2 3 8" xfId="53822" xr:uid="{00000000-0005-0000-0000-0000A23F0000}"/>
    <cellStyle name="Navadno 18 2 3 9" xfId="59173" xr:uid="{00000000-0005-0000-0000-0000A33F0000}"/>
    <cellStyle name="Navadno 18 2 4" xfId="3849" xr:uid="{00000000-0005-0000-0000-0000A43F0000}"/>
    <cellStyle name="Navadno 18 2 4 2" xfId="6339" xr:uid="{00000000-0005-0000-0000-0000A53F0000}"/>
    <cellStyle name="Navadno 18 2 4 2 2" xfId="11837" xr:uid="{00000000-0005-0000-0000-0000A63F0000}"/>
    <cellStyle name="Navadno 18 2 4 2 2 2" xfId="25044" xr:uid="{00000000-0005-0000-0000-0000A73F0000}"/>
    <cellStyle name="Navadno 18 2 4 2 2 3" xfId="43203" xr:uid="{00000000-0005-0000-0000-0000A83F0000}"/>
    <cellStyle name="Navadno 18 2 4 2 3" xfId="32507" xr:uid="{00000000-0005-0000-0000-0000A93F0000}"/>
    <cellStyle name="Navadno 18 2 4 2 3 2" xfId="50666" xr:uid="{00000000-0005-0000-0000-0000AA3F0000}"/>
    <cellStyle name="Navadno 18 2 4 2 4" xfId="19316" xr:uid="{00000000-0005-0000-0000-0000AB3F0000}"/>
    <cellStyle name="Navadno 18 2 4 2 5" xfId="37475" xr:uid="{00000000-0005-0000-0000-0000AC3F0000}"/>
    <cellStyle name="Navadno 18 2 4 2 6" xfId="55635" xr:uid="{00000000-0005-0000-0000-0000AD3F0000}"/>
    <cellStyle name="Navadno 18 2 4 3" xfId="9353" xr:uid="{00000000-0005-0000-0000-0000AE3F0000}"/>
    <cellStyle name="Navadno 18 2 4 3 2" xfId="22560" xr:uid="{00000000-0005-0000-0000-0000AF3F0000}"/>
    <cellStyle name="Navadno 18 2 4 3 3" xfId="40719" xr:uid="{00000000-0005-0000-0000-0000B03F0000}"/>
    <cellStyle name="Navadno 18 2 4 4" xfId="14347" xr:uid="{00000000-0005-0000-0000-0000B13F0000}"/>
    <cellStyle name="Navadno 18 2 4 4 2" xfId="27539" xr:uid="{00000000-0005-0000-0000-0000B23F0000}"/>
    <cellStyle name="Navadno 18 2 4 4 3" xfId="45698" xr:uid="{00000000-0005-0000-0000-0000B33F0000}"/>
    <cellStyle name="Navadno 18 2 4 5" xfId="30023" xr:uid="{00000000-0005-0000-0000-0000B43F0000}"/>
    <cellStyle name="Navadno 18 2 4 5 2" xfId="48182" xr:uid="{00000000-0005-0000-0000-0000B53F0000}"/>
    <cellStyle name="Navadno 18 2 4 6" xfId="16832" xr:uid="{00000000-0005-0000-0000-0000B63F0000}"/>
    <cellStyle name="Navadno 18 2 4 7" xfId="34991" xr:uid="{00000000-0005-0000-0000-0000B73F0000}"/>
    <cellStyle name="Navadno 18 2 4 8" xfId="53151" xr:uid="{00000000-0005-0000-0000-0000B83F0000}"/>
    <cellStyle name="Navadno 18 2 4 9" xfId="59360" xr:uid="{00000000-0005-0000-0000-0000B93F0000}"/>
    <cellStyle name="Navadno 18 2 5" xfId="4764" xr:uid="{00000000-0005-0000-0000-0000BA3F0000}"/>
    <cellStyle name="Navadno 18 2 5 2" xfId="6994" xr:uid="{00000000-0005-0000-0000-0000BB3F0000}"/>
    <cellStyle name="Navadno 18 2 5 2 2" xfId="12727" xr:uid="{00000000-0005-0000-0000-0000BC3F0000}"/>
    <cellStyle name="Navadno 18 2 5 2 2 2" xfId="25934" xr:uid="{00000000-0005-0000-0000-0000BD3F0000}"/>
    <cellStyle name="Navadno 18 2 5 2 2 3" xfId="44093" xr:uid="{00000000-0005-0000-0000-0000BE3F0000}"/>
    <cellStyle name="Navadno 18 2 5 2 3" xfId="33397" xr:uid="{00000000-0005-0000-0000-0000BF3F0000}"/>
    <cellStyle name="Navadno 18 2 5 2 3 2" xfId="51556" xr:uid="{00000000-0005-0000-0000-0000C03F0000}"/>
    <cellStyle name="Navadno 18 2 5 2 4" xfId="20206" xr:uid="{00000000-0005-0000-0000-0000C13F0000}"/>
    <cellStyle name="Navadno 18 2 5 2 5" xfId="38365" xr:uid="{00000000-0005-0000-0000-0000C23F0000}"/>
    <cellStyle name="Navadno 18 2 5 2 6" xfId="56525" xr:uid="{00000000-0005-0000-0000-0000C33F0000}"/>
    <cellStyle name="Navadno 18 2 5 3" xfId="10243" xr:uid="{00000000-0005-0000-0000-0000C43F0000}"/>
    <cellStyle name="Navadno 18 2 5 3 2" xfId="23450" xr:uid="{00000000-0005-0000-0000-0000C53F0000}"/>
    <cellStyle name="Navadno 18 2 5 3 3" xfId="41609" xr:uid="{00000000-0005-0000-0000-0000C63F0000}"/>
    <cellStyle name="Navadno 18 2 5 4" xfId="15237" xr:uid="{00000000-0005-0000-0000-0000C73F0000}"/>
    <cellStyle name="Navadno 18 2 5 4 2" xfId="28429" xr:uid="{00000000-0005-0000-0000-0000C83F0000}"/>
    <cellStyle name="Navadno 18 2 5 4 3" xfId="46588" xr:uid="{00000000-0005-0000-0000-0000C93F0000}"/>
    <cellStyle name="Navadno 18 2 5 5" xfId="30913" xr:uid="{00000000-0005-0000-0000-0000CA3F0000}"/>
    <cellStyle name="Navadno 18 2 5 5 2" xfId="49072" xr:uid="{00000000-0005-0000-0000-0000CB3F0000}"/>
    <cellStyle name="Navadno 18 2 5 6" xfId="17722" xr:uid="{00000000-0005-0000-0000-0000CC3F0000}"/>
    <cellStyle name="Navadno 18 2 5 7" xfId="35881" xr:uid="{00000000-0005-0000-0000-0000CD3F0000}"/>
    <cellStyle name="Navadno 18 2 5 8" xfId="54041" xr:uid="{00000000-0005-0000-0000-0000CE3F0000}"/>
    <cellStyle name="Navadno 18 2 6" xfId="4937" xr:uid="{00000000-0005-0000-0000-0000CF3F0000}"/>
    <cellStyle name="Navadno 18 2 6 2" xfId="7170" xr:uid="{00000000-0005-0000-0000-0000D03F0000}"/>
    <cellStyle name="Navadno 18 2 6 2 2" xfId="12903" xr:uid="{00000000-0005-0000-0000-0000D13F0000}"/>
    <cellStyle name="Navadno 18 2 6 2 2 2" xfId="26110" xr:uid="{00000000-0005-0000-0000-0000D23F0000}"/>
    <cellStyle name="Navadno 18 2 6 2 2 3" xfId="44269" xr:uid="{00000000-0005-0000-0000-0000D33F0000}"/>
    <cellStyle name="Navadno 18 2 6 2 3" xfId="33573" xr:uid="{00000000-0005-0000-0000-0000D43F0000}"/>
    <cellStyle name="Navadno 18 2 6 2 3 2" xfId="51732" xr:uid="{00000000-0005-0000-0000-0000D53F0000}"/>
    <cellStyle name="Navadno 18 2 6 2 4" xfId="20382" xr:uid="{00000000-0005-0000-0000-0000D63F0000}"/>
    <cellStyle name="Navadno 18 2 6 2 5" xfId="38541" xr:uid="{00000000-0005-0000-0000-0000D73F0000}"/>
    <cellStyle name="Navadno 18 2 6 2 6" xfId="56701" xr:uid="{00000000-0005-0000-0000-0000D83F0000}"/>
    <cellStyle name="Navadno 18 2 6 3" xfId="10419" xr:uid="{00000000-0005-0000-0000-0000D93F0000}"/>
    <cellStyle name="Navadno 18 2 6 3 2" xfId="23626" xr:uid="{00000000-0005-0000-0000-0000DA3F0000}"/>
    <cellStyle name="Navadno 18 2 6 3 3" xfId="41785" xr:uid="{00000000-0005-0000-0000-0000DB3F0000}"/>
    <cellStyle name="Navadno 18 2 6 4" xfId="15413" xr:uid="{00000000-0005-0000-0000-0000DC3F0000}"/>
    <cellStyle name="Navadno 18 2 6 4 2" xfId="28605" xr:uid="{00000000-0005-0000-0000-0000DD3F0000}"/>
    <cellStyle name="Navadno 18 2 6 4 3" xfId="46764" xr:uid="{00000000-0005-0000-0000-0000DE3F0000}"/>
    <cellStyle name="Navadno 18 2 6 5" xfId="31089" xr:uid="{00000000-0005-0000-0000-0000DF3F0000}"/>
    <cellStyle name="Navadno 18 2 6 5 2" xfId="49248" xr:uid="{00000000-0005-0000-0000-0000E03F0000}"/>
    <cellStyle name="Navadno 18 2 6 6" xfId="17898" xr:uid="{00000000-0005-0000-0000-0000E13F0000}"/>
    <cellStyle name="Navadno 18 2 6 7" xfId="36057" xr:uid="{00000000-0005-0000-0000-0000E23F0000}"/>
    <cellStyle name="Navadno 18 2 6 8" xfId="54217" xr:uid="{00000000-0005-0000-0000-0000E33F0000}"/>
    <cellStyle name="Navadno 18 2 7" xfId="5167" xr:uid="{00000000-0005-0000-0000-0000E43F0000}"/>
    <cellStyle name="Navadno 18 2 7 2" xfId="7415" xr:uid="{00000000-0005-0000-0000-0000E53F0000}"/>
    <cellStyle name="Navadno 18 2 7 2 2" xfId="13148" xr:uid="{00000000-0005-0000-0000-0000E63F0000}"/>
    <cellStyle name="Navadno 18 2 7 2 2 2" xfId="26355" xr:uid="{00000000-0005-0000-0000-0000E73F0000}"/>
    <cellStyle name="Navadno 18 2 7 2 2 3" xfId="44514" xr:uid="{00000000-0005-0000-0000-0000E83F0000}"/>
    <cellStyle name="Navadno 18 2 7 2 3" xfId="33818" xr:uid="{00000000-0005-0000-0000-0000E93F0000}"/>
    <cellStyle name="Navadno 18 2 7 2 3 2" xfId="51977" xr:uid="{00000000-0005-0000-0000-0000EA3F0000}"/>
    <cellStyle name="Navadno 18 2 7 2 4" xfId="20627" xr:uid="{00000000-0005-0000-0000-0000EB3F0000}"/>
    <cellStyle name="Navadno 18 2 7 2 5" xfId="38786" xr:uid="{00000000-0005-0000-0000-0000EC3F0000}"/>
    <cellStyle name="Navadno 18 2 7 2 6" xfId="56946" xr:uid="{00000000-0005-0000-0000-0000ED3F0000}"/>
    <cellStyle name="Navadno 18 2 7 3" xfId="10664" xr:uid="{00000000-0005-0000-0000-0000EE3F0000}"/>
    <cellStyle name="Navadno 18 2 7 3 2" xfId="23871" xr:uid="{00000000-0005-0000-0000-0000EF3F0000}"/>
    <cellStyle name="Navadno 18 2 7 3 3" xfId="42030" xr:uid="{00000000-0005-0000-0000-0000F03F0000}"/>
    <cellStyle name="Navadno 18 2 7 4" xfId="15658" xr:uid="{00000000-0005-0000-0000-0000F13F0000}"/>
    <cellStyle name="Navadno 18 2 7 4 2" xfId="28850" xr:uid="{00000000-0005-0000-0000-0000F23F0000}"/>
    <cellStyle name="Navadno 18 2 7 4 3" xfId="47009" xr:uid="{00000000-0005-0000-0000-0000F33F0000}"/>
    <cellStyle name="Navadno 18 2 7 5" xfId="31334" xr:uid="{00000000-0005-0000-0000-0000F43F0000}"/>
    <cellStyle name="Navadno 18 2 7 5 2" xfId="49493" xr:uid="{00000000-0005-0000-0000-0000F53F0000}"/>
    <cellStyle name="Navadno 18 2 7 6" xfId="18143" xr:uid="{00000000-0005-0000-0000-0000F63F0000}"/>
    <cellStyle name="Navadno 18 2 7 7" xfId="36302" xr:uid="{00000000-0005-0000-0000-0000F73F0000}"/>
    <cellStyle name="Navadno 18 2 7 8" xfId="54462" xr:uid="{00000000-0005-0000-0000-0000F83F0000}"/>
    <cellStyle name="Navadno 18 2 8" xfId="5334" xr:uid="{00000000-0005-0000-0000-0000F93F0000}"/>
    <cellStyle name="Navadno 18 2 8 2" xfId="7582" xr:uid="{00000000-0005-0000-0000-0000FA3F0000}"/>
    <cellStyle name="Navadno 18 2 8 2 2" xfId="13315" xr:uid="{00000000-0005-0000-0000-0000FB3F0000}"/>
    <cellStyle name="Navadno 18 2 8 2 2 2" xfId="26522" xr:uid="{00000000-0005-0000-0000-0000FC3F0000}"/>
    <cellStyle name="Navadno 18 2 8 2 2 3" xfId="44681" xr:uid="{00000000-0005-0000-0000-0000FD3F0000}"/>
    <cellStyle name="Navadno 18 2 8 2 3" xfId="33985" xr:uid="{00000000-0005-0000-0000-0000FE3F0000}"/>
    <cellStyle name="Navadno 18 2 8 2 3 2" xfId="52144" xr:uid="{00000000-0005-0000-0000-0000FF3F0000}"/>
    <cellStyle name="Navadno 18 2 8 2 4" xfId="20794" xr:uid="{00000000-0005-0000-0000-000000400000}"/>
    <cellStyle name="Navadno 18 2 8 2 5" xfId="38953" xr:uid="{00000000-0005-0000-0000-000001400000}"/>
    <cellStyle name="Navadno 18 2 8 2 6" xfId="57113" xr:uid="{00000000-0005-0000-0000-000002400000}"/>
    <cellStyle name="Navadno 18 2 8 3" xfId="10831" xr:uid="{00000000-0005-0000-0000-000003400000}"/>
    <cellStyle name="Navadno 18 2 8 3 2" xfId="24038" xr:uid="{00000000-0005-0000-0000-000004400000}"/>
    <cellStyle name="Navadno 18 2 8 3 3" xfId="42197" xr:uid="{00000000-0005-0000-0000-000005400000}"/>
    <cellStyle name="Navadno 18 2 8 4" xfId="15825" xr:uid="{00000000-0005-0000-0000-000006400000}"/>
    <cellStyle name="Navadno 18 2 8 4 2" xfId="29017" xr:uid="{00000000-0005-0000-0000-000007400000}"/>
    <cellStyle name="Navadno 18 2 8 4 3" xfId="47176" xr:uid="{00000000-0005-0000-0000-000008400000}"/>
    <cellStyle name="Navadno 18 2 8 5" xfId="31501" xr:uid="{00000000-0005-0000-0000-000009400000}"/>
    <cellStyle name="Navadno 18 2 8 5 2" xfId="49660" xr:uid="{00000000-0005-0000-0000-00000A400000}"/>
    <cellStyle name="Navadno 18 2 8 6" xfId="18310" xr:uid="{00000000-0005-0000-0000-00000B400000}"/>
    <cellStyle name="Navadno 18 2 8 7" xfId="36469" xr:uid="{00000000-0005-0000-0000-00000C400000}"/>
    <cellStyle name="Navadno 18 2 8 8" xfId="54629" xr:uid="{00000000-0005-0000-0000-00000D400000}"/>
    <cellStyle name="Navadno 18 2 9" xfId="5496" xr:uid="{00000000-0005-0000-0000-00000E400000}"/>
    <cellStyle name="Navadno 18 2 9 2" xfId="7744" xr:uid="{00000000-0005-0000-0000-00000F400000}"/>
    <cellStyle name="Navadno 18 2 9 2 2" xfId="13477" xr:uid="{00000000-0005-0000-0000-000010400000}"/>
    <cellStyle name="Navadno 18 2 9 2 2 2" xfId="26684" xr:uid="{00000000-0005-0000-0000-000011400000}"/>
    <cellStyle name="Navadno 18 2 9 2 2 3" xfId="44843" xr:uid="{00000000-0005-0000-0000-000012400000}"/>
    <cellStyle name="Navadno 18 2 9 2 3" xfId="34147" xr:uid="{00000000-0005-0000-0000-000013400000}"/>
    <cellStyle name="Navadno 18 2 9 2 3 2" xfId="52306" xr:uid="{00000000-0005-0000-0000-000014400000}"/>
    <cellStyle name="Navadno 18 2 9 2 4" xfId="20956" xr:uid="{00000000-0005-0000-0000-000015400000}"/>
    <cellStyle name="Navadno 18 2 9 2 5" xfId="39115" xr:uid="{00000000-0005-0000-0000-000016400000}"/>
    <cellStyle name="Navadno 18 2 9 2 6" xfId="57275" xr:uid="{00000000-0005-0000-0000-000017400000}"/>
    <cellStyle name="Navadno 18 2 9 3" xfId="10993" xr:uid="{00000000-0005-0000-0000-000018400000}"/>
    <cellStyle name="Navadno 18 2 9 3 2" xfId="24200" xr:uid="{00000000-0005-0000-0000-000019400000}"/>
    <cellStyle name="Navadno 18 2 9 3 3" xfId="42359" xr:uid="{00000000-0005-0000-0000-00001A400000}"/>
    <cellStyle name="Navadno 18 2 9 4" xfId="15987" xr:uid="{00000000-0005-0000-0000-00001B400000}"/>
    <cellStyle name="Navadno 18 2 9 4 2" xfId="29179" xr:uid="{00000000-0005-0000-0000-00001C400000}"/>
    <cellStyle name="Navadno 18 2 9 4 3" xfId="47338" xr:uid="{00000000-0005-0000-0000-00001D400000}"/>
    <cellStyle name="Navadno 18 2 9 5" xfId="31663" xr:uid="{00000000-0005-0000-0000-00001E400000}"/>
    <cellStyle name="Navadno 18 2 9 5 2" xfId="49822" xr:uid="{00000000-0005-0000-0000-00001F400000}"/>
    <cellStyle name="Navadno 18 2 9 6" xfId="18472" xr:uid="{00000000-0005-0000-0000-000020400000}"/>
    <cellStyle name="Navadno 18 2 9 7" xfId="36631" xr:uid="{00000000-0005-0000-0000-000021400000}"/>
    <cellStyle name="Navadno 18 2 9 8" xfId="54791" xr:uid="{00000000-0005-0000-0000-000022400000}"/>
    <cellStyle name="Navadno 18 20" xfId="16356" xr:uid="{00000000-0005-0000-0000-000023400000}"/>
    <cellStyle name="Navadno 18 21" xfId="34515" xr:uid="{00000000-0005-0000-0000-000024400000}"/>
    <cellStyle name="Navadno 18 22" xfId="52675" xr:uid="{00000000-0005-0000-0000-000025400000}"/>
    <cellStyle name="Navadno 18 23" xfId="58360" xr:uid="{00000000-0005-0000-0000-000026400000}"/>
    <cellStyle name="Navadno 18 24" xfId="58570" xr:uid="{00000000-0005-0000-0000-000027400000}"/>
    <cellStyle name="Navadno 18 25" xfId="59665" xr:uid="{00000000-0005-0000-0000-000028400000}"/>
    <cellStyle name="Navadno 18 3" xfId="3549" xr:uid="{00000000-0005-0000-0000-000029400000}"/>
    <cellStyle name="Navadno 18 3 2" xfId="4294" xr:uid="{00000000-0005-0000-0000-00002A400000}"/>
    <cellStyle name="Navadno 18 3 2 2" xfId="12278" xr:uid="{00000000-0005-0000-0000-00002B400000}"/>
    <cellStyle name="Navadno 18 3 2 2 2" xfId="25485" xr:uid="{00000000-0005-0000-0000-00002C400000}"/>
    <cellStyle name="Navadno 18 3 2 2 3" xfId="43644" xr:uid="{00000000-0005-0000-0000-00002D400000}"/>
    <cellStyle name="Navadno 18 3 2 3" xfId="32948" xr:uid="{00000000-0005-0000-0000-00002E400000}"/>
    <cellStyle name="Navadno 18 3 2 3 2" xfId="51107" xr:uid="{00000000-0005-0000-0000-00002F400000}"/>
    <cellStyle name="Navadno 18 3 2 4" xfId="19757" xr:uid="{00000000-0005-0000-0000-000030400000}"/>
    <cellStyle name="Navadno 18 3 2 5" xfId="37916" xr:uid="{00000000-0005-0000-0000-000031400000}"/>
    <cellStyle name="Navadno 18 3 2 6" xfId="56076" xr:uid="{00000000-0005-0000-0000-000032400000}"/>
    <cellStyle name="Navadno 18 3 3" xfId="9794" xr:uid="{00000000-0005-0000-0000-000033400000}"/>
    <cellStyle name="Navadno 18 3 3 2" xfId="23001" xr:uid="{00000000-0005-0000-0000-000034400000}"/>
    <cellStyle name="Navadno 18 3 3 3" xfId="41160" xr:uid="{00000000-0005-0000-0000-000035400000}"/>
    <cellStyle name="Navadno 18 3 4" xfId="14788" xr:uid="{00000000-0005-0000-0000-000036400000}"/>
    <cellStyle name="Navadno 18 3 4 2" xfId="27980" xr:uid="{00000000-0005-0000-0000-000037400000}"/>
    <cellStyle name="Navadno 18 3 4 3" xfId="46139" xr:uid="{00000000-0005-0000-0000-000038400000}"/>
    <cellStyle name="Navadno 18 3 5" xfId="30464" xr:uid="{00000000-0005-0000-0000-000039400000}"/>
    <cellStyle name="Navadno 18 3 5 2" xfId="48623" xr:uid="{00000000-0005-0000-0000-00003A400000}"/>
    <cellStyle name="Navadno 18 3 6" xfId="17273" xr:uid="{00000000-0005-0000-0000-00003B400000}"/>
    <cellStyle name="Navadno 18 3 7" xfId="35432" xr:uid="{00000000-0005-0000-0000-00003C400000}"/>
    <cellStyle name="Navadno 18 3 8" xfId="53592" xr:uid="{00000000-0005-0000-0000-00003D400000}"/>
    <cellStyle name="Navadno 18 3 9" xfId="59007" xr:uid="{00000000-0005-0000-0000-00003E400000}"/>
    <cellStyle name="Navadno 18 4" xfId="4523" xr:uid="{00000000-0005-0000-0000-00003F400000}"/>
    <cellStyle name="Navadno 18 4 2" xfId="6778" xr:uid="{00000000-0005-0000-0000-000040400000}"/>
    <cellStyle name="Navadno 18 4 2 2" xfId="12507" xr:uid="{00000000-0005-0000-0000-000041400000}"/>
    <cellStyle name="Navadno 18 4 2 2 2" xfId="25714" xr:uid="{00000000-0005-0000-0000-000042400000}"/>
    <cellStyle name="Navadno 18 4 2 2 3" xfId="43873" xr:uid="{00000000-0005-0000-0000-000043400000}"/>
    <cellStyle name="Navadno 18 4 2 3" xfId="33177" xr:uid="{00000000-0005-0000-0000-000044400000}"/>
    <cellStyle name="Navadno 18 4 2 3 2" xfId="51336" xr:uid="{00000000-0005-0000-0000-000045400000}"/>
    <cellStyle name="Navadno 18 4 2 4" xfId="19986" xr:uid="{00000000-0005-0000-0000-000046400000}"/>
    <cellStyle name="Navadno 18 4 2 5" xfId="38145" xr:uid="{00000000-0005-0000-0000-000047400000}"/>
    <cellStyle name="Navadno 18 4 2 6" xfId="56305" xr:uid="{00000000-0005-0000-0000-000048400000}"/>
    <cellStyle name="Navadno 18 4 3" xfId="10023" xr:uid="{00000000-0005-0000-0000-000049400000}"/>
    <cellStyle name="Navadno 18 4 3 2" xfId="23230" xr:uid="{00000000-0005-0000-0000-00004A400000}"/>
    <cellStyle name="Navadno 18 4 3 3" xfId="41389" xr:uid="{00000000-0005-0000-0000-00004B400000}"/>
    <cellStyle name="Navadno 18 4 4" xfId="15017" xr:uid="{00000000-0005-0000-0000-00004C400000}"/>
    <cellStyle name="Navadno 18 4 4 2" xfId="28209" xr:uid="{00000000-0005-0000-0000-00004D400000}"/>
    <cellStyle name="Navadno 18 4 4 3" xfId="46368" xr:uid="{00000000-0005-0000-0000-00004E400000}"/>
    <cellStyle name="Navadno 18 4 5" xfId="30693" xr:uid="{00000000-0005-0000-0000-00004F400000}"/>
    <cellStyle name="Navadno 18 4 5 2" xfId="48852" xr:uid="{00000000-0005-0000-0000-000050400000}"/>
    <cellStyle name="Navadno 18 4 6" xfId="17502" xr:uid="{00000000-0005-0000-0000-000051400000}"/>
    <cellStyle name="Navadno 18 4 7" xfId="35661" xr:uid="{00000000-0005-0000-0000-000052400000}"/>
    <cellStyle name="Navadno 18 4 8" xfId="53821" xr:uid="{00000000-0005-0000-0000-000053400000}"/>
    <cellStyle name="Navadno 18 4 9" xfId="59172" xr:uid="{00000000-0005-0000-0000-000054400000}"/>
    <cellStyle name="Navadno 18 5" xfId="3848" xr:uid="{00000000-0005-0000-0000-000055400000}"/>
    <cellStyle name="Navadno 18 5 2" xfId="6338" xr:uid="{00000000-0005-0000-0000-000056400000}"/>
    <cellStyle name="Navadno 18 5 2 2" xfId="11836" xr:uid="{00000000-0005-0000-0000-000057400000}"/>
    <cellStyle name="Navadno 18 5 2 2 2" xfId="25043" xr:uid="{00000000-0005-0000-0000-000058400000}"/>
    <cellStyle name="Navadno 18 5 2 2 3" xfId="43202" xr:uid="{00000000-0005-0000-0000-000059400000}"/>
    <cellStyle name="Navadno 18 5 2 3" xfId="32506" xr:uid="{00000000-0005-0000-0000-00005A400000}"/>
    <cellStyle name="Navadno 18 5 2 3 2" xfId="50665" xr:uid="{00000000-0005-0000-0000-00005B400000}"/>
    <cellStyle name="Navadno 18 5 2 4" xfId="19315" xr:uid="{00000000-0005-0000-0000-00005C400000}"/>
    <cellStyle name="Navadno 18 5 2 5" xfId="37474" xr:uid="{00000000-0005-0000-0000-00005D400000}"/>
    <cellStyle name="Navadno 18 5 2 6" xfId="55634" xr:uid="{00000000-0005-0000-0000-00005E400000}"/>
    <cellStyle name="Navadno 18 5 3" xfId="9352" xr:uid="{00000000-0005-0000-0000-00005F400000}"/>
    <cellStyle name="Navadno 18 5 3 2" xfId="22559" xr:uid="{00000000-0005-0000-0000-000060400000}"/>
    <cellStyle name="Navadno 18 5 3 3" xfId="40718" xr:uid="{00000000-0005-0000-0000-000061400000}"/>
    <cellStyle name="Navadno 18 5 4" xfId="14346" xr:uid="{00000000-0005-0000-0000-000062400000}"/>
    <cellStyle name="Navadno 18 5 4 2" xfId="27538" xr:uid="{00000000-0005-0000-0000-000063400000}"/>
    <cellStyle name="Navadno 18 5 4 3" xfId="45697" xr:uid="{00000000-0005-0000-0000-000064400000}"/>
    <cellStyle name="Navadno 18 5 5" xfId="30022" xr:uid="{00000000-0005-0000-0000-000065400000}"/>
    <cellStyle name="Navadno 18 5 5 2" xfId="48181" xr:uid="{00000000-0005-0000-0000-000066400000}"/>
    <cellStyle name="Navadno 18 5 6" xfId="16831" xr:uid="{00000000-0005-0000-0000-000067400000}"/>
    <cellStyle name="Navadno 18 5 7" xfId="34990" xr:uid="{00000000-0005-0000-0000-000068400000}"/>
    <cellStyle name="Navadno 18 5 8" xfId="53150" xr:uid="{00000000-0005-0000-0000-000069400000}"/>
    <cellStyle name="Navadno 18 5 9" xfId="59359" xr:uid="{00000000-0005-0000-0000-00006A400000}"/>
    <cellStyle name="Navadno 18 6" xfId="4763" xr:uid="{00000000-0005-0000-0000-00006B400000}"/>
    <cellStyle name="Navadno 18 6 2" xfId="6993" xr:uid="{00000000-0005-0000-0000-00006C400000}"/>
    <cellStyle name="Navadno 18 6 2 2" xfId="12726" xr:uid="{00000000-0005-0000-0000-00006D400000}"/>
    <cellStyle name="Navadno 18 6 2 2 2" xfId="25933" xr:uid="{00000000-0005-0000-0000-00006E400000}"/>
    <cellStyle name="Navadno 18 6 2 2 3" xfId="44092" xr:uid="{00000000-0005-0000-0000-00006F400000}"/>
    <cellStyle name="Navadno 18 6 2 3" xfId="33396" xr:uid="{00000000-0005-0000-0000-000070400000}"/>
    <cellStyle name="Navadno 18 6 2 3 2" xfId="51555" xr:uid="{00000000-0005-0000-0000-000071400000}"/>
    <cellStyle name="Navadno 18 6 2 4" xfId="20205" xr:uid="{00000000-0005-0000-0000-000072400000}"/>
    <cellStyle name="Navadno 18 6 2 5" xfId="38364" xr:uid="{00000000-0005-0000-0000-000073400000}"/>
    <cellStyle name="Navadno 18 6 2 6" xfId="56524" xr:uid="{00000000-0005-0000-0000-000074400000}"/>
    <cellStyle name="Navadno 18 6 3" xfId="10242" xr:uid="{00000000-0005-0000-0000-000075400000}"/>
    <cellStyle name="Navadno 18 6 3 2" xfId="23449" xr:uid="{00000000-0005-0000-0000-000076400000}"/>
    <cellStyle name="Navadno 18 6 3 3" xfId="41608" xr:uid="{00000000-0005-0000-0000-000077400000}"/>
    <cellStyle name="Navadno 18 6 4" xfId="15236" xr:uid="{00000000-0005-0000-0000-000078400000}"/>
    <cellStyle name="Navadno 18 6 4 2" xfId="28428" xr:uid="{00000000-0005-0000-0000-000079400000}"/>
    <cellStyle name="Navadno 18 6 4 3" xfId="46587" xr:uid="{00000000-0005-0000-0000-00007A400000}"/>
    <cellStyle name="Navadno 18 6 5" xfId="30912" xr:uid="{00000000-0005-0000-0000-00007B400000}"/>
    <cellStyle name="Navadno 18 6 5 2" xfId="49071" xr:uid="{00000000-0005-0000-0000-00007C400000}"/>
    <cellStyle name="Navadno 18 6 6" xfId="17721" xr:uid="{00000000-0005-0000-0000-00007D400000}"/>
    <cellStyle name="Navadno 18 6 7" xfId="35880" xr:uid="{00000000-0005-0000-0000-00007E400000}"/>
    <cellStyle name="Navadno 18 6 8" xfId="54040" xr:uid="{00000000-0005-0000-0000-00007F400000}"/>
    <cellStyle name="Navadno 18 7" xfId="4936" xr:uid="{00000000-0005-0000-0000-000080400000}"/>
    <cellStyle name="Navadno 18 7 2" xfId="7169" xr:uid="{00000000-0005-0000-0000-000081400000}"/>
    <cellStyle name="Navadno 18 7 2 2" xfId="12902" xr:uid="{00000000-0005-0000-0000-000082400000}"/>
    <cellStyle name="Navadno 18 7 2 2 2" xfId="26109" xr:uid="{00000000-0005-0000-0000-000083400000}"/>
    <cellStyle name="Navadno 18 7 2 2 3" xfId="44268" xr:uid="{00000000-0005-0000-0000-000084400000}"/>
    <cellStyle name="Navadno 18 7 2 3" xfId="33572" xr:uid="{00000000-0005-0000-0000-000085400000}"/>
    <cellStyle name="Navadno 18 7 2 3 2" xfId="51731" xr:uid="{00000000-0005-0000-0000-000086400000}"/>
    <cellStyle name="Navadno 18 7 2 4" xfId="20381" xr:uid="{00000000-0005-0000-0000-000087400000}"/>
    <cellStyle name="Navadno 18 7 2 5" xfId="38540" xr:uid="{00000000-0005-0000-0000-000088400000}"/>
    <cellStyle name="Navadno 18 7 2 6" xfId="56700" xr:uid="{00000000-0005-0000-0000-000089400000}"/>
    <cellStyle name="Navadno 18 7 3" xfId="10418" xr:uid="{00000000-0005-0000-0000-00008A400000}"/>
    <cellStyle name="Navadno 18 7 3 2" xfId="23625" xr:uid="{00000000-0005-0000-0000-00008B400000}"/>
    <cellStyle name="Navadno 18 7 3 3" xfId="41784" xr:uid="{00000000-0005-0000-0000-00008C400000}"/>
    <cellStyle name="Navadno 18 7 4" xfId="15412" xr:uid="{00000000-0005-0000-0000-00008D400000}"/>
    <cellStyle name="Navadno 18 7 4 2" xfId="28604" xr:uid="{00000000-0005-0000-0000-00008E400000}"/>
    <cellStyle name="Navadno 18 7 4 3" xfId="46763" xr:uid="{00000000-0005-0000-0000-00008F400000}"/>
    <cellStyle name="Navadno 18 7 5" xfId="31088" xr:uid="{00000000-0005-0000-0000-000090400000}"/>
    <cellStyle name="Navadno 18 7 5 2" xfId="49247" xr:uid="{00000000-0005-0000-0000-000091400000}"/>
    <cellStyle name="Navadno 18 7 6" xfId="17897" xr:uid="{00000000-0005-0000-0000-000092400000}"/>
    <cellStyle name="Navadno 18 7 7" xfId="36056" xr:uid="{00000000-0005-0000-0000-000093400000}"/>
    <cellStyle name="Navadno 18 7 8" xfId="54216" xr:uid="{00000000-0005-0000-0000-000094400000}"/>
    <cellStyle name="Navadno 18 8" xfId="5166" xr:uid="{00000000-0005-0000-0000-000095400000}"/>
    <cellStyle name="Navadno 18 8 2" xfId="7414" xr:uid="{00000000-0005-0000-0000-000096400000}"/>
    <cellStyle name="Navadno 18 8 2 2" xfId="13147" xr:uid="{00000000-0005-0000-0000-000097400000}"/>
    <cellStyle name="Navadno 18 8 2 2 2" xfId="26354" xr:uid="{00000000-0005-0000-0000-000098400000}"/>
    <cellStyle name="Navadno 18 8 2 2 3" xfId="44513" xr:uid="{00000000-0005-0000-0000-000099400000}"/>
    <cellStyle name="Navadno 18 8 2 3" xfId="33817" xr:uid="{00000000-0005-0000-0000-00009A400000}"/>
    <cellStyle name="Navadno 18 8 2 3 2" xfId="51976" xr:uid="{00000000-0005-0000-0000-00009B400000}"/>
    <cellStyle name="Navadno 18 8 2 4" xfId="20626" xr:uid="{00000000-0005-0000-0000-00009C400000}"/>
    <cellStyle name="Navadno 18 8 2 5" xfId="38785" xr:uid="{00000000-0005-0000-0000-00009D400000}"/>
    <cellStyle name="Navadno 18 8 2 6" xfId="56945" xr:uid="{00000000-0005-0000-0000-00009E400000}"/>
    <cellStyle name="Navadno 18 8 3" xfId="10663" xr:uid="{00000000-0005-0000-0000-00009F400000}"/>
    <cellStyle name="Navadno 18 8 3 2" xfId="23870" xr:uid="{00000000-0005-0000-0000-0000A0400000}"/>
    <cellStyle name="Navadno 18 8 3 3" xfId="42029" xr:uid="{00000000-0005-0000-0000-0000A1400000}"/>
    <cellStyle name="Navadno 18 8 4" xfId="15657" xr:uid="{00000000-0005-0000-0000-0000A2400000}"/>
    <cellStyle name="Navadno 18 8 4 2" xfId="28849" xr:uid="{00000000-0005-0000-0000-0000A3400000}"/>
    <cellStyle name="Navadno 18 8 4 3" xfId="47008" xr:uid="{00000000-0005-0000-0000-0000A4400000}"/>
    <cellStyle name="Navadno 18 8 5" xfId="31333" xr:uid="{00000000-0005-0000-0000-0000A5400000}"/>
    <cellStyle name="Navadno 18 8 5 2" xfId="49492" xr:uid="{00000000-0005-0000-0000-0000A6400000}"/>
    <cellStyle name="Navadno 18 8 6" xfId="18142" xr:uid="{00000000-0005-0000-0000-0000A7400000}"/>
    <cellStyle name="Navadno 18 8 7" xfId="36301" xr:uid="{00000000-0005-0000-0000-0000A8400000}"/>
    <cellStyle name="Navadno 18 8 8" xfId="54461" xr:uid="{00000000-0005-0000-0000-0000A9400000}"/>
    <cellStyle name="Navadno 18 9" xfId="5333" xr:uid="{00000000-0005-0000-0000-0000AA400000}"/>
    <cellStyle name="Navadno 18 9 2" xfId="7581" xr:uid="{00000000-0005-0000-0000-0000AB400000}"/>
    <cellStyle name="Navadno 18 9 2 2" xfId="13314" xr:uid="{00000000-0005-0000-0000-0000AC400000}"/>
    <cellStyle name="Navadno 18 9 2 2 2" xfId="26521" xr:uid="{00000000-0005-0000-0000-0000AD400000}"/>
    <cellStyle name="Navadno 18 9 2 2 3" xfId="44680" xr:uid="{00000000-0005-0000-0000-0000AE400000}"/>
    <cellStyle name="Navadno 18 9 2 3" xfId="33984" xr:uid="{00000000-0005-0000-0000-0000AF400000}"/>
    <cellStyle name="Navadno 18 9 2 3 2" xfId="52143" xr:uid="{00000000-0005-0000-0000-0000B0400000}"/>
    <cellStyle name="Navadno 18 9 2 4" xfId="20793" xr:uid="{00000000-0005-0000-0000-0000B1400000}"/>
    <cellStyle name="Navadno 18 9 2 5" xfId="38952" xr:uid="{00000000-0005-0000-0000-0000B2400000}"/>
    <cellStyle name="Navadno 18 9 2 6" xfId="57112" xr:uid="{00000000-0005-0000-0000-0000B3400000}"/>
    <cellStyle name="Navadno 18 9 3" xfId="10830" xr:uid="{00000000-0005-0000-0000-0000B4400000}"/>
    <cellStyle name="Navadno 18 9 3 2" xfId="24037" xr:uid="{00000000-0005-0000-0000-0000B5400000}"/>
    <cellStyle name="Navadno 18 9 3 3" xfId="42196" xr:uid="{00000000-0005-0000-0000-0000B6400000}"/>
    <cellStyle name="Navadno 18 9 4" xfId="15824" xr:uid="{00000000-0005-0000-0000-0000B7400000}"/>
    <cellStyle name="Navadno 18 9 4 2" xfId="29016" xr:uid="{00000000-0005-0000-0000-0000B8400000}"/>
    <cellStyle name="Navadno 18 9 4 3" xfId="47175" xr:uid="{00000000-0005-0000-0000-0000B9400000}"/>
    <cellStyle name="Navadno 18 9 5" xfId="31500" xr:uid="{00000000-0005-0000-0000-0000BA400000}"/>
    <cellStyle name="Navadno 18 9 5 2" xfId="49659" xr:uid="{00000000-0005-0000-0000-0000BB400000}"/>
    <cellStyle name="Navadno 18 9 6" xfId="18309" xr:uid="{00000000-0005-0000-0000-0000BC400000}"/>
    <cellStyle name="Navadno 18 9 7" xfId="36468" xr:uid="{00000000-0005-0000-0000-0000BD400000}"/>
    <cellStyle name="Navadno 18 9 8" xfId="54628" xr:uid="{00000000-0005-0000-0000-0000BE400000}"/>
    <cellStyle name="Navadno 19" xfId="2136" xr:uid="{00000000-0005-0000-0000-0000BF400000}"/>
    <cellStyle name="Navadno 19 2" xfId="2137" xr:uid="{00000000-0005-0000-0000-0000C0400000}"/>
    <cellStyle name="Navadno 19 3" xfId="2138" xr:uid="{00000000-0005-0000-0000-0000C1400000}"/>
    <cellStyle name="Navadno 19 3 2" xfId="59659" xr:uid="{00000000-0005-0000-0000-0000C2400000}"/>
    <cellStyle name="Navadno 19 3 3" xfId="59709" xr:uid="{00000000-0005-0000-0000-0000C3400000}"/>
    <cellStyle name="Navadno 19 3 4" xfId="59756" xr:uid="{00000000-0005-0000-0000-0000C4400000}"/>
    <cellStyle name="Navadno 19 3 5" xfId="59781" xr:uid="{00000000-0005-0000-0000-0000C5400000}"/>
    <cellStyle name="Navadno 2" xfId="2139" xr:uid="{00000000-0005-0000-0000-0000C6400000}"/>
    <cellStyle name="Navadno 2 10" xfId="2140" xr:uid="{00000000-0005-0000-0000-0000C7400000}"/>
    <cellStyle name="Navadno 2 10 2" xfId="2141" xr:uid="{00000000-0005-0000-0000-0000C8400000}"/>
    <cellStyle name="Navadno 2 10 2 2" xfId="13770" xr:uid="{00000000-0005-0000-0000-0000C9400000}"/>
    <cellStyle name="Navadno 2 10 2 2 2" xfId="26964" xr:uid="{00000000-0005-0000-0000-0000CA400000}"/>
    <cellStyle name="Navadno 2 10 2 2 3" xfId="45123" xr:uid="{00000000-0005-0000-0000-0000CB400000}"/>
    <cellStyle name="Navadno 2 10 2 3" xfId="16264" xr:uid="{00000000-0005-0000-0000-0000CC400000}"/>
    <cellStyle name="Navadno 2 10 2 4" xfId="59649" xr:uid="{00000000-0005-0000-0000-0000CD400000}"/>
    <cellStyle name="Navadno 2 10 2 5" xfId="59704" xr:uid="{00000000-0005-0000-0000-0000CE400000}"/>
    <cellStyle name="Navadno 2 10 2 6" xfId="59750" xr:uid="{00000000-0005-0000-0000-0000CF400000}"/>
    <cellStyle name="Navadno 2 10 2 7" xfId="59776" xr:uid="{00000000-0005-0000-0000-0000D0400000}"/>
    <cellStyle name="Navadno 2 11" xfId="2142" xr:uid="{00000000-0005-0000-0000-0000D1400000}"/>
    <cellStyle name="Navadno 2 11 2" xfId="2143" xr:uid="{00000000-0005-0000-0000-0000D2400000}"/>
    <cellStyle name="Navadno 2 12" xfId="2144" xr:uid="{00000000-0005-0000-0000-0000D3400000}"/>
    <cellStyle name="Navadno 2 12 2" xfId="2145" xr:uid="{00000000-0005-0000-0000-0000D4400000}"/>
    <cellStyle name="Navadno 2 13" xfId="59291" xr:uid="{00000000-0005-0000-0000-0000D5400000}"/>
    <cellStyle name="Navadno 2 2" xfId="2146" xr:uid="{00000000-0005-0000-0000-0000D6400000}"/>
    <cellStyle name="Navadno 2 2 2" xfId="2147" xr:uid="{00000000-0005-0000-0000-0000D7400000}"/>
    <cellStyle name="Navadno 2 2 2 10" xfId="4765" xr:uid="{00000000-0005-0000-0000-0000D8400000}"/>
    <cellStyle name="Navadno 2 2 2 10 2" xfId="6995" xr:uid="{00000000-0005-0000-0000-0000D9400000}"/>
    <cellStyle name="Navadno 2 2 2 10 2 2" xfId="12728" xr:uid="{00000000-0005-0000-0000-0000DA400000}"/>
    <cellStyle name="Navadno 2 2 2 10 2 2 2" xfId="25935" xr:uid="{00000000-0005-0000-0000-0000DB400000}"/>
    <cellStyle name="Navadno 2 2 2 10 2 2 3" xfId="44094" xr:uid="{00000000-0005-0000-0000-0000DC400000}"/>
    <cellStyle name="Navadno 2 2 2 10 2 3" xfId="33398" xr:uid="{00000000-0005-0000-0000-0000DD400000}"/>
    <cellStyle name="Navadno 2 2 2 10 2 3 2" xfId="51557" xr:uid="{00000000-0005-0000-0000-0000DE400000}"/>
    <cellStyle name="Navadno 2 2 2 10 2 4" xfId="20207" xr:uid="{00000000-0005-0000-0000-0000DF400000}"/>
    <cellStyle name="Navadno 2 2 2 10 2 5" xfId="38366" xr:uid="{00000000-0005-0000-0000-0000E0400000}"/>
    <cellStyle name="Navadno 2 2 2 10 2 6" xfId="56526" xr:uid="{00000000-0005-0000-0000-0000E1400000}"/>
    <cellStyle name="Navadno 2 2 2 10 3" xfId="10244" xr:uid="{00000000-0005-0000-0000-0000E2400000}"/>
    <cellStyle name="Navadno 2 2 2 10 3 2" xfId="23451" xr:uid="{00000000-0005-0000-0000-0000E3400000}"/>
    <cellStyle name="Navadno 2 2 2 10 3 3" xfId="41610" xr:uid="{00000000-0005-0000-0000-0000E4400000}"/>
    <cellStyle name="Navadno 2 2 2 10 4" xfId="15238" xr:uid="{00000000-0005-0000-0000-0000E5400000}"/>
    <cellStyle name="Navadno 2 2 2 10 4 2" xfId="28430" xr:uid="{00000000-0005-0000-0000-0000E6400000}"/>
    <cellStyle name="Navadno 2 2 2 10 4 3" xfId="46589" xr:uid="{00000000-0005-0000-0000-0000E7400000}"/>
    <cellStyle name="Navadno 2 2 2 10 5" xfId="30914" xr:uid="{00000000-0005-0000-0000-0000E8400000}"/>
    <cellStyle name="Navadno 2 2 2 10 5 2" xfId="49073" xr:uid="{00000000-0005-0000-0000-0000E9400000}"/>
    <cellStyle name="Navadno 2 2 2 10 6" xfId="17723" xr:uid="{00000000-0005-0000-0000-0000EA400000}"/>
    <cellStyle name="Navadno 2 2 2 10 7" xfId="35882" xr:uid="{00000000-0005-0000-0000-0000EB400000}"/>
    <cellStyle name="Navadno 2 2 2 10 8" xfId="54042" xr:uid="{00000000-0005-0000-0000-0000EC400000}"/>
    <cellStyle name="Navadno 2 2 2 11" xfId="4938" xr:uid="{00000000-0005-0000-0000-0000ED400000}"/>
    <cellStyle name="Navadno 2 2 2 11 2" xfId="7171" xr:uid="{00000000-0005-0000-0000-0000EE400000}"/>
    <cellStyle name="Navadno 2 2 2 11 2 2" xfId="12904" xr:uid="{00000000-0005-0000-0000-0000EF400000}"/>
    <cellStyle name="Navadno 2 2 2 11 2 2 2" xfId="26111" xr:uid="{00000000-0005-0000-0000-0000F0400000}"/>
    <cellStyle name="Navadno 2 2 2 11 2 2 3" xfId="44270" xr:uid="{00000000-0005-0000-0000-0000F1400000}"/>
    <cellStyle name="Navadno 2 2 2 11 2 3" xfId="33574" xr:uid="{00000000-0005-0000-0000-0000F2400000}"/>
    <cellStyle name="Navadno 2 2 2 11 2 3 2" xfId="51733" xr:uid="{00000000-0005-0000-0000-0000F3400000}"/>
    <cellStyle name="Navadno 2 2 2 11 2 4" xfId="20383" xr:uid="{00000000-0005-0000-0000-0000F4400000}"/>
    <cellStyle name="Navadno 2 2 2 11 2 5" xfId="38542" xr:uid="{00000000-0005-0000-0000-0000F5400000}"/>
    <cellStyle name="Navadno 2 2 2 11 2 6" xfId="56702" xr:uid="{00000000-0005-0000-0000-0000F6400000}"/>
    <cellStyle name="Navadno 2 2 2 11 3" xfId="10420" xr:uid="{00000000-0005-0000-0000-0000F7400000}"/>
    <cellStyle name="Navadno 2 2 2 11 3 2" xfId="23627" xr:uid="{00000000-0005-0000-0000-0000F8400000}"/>
    <cellStyle name="Navadno 2 2 2 11 3 3" xfId="41786" xr:uid="{00000000-0005-0000-0000-0000F9400000}"/>
    <cellStyle name="Navadno 2 2 2 11 4" xfId="15414" xr:uid="{00000000-0005-0000-0000-0000FA400000}"/>
    <cellStyle name="Navadno 2 2 2 11 4 2" xfId="28606" xr:uid="{00000000-0005-0000-0000-0000FB400000}"/>
    <cellStyle name="Navadno 2 2 2 11 4 3" xfId="46765" xr:uid="{00000000-0005-0000-0000-0000FC400000}"/>
    <cellStyle name="Navadno 2 2 2 11 5" xfId="31090" xr:uid="{00000000-0005-0000-0000-0000FD400000}"/>
    <cellStyle name="Navadno 2 2 2 11 5 2" xfId="49249" xr:uid="{00000000-0005-0000-0000-0000FE400000}"/>
    <cellStyle name="Navadno 2 2 2 11 6" xfId="17899" xr:uid="{00000000-0005-0000-0000-0000FF400000}"/>
    <cellStyle name="Navadno 2 2 2 11 7" xfId="36058" xr:uid="{00000000-0005-0000-0000-000000410000}"/>
    <cellStyle name="Navadno 2 2 2 11 8" xfId="54218" xr:uid="{00000000-0005-0000-0000-000001410000}"/>
    <cellStyle name="Navadno 2 2 2 12" xfId="5168" xr:uid="{00000000-0005-0000-0000-000002410000}"/>
    <cellStyle name="Navadno 2 2 2 12 2" xfId="7416" xr:uid="{00000000-0005-0000-0000-000003410000}"/>
    <cellStyle name="Navadno 2 2 2 12 2 2" xfId="13149" xr:uid="{00000000-0005-0000-0000-000004410000}"/>
    <cellStyle name="Navadno 2 2 2 12 2 2 2" xfId="26356" xr:uid="{00000000-0005-0000-0000-000005410000}"/>
    <cellStyle name="Navadno 2 2 2 12 2 2 3" xfId="44515" xr:uid="{00000000-0005-0000-0000-000006410000}"/>
    <cellStyle name="Navadno 2 2 2 12 2 3" xfId="33819" xr:uid="{00000000-0005-0000-0000-000007410000}"/>
    <cellStyle name="Navadno 2 2 2 12 2 3 2" xfId="51978" xr:uid="{00000000-0005-0000-0000-000008410000}"/>
    <cellStyle name="Navadno 2 2 2 12 2 4" xfId="20628" xr:uid="{00000000-0005-0000-0000-000009410000}"/>
    <cellStyle name="Navadno 2 2 2 12 2 5" xfId="38787" xr:uid="{00000000-0005-0000-0000-00000A410000}"/>
    <cellStyle name="Navadno 2 2 2 12 2 6" xfId="56947" xr:uid="{00000000-0005-0000-0000-00000B410000}"/>
    <cellStyle name="Navadno 2 2 2 12 3" xfId="10665" xr:uid="{00000000-0005-0000-0000-00000C410000}"/>
    <cellStyle name="Navadno 2 2 2 12 3 2" xfId="23872" xr:uid="{00000000-0005-0000-0000-00000D410000}"/>
    <cellStyle name="Navadno 2 2 2 12 3 3" xfId="42031" xr:uid="{00000000-0005-0000-0000-00000E410000}"/>
    <cellStyle name="Navadno 2 2 2 12 4" xfId="15659" xr:uid="{00000000-0005-0000-0000-00000F410000}"/>
    <cellStyle name="Navadno 2 2 2 12 4 2" xfId="28851" xr:uid="{00000000-0005-0000-0000-000010410000}"/>
    <cellStyle name="Navadno 2 2 2 12 4 3" xfId="47010" xr:uid="{00000000-0005-0000-0000-000011410000}"/>
    <cellStyle name="Navadno 2 2 2 12 5" xfId="31335" xr:uid="{00000000-0005-0000-0000-000012410000}"/>
    <cellStyle name="Navadno 2 2 2 12 5 2" xfId="49494" xr:uid="{00000000-0005-0000-0000-000013410000}"/>
    <cellStyle name="Navadno 2 2 2 12 6" xfId="18144" xr:uid="{00000000-0005-0000-0000-000014410000}"/>
    <cellStyle name="Navadno 2 2 2 12 7" xfId="36303" xr:uid="{00000000-0005-0000-0000-000015410000}"/>
    <cellStyle name="Navadno 2 2 2 12 8" xfId="54463" xr:uid="{00000000-0005-0000-0000-000016410000}"/>
    <cellStyle name="Navadno 2 2 2 13" xfId="5279" xr:uid="{00000000-0005-0000-0000-000017410000}"/>
    <cellStyle name="Navadno 2 2 2 13 2" xfId="7527" xr:uid="{00000000-0005-0000-0000-000018410000}"/>
    <cellStyle name="Navadno 2 2 2 13 2 2" xfId="13260" xr:uid="{00000000-0005-0000-0000-000019410000}"/>
    <cellStyle name="Navadno 2 2 2 13 2 2 2" xfId="26467" xr:uid="{00000000-0005-0000-0000-00001A410000}"/>
    <cellStyle name="Navadno 2 2 2 13 2 2 3" xfId="44626" xr:uid="{00000000-0005-0000-0000-00001B410000}"/>
    <cellStyle name="Navadno 2 2 2 13 2 3" xfId="33930" xr:uid="{00000000-0005-0000-0000-00001C410000}"/>
    <cellStyle name="Navadno 2 2 2 13 2 3 2" xfId="52089" xr:uid="{00000000-0005-0000-0000-00001D410000}"/>
    <cellStyle name="Navadno 2 2 2 13 2 4" xfId="20739" xr:uid="{00000000-0005-0000-0000-00001E410000}"/>
    <cellStyle name="Navadno 2 2 2 13 2 5" xfId="38898" xr:uid="{00000000-0005-0000-0000-00001F410000}"/>
    <cellStyle name="Navadno 2 2 2 13 2 6" xfId="57058" xr:uid="{00000000-0005-0000-0000-000020410000}"/>
    <cellStyle name="Navadno 2 2 2 13 3" xfId="10776" xr:uid="{00000000-0005-0000-0000-000021410000}"/>
    <cellStyle name="Navadno 2 2 2 13 3 2" xfId="23983" xr:uid="{00000000-0005-0000-0000-000022410000}"/>
    <cellStyle name="Navadno 2 2 2 13 3 3" xfId="42142" xr:uid="{00000000-0005-0000-0000-000023410000}"/>
    <cellStyle name="Navadno 2 2 2 13 4" xfId="15770" xr:uid="{00000000-0005-0000-0000-000024410000}"/>
    <cellStyle name="Navadno 2 2 2 13 4 2" xfId="28962" xr:uid="{00000000-0005-0000-0000-000025410000}"/>
    <cellStyle name="Navadno 2 2 2 13 4 3" xfId="47121" xr:uid="{00000000-0005-0000-0000-000026410000}"/>
    <cellStyle name="Navadno 2 2 2 13 5" xfId="31446" xr:uid="{00000000-0005-0000-0000-000027410000}"/>
    <cellStyle name="Navadno 2 2 2 13 5 2" xfId="49605" xr:uid="{00000000-0005-0000-0000-000028410000}"/>
    <cellStyle name="Navadno 2 2 2 13 6" xfId="18255" xr:uid="{00000000-0005-0000-0000-000029410000}"/>
    <cellStyle name="Navadno 2 2 2 13 7" xfId="36414" xr:uid="{00000000-0005-0000-0000-00002A410000}"/>
    <cellStyle name="Navadno 2 2 2 13 8" xfId="54574" xr:uid="{00000000-0005-0000-0000-00002B410000}"/>
    <cellStyle name="Navadno 2 2 2 14" xfId="5497" xr:uid="{00000000-0005-0000-0000-00002C410000}"/>
    <cellStyle name="Navadno 2 2 2 14 2" xfId="7745" xr:uid="{00000000-0005-0000-0000-00002D410000}"/>
    <cellStyle name="Navadno 2 2 2 14 2 2" xfId="13478" xr:uid="{00000000-0005-0000-0000-00002E410000}"/>
    <cellStyle name="Navadno 2 2 2 14 2 2 2" xfId="26685" xr:uid="{00000000-0005-0000-0000-00002F410000}"/>
    <cellStyle name="Navadno 2 2 2 14 2 2 3" xfId="44844" xr:uid="{00000000-0005-0000-0000-000030410000}"/>
    <cellStyle name="Navadno 2 2 2 14 2 3" xfId="34148" xr:uid="{00000000-0005-0000-0000-000031410000}"/>
    <cellStyle name="Navadno 2 2 2 14 2 3 2" xfId="52307" xr:uid="{00000000-0005-0000-0000-000032410000}"/>
    <cellStyle name="Navadno 2 2 2 14 2 4" xfId="20957" xr:uid="{00000000-0005-0000-0000-000033410000}"/>
    <cellStyle name="Navadno 2 2 2 14 2 5" xfId="39116" xr:uid="{00000000-0005-0000-0000-000034410000}"/>
    <cellStyle name="Navadno 2 2 2 14 2 6" xfId="57276" xr:uid="{00000000-0005-0000-0000-000035410000}"/>
    <cellStyle name="Navadno 2 2 2 14 3" xfId="10994" xr:uid="{00000000-0005-0000-0000-000036410000}"/>
    <cellStyle name="Navadno 2 2 2 14 3 2" xfId="24201" xr:uid="{00000000-0005-0000-0000-000037410000}"/>
    <cellStyle name="Navadno 2 2 2 14 3 3" xfId="42360" xr:uid="{00000000-0005-0000-0000-000038410000}"/>
    <cellStyle name="Navadno 2 2 2 14 4" xfId="15988" xr:uid="{00000000-0005-0000-0000-000039410000}"/>
    <cellStyle name="Navadno 2 2 2 14 4 2" xfId="29180" xr:uid="{00000000-0005-0000-0000-00003A410000}"/>
    <cellStyle name="Navadno 2 2 2 14 4 3" xfId="47339" xr:uid="{00000000-0005-0000-0000-00003B410000}"/>
    <cellStyle name="Navadno 2 2 2 14 5" xfId="31664" xr:uid="{00000000-0005-0000-0000-00003C410000}"/>
    <cellStyle name="Navadno 2 2 2 14 5 2" xfId="49823" xr:uid="{00000000-0005-0000-0000-00003D410000}"/>
    <cellStyle name="Navadno 2 2 2 14 6" xfId="18473" xr:uid="{00000000-0005-0000-0000-00003E410000}"/>
    <cellStyle name="Navadno 2 2 2 14 7" xfId="36632" xr:uid="{00000000-0005-0000-0000-00003F410000}"/>
    <cellStyle name="Navadno 2 2 2 14 8" xfId="54792" xr:uid="{00000000-0005-0000-0000-000040410000}"/>
    <cellStyle name="Navadno 2 2 2 15" xfId="5661" xr:uid="{00000000-0005-0000-0000-000041410000}"/>
    <cellStyle name="Navadno 2 2 2 15 2" xfId="7909" xr:uid="{00000000-0005-0000-0000-000042410000}"/>
    <cellStyle name="Navadno 2 2 2 15 2 2" xfId="13642" xr:uid="{00000000-0005-0000-0000-000043410000}"/>
    <cellStyle name="Navadno 2 2 2 15 2 2 2" xfId="26849" xr:uid="{00000000-0005-0000-0000-000044410000}"/>
    <cellStyle name="Navadno 2 2 2 15 2 2 3" xfId="45008" xr:uid="{00000000-0005-0000-0000-000045410000}"/>
    <cellStyle name="Navadno 2 2 2 15 2 3" xfId="34312" xr:uid="{00000000-0005-0000-0000-000046410000}"/>
    <cellStyle name="Navadno 2 2 2 15 2 3 2" xfId="52471" xr:uid="{00000000-0005-0000-0000-000047410000}"/>
    <cellStyle name="Navadno 2 2 2 15 2 4" xfId="21121" xr:uid="{00000000-0005-0000-0000-000048410000}"/>
    <cellStyle name="Navadno 2 2 2 15 2 5" xfId="39280" xr:uid="{00000000-0005-0000-0000-000049410000}"/>
    <cellStyle name="Navadno 2 2 2 15 2 6" xfId="57440" xr:uid="{00000000-0005-0000-0000-00004A410000}"/>
    <cellStyle name="Navadno 2 2 2 15 3" xfId="11158" xr:uid="{00000000-0005-0000-0000-00004B410000}"/>
    <cellStyle name="Navadno 2 2 2 15 3 2" xfId="24365" xr:uid="{00000000-0005-0000-0000-00004C410000}"/>
    <cellStyle name="Navadno 2 2 2 15 3 3" xfId="42524" xr:uid="{00000000-0005-0000-0000-00004D410000}"/>
    <cellStyle name="Navadno 2 2 2 15 4" xfId="16152" xr:uid="{00000000-0005-0000-0000-00004E410000}"/>
    <cellStyle name="Navadno 2 2 2 15 4 2" xfId="29344" xr:uid="{00000000-0005-0000-0000-00004F410000}"/>
    <cellStyle name="Navadno 2 2 2 15 4 3" xfId="47503" xr:uid="{00000000-0005-0000-0000-000050410000}"/>
    <cellStyle name="Navadno 2 2 2 15 5" xfId="31828" xr:uid="{00000000-0005-0000-0000-000051410000}"/>
    <cellStyle name="Navadno 2 2 2 15 5 2" xfId="49987" xr:uid="{00000000-0005-0000-0000-000052410000}"/>
    <cellStyle name="Navadno 2 2 2 15 6" xfId="18637" xr:uid="{00000000-0005-0000-0000-000053410000}"/>
    <cellStyle name="Navadno 2 2 2 15 7" xfId="36796" xr:uid="{00000000-0005-0000-0000-000054410000}"/>
    <cellStyle name="Navadno 2 2 2 15 8" xfId="54956" xr:uid="{00000000-0005-0000-0000-000055410000}"/>
    <cellStyle name="Navadno 2 2 2 16" xfId="5866" xr:uid="{00000000-0005-0000-0000-000056410000}"/>
    <cellStyle name="Navadno 2 2 2 16 2" xfId="11363" xr:uid="{00000000-0005-0000-0000-000057410000}"/>
    <cellStyle name="Navadno 2 2 2 16 2 2" xfId="24570" xr:uid="{00000000-0005-0000-0000-000058410000}"/>
    <cellStyle name="Navadno 2 2 2 16 2 3" xfId="42729" xr:uid="{00000000-0005-0000-0000-000059410000}"/>
    <cellStyle name="Navadno 2 2 2 16 3" xfId="32033" xr:uid="{00000000-0005-0000-0000-00005A410000}"/>
    <cellStyle name="Navadno 2 2 2 16 3 2" xfId="50192" xr:uid="{00000000-0005-0000-0000-00005B410000}"/>
    <cellStyle name="Navadno 2 2 2 16 4" xfId="18842" xr:uid="{00000000-0005-0000-0000-00005C410000}"/>
    <cellStyle name="Navadno 2 2 2 16 5" xfId="37001" xr:uid="{00000000-0005-0000-0000-00005D410000}"/>
    <cellStyle name="Navadno 2 2 2 16 6" xfId="55161" xr:uid="{00000000-0005-0000-0000-00005E410000}"/>
    <cellStyle name="Navadno 2 2 2 17" xfId="8085" xr:uid="{00000000-0005-0000-0000-00005F410000}"/>
    <cellStyle name="Navadno 2 2 2 17 2" xfId="21292" xr:uid="{00000000-0005-0000-0000-000060410000}"/>
    <cellStyle name="Navadno 2 2 2 17 3" xfId="39451" xr:uid="{00000000-0005-0000-0000-000061410000}"/>
    <cellStyle name="Navadno 2 2 2 17 4" xfId="57611" xr:uid="{00000000-0005-0000-0000-000062410000}"/>
    <cellStyle name="Navadno 2 2 2 18" xfId="8264" xr:uid="{00000000-0005-0000-0000-000063410000}"/>
    <cellStyle name="Navadno 2 2 2 18 2" xfId="21471" xr:uid="{00000000-0005-0000-0000-000064410000}"/>
    <cellStyle name="Navadno 2 2 2 18 3" xfId="39630" xr:uid="{00000000-0005-0000-0000-000065410000}"/>
    <cellStyle name="Navadno 2 2 2 18 4" xfId="57790" xr:uid="{00000000-0005-0000-0000-000066410000}"/>
    <cellStyle name="Navadno 2 2 2 19" xfId="8507" xr:uid="{00000000-0005-0000-0000-000067410000}"/>
    <cellStyle name="Navadno 2 2 2 19 2" xfId="21714" xr:uid="{00000000-0005-0000-0000-000068410000}"/>
    <cellStyle name="Navadno 2 2 2 19 3" xfId="39873" xr:uid="{00000000-0005-0000-0000-000069410000}"/>
    <cellStyle name="Navadno 2 2 2 19 4" xfId="58033" xr:uid="{00000000-0005-0000-0000-00006A410000}"/>
    <cellStyle name="Navadno 2 2 2 2" xfId="2148" xr:uid="{00000000-0005-0000-0000-00006B410000}"/>
    <cellStyle name="Navadno 2 2 2 20" xfId="8671" xr:uid="{00000000-0005-0000-0000-00006C410000}"/>
    <cellStyle name="Navadno 2 2 2 20 2" xfId="21878" xr:uid="{00000000-0005-0000-0000-00006D410000}"/>
    <cellStyle name="Navadno 2 2 2 20 3" xfId="40037" xr:uid="{00000000-0005-0000-0000-00006E410000}"/>
    <cellStyle name="Navadno 2 2 2 20 4" xfId="58197" xr:uid="{00000000-0005-0000-0000-00006F410000}"/>
    <cellStyle name="Navadno 2 2 2 21" xfId="8875" xr:uid="{00000000-0005-0000-0000-000070410000}"/>
    <cellStyle name="Navadno 2 2 2 21 2" xfId="22082" xr:uid="{00000000-0005-0000-0000-000071410000}"/>
    <cellStyle name="Navadno 2 2 2 21 3" xfId="40241" xr:uid="{00000000-0005-0000-0000-000072410000}"/>
    <cellStyle name="Navadno 2 2 2 22" xfId="13873" xr:uid="{00000000-0005-0000-0000-000073410000}"/>
    <cellStyle name="Navadno 2 2 2 22 2" xfId="27065" xr:uid="{00000000-0005-0000-0000-000074410000}"/>
    <cellStyle name="Navadno 2 2 2 22 3" xfId="45224" xr:uid="{00000000-0005-0000-0000-000075410000}"/>
    <cellStyle name="Navadno 2 2 2 23" xfId="29549" xr:uid="{00000000-0005-0000-0000-000076410000}"/>
    <cellStyle name="Navadno 2 2 2 23 2" xfId="47708" xr:uid="{00000000-0005-0000-0000-000077410000}"/>
    <cellStyle name="Navadno 2 2 2 24" xfId="16358" xr:uid="{00000000-0005-0000-0000-000078410000}"/>
    <cellStyle name="Navadno 2 2 2 25" xfId="34517" xr:uid="{00000000-0005-0000-0000-000079410000}"/>
    <cellStyle name="Navadno 2 2 2 26" xfId="52677" xr:uid="{00000000-0005-0000-0000-00007A410000}"/>
    <cellStyle name="Navadno 2 2 2 27" xfId="58362" xr:uid="{00000000-0005-0000-0000-00007B410000}"/>
    <cellStyle name="Navadno 2 2 2 28" xfId="58572" xr:uid="{00000000-0005-0000-0000-00007C410000}"/>
    <cellStyle name="Navadno 2 2 2 3" xfId="2149" xr:uid="{00000000-0005-0000-0000-00007D410000}"/>
    <cellStyle name="Navadno 2 2 2 4" xfId="2150" xr:uid="{00000000-0005-0000-0000-00007E410000}"/>
    <cellStyle name="Navadno 2 2 2 4 10" xfId="5335" xr:uid="{00000000-0005-0000-0000-00007F410000}"/>
    <cellStyle name="Navadno 2 2 2 4 10 2" xfId="7583" xr:uid="{00000000-0005-0000-0000-000080410000}"/>
    <cellStyle name="Navadno 2 2 2 4 10 2 2" xfId="13316" xr:uid="{00000000-0005-0000-0000-000081410000}"/>
    <cellStyle name="Navadno 2 2 2 4 10 2 2 2" xfId="26523" xr:uid="{00000000-0005-0000-0000-000082410000}"/>
    <cellStyle name="Navadno 2 2 2 4 10 2 2 3" xfId="44682" xr:uid="{00000000-0005-0000-0000-000083410000}"/>
    <cellStyle name="Navadno 2 2 2 4 10 2 3" xfId="33986" xr:uid="{00000000-0005-0000-0000-000084410000}"/>
    <cellStyle name="Navadno 2 2 2 4 10 2 3 2" xfId="52145" xr:uid="{00000000-0005-0000-0000-000085410000}"/>
    <cellStyle name="Navadno 2 2 2 4 10 2 4" xfId="20795" xr:uid="{00000000-0005-0000-0000-000086410000}"/>
    <cellStyle name="Navadno 2 2 2 4 10 2 5" xfId="38954" xr:uid="{00000000-0005-0000-0000-000087410000}"/>
    <cellStyle name="Navadno 2 2 2 4 10 2 6" xfId="57114" xr:uid="{00000000-0005-0000-0000-000088410000}"/>
    <cellStyle name="Navadno 2 2 2 4 10 3" xfId="10832" xr:uid="{00000000-0005-0000-0000-000089410000}"/>
    <cellStyle name="Navadno 2 2 2 4 10 3 2" xfId="24039" xr:uid="{00000000-0005-0000-0000-00008A410000}"/>
    <cellStyle name="Navadno 2 2 2 4 10 3 3" xfId="42198" xr:uid="{00000000-0005-0000-0000-00008B410000}"/>
    <cellStyle name="Navadno 2 2 2 4 10 4" xfId="15826" xr:uid="{00000000-0005-0000-0000-00008C410000}"/>
    <cellStyle name="Navadno 2 2 2 4 10 4 2" xfId="29018" xr:uid="{00000000-0005-0000-0000-00008D410000}"/>
    <cellStyle name="Navadno 2 2 2 4 10 4 3" xfId="47177" xr:uid="{00000000-0005-0000-0000-00008E410000}"/>
    <cellStyle name="Navadno 2 2 2 4 10 5" xfId="31502" xr:uid="{00000000-0005-0000-0000-00008F410000}"/>
    <cellStyle name="Navadno 2 2 2 4 10 5 2" xfId="49661" xr:uid="{00000000-0005-0000-0000-000090410000}"/>
    <cellStyle name="Navadno 2 2 2 4 10 6" xfId="18311" xr:uid="{00000000-0005-0000-0000-000091410000}"/>
    <cellStyle name="Navadno 2 2 2 4 10 7" xfId="36470" xr:uid="{00000000-0005-0000-0000-000092410000}"/>
    <cellStyle name="Navadno 2 2 2 4 10 8" xfId="54630" xr:uid="{00000000-0005-0000-0000-000093410000}"/>
    <cellStyle name="Navadno 2 2 2 4 11" xfId="5498" xr:uid="{00000000-0005-0000-0000-000094410000}"/>
    <cellStyle name="Navadno 2 2 2 4 11 2" xfId="7746" xr:uid="{00000000-0005-0000-0000-000095410000}"/>
    <cellStyle name="Navadno 2 2 2 4 11 2 2" xfId="13479" xr:uid="{00000000-0005-0000-0000-000096410000}"/>
    <cellStyle name="Navadno 2 2 2 4 11 2 2 2" xfId="26686" xr:uid="{00000000-0005-0000-0000-000097410000}"/>
    <cellStyle name="Navadno 2 2 2 4 11 2 2 3" xfId="44845" xr:uid="{00000000-0005-0000-0000-000098410000}"/>
    <cellStyle name="Navadno 2 2 2 4 11 2 3" xfId="34149" xr:uid="{00000000-0005-0000-0000-000099410000}"/>
    <cellStyle name="Navadno 2 2 2 4 11 2 3 2" xfId="52308" xr:uid="{00000000-0005-0000-0000-00009A410000}"/>
    <cellStyle name="Navadno 2 2 2 4 11 2 4" xfId="20958" xr:uid="{00000000-0005-0000-0000-00009B410000}"/>
    <cellStyle name="Navadno 2 2 2 4 11 2 5" xfId="39117" xr:uid="{00000000-0005-0000-0000-00009C410000}"/>
    <cellStyle name="Navadno 2 2 2 4 11 2 6" xfId="57277" xr:uid="{00000000-0005-0000-0000-00009D410000}"/>
    <cellStyle name="Navadno 2 2 2 4 11 3" xfId="10995" xr:uid="{00000000-0005-0000-0000-00009E410000}"/>
    <cellStyle name="Navadno 2 2 2 4 11 3 2" xfId="24202" xr:uid="{00000000-0005-0000-0000-00009F410000}"/>
    <cellStyle name="Navadno 2 2 2 4 11 3 3" xfId="42361" xr:uid="{00000000-0005-0000-0000-0000A0410000}"/>
    <cellStyle name="Navadno 2 2 2 4 11 4" xfId="15989" xr:uid="{00000000-0005-0000-0000-0000A1410000}"/>
    <cellStyle name="Navadno 2 2 2 4 11 4 2" xfId="29181" xr:uid="{00000000-0005-0000-0000-0000A2410000}"/>
    <cellStyle name="Navadno 2 2 2 4 11 4 3" xfId="47340" xr:uid="{00000000-0005-0000-0000-0000A3410000}"/>
    <cellStyle name="Navadno 2 2 2 4 11 5" xfId="31665" xr:uid="{00000000-0005-0000-0000-0000A4410000}"/>
    <cellStyle name="Navadno 2 2 2 4 11 5 2" xfId="49824" xr:uid="{00000000-0005-0000-0000-0000A5410000}"/>
    <cellStyle name="Navadno 2 2 2 4 11 6" xfId="18474" xr:uid="{00000000-0005-0000-0000-0000A6410000}"/>
    <cellStyle name="Navadno 2 2 2 4 11 7" xfId="36633" xr:uid="{00000000-0005-0000-0000-0000A7410000}"/>
    <cellStyle name="Navadno 2 2 2 4 11 8" xfId="54793" xr:uid="{00000000-0005-0000-0000-0000A8410000}"/>
    <cellStyle name="Navadno 2 2 2 4 12" xfId="5662" xr:uid="{00000000-0005-0000-0000-0000A9410000}"/>
    <cellStyle name="Navadno 2 2 2 4 12 2" xfId="7910" xr:uid="{00000000-0005-0000-0000-0000AA410000}"/>
    <cellStyle name="Navadno 2 2 2 4 12 2 2" xfId="13643" xr:uid="{00000000-0005-0000-0000-0000AB410000}"/>
    <cellStyle name="Navadno 2 2 2 4 12 2 2 2" xfId="26850" xr:uid="{00000000-0005-0000-0000-0000AC410000}"/>
    <cellStyle name="Navadno 2 2 2 4 12 2 2 3" xfId="45009" xr:uid="{00000000-0005-0000-0000-0000AD410000}"/>
    <cellStyle name="Navadno 2 2 2 4 12 2 3" xfId="34313" xr:uid="{00000000-0005-0000-0000-0000AE410000}"/>
    <cellStyle name="Navadno 2 2 2 4 12 2 3 2" xfId="52472" xr:uid="{00000000-0005-0000-0000-0000AF410000}"/>
    <cellStyle name="Navadno 2 2 2 4 12 2 4" xfId="21122" xr:uid="{00000000-0005-0000-0000-0000B0410000}"/>
    <cellStyle name="Navadno 2 2 2 4 12 2 5" xfId="39281" xr:uid="{00000000-0005-0000-0000-0000B1410000}"/>
    <cellStyle name="Navadno 2 2 2 4 12 2 6" xfId="57441" xr:uid="{00000000-0005-0000-0000-0000B2410000}"/>
    <cellStyle name="Navadno 2 2 2 4 12 3" xfId="11159" xr:uid="{00000000-0005-0000-0000-0000B3410000}"/>
    <cellStyle name="Navadno 2 2 2 4 12 3 2" xfId="24366" xr:uid="{00000000-0005-0000-0000-0000B4410000}"/>
    <cellStyle name="Navadno 2 2 2 4 12 3 3" xfId="42525" xr:uid="{00000000-0005-0000-0000-0000B5410000}"/>
    <cellStyle name="Navadno 2 2 2 4 12 4" xfId="16153" xr:uid="{00000000-0005-0000-0000-0000B6410000}"/>
    <cellStyle name="Navadno 2 2 2 4 12 4 2" xfId="29345" xr:uid="{00000000-0005-0000-0000-0000B7410000}"/>
    <cellStyle name="Navadno 2 2 2 4 12 4 3" xfId="47504" xr:uid="{00000000-0005-0000-0000-0000B8410000}"/>
    <cellStyle name="Navadno 2 2 2 4 12 5" xfId="31829" xr:uid="{00000000-0005-0000-0000-0000B9410000}"/>
    <cellStyle name="Navadno 2 2 2 4 12 5 2" xfId="49988" xr:uid="{00000000-0005-0000-0000-0000BA410000}"/>
    <cellStyle name="Navadno 2 2 2 4 12 6" xfId="18638" xr:uid="{00000000-0005-0000-0000-0000BB410000}"/>
    <cellStyle name="Navadno 2 2 2 4 12 7" xfId="36797" xr:uid="{00000000-0005-0000-0000-0000BC410000}"/>
    <cellStyle name="Navadno 2 2 2 4 12 8" xfId="54957" xr:uid="{00000000-0005-0000-0000-0000BD410000}"/>
    <cellStyle name="Navadno 2 2 2 4 13" xfId="5867" xr:uid="{00000000-0005-0000-0000-0000BE410000}"/>
    <cellStyle name="Navadno 2 2 2 4 13 2" xfId="11364" xr:uid="{00000000-0005-0000-0000-0000BF410000}"/>
    <cellStyle name="Navadno 2 2 2 4 13 2 2" xfId="24571" xr:uid="{00000000-0005-0000-0000-0000C0410000}"/>
    <cellStyle name="Navadno 2 2 2 4 13 2 3" xfId="42730" xr:uid="{00000000-0005-0000-0000-0000C1410000}"/>
    <cellStyle name="Navadno 2 2 2 4 13 3" xfId="32034" xr:uid="{00000000-0005-0000-0000-0000C2410000}"/>
    <cellStyle name="Navadno 2 2 2 4 13 3 2" xfId="50193" xr:uid="{00000000-0005-0000-0000-0000C3410000}"/>
    <cellStyle name="Navadno 2 2 2 4 13 4" xfId="18843" xr:uid="{00000000-0005-0000-0000-0000C4410000}"/>
    <cellStyle name="Navadno 2 2 2 4 13 5" xfId="37002" xr:uid="{00000000-0005-0000-0000-0000C5410000}"/>
    <cellStyle name="Navadno 2 2 2 4 13 6" xfId="55162" xr:uid="{00000000-0005-0000-0000-0000C6410000}"/>
    <cellStyle name="Navadno 2 2 2 4 14" xfId="8086" xr:uid="{00000000-0005-0000-0000-0000C7410000}"/>
    <cellStyle name="Navadno 2 2 2 4 14 2" xfId="21293" xr:uid="{00000000-0005-0000-0000-0000C8410000}"/>
    <cellStyle name="Navadno 2 2 2 4 14 3" xfId="39452" xr:uid="{00000000-0005-0000-0000-0000C9410000}"/>
    <cellStyle name="Navadno 2 2 2 4 14 4" xfId="57612" xr:uid="{00000000-0005-0000-0000-0000CA410000}"/>
    <cellStyle name="Navadno 2 2 2 4 15" xfId="8265" xr:uid="{00000000-0005-0000-0000-0000CB410000}"/>
    <cellStyle name="Navadno 2 2 2 4 15 2" xfId="21472" xr:uid="{00000000-0005-0000-0000-0000CC410000}"/>
    <cellStyle name="Navadno 2 2 2 4 15 3" xfId="39631" xr:uid="{00000000-0005-0000-0000-0000CD410000}"/>
    <cellStyle name="Navadno 2 2 2 4 15 4" xfId="57791" xr:uid="{00000000-0005-0000-0000-0000CE410000}"/>
    <cellStyle name="Navadno 2 2 2 4 16" xfId="8508" xr:uid="{00000000-0005-0000-0000-0000CF410000}"/>
    <cellStyle name="Navadno 2 2 2 4 16 2" xfId="21715" xr:uid="{00000000-0005-0000-0000-0000D0410000}"/>
    <cellStyle name="Navadno 2 2 2 4 16 3" xfId="39874" xr:uid="{00000000-0005-0000-0000-0000D1410000}"/>
    <cellStyle name="Navadno 2 2 2 4 16 4" xfId="58034" xr:uid="{00000000-0005-0000-0000-0000D2410000}"/>
    <cellStyle name="Navadno 2 2 2 4 17" xfId="8672" xr:uid="{00000000-0005-0000-0000-0000D3410000}"/>
    <cellStyle name="Navadno 2 2 2 4 17 2" xfId="21879" xr:uid="{00000000-0005-0000-0000-0000D4410000}"/>
    <cellStyle name="Navadno 2 2 2 4 17 3" xfId="40038" xr:uid="{00000000-0005-0000-0000-0000D5410000}"/>
    <cellStyle name="Navadno 2 2 2 4 17 4" xfId="58198" xr:uid="{00000000-0005-0000-0000-0000D6410000}"/>
    <cellStyle name="Navadno 2 2 2 4 18" xfId="8876" xr:uid="{00000000-0005-0000-0000-0000D7410000}"/>
    <cellStyle name="Navadno 2 2 2 4 18 2" xfId="22083" xr:uid="{00000000-0005-0000-0000-0000D8410000}"/>
    <cellStyle name="Navadno 2 2 2 4 18 3" xfId="40242" xr:uid="{00000000-0005-0000-0000-0000D9410000}"/>
    <cellStyle name="Navadno 2 2 2 4 19" xfId="13874" xr:uid="{00000000-0005-0000-0000-0000DA410000}"/>
    <cellStyle name="Navadno 2 2 2 4 19 2" xfId="27066" xr:uid="{00000000-0005-0000-0000-0000DB410000}"/>
    <cellStyle name="Navadno 2 2 2 4 19 3" xfId="45225" xr:uid="{00000000-0005-0000-0000-0000DC410000}"/>
    <cellStyle name="Navadno 2 2 2 4 2" xfId="2151" xr:uid="{00000000-0005-0000-0000-0000DD410000}"/>
    <cellStyle name="Navadno 2 2 2 4 2 10" xfId="5499" xr:uid="{00000000-0005-0000-0000-0000DE410000}"/>
    <cellStyle name="Navadno 2 2 2 4 2 10 2" xfId="7747" xr:uid="{00000000-0005-0000-0000-0000DF410000}"/>
    <cellStyle name="Navadno 2 2 2 4 2 10 2 2" xfId="13480" xr:uid="{00000000-0005-0000-0000-0000E0410000}"/>
    <cellStyle name="Navadno 2 2 2 4 2 10 2 2 2" xfId="26687" xr:uid="{00000000-0005-0000-0000-0000E1410000}"/>
    <cellStyle name="Navadno 2 2 2 4 2 10 2 2 3" xfId="44846" xr:uid="{00000000-0005-0000-0000-0000E2410000}"/>
    <cellStyle name="Navadno 2 2 2 4 2 10 2 3" xfId="34150" xr:uid="{00000000-0005-0000-0000-0000E3410000}"/>
    <cellStyle name="Navadno 2 2 2 4 2 10 2 3 2" xfId="52309" xr:uid="{00000000-0005-0000-0000-0000E4410000}"/>
    <cellStyle name="Navadno 2 2 2 4 2 10 2 4" xfId="20959" xr:uid="{00000000-0005-0000-0000-0000E5410000}"/>
    <cellStyle name="Navadno 2 2 2 4 2 10 2 5" xfId="39118" xr:uid="{00000000-0005-0000-0000-0000E6410000}"/>
    <cellStyle name="Navadno 2 2 2 4 2 10 2 6" xfId="57278" xr:uid="{00000000-0005-0000-0000-0000E7410000}"/>
    <cellStyle name="Navadno 2 2 2 4 2 10 3" xfId="10996" xr:uid="{00000000-0005-0000-0000-0000E8410000}"/>
    <cellStyle name="Navadno 2 2 2 4 2 10 3 2" xfId="24203" xr:uid="{00000000-0005-0000-0000-0000E9410000}"/>
    <cellStyle name="Navadno 2 2 2 4 2 10 3 3" xfId="42362" xr:uid="{00000000-0005-0000-0000-0000EA410000}"/>
    <cellStyle name="Navadno 2 2 2 4 2 10 4" xfId="15990" xr:uid="{00000000-0005-0000-0000-0000EB410000}"/>
    <cellStyle name="Navadno 2 2 2 4 2 10 4 2" xfId="29182" xr:uid="{00000000-0005-0000-0000-0000EC410000}"/>
    <cellStyle name="Navadno 2 2 2 4 2 10 4 3" xfId="47341" xr:uid="{00000000-0005-0000-0000-0000ED410000}"/>
    <cellStyle name="Navadno 2 2 2 4 2 10 5" xfId="31666" xr:uid="{00000000-0005-0000-0000-0000EE410000}"/>
    <cellStyle name="Navadno 2 2 2 4 2 10 5 2" xfId="49825" xr:uid="{00000000-0005-0000-0000-0000EF410000}"/>
    <cellStyle name="Navadno 2 2 2 4 2 10 6" xfId="18475" xr:uid="{00000000-0005-0000-0000-0000F0410000}"/>
    <cellStyle name="Navadno 2 2 2 4 2 10 7" xfId="36634" xr:uid="{00000000-0005-0000-0000-0000F1410000}"/>
    <cellStyle name="Navadno 2 2 2 4 2 10 8" xfId="54794" xr:uid="{00000000-0005-0000-0000-0000F2410000}"/>
    <cellStyle name="Navadno 2 2 2 4 2 11" xfId="5663" xr:uid="{00000000-0005-0000-0000-0000F3410000}"/>
    <cellStyle name="Navadno 2 2 2 4 2 11 2" xfId="7911" xr:uid="{00000000-0005-0000-0000-0000F4410000}"/>
    <cellStyle name="Navadno 2 2 2 4 2 11 2 2" xfId="13644" xr:uid="{00000000-0005-0000-0000-0000F5410000}"/>
    <cellStyle name="Navadno 2 2 2 4 2 11 2 2 2" xfId="26851" xr:uid="{00000000-0005-0000-0000-0000F6410000}"/>
    <cellStyle name="Navadno 2 2 2 4 2 11 2 2 3" xfId="45010" xr:uid="{00000000-0005-0000-0000-0000F7410000}"/>
    <cellStyle name="Navadno 2 2 2 4 2 11 2 3" xfId="34314" xr:uid="{00000000-0005-0000-0000-0000F8410000}"/>
    <cellStyle name="Navadno 2 2 2 4 2 11 2 3 2" xfId="52473" xr:uid="{00000000-0005-0000-0000-0000F9410000}"/>
    <cellStyle name="Navadno 2 2 2 4 2 11 2 4" xfId="21123" xr:uid="{00000000-0005-0000-0000-0000FA410000}"/>
    <cellStyle name="Navadno 2 2 2 4 2 11 2 5" xfId="39282" xr:uid="{00000000-0005-0000-0000-0000FB410000}"/>
    <cellStyle name="Navadno 2 2 2 4 2 11 2 6" xfId="57442" xr:uid="{00000000-0005-0000-0000-0000FC410000}"/>
    <cellStyle name="Navadno 2 2 2 4 2 11 3" xfId="11160" xr:uid="{00000000-0005-0000-0000-0000FD410000}"/>
    <cellStyle name="Navadno 2 2 2 4 2 11 3 2" xfId="24367" xr:uid="{00000000-0005-0000-0000-0000FE410000}"/>
    <cellStyle name="Navadno 2 2 2 4 2 11 3 3" xfId="42526" xr:uid="{00000000-0005-0000-0000-0000FF410000}"/>
    <cellStyle name="Navadno 2 2 2 4 2 11 4" xfId="16154" xr:uid="{00000000-0005-0000-0000-000000420000}"/>
    <cellStyle name="Navadno 2 2 2 4 2 11 4 2" xfId="29346" xr:uid="{00000000-0005-0000-0000-000001420000}"/>
    <cellStyle name="Navadno 2 2 2 4 2 11 4 3" xfId="47505" xr:uid="{00000000-0005-0000-0000-000002420000}"/>
    <cellStyle name="Navadno 2 2 2 4 2 11 5" xfId="31830" xr:uid="{00000000-0005-0000-0000-000003420000}"/>
    <cellStyle name="Navadno 2 2 2 4 2 11 5 2" xfId="49989" xr:uid="{00000000-0005-0000-0000-000004420000}"/>
    <cellStyle name="Navadno 2 2 2 4 2 11 6" xfId="18639" xr:uid="{00000000-0005-0000-0000-000005420000}"/>
    <cellStyle name="Navadno 2 2 2 4 2 11 7" xfId="36798" xr:uid="{00000000-0005-0000-0000-000006420000}"/>
    <cellStyle name="Navadno 2 2 2 4 2 11 8" xfId="54958" xr:uid="{00000000-0005-0000-0000-000007420000}"/>
    <cellStyle name="Navadno 2 2 2 4 2 12" xfId="5868" xr:uid="{00000000-0005-0000-0000-000008420000}"/>
    <cellStyle name="Navadno 2 2 2 4 2 12 2" xfId="11365" xr:uid="{00000000-0005-0000-0000-000009420000}"/>
    <cellStyle name="Navadno 2 2 2 4 2 12 2 2" xfId="24572" xr:uid="{00000000-0005-0000-0000-00000A420000}"/>
    <cellStyle name="Navadno 2 2 2 4 2 12 2 3" xfId="42731" xr:uid="{00000000-0005-0000-0000-00000B420000}"/>
    <cellStyle name="Navadno 2 2 2 4 2 12 3" xfId="32035" xr:uid="{00000000-0005-0000-0000-00000C420000}"/>
    <cellStyle name="Navadno 2 2 2 4 2 12 3 2" xfId="50194" xr:uid="{00000000-0005-0000-0000-00000D420000}"/>
    <cellStyle name="Navadno 2 2 2 4 2 12 4" xfId="18844" xr:uid="{00000000-0005-0000-0000-00000E420000}"/>
    <cellStyle name="Navadno 2 2 2 4 2 12 5" xfId="37003" xr:uid="{00000000-0005-0000-0000-00000F420000}"/>
    <cellStyle name="Navadno 2 2 2 4 2 12 6" xfId="55163" xr:uid="{00000000-0005-0000-0000-000010420000}"/>
    <cellStyle name="Navadno 2 2 2 4 2 13" xfId="8087" xr:uid="{00000000-0005-0000-0000-000011420000}"/>
    <cellStyle name="Navadno 2 2 2 4 2 13 2" xfId="21294" xr:uid="{00000000-0005-0000-0000-000012420000}"/>
    <cellStyle name="Navadno 2 2 2 4 2 13 3" xfId="39453" xr:uid="{00000000-0005-0000-0000-000013420000}"/>
    <cellStyle name="Navadno 2 2 2 4 2 13 4" xfId="57613" xr:uid="{00000000-0005-0000-0000-000014420000}"/>
    <cellStyle name="Navadno 2 2 2 4 2 14" xfId="8266" xr:uid="{00000000-0005-0000-0000-000015420000}"/>
    <cellStyle name="Navadno 2 2 2 4 2 14 2" xfId="21473" xr:uid="{00000000-0005-0000-0000-000016420000}"/>
    <cellStyle name="Navadno 2 2 2 4 2 14 3" xfId="39632" xr:uid="{00000000-0005-0000-0000-000017420000}"/>
    <cellStyle name="Navadno 2 2 2 4 2 14 4" xfId="57792" xr:uid="{00000000-0005-0000-0000-000018420000}"/>
    <cellStyle name="Navadno 2 2 2 4 2 15" xfId="8509" xr:uid="{00000000-0005-0000-0000-000019420000}"/>
    <cellStyle name="Navadno 2 2 2 4 2 15 2" xfId="21716" xr:uid="{00000000-0005-0000-0000-00001A420000}"/>
    <cellStyle name="Navadno 2 2 2 4 2 15 3" xfId="39875" xr:uid="{00000000-0005-0000-0000-00001B420000}"/>
    <cellStyle name="Navadno 2 2 2 4 2 15 4" xfId="58035" xr:uid="{00000000-0005-0000-0000-00001C420000}"/>
    <cellStyle name="Navadno 2 2 2 4 2 16" xfId="8673" xr:uid="{00000000-0005-0000-0000-00001D420000}"/>
    <cellStyle name="Navadno 2 2 2 4 2 16 2" xfId="21880" xr:uid="{00000000-0005-0000-0000-00001E420000}"/>
    <cellStyle name="Navadno 2 2 2 4 2 16 3" xfId="40039" xr:uid="{00000000-0005-0000-0000-00001F420000}"/>
    <cellStyle name="Navadno 2 2 2 4 2 16 4" xfId="58199" xr:uid="{00000000-0005-0000-0000-000020420000}"/>
    <cellStyle name="Navadno 2 2 2 4 2 17" xfId="8877" xr:uid="{00000000-0005-0000-0000-000021420000}"/>
    <cellStyle name="Navadno 2 2 2 4 2 17 2" xfId="22084" xr:uid="{00000000-0005-0000-0000-000022420000}"/>
    <cellStyle name="Navadno 2 2 2 4 2 17 3" xfId="40243" xr:uid="{00000000-0005-0000-0000-000023420000}"/>
    <cellStyle name="Navadno 2 2 2 4 2 18" xfId="13875" xr:uid="{00000000-0005-0000-0000-000024420000}"/>
    <cellStyle name="Navadno 2 2 2 4 2 18 2" xfId="27067" xr:uid="{00000000-0005-0000-0000-000025420000}"/>
    <cellStyle name="Navadno 2 2 2 4 2 18 3" xfId="45226" xr:uid="{00000000-0005-0000-0000-000026420000}"/>
    <cellStyle name="Navadno 2 2 2 4 2 19" xfId="29551" xr:uid="{00000000-0005-0000-0000-000027420000}"/>
    <cellStyle name="Navadno 2 2 2 4 2 19 2" xfId="47710" xr:uid="{00000000-0005-0000-0000-000028420000}"/>
    <cellStyle name="Navadno 2 2 2 4 2 2" xfId="2152" xr:uid="{00000000-0005-0000-0000-000029420000}"/>
    <cellStyle name="Navadno 2 2 2 4 2 2 10" xfId="5664" xr:uid="{00000000-0005-0000-0000-00002A420000}"/>
    <cellStyle name="Navadno 2 2 2 4 2 2 10 2" xfId="7912" xr:uid="{00000000-0005-0000-0000-00002B420000}"/>
    <cellStyle name="Navadno 2 2 2 4 2 2 10 2 2" xfId="13645" xr:uid="{00000000-0005-0000-0000-00002C420000}"/>
    <cellStyle name="Navadno 2 2 2 4 2 2 10 2 2 2" xfId="26852" xr:uid="{00000000-0005-0000-0000-00002D420000}"/>
    <cellStyle name="Navadno 2 2 2 4 2 2 10 2 2 3" xfId="45011" xr:uid="{00000000-0005-0000-0000-00002E420000}"/>
    <cellStyle name="Navadno 2 2 2 4 2 2 10 2 3" xfId="34315" xr:uid="{00000000-0005-0000-0000-00002F420000}"/>
    <cellStyle name="Navadno 2 2 2 4 2 2 10 2 3 2" xfId="52474" xr:uid="{00000000-0005-0000-0000-000030420000}"/>
    <cellStyle name="Navadno 2 2 2 4 2 2 10 2 4" xfId="21124" xr:uid="{00000000-0005-0000-0000-000031420000}"/>
    <cellStyle name="Navadno 2 2 2 4 2 2 10 2 5" xfId="39283" xr:uid="{00000000-0005-0000-0000-000032420000}"/>
    <cellStyle name="Navadno 2 2 2 4 2 2 10 2 6" xfId="57443" xr:uid="{00000000-0005-0000-0000-000033420000}"/>
    <cellStyle name="Navadno 2 2 2 4 2 2 10 3" xfId="11161" xr:uid="{00000000-0005-0000-0000-000034420000}"/>
    <cellStyle name="Navadno 2 2 2 4 2 2 10 3 2" xfId="24368" xr:uid="{00000000-0005-0000-0000-000035420000}"/>
    <cellStyle name="Navadno 2 2 2 4 2 2 10 3 3" xfId="42527" xr:uid="{00000000-0005-0000-0000-000036420000}"/>
    <cellStyle name="Navadno 2 2 2 4 2 2 10 4" xfId="16155" xr:uid="{00000000-0005-0000-0000-000037420000}"/>
    <cellStyle name="Navadno 2 2 2 4 2 2 10 4 2" xfId="29347" xr:uid="{00000000-0005-0000-0000-000038420000}"/>
    <cellStyle name="Navadno 2 2 2 4 2 2 10 4 3" xfId="47506" xr:uid="{00000000-0005-0000-0000-000039420000}"/>
    <cellStyle name="Navadno 2 2 2 4 2 2 10 5" xfId="31831" xr:uid="{00000000-0005-0000-0000-00003A420000}"/>
    <cellStyle name="Navadno 2 2 2 4 2 2 10 5 2" xfId="49990" xr:uid="{00000000-0005-0000-0000-00003B420000}"/>
    <cellStyle name="Navadno 2 2 2 4 2 2 10 6" xfId="18640" xr:uid="{00000000-0005-0000-0000-00003C420000}"/>
    <cellStyle name="Navadno 2 2 2 4 2 2 10 7" xfId="36799" xr:uid="{00000000-0005-0000-0000-00003D420000}"/>
    <cellStyle name="Navadno 2 2 2 4 2 2 10 8" xfId="54959" xr:uid="{00000000-0005-0000-0000-00003E420000}"/>
    <cellStyle name="Navadno 2 2 2 4 2 2 11" xfId="5869" xr:uid="{00000000-0005-0000-0000-00003F420000}"/>
    <cellStyle name="Navadno 2 2 2 4 2 2 11 2" xfId="11366" xr:uid="{00000000-0005-0000-0000-000040420000}"/>
    <cellStyle name="Navadno 2 2 2 4 2 2 11 2 2" xfId="24573" xr:uid="{00000000-0005-0000-0000-000041420000}"/>
    <cellStyle name="Navadno 2 2 2 4 2 2 11 2 3" xfId="42732" xr:uid="{00000000-0005-0000-0000-000042420000}"/>
    <cellStyle name="Navadno 2 2 2 4 2 2 11 3" xfId="32036" xr:uid="{00000000-0005-0000-0000-000043420000}"/>
    <cellStyle name="Navadno 2 2 2 4 2 2 11 3 2" xfId="50195" xr:uid="{00000000-0005-0000-0000-000044420000}"/>
    <cellStyle name="Navadno 2 2 2 4 2 2 11 4" xfId="18845" xr:uid="{00000000-0005-0000-0000-000045420000}"/>
    <cellStyle name="Navadno 2 2 2 4 2 2 11 5" xfId="37004" xr:uid="{00000000-0005-0000-0000-000046420000}"/>
    <cellStyle name="Navadno 2 2 2 4 2 2 11 6" xfId="55164" xr:uid="{00000000-0005-0000-0000-000047420000}"/>
    <cellStyle name="Navadno 2 2 2 4 2 2 12" xfId="8088" xr:uid="{00000000-0005-0000-0000-000048420000}"/>
    <cellStyle name="Navadno 2 2 2 4 2 2 12 2" xfId="21295" xr:uid="{00000000-0005-0000-0000-000049420000}"/>
    <cellStyle name="Navadno 2 2 2 4 2 2 12 3" xfId="39454" xr:uid="{00000000-0005-0000-0000-00004A420000}"/>
    <cellStyle name="Navadno 2 2 2 4 2 2 12 4" xfId="57614" xr:uid="{00000000-0005-0000-0000-00004B420000}"/>
    <cellStyle name="Navadno 2 2 2 4 2 2 13" xfId="8267" xr:uid="{00000000-0005-0000-0000-00004C420000}"/>
    <cellStyle name="Navadno 2 2 2 4 2 2 13 2" xfId="21474" xr:uid="{00000000-0005-0000-0000-00004D420000}"/>
    <cellStyle name="Navadno 2 2 2 4 2 2 13 3" xfId="39633" xr:uid="{00000000-0005-0000-0000-00004E420000}"/>
    <cellStyle name="Navadno 2 2 2 4 2 2 13 4" xfId="57793" xr:uid="{00000000-0005-0000-0000-00004F420000}"/>
    <cellStyle name="Navadno 2 2 2 4 2 2 14" xfId="8510" xr:uid="{00000000-0005-0000-0000-000050420000}"/>
    <cellStyle name="Navadno 2 2 2 4 2 2 14 2" xfId="21717" xr:uid="{00000000-0005-0000-0000-000051420000}"/>
    <cellStyle name="Navadno 2 2 2 4 2 2 14 3" xfId="39876" xr:uid="{00000000-0005-0000-0000-000052420000}"/>
    <cellStyle name="Navadno 2 2 2 4 2 2 14 4" xfId="58036" xr:uid="{00000000-0005-0000-0000-000053420000}"/>
    <cellStyle name="Navadno 2 2 2 4 2 2 15" xfId="8674" xr:uid="{00000000-0005-0000-0000-000054420000}"/>
    <cellStyle name="Navadno 2 2 2 4 2 2 15 2" xfId="21881" xr:uid="{00000000-0005-0000-0000-000055420000}"/>
    <cellStyle name="Navadno 2 2 2 4 2 2 15 3" xfId="40040" xr:uid="{00000000-0005-0000-0000-000056420000}"/>
    <cellStyle name="Navadno 2 2 2 4 2 2 15 4" xfId="58200" xr:uid="{00000000-0005-0000-0000-000057420000}"/>
    <cellStyle name="Navadno 2 2 2 4 2 2 16" xfId="8878" xr:uid="{00000000-0005-0000-0000-000058420000}"/>
    <cellStyle name="Navadno 2 2 2 4 2 2 16 2" xfId="22085" xr:uid="{00000000-0005-0000-0000-000059420000}"/>
    <cellStyle name="Navadno 2 2 2 4 2 2 16 3" xfId="40244" xr:uid="{00000000-0005-0000-0000-00005A420000}"/>
    <cellStyle name="Navadno 2 2 2 4 2 2 17" xfId="13876" xr:uid="{00000000-0005-0000-0000-00005B420000}"/>
    <cellStyle name="Navadno 2 2 2 4 2 2 17 2" xfId="27068" xr:uid="{00000000-0005-0000-0000-00005C420000}"/>
    <cellStyle name="Navadno 2 2 2 4 2 2 17 3" xfId="45227" xr:uid="{00000000-0005-0000-0000-00005D420000}"/>
    <cellStyle name="Navadno 2 2 2 4 2 2 18" xfId="29552" xr:uid="{00000000-0005-0000-0000-00005E420000}"/>
    <cellStyle name="Navadno 2 2 2 4 2 2 18 2" xfId="47711" xr:uid="{00000000-0005-0000-0000-00005F420000}"/>
    <cellStyle name="Navadno 2 2 2 4 2 2 19" xfId="16361" xr:uid="{00000000-0005-0000-0000-000060420000}"/>
    <cellStyle name="Navadno 2 2 2 4 2 2 2" xfId="3554" xr:uid="{00000000-0005-0000-0000-000061420000}"/>
    <cellStyle name="Navadno 2 2 2 4 2 2 2 2" xfId="4299" xr:uid="{00000000-0005-0000-0000-000062420000}"/>
    <cellStyle name="Navadno 2 2 2 4 2 2 2 2 2" xfId="12283" xr:uid="{00000000-0005-0000-0000-000063420000}"/>
    <cellStyle name="Navadno 2 2 2 4 2 2 2 2 2 2" xfId="25490" xr:uid="{00000000-0005-0000-0000-000064420000}"/>
    <cellStyle name="Navadno 2 2 2 4 2 2 2 2 2 3" xfId="43649" xr:uid="{00000000-0005-0000-0000-000065420000}"/>
    <cellStyle name="Navadno 2 2 2 4 2 2 2 2 3" xfId="32953" xr:uid="{00000000-0005-0000-0000-000066420000}"/>
    <cellStyle name="Navadno 2 2 2 4 2 2 2 2 3 2" xfId="51112" xr:uid="{00000000-0005-0000-0000-000067420000}"/>
    <cellStyle name="Navadno 2 2 2 4 2 2 2 2 4" xfId="19762" xr:uid="{00000000-0005-0000-0000-000068420000}"/>
    <cellStyle name="Navadno 2 2 2 4 2 2 2 2 5" xfId="37921" xr:uid="{00000000-0005-0000-0000-000069420000}"/>
    <cellStyle name="Navadno 2 2 2 4 2 2 2 2 6" xfId="56081" xr:uid="{00000000-0005-0000-0000-00006A420000}"/>
    <cellStyle name="Navadno 2 2 2 4 2 2 2 3" xfId="9799" xr:uid="{00000000-0005-0000-0000-00006B420000}"/>
    <cellStyle name="Navadno 2 2 2 4 2 2 2 3 2" xfId="23006" xr:uid="{00000000-0005-0000-0000-00006C420000}"/>
    <cellStyle name="Navadno 2 2 2 4 2 2 2 3 3" xfId="41165" xr:uid="{00000000-0005-0000-0000-00006D420000}"/>
    <cellStyle name="Navadno 2 2 2 4 2 2 2 4" xfId="14793" xr:uid="{00000000-0005-0000-0000-00006E420000}"/>
    <cellStyle name="Navadno 2 2 2 4 2 2 2 4 2" xfId="27985" xr:uid="{00000000-0005-0000-0000-00006F420000}"/>
    <cellStyle name="Navadno 2 2 2 4 2 2 2 4 3" xfId="46144" xr:uid="{00000000-0005-0000-0000-000070420000}"/>
    <cellStyle name="Navadno 2 2 2 4 2 2 2 5" xfId="30469" xr:uid="{00000000-0005-0000-0000-000071420000}"/>
    <cellStyle name="Navadno 2 2 2 4 2 2 2 5 2" xfId="48628" xr:uid="{00000000-0005-0000-0000-000072420000}"/>
    <cellStyle name="Navadno 2 2 2 4 2 2 2 6" xfId="17278" xr:uid="{00000000-0005-0000-0000-000073420000}"/>
    <cellStyle name="Navadno 2 2 2 4 2 2 2 7" xfId="35437" xr:uid="{00000000-0005-0000-0000-000074420000}"/>
    <cellStyle name="Navadno 2 2 2 4 2 2 2 8" xfId="53597" xr:uid="{00000000-0005-0000-0000-000075420000}"/>
    <cellStyle name="Navadno 2 2 2 4 2 2 2 9" xfId="59012" xr:uid="{00000000-0005-0000-0000-000076420000}"/>
    <cellStyle name="Navadno 2 2 2 4 2 2 20" xfId="34520" xr:uid="{00000000-0005-0000-0000-000077420000}"/>
    <cellStyle name="Navadno 2 2 2 4 2 2 21" xfId="52680" xr:uid="{00000000-0005-0000-0000-000078420000}"/>
    <cellStyle name="Navadno 2 2 2 4 2 2 22" xfId="58365" xr:uid="{00000000-0005-0000-0000-000079420000}"/>
    <cellStyle name="Navadno 2 2 2 4 2 2 23" xfId="58575" xr:uid="{00000000-0005-0000-0000-00007A420000}"/>
    <cellStyle name="Navadno 2 2 2 4 2 2 3" xfId="4528" xr:uid="{00000000-0005-0000-0000-00007B420000}"/>
    <cellStyle name="Navadno 2 2 2 4 2 2 3 2" xfId="6783" xr:uid="{00000000-0005-0000-0000-00007C420000}"/>
    <cellStyle name="Navadno 2 2 2 4 2 2 3 2 2" xfId="12512" xr:uid="{00000000-0005-0000-0000-00007D420000}"/>
    <cellStyle name="Navadno 2 2 2 4 2 2 3 2 2 2" xfId="25719" xr:uid="{00000000-0005-0000-0000-00007E420000}"/>
    <cellStyle name="Navadno 2 2 2 4 2 2 3 2 2 3" xfId="43878" xr:uid="{00000000-0005-0000-0000-00007F420000}"/>
    <cellStyle name="Navadno 2 2 2 4 2 2 3 2 3" xfId="33182" xr:uid="{00000000-0005-0000-0000-000080420000}"/>
    <cellStyle name="Navadno 2 2 2 4 2 2 3 2 3 2" xfId="51341" xr:uid="{00000000-0005-0000-0000-000081420000}"/>
    <cellStyle name="Navadno 2 2 2 4 2 2 3 2 4" xfId="19991" xr:uid="{00000000-0005-0000-0000-000082420000}"/>
    <cellStyle name="Navadno 2 2 2 4 2 2 3 2 5" xfId="38150" xr:uid="{00000000-0005-0000-0000-000083420000}"/>
    <cellStyle name="Navadno 2 2 2 4 2 2 3 2 6" xfId="56310" xr:uid="{00000000-0005-0000-0000-000084420000}"/>
    <cellStyle name="Navadno 2 2 2 4 2 2 3 3" xfId="10028" xr:uid="{00000000-0005-0000-0000-000085420000}"/>
    <cellStyle name="Navadno 2 2 2 4 2 2 3 3 2" xfId="23235" xr:uid="{00000000-0005-0000-0000-000086420000}"/>
    <cellStyle name="Navadno 2 2 2 4 2 2 3 3 3" xfId="41394" xr:uid="{00000000-0005-0000-0000-000087420000}"/>
    <cellStyle name="Navadno 2 2 2 4 2 2 3 4" xfId="15022" xr:uid="{00000000-0005-0000-0000-000088420000}"/>
    <cellStyle name="Navadno 2 2 2 4 2 2 3 4 2" xfId="28214" xr:uid="{00000000-0005-0000-0000-000089420000}"/>
    <cellStyle name="Navadno 2 2 2 4 2 2 3 4 3" xfId="46373" xr:uid="{00000000-0005-0000-0000-00008A420000}"/>
    <cellStyle name="Navadno 2 2 2 4 2 2 3 5" xfId="30698" xr:uid="{00000000-0005-0000-0000-00008B420000}"/>
    <cellStyle name="Navadno 2 2 2 4 2 2 3 5 2" xfId="48857" xr:uid="{00000000-0005-0000-0000-00008C420000}"/>
    <cellStyle name="Navadno 2 2 2 4 2 2 3 6" xfId="17507" xr:uid="{00000000-0005-0000-0000-00008D420000}"/>
    <cellStyle name="Navadno 2 2 2 4 2 2 3 7" xfId="35666" xr:uid="{00000000-0005-0000-0000-00008E420000}"/>
    <cellStyle name="Navadno 2 2 2 4 2 2 3 8" xfId="53826" xr:uid="{00000000-0005-0000-0000-00008F420000}"/>
    <cellStyle name="Navadno 2 2 2 4 2 2 3 9" xfId="59177" xr:uid="{00000000-0005-0000-0000-000090420000}"/>
    <cellStyle name="Navadno 2 2 2 4 2 2 4" xfId="3853" xr:uid="{00000000-0005-0000-0000-000091420000}"/>
    <cellStyle name="Navadno 2 2 2 4 2 2 4 2" xfId="6343" xr:uid="{00000000-0005-0000-0000-000092420000}"/>
    <cellStyle name="Navadno 2 2 2 4 2 2 4 2 2" xfId="11841" xr:uid="{00000000-0005-0000-0000-000093420000}"/>
    <cellStyle name="Navadno 2 2 2 4 2 2 4 2 2 2" xfId="25048" xr:uid="{00000000-0005-0000-0000-000094420000}"/>
    <cellStyle name="Navadno 2 2 2 4 2 2 4 2 2 3" xfId="43207" xr:uid="{00000000-0005-0000-0000-000095420000}"/>
    <cellStyle name="Navadno 2 2 2 4 2 2 4 2 3" xfId="32511" xr:uid="{00000000-0005-0000-0000-000096420000}"/>
    <cellStyle name="Navadno 2 2 2 4 2 2 4 2 3 2" xfId="50670" xr:uid="{00000000-0005-0000-0000-000097420000}"/>
    <cellStyle name="Navadno 2 2 2 4 2 2 4 2 4" xfId="19320" xr:uid="{00000000-0005-0000-0000-000098420000}"/>
    <cellStyle name="Navadno 2 2 2 4 2 2 4 2 5" xfId="37479" xr:uid="{00000000-0005-0000-0000-000099420000}"/>
    <cellStyle name="Navadno 2 2 2 4 2 2 4 2 6" xfId="55639" xr:uid="{00000000-0005-0000-0000-00009A420000}"/>
    <cellStyle name="Navadno 2 2 2 4 2 2 4 3" xfId="9357" xr:uid="{00000000-0005-0000-0000-00009B420000}"/>
    <cellStyle name="Navadno 2 2 2 4 2 2 4 3 2" xfId="22564" xr:uid="{00000000-0005-0000-0000-00009C420000}"/>
    <cellStyle name="Navadno 2 2 2 4 2 2 4 3 3" xfId="40723" xr:uid="{00000000-0005-0000-0000-00009D420000}"/>
    <cellStyle name="Navadno 2 2 2 4 2 2 4 4" xfId="14351" xr:uid="{00000000-0005-0000-0000-00009E420000}"/>
    <cellStyle name="Navadno 2 2 2 4 2 2 4 4 2" xfId="27543" xr:uid="{00000000-0005-0000-0000-00009F420000}"/>
    <cellStyle name="Navadno 2 2 2 4 2 2 4 4 3" xfId="45702" xr:uid="{00000000-0005-0000-0000-0000A0420000}"/>
    <cellStyle name="Navadno 2 2 2 4 2 2 4 5" xfId="30027" xr:uid="{00000000-0005-0000-0000-0000A1420000}"/>
    <cellStyle name="Navadno 2 2 2 4 2 2 4 5 2" xfId="48186" xr:uid="{00000000-0005-0000-0000-0000A2420000}"/>
    <cellStyle name="Navadno 2 2 2 4 2 2 4 6" xfId="16836" xr:uid="{00000000-0005-0000-0000-0000A3420000}"/>
    <cellStyle name="Navadno 2 2 2 4 2 2 4 7" xfId="34995" xr:uid="{00000000-0005-0000-0000-0000A4420000}"/>
    <cellStyle name="Navadno 2 2 2 4 2 2 4 8" xfId="53155" xr:uid="{00000000-0005-0000-0000-0000A5420000}"/>
    <cellStyle name="Navadno 2 2 2 4 2 2 4 9" xfId="59364" xr:uid="{00000000-0005-0000-0000-0000A6420000}"/>
    <cellStyle name="Navadno 2 2 2 4 2 2 5" xfId="4768" xr:uid="{00000000-0005-0000-0000-0000A7420000}"/>
    <cellStyle name="Navadno 2 2 2 4 2 2 5 2" xfId="6998" xr:uid="{00000000-0005-0000-0000-0000A8420000}"/>
    <cellStyle name="Navadno 2 2 2 4 2 2 5 2 2" xfId="12731" xr:uid="{00000000-0005-0000-0000-0000A9420000}"/>
    <cellStyle name="Navadno 2 2 2 4 2 2 5 2 2 2" xfId="25938" xr:uid="{00000000-0005-0000-0000-0000AA420000}"/>
    <cellStyle name="Navadno 2 2 2 4 2 2 5 2 2 3" xfId="44097" xr:uid="{00000000-0005-0000-0000-0000AB420000}"/>
    <cellStyle name="Navadno 2 2 2 4 2 2 5 2 3" xfId="33401" xr:uid="{00000000-0005-0000-0000-0000AC420000}"/>
    <cellStyle name="Navadno 2 2 2 4 2 2 5 2 3 2" xfId="51560" xr:uid="{00000000-0005-0000-0000-0000AD420000}"/>
    <cellStyle name="Navadno 2 2 2 4 2 2 5 2 4" xfId="20210" xr:uid="{00000000-0005-0000-0000-0000AE420000}"/>
    <cellStyle name="Navadno 2 2 2 4 2 2 5 2 5" xfId="38369" xr:uid="{00000000-0005-0000-0000-0000AF420000}"/>
    <cellStyle name="Navadno 2 2 2 4 2 2 5 2 6" xfId="56529" xr:uid="{00000000-0005-0000-0000-0000B0420000}"/>
    <cellStyle name="Navadno 2 2 2 4 2 2 5 3" xfId="10247" xr:uid="{00000000-0005-0000-0000-0000B1420000}"/>
    <cellStyle name="Navadno 2 2 2 4 2 2 5 3 2" xfId="23454" xr:uid="{00000000-0005-0000-0000-0000B2420000}"/>
    <cellStyle name="Navadno 2 2 2 4 2 2 5 3 3" xfId="41613" xr:uid="{00000000-0005-0000-0000-0000B3420000}"/>
    <cellStyle name="Navadno 2 2 2 4 2 2 5 4" xfId="15241" xr:uid="{00000000-0005-0000-0000-0000B4420000}"/>
    <cellStyle name="Navadno 2 2 2 4 2 2 5 4 2" xfId="28433" xr:uid="{00000000-0005-0000-0000-0000B5420000}"/>
    <cellStyle name="Navadno 2 2 2 4 2 2 5 4 3" xfId="46592" xr:uid="{00000000-0005-0000-0000-0000B6420000}"/>
    <cellStyle name="Navadno 2 2 2 4 2 2 5 5" xfId="30917" xr:uid="{00000000-0005-0000-0000-0000B7420000}"/>
    <cellStyle name="Navadno 2 2 2 4 2 2 5 5 2" xfId="49076" xr:uid="{00000000-0005-0000-0000-0000B8420000}"/>
    <cellStyle name="Navadno 2 2 2 4 2 2 5 6" xfId="17726" xr:uid="{00000000-0005-0000-0000-0000B9420000}"/>
    <cellStyle name="Navadno 2 2 2 4 2 2 5 7" xfId="35885" xr:uid="{00000000-0005-0000-0000-0000BA420000}"/>
    <cellStyle name="Navadno 2 2 2 4 2 2 5 8" xfId="54045" xr:uid="{00000000-0005-0000-0000-0000BB420000}"/>
    <cellStyle name="Navadno 2 2 2 4 2 2 6" xfId="4941" xr:uid="{00000000-0005-0000-0000-0000BC420000}"/>
    <cellStyle name="Navadno 2 2 2 4 2 2 6 2" xfId="7174" xr:uid="{00000000-0005-0000-0000-0000BD420000}"/>
    <cellStyle name="Navadno 2 2 2 4 2 2 6 2 2" xfId="12907" xr:uid="{00000000-0005-0000-0000-0000BE420000}"/>
    <cellStyle name="Navadno 2 2 2 4 2 2 6 2 2 2" xfId="26114" xr:uid="{00000000-0005-0000-0000-0000BF420000}"/>
    <cellStyle name="Navadno 2 2 2 4 2 2 6 2 2 3" xfId="44273" xr:uid="{00000000-0005-0000-0000-0000C0420000}"/>
    <cellStyle name="Navadno 2 2 2 4 2 2 6 2 3" xfId="33577" xr:uid="{00000000-0005-0000-0000-0000C1420000}"/>
    <cellStyle name="Navadno 2 2 2 4 2 2 6 2 3 2" xfId="51736" xr:uid="{00000000-0005-0000-0000-0000C2420000}"/>
    <cellStyle name="Navadno 2 2 2 4 2 2 6 2 4" xfId="20386" xr:uid="{00000000-0005-0000-0000-0000C3420000}"/>
    <cellStyle name="Navadno 2 2 2 4 2 2 6 2 5" xfId="38545" xr:uid="{00000000-0005-0000-0000-0000C4420000}"/>
    <cellStyle name="Navadno 2 2 2 4 2 2 6 2 6" xfId="56705" xr:uid="{00000000-0005-0000-0000-0000C5420000}"/>
    <cellStyle name="Navadno 2 2 2 4 2 2 6 3" xfId="10423" xr:uid="{00000000-0005-0000-0000-0000C6420000}"/>
    <cellStyle name="Navadno 2 2 2 4 2 2 6 3 2" xfId="23630" xr:uid="{00000000-0005-0000-0000-0000C7420000}"/>
    <cellStyle name="Navadno 2 2 2 4 2 2 6 3 3" xfId="41789" xr:uid="{00000000-0005-0000-0000-0000C8420000}"/>
    <cellStyle name="Navadno 2 2 2 4 2 2 6 4" xfId="15417" xr:uid="{00000000-0005-0000-0000-0000C9420000}"/>
    <cellStyle name="Navadno 2 2 2 4 2 2 6 4 2" xfId="28609" xr:uid="{00000000-0005-0000-0000-0000CA420000}"/>
    <cellStyle name="Navadno 2 2 2 4 2 2 6 4 3" xfId="46768" xr:uid="{00000000-0005-0000-0000-0000CB420000}"/>
    <cellStyle name="Navadno 2 2 2 4 2 2 6 5" xfId="31093" xr:uid="{00000000-0005-0000-0000-0000CC420000}"/>
    <cellStyle name="Navadno 2 2 2 4 2 2 6 5 2" xfId="49252" xr:uid="{00000000-0005-0000-0000-0000CD420000}"/>
    <cellStyle name="Navadno 2 2 2 4 2 2 6 6" xfId="17902" xr:uid="{00000000-0005-0000-0000-0000CE420000}"/>
    <cellStyle name="Navadno 2 2 2 4 2 2 6 7" xfId="36061" xr:uid="{00000000-0005-0000-0000-0000CF420000}"/>
    <cellStyle name="Navadno 2 2 2 4 2 2 6 8" xfId="54221" xr:uid="{00000000-0005-0000-0000-0000D0420000}"/>
    <cellStyle name="Navadno 2 2 2 4 2 2 7" xfId="5171" xr:uid="{00000000-0005-0000-0000-0000D1420000}"/>
    <cellStyle name="Navadno 2 2 2 4 2 2 7 2" xfId="7419" xr:uid="{00000000-0005-0000-0000-0000D2420000}"/>
    <cellStyle name="Navadno 2 2 2 4 2 2 7 2 2" xfId="13152" xr:uid="{00000000-0005-0000-0000-0000D3420000}"/>
    <cellStyle name="Navadno 2 2 2 4 2 2 7 2 2 2" xfId="26359" xr:uid="{00000000-0005-0000-0000-0000D4420000}"/>
    <cellStyle name="Navadno 2 2 2 4 2 2 7 2 2 3" xfId="44518" xr:uid="{00000000-0005-0000-0000-0000D5420000}"/>
    <cellStyle name="Navadno 2 2 2 4 2 2 7 2 3" xfId="33822" xr:uid="{00000000-0005-0000-0000-0000D6420000}"/>
    <cellStyle name="Navadno 2 2 2 4 2 2 7 2 3 2" xfId="51981" xr:uid="{00000000-0005-0000-0000-0000D7420000}"/>
    <cellStyle name="Navadno 2 2 2 4 2 2 7 2 4" xfId="20631" xr:uid="{00000000-0005-0000-0000-0000D8420000}"/>
    <cellStyle name="Navadno 2 2 2 4 2 2 7 2 5" xfId="38790" xr:uid="{00000000-0005-0000-0000-0000D9420000}"/>
    <cellStyle name="Navadno 2 2 2 4 2 2 7 2 6" xfId="56950" xr:uid="{00000000-0005-0000-0000-0000DA420000}"/>
    <cellStyle name="Navadno 2 2 2 4 2 2 7 3" xfId="10668" xr:uid="{00000000-0005-0000-0000-0000DB420000}"/>
    <cellStyle name="Navadno 2 2 2 4 2 2 7 3 2" xfId="23875" xr:uid="{00000000-0005-0000-0000-0000DC420000}"/>
    <cellStyle name="Navadno 2 2 2 4 2 2 7 3 3" xfId="42034" xr:uid="{00000000-0005-0000-0000-0000DD420000}"/>
    <cellStyle name="Navadno 2 2 2 4 2 2 7 4" xfId="15662" xr:uid="{00000000-0005-0000-0000-0000DE420000}"/>
    <cellStyle name="Navadno 2 2 2 4 2 2 7 4 2" xfId="28854" xr:uid="{00000000-0005-0000-0000-0000DF420000}"/>
    <cellStyle name="Navadno 2 2 2 4 2 2 7 4 3" xfId="47013" xr:uid="{00000000-0005-0000-0000-0000E0420000}"/>
    <cellStyle name="Navadno 2 2 2 4 2 2 7 5" xfId="31338" xr:uid="{00000000-0005-0000-0000-0000E1420000}"/>
    <cellStyle name="Navadno 2 2 2 4 2 2 7 5 2" xfId="49497" xr:uid="{00000000-0005-0000-0000-0000E2420000}"/>
    <cellStyle name="Navadno 2 2 2 4 2 2 7 6" xfId="18147" xr:uid="{00000000-0005-0000-0000-0000E3420000}"/>
    <cellStyle name="Navadno 2 2 2 4 2 2 7 7" xfId="36306" xr:uid="{00000000-0005-0000-0000-0000E4420000}"/>
    <cellStyle name="Navadno 2 2 2 4 2 2 7 8" xfId="54466" xr:uid="{00000000-0005-0000-0000-0000E5420000}"/>
    <cellStyle name="Navadno 2 2 2 4 2 2 8" xfId="5337" xr:uid="{00000000-0005-0000-0000-0000E6420000}"/>
    <cellStyle name="Navadno 2 2 2 4 2 2 8 2" xfId="7585" xr:uid="{00000000-0005-0000-0000-0000E7420000}"/>
    <cellStyle name="Navadno 2 2 2 4 2 2 8 2 2" xfId="13318" xr:uid="{00000000-0005-0000-0000-0000E8420000}"/>
    <cellStyle name="Navadno 2 2 2 4 2 2 8 2 2 2" xfId="26525" xr:uid="{00000000-0005-0000-0000-0000E9420000}"/>
    <cellStyle name="Navadno 2 2 2 4 2 2 8 2 2 3" xfId="44684" xr:uid="{00000000-0005-0000-0000-0000EA420000}"/>
    <cellStyle name="Navadno 2 2 2 4 2 2 8 2 3" xfId="33988" xr:uid="{00000000-0005-0000-0000-0000EB420000}"/>
    <cellStyle name="Navadno 2 2 2 4 2 2 8 2 3 2" xfId="52147" xr:uid="{00000000-0005-0000-0000-0000EC420000}"/>
    <cellStyle name="Navadno 2 2 2 4 2 2 8 2 4" xfId="20797" xr:uid="{00000000-0005-0000-0000-0000ED420000}"/>
    <cellStyle name="Navadno 2 2 2 4 2 2 8 2 5" xfId="38956" xr:uid="{00000000-0005-0000-0000-0000EE420000}"/>
    <cellStyle name="Navadno 2 2 2 4 2 2 8 2 6" xfId="57116" xr:uid="{00000000-0005-0000-0000-0000EF420000}"/>
    <cellStyle name="Navadno 2 2 2 4 2 2 8 3" xfId="10834" xr:uid="{00000000-0005-0000-0000-0000F0420000}"/>
    <cellStyle name="Navadno 2 2 2 4 2 2 8 3 2" xfId="24041" xr:uid="{00000000-0005-0000-0000-0000F1420000}"/>
    <cellStyle name="Navadno 2 2 2 4 2 2 8 3 3" xfId="42200" xr:uid="{00000000-0005-0000-0000-0000F2420000}"/>
    <cellStyle name="Navadno 2 2 2 4 2 2 8 4" xfId="15828" xr:uid="{00000000-0005-0000-0000-0000F3420000}"/>
    <cellStyle name="Navadno 2 2 2 4 2 2 8 4 2" xfId="29020" xr:uid="{00000000-0005-0000-0000-0000F4420000}"/>
    <cellStyle name="Navadno 2 2 2 4 2 2 8 4 3" xfId="47179" xr:uid="{00000000-0005-0000-0000-0000F5420000}"/>
    <cellStyle name="Navadno 2 2 2 4 2 2 8 5" xfId="31504" xr:uid="{00000000-0005-0000-0000-0000F6420000}"/>
    <cellStyle name="Navadno 2 2 2 4 2 2 8 5 2" xfId="49663" xr:uid="{00000000-0005-0000-0000-0000F7420000}"/>
    <cellStyle name="Navadno 2 2 2 4 2 2 8 6" xfId="18313" xr:uid="{00000000-0005-0000-0000-0000F8420000}"/>
    <cellStyle name="Navadno 2 2 2 4 2 2 8 7" xfId="36472" xr:uid="{00000000-0005-0000-0000-0000F9420000}"/>
    <cellStyle name="Navadno 2 2 2 4 2 2 8 8" xfId="54632" xr:uid="{00000000-0005-0000-0000-0000FA420000}"/>
    <cellStyle name="Navadno 2 2 2 4 2 2 9" xfId="5500" xr:uid="{00000000-0005-0000-0000-0000FB420000}"/>
    <cellStyle name="Navadno 2 2 2 4 2 2 9 2" xfId="7748" xr:uid="{00000000-0005-0000-0000-0000FC420000}"/>
    <cellStyle name="Navadno 2 2 2 4 2 2 9 2 2" xfId="13481" xr:uid="{00000000-0005-0000-0000-0000FD420000}"/>
    <cellStyle name="Navadno 2 2 2 4 2 2 9 2 2 2" xfId="26688" xr:uid="{00000000-0005-0000-0000-0000FE420000}"/>
    <cellStyle name="Navadno 2 2 2 4 2 2 9 2 2 3" xfId="44847" xr:uid="{00000000-0005-0000-0000-0000FF420000}"/>
    <cellStyle name="Navadno 2 2 2 4 2 2 9 2 3" xfId="34151" xr:uid="{00000000-0005-0000-0000-000000430000}"/>
    <cellStyle name="Navadno 2 2 2 4 2 2 9 2 3 2" xfId="52310" xr:uid="{00000000-0005-0000-0000-000001430000}"/>
    <cellStyle name="Navadno 2 2 2 4 2 2 9 2 4" xfId="20960" xr:uid="{00000000-0005-0000-0000-000002430000}"/>
    <cellStyle name="Navadno 2 2 2 4 2 2 9 2 5" xfId="39119" xr:uid="{00000000-0005-0000-0000-000003430000}"/>
    <cellStyle name="Navadno 2 2 2 4 2 2 9 2 6" xfId="57279" xr:uid="{00000000-0005-0000-0000-000004430000}"/>
    <cellStyle name="Navadno 2 2 2 4 2 2 9 3" xfId="10997" xr:uid="{00000000-0005-0000-0000-000005430000}"/>
    <cellStyle name="Navadno 2 2 2 4 2 2 9 3 2" xfId="24204" xr:uid="{00000000-0005-0000-0000-000006430000}"/>
    <cellStyle name="Navadno 2 2 2 4 2 2 9 3 3" xfId="42363" xr:uid="{00000000-0005-0000-0000-000007430000}"/>
    <cellStyle name="Navadno 2 2 2 4 2 2 9 4" xfId="15991" xr:uid="{00000000-0005-0000-0000-000008430000}"/>
    <cellStyle name="Navadno 2 2 2 4 2 2 9 4 2" xfId="29183" xr:uid="{00000000-0005-0000-0000-000009430000}"/>
    <cellStyle name="Navadno 2 2 2 4 2 2 9 4 3" xfId="47342" xr:uid="{00000000-0005-0000-0000-00000A430000}"/>
    <cellStyle name="Navadno 2 2 2 4 2 2 9 5" xfId="31667" xr:uid="{00000000-0005-0000-0000-00000B430000}"/>
    <cellStyle name="Navadno 2 2 2 4 2 2 9 5 2" xfId="49826" xr:uid="{00000000-0005-0000-0000-00000C430000}"/>
    <cellStyle name="Navadno 2 2 2 4 2 2 9 6" xfId="18476" xr:uid="{00000000-0005-0000-0000-00000D430000}"/>
    <cellStyle name="Navadno 2 2 2 4 2 2 9 7" xfId="36635" xr:uid="{00000000-0005-0000-0000-00000E430000}"/>
    <cellStyle name="Navadno 2 2 2 4 2 2 9 8" xfId="54795" xr:uid="{00000000-0005-0000-0000-00000F430000}"/>
    <cellStyle name="Navadno 2 2 2 4 2 20" xfId="16360" xr:uid="{00000000-0005-0000-0000-000010430000}"/>
    <cellStyle name="Navadno 2 2 2 4 2 21" xfId="34519" xr:uid="{00000000-0005-0000-0000-000011430000}"/>
    <cellStyle name="Navadno 2 2 2 4 2 22" xfId="52679" xr:uid="{00000000-0005-0000-0000-000012430000}"/>
    <cellStyle name="Navadno 2 2 2 4 2 23" xfId="58364" xr:uid="{00000000-0005-0000-0000-000013430000}"/>
    <cellStyle name="Navadno 2 2 2 4 2 24" xfId="58574" xr:uid="{00000000-0005-0000-0000-000014430000}"/>
    <cellStyle name="Navadno 2 2 2 4 2 3" xfId="3553" xr:uid="{00000000-0005-0000-0000-000015430000}"/>
    <cellStyle name="Navadno 2 2 2 4 2 3 2" xfId="4298" xr:uid="{00000000-0005-0000-0000-000016430000}"/>
    <cellStyle name="Navadno 2 2 2 4 2 3 2 2" xfId="12282" xr:uid="{00000000-0005-0000-0000-000017430000}"/>
    <cellStyle name="Navadno 2 2 2 4 2 3 2 2 2" xfId="25489" xr:uid="{00000000-0005-0000-0000-000018430000}"/>
    <cellStyle name="Navadno 2 2 2 4 2 3 2 2 3" xfId="43648" xr:uid="{00000000-0005-0000-0000-000019430000}"/>
    <cellStyle name="Navadno 2 2 2 4 2 3 2 3" xfId="32952" xr:uid="{00000000-0005-0000-0000-00001A430000}"/>
    <cellStyle name="Navadno 2 2 2 4 2 3 2 3 2" xfId="51111" xr:uid="{00000000-0005-0000-0000-00001B430000}"/>
    <cellStyle name="Navadno 2 2 2 4 2 3 2 4" xfId="19761" xr:uid="{00000000-0005-0000-0000-00001C430000}"/>
    <cellStyle name="Navadno 2 2 2 4 2 3 2 5" xfId="37920" xr:uid="{00000000-0005-0000-0000-00001D430000}"/>
    <cellStyle name="Navadno 2 2 2 4 2 3 2 6" xfId="56080" xr:uid="{00000000-0005-0000-0000-00001E430000}"/>
    <cellStyle name="Navadno 2 2 2 4 2 3 3" xfId="9798" xr:uid="{00000000-0005-0000-0000-00001F430000}"/>
    <cellStyle name="Navadno 2 2 2 4 2 3 3 2" xfId="23005" xr:uid="{00000000-0005-0000-0000-000020430000}"/>
    <cellStyle name="Navadno 2 2 2 4 2 3 3 3" xfId="41164" xr:uid="{00000000-0005-0000-0000-000021430000}"/>
    <cellStyle name="Navadno 2 2 2 4 2 3 4" xfId="14792" xr:uid="{00000000-0005-0000-0000-000022430000}"/>
    <cellStyle name="Navadno 2 2 2 4 2 3 4 2" xfId="27984" xr:uid="{00000000-0005-0000-0000-000023430000}"/>
    <cellStyle name="Navadno 2 2 2 4 2 3 4 3" xfId="46143" xr:uid="{00000000-0005-0000-0000-000024430000}"/>
    <cellStyle name="Navadno 2 2 2 4 2 3 5" xfId="30468" xr:uid="{00000000-0005-0000-0000-000025430000}"/>
    <cellStyle name="Navadno 2 2 2 4 2 3 5 2" xfId="48627" xr:uid="{00000000-0005-0000-0000-000026430000}"/>
    <cellStyle name="Navadno 2 2 2 4 2 3 6" xfId="17277" xr:uid="{00000000-0005-0000-0000-000027430000}"/>
    <cellStyle name="Navadno 2 2 2 4 2 3 7" xfId="35436" xr:uid="{00000000-0005-0000-0000-000028430000}"/>
    <cellStyle name="Navadno 2 2 2 4 2 3 8" xfId="53596" xr:uid="{00000000-0005-0000-0000-000029430000}"/>
    <cellStyle name="Navadno 2 2 2 4 2 3 9" xfId="59011" xr:uid="{00000000-0005-0000-0000-00002A430000}"/>
    <cellStyle name="Navadno 2 2 2 4 2 4" xfId="4527" xr:uid="{00000000-0005-0000-0000-00002B430000}"/>
    <cellStyle name="Navadno 2 2 2 4 2 4 2" xfId="6782" xr:uid="{00000000-0005-0000-0000-00002C430000}"/>
    <cellStyle name="Navadno 2 2 2 4 2 4 2 2" xfId="12511" xr:uid="{00000000-0005-0000-0000-00002D430000}"/>
    <cellStyle name="Navadno 2 2 2 4 2 4 2 2 2" xfId="25718" xr:uid="{00000000-0005-0000-0000-00002E430000}"/>
    <cellStyle name="Navadno 2 2 2 4 2 4 2 2 3" xfId="43877" xr:uid="{00000000-0005-0000-0000-00002F430000}"/>
    <cellStyle name="Navadno 2 2 2 4 2 4 2 3" xfId="33181" xr:uid="{00000000-0005-0000-0000-000030430000}"/>
    <cellStyle name="Navadno 2 2 2 4 2 4 2 3 2" xfId="51340" xr:uid="{00000000-0005-0000-0000-000031430000}"/>
    <cellStyle name="Navadno 2 2 2 4 2 4 2 4" xfId="19990" xr:uid="{00000000-0005-0000-0000-000032430000}"/>
    <cellStyle name="Navadno 2 2 2 4 2 4 2 5" xfId="38149" xr:uid="{00000000-0005-0000-0000-000033430000}"/>
    <cellStyle name="Navadno 2 2 2 4 2 4 2 6" xfId="56309" xr:uid="{00000000-0005-0000-0000-000034430000}"/>
    <cellStyle name="Navadno 2 2 2 4 2 4 3" xfId="10027" xr:uid="{00000000-0005-0000-0000-000035430000}"/>
    <cellStyle name="Navadno 2 2 2 4 2 4 3 2" xfId="23234" xr:uid="{00000000-0005-0000-0000-000036430000}"/>
    <cellStyle name="Navadno 2 2 2 4 2 4 3 3" xfId="41393" xr:uid="{00000000-0005-0000-0000-000037430000}"/>
    <cellStyle name="Navadno 2 2 2 4 2 4 4" xfId="15021" xr:uid="{00000000-0005-0000-0000-000038430000}"/>
    <cellStyle name="Navadno 2 2 2 4 2 4 4 2" xfId="28213" xr:uid="{00000000-0005-0000-0000-000039430000}"/>
    <cellStyle name="Navadno 2 2 2 4 2 4 4 3" xfId="46372" xr:uid="{00000000-0005-0000-0000-00003A430000}"/>
    <cellStyle name="Navadno 2 2 2 4 2 4 5" xfId="30697" xr:uid="{00000000-0005-0000-0000-00003B430000}"/>
    <cellStyle name="Navadno 2 2 2 4 2 4 5 2" xfId="48856" xr:uid="{00000000-0005-0000-0000-00003C430000}"/>
    <cellStyle name="Navadno 2 2 2 4 2 4 6" xfId="17506" xr:uid="{00000000-0005-0000-0000-00003D430000}"/>
    <cellStyle name="Navadno 2 2 2 4 2 4 7" xfId="35665" xr:uid="{00000000-0005-0000-0000-00003E430000}"/>
    <cellStyle name="Navadno 2 2 2 4 2 4 8" xfId="53825" xr:uid="{00000000-0005-0000-0000-00003F430000}"/>
    <cellStyle name="Navadno 2 2 2 4 2 4 9" xfId="59176" xr:uid="{00000000-0005-0000-0000-000040430000}"/>
    <cellStyle name="Navadno 2 2 2 4 2 5" xfId="3852" xr:uid="{00000000-0005-0000-0000-000041430000}"/>
    <cellStyle name="Navadno 2 2 2 4 2 5 2" xfId="6342" xr:uid="{00000000-0005-0000-0000-000042430000}"/>
    <cellStyle name="Navadno 2 2 2 4 2 5 2 2" xfId="11840" xr:uid="{00000000-0005-0000-0000-000043430000}"/>
    <cellStyle name="Navadno 2 2 2 4 2 5 2 2 2" xfId="25047" xr:uid="{00000000-0005-0000-0000-000044430000}"/>
    <cellStyle name="Navadno 2 2 2 4 2 5 2 2 3" xfId="43206" xr:uid="{00000000-0005-0000-0000-000045430000}"/>
    <cellStyle name="Navadno 2 2 2 4 2 5 2 3" xfId="32510" xr:uid="{00000000-0005-0000-0000-000046430000}"/>
    <cellStyle name="Navadno 2 2 2 4 2 5 2 3 2" xfId="50669" xr:uid="{00000000-0005-0000-0000-000047430000}"/>
    <cellStyle name="Navadno 2 2 2 4 2 5 2 4" xfId="19319" xr:uid="{00000000-0005-0000-0000-000048430000}"/>
    <cellStyle name="Navadno 2 2 2 4 2 5 2 5" xfId="37478" xr:uid="{00000000-0005-0000-0000-000049430000}"/>
    <cellStyle name="Navadno 2 2 2 4 2 5 2 6" xfId="55638" xr:uid="{00000000-0005-0000-0000-00004A430000}"/>
    <cellStyle name="Navadno 2 2 2 4 2 5 3" xfId="9356" xr:uid="{00000000-0005-0000-0000-00004B430000}"/>
    <cellStyle name="Navadno 2 2 2 4 2 5 3 2" xfId="22563" xr:uid="{00000000-0005-0000-0000-00004C430000}"/>
    <cellStyle name="Navadno 2 2 2 4 2 5 3 3" xfId="40722" xr:uid="{00000000-0005-0000-0000-00004D430000}"/>
    <cellStyle name="Navadno 2 2 2 4 2 5 4" xfId="14350" xr:uid="{00000000-0005-0000-0000-00004E430000}"/>
    <cellStyle name="Navadno 2 2 2 4 2 5 4 2" xfId="27542" xr:uid="{00000000-0005-0000-0000-00004F430000}"/>
    <cellStyle name="Navadno 2 2 2 4 2 5 4 3" xfId="45701" xr:uid="{00000000-0005-0000-0000-000050430000}"/>
    <cellStyle name="Navadno 2 2 2 4 2 5 5" xfId="30026" xr:uid="{00000000-0005-0000-0000-000051430000}"/>
    <cellStyle name="Navadno 2 2 2 4 2 5 5 2" xfId="48185" xr:uid="{00000000-0005-0000-0000-000052430000}"/>
    <cellStyle name="Navadno 2 2 2 4 2 5 6" xfId="16835" xr:uid="{00000000-0005-0000-0000-000053430000}"/>
    <cellStyle name="Navadno 2 2 2 4 2 5 7" xfId="34994" xr:uid="{00000000-0005-0000-0000-000054430000}"/>
    <cellStyle name="Navadno 2 2 2 4 2 5 8" xfId="53154" xr:uid="{00000000-0005-0000-0000-000055430000}"/>
    <cellStyle name="Navadno 2 2 2 4 2 5 9" xfId="59363" xr:uid="{00000000-0005-0000-0000-000056430000}"/>
    <cellStyle name="Navadno 2 2 2 4 2 6" xfId="4767" xr:uid="{00000000-0005-0000-0000-000057430000}"/>
    <cellStyle name="Navadno 2 2 2 4 2 6 2" xfId="6997" xr:uid="{00000000-0005-0000-0000-000058430000}"/>
    <cellStyle name="Navadno 2 2 2 4 2 6 2 2" xfId="12730" xr:uid="{00000000-0005-0000-0000-000059430000}"/>
    <cellStyle name="Navadno 2 2 2 4 2 6 2 2 2" xfId="25937" xr:uid="{00000000-0005-0000-0000-00005A430000}"/>
    <cellStyle name="Navadno 2 2 2 4 2 6 2 2 3" xfId="44096" xr:uid="{00000000-0005-0000-0000-00005B430000}"/>
    <cellStyle name="Navadno 2 2 2 4 2 6 2 3" xfId="33400" xr:uid="{00000000-0005-0000-0000-00005C430000}"/>
    <cellStyle name="Navadno 2 2 2 4 2 6 2 3 2" xfId="51559" xr:uid="{00000000-0005-0000-0000-00005D430000}"/>
    <cellStyle name="Navadno 2 2 2 4 2 6 2 4" xfId="20209" xr:uid="{00000000-0005-0000-0000-00005E430000}"/>
    <cellStyle name="Navadno 2 2 2 4 2 6 2 5" xfId="38368" xr:uid="{00000000-0005-0000-0000-00005F430000}"/>
    <cellStyle name="Navadno 2 2 2 4 2 6 2 6" xfId="56528" xr:uid="{00000000-0005-0000-0000-000060430000}"/>
    <cellStyle name="Navadno 2 2 2 4 2 6 3" xfId="10246" xr:uid="{00000000-0005-0000-0000-000061430000}"/>
    <cellStyle name="Navadno 2 2 2 4 2 6 3 2" xfId="23453" xr:uid="{00000000-0005-0000-0000-000062430000}"/>
    <cellStyle name="Navadno 2 2 2 4 2 6 3 3" xfId="41612" xr:uid="{00000000-0005-0000-0000-000063430000}"/>
    <cellStyle name="Navadno 2 2 2 4 2 6 4" xfId="15240" xr:uid="{00000000-0005-0000-0000-000064430000}"/>
    <cellStyle name="Navadno 2 2 2 4 2 6 4 2" xfId="28432" xr:uid="{00000000-0005-0000-0000-000065430000}"/>
    <cellStyle name="Navadno 2 2 2 4 2 6 4 3" xfId="46591" xr:uid="{00000000-0005-0000-0000-000066430000}"/>
    <cellStyle name="Navadno 2 2 2 4 2 6 5" xfId="30916" xr:uid="{00000000-0005-0000-0000-000067430000}"/>
    <cellStyle name="Navadno 2 2 2 4 2 6 5 2" xfId="49075" xr:uid="{00000000-0005-0000-0000-000068430000}"/>
    <cellStyle name="Navadno 2 2 2 4 2 6 6" xfId="17725" xr:uid="{00000000-0005-0000-0000-000069430000}"/>
    <cellStyle name="Navadno 2 2 2 4 2 6 7" xfId="35884" xr:uid="{00000000-0005-0000-0000-00006A430000}"/>
    <cellStyle name="Navadno 2 2 2 4 2 6 8" xfId="54044" xr:uid="{00000000-0005-0000-0000-00006B430000}"/>
    <cellStyle name="Navadno 2 2 2 4 2 7" xfId="4940" xr:uid="{00000000-0005-0000-0000-00006C430000}"/>
    <cellStyle name="Navadno 2 2 2 4 2 7 2" xfId="7173" xr:uid="{00000000-0005-0000-0000-00006D430000}"/>
    <cellStyle name="Navadno 2 2 2 4 2 7 2 2" xfId="12906" xr:uid="{00000000-0005-0000-0000-00006E430000}"/>
    <cellStyle name="Navadno 2 2 2 4 2 7 2 2 2" xfId="26113" xr:uid="{00000000-0005-0000-0000-00006F430000}"/>
    <cellStyle name="Navadno 2 2 2 4 2 7 2 2 3" xfId="44272" xr:uid="{00000000-0005-0000-0000-000070430000}"/>
    <cellStyle name="Navadno 2 2 2 4 2 7 2 3" xfId="33576" xr:uid="{00000000-0005-0000-0000-000071430000}"/>
    <cellStyle name="Navadno 2 2 2 4 2 7 2 3 2" xfId="51735" xr:uid="{00000000-0005-0000-0000-000072430000}"/>
    <cellStyle name="Navadno 2 2 2 4 2 7 2 4" xfId="20385" xr:uid="{00000000-0005-0000-0000-000073430000}"/>
    <cellStyle name="Navadno 2 2 2 4 2 7 2 5" xfId="38544" xr:uid="{00000000-0005-0000-0000-000074430000}"/>
    <cellStyle name="Navadno 2 2 2 4 2 7 2 6" xfId="56704" xr:uid="{00000000-0005-0000-0000-000075430000}"/>
    <cellStyle name="Navadno 2 2 2 4 2 7 3" xfId="10422" xr:uid="{00000000-0005-0000-0000-000076430000}"/>
    <cellStyle name="Navadno 2 2 2 4 2 7 3 2" xfId="23629" xr:uid="{00000000-0005-0000-0000-000077430000}"/>
    <cellStyle name="Navadno 2 2 2 4 2 7 3 3" xfId="41788" xr:uid="{00000000-0005-0000-0000-000078430000}"/>
    <cellStyle name="Navadno 2 2 2 4 2 7 4" xfId="15416" xr:uid="{00000000-0005-0000-0000-000079430000}"/>
    <cellStyle name="Navadno 2 2 2 4 2 7 4 2" xfId="28608" xr:uid="{00000000-0005-0000-0000-00007A430000}"/>
    <cellStyle name="Navadno 2 2 2 4 2 7 4 3" xfId="46767" xr:uid="{00000000-0005-0000-0000-00007B430000}"/>
    <cellStyle name="Navadno 2 2 2 4 2 7 5" xfId="31092" xr:uid="{00000000-0005-0000-0000-00007C430000}"/>
    <cellStyle name="Navadno 2 2 2 4 2 7 5 2" xfId="49251" xr:uid="{00000000-0005-0000-0000-00007D430000}"/>
    <cellStyle name="Navadno 2 2 2 4 2 7 6" xfId="17901" xr:uid="{00000000-0005-0000-0000-00007E430000}"/>
    <cellStyle name="Navadno 2 2 2 4 2 7 7" xfId="36060" xr:uid="{00000000-0005-0000-0000-00007F430000}"/>
    <cellStyle name="Navadno 2 2 2 4 2 7 8" xfId="54220" xr:uid="{00000000-0005-0000-0000-000080430000}"/>
    <cellStyle name="Navadno 2 2 2 4 2 8" xfId="5170" xr:uid="{00000000-0005-0000-0000-000081430000}"/>
    <cellStyle name="Navadno 2 2 2 4 2 8 2" xfId="7418" xr:uid="{00000000-0005-0000-0000-000082430000}"/>
    <cellStyle name="Navadno 2 2 2 4 2 8 2 2" xfId="13151" xr:uid="{00000000-0005-0000-0000-000083430000}"/>
    <cellStyle name="Navadno 2 2 2 4 2 8 2 2 2" xfId="26358" xr:uid="{00000000-0005-0000-0000-000084430000}"/>
    <cellStyle name="Navadno 2 2 2 4 2 8 2 2 3" xfId="44517" xr:uid="{00000000-0005-0000-0000-000085430000}"/>
    <cellStyle name="Navadno 2 2 2 4 2 8 2 3" xfId="33821" xr:uid="{00000000-0005-0000-0000-000086430000}"/>
    <cellStyle name="Navadno 2 2 2 4 2 8 2 3 2" xfId="51980" xr:uid="{00000000-0005-0000-0000-000087430000}"/>
    <cellStyle name="Navadno 2 2 2 4 2 8 2 4" xfId="20630" xr:uid="{00000000-0005-0000-0000-000088430000}"/>
    <cellStyle name="Navadno 2 2 2 4 2 8 2 5" xfId="38789" xr:uid="{00000000-0005-0000-0000-000089430000}"/>
    <cellStyle name="Navadno 2 2 2 4 2 8 2 6" xfId="56949" xr:uid="{00000000-0005-0000-0000-00008A430000}"/>
    <cellStyle name="Navadno 2 2 2 4 2 8 3" xfId="10667" xr:uid="{00000000-0005-0000-0000-00008B430000}"/>
    <cellStyle name="Navadno 2 2 2 4 2 8 3 2" xfId="23874" xr:uid="{00000000-0005-0000-0000-00008C430000}"/>
    <cellStyle name="Navadno 2 2 2 4 2 8 3 3" xfId="42033" xr:uid="{00000000-0005-0000-0000-00008D430000}"/>
    <cellStyle name="Navadno 2 2 2 4 2 8 4" xfId="15661" xr:uid="{00000000-0005-0000-0000-00008E430000}"/>
    <cellStyle name="Navadno 2 2 2 4 2 8 4 2" xfId="28853" xr:uid="{00000000-0005-0000-0000-00008F430000}"/>
    <cellStyle name="Navadno 2 2 2 4 2 8 4 3" xfId="47012" xr:uid="{00000000-0005-0000-0000-000090430000}"/>
    <cellStyle name="Navadno 2 2 2 4 2 8 5" xfId="31337" xr:uid="{00000000-0005-0000-0000-000091430000}"/>
    <cellStyle name="Navadno 2 2 2 4 2 8 5 2" xfId="49496" xr:uid="{00000000-0005-0000-0000-000092430000}"/>
    <cellStyle name="Navadno 2 2 2 4 2 8 6" xfId="18146" xr:uid="{00000000-0005-0000-0000-000093430000}"/>
    <cellStyle name="Navadno 2 2 2 4 2 8 7" xfId="36305" xr:uid="{00000000-0005-0000-0000-000094430000}"/>
    <cellStyle name="Navadno 2 2 2 4 2 8 8" xfId="54465" xr:uid="{00000000-0005-0000-0000-000095430000}"/>
    <cellStyle name="Navadno 2 2 2 4 2 9" xfId="5336" xr:uid="{00000000-0005-0000-0000-000096430000}"/>
    <cellStyle name="Navadno 2 2 2 4 2 9 2" xfId="7584" xr:uid="{00000000-0005-0000-0000-000097430000}"/>
    <cellStyle name="Navadno 2 2 2 4 2 9 2 2" xfId="13317" xr:uid="{00000000-0005-0000-0000-000098430000}"/>
    <cellStyle name="Navadno 2 2 2 4 2 9 2 2 2" xfId="26524" xr:uid="{00000000-0005-0000-0000-000099430000}"/>
    <cellStyle name="Navadno 2 2 2 4 2 9 2 2 3" xfId="44683" xr:uid="{00000000-0005-0000-0000-00009A430000}"/>
    <cellStyle name="Navadno 2 2 2 4 2 9 2 3" xfId="33987" xr:uid="{00000000-0005-0000-0000-00009B430000}"/>
    <cellStyle name="Navadno 2 2 2 4 2 9 2 3 2" xfId="52146" xr:uid="{00000000-0005-0000-0000-00009C430000}"/>
    <cellStyle name="Navadno 2 2 2 4 2 9 2 4" xfId="20796" xr:uid="{00000000-0005-0000-0000-00009D430000}"/>
    <cellStyle name="Navadno 2 2 2 4 2 9 2 5" xfId="38955" xr:uid="{00000000-0005-0000-0000-00009E430000}"/>
    <cellStyle name="Navadno 2 2 2 4 2 9 2 6" xfId="57115" xr:uid="{00000000-0005-0000-0000-00009F430000}"/>
    <cellStyle name="Navadno 2 2 2 4 2 9 3" xfId="10833" xr:uid="{00000000-0005-0000-0000-0000A0430000}"/>
    <cellStyle name="Navadno 2 2 2 4 2 9 3 2" xfId="24040" xr:uid="{00000000-0005-0000-0000-0000A1430000}"/>
    <cellStyle name="Navadno 2 2 2 4 2 9 3 3" xfId="42199" xr:uid="{00000000-0005-0000-0000-0000A2430000}"/>
    <cellStyle name="Navadno 2 2 2 4 2 9 4" xfId="15827" xr:uid="{00000000-0005-0000-0000-0000A3430000}"/>
    <cellStyle name="Navadno 2 2 2 4 2 9 4 2" xfId="29019" xr:uid="{00000000-0005-0000-0000-0000A4430000}"/>
    <cellStyle name="Navadno 2 2 2 4 2 9 4 3" xfId="47178" xr:uid="{00000000-0005-0000-0000-0000A5430000}"/>
    <cellStyle name="Navadno 2 2 2 4 2 9 5" xfId="31503" xr:uid="{00000000-0005-0000-0000-0000A6430000}"/>
    <cellStyle name="Navadno 2 2 2 4 2 9 5 2" xfId="49662" xr:uid="{00000000-0005-0000-0000-0000A7430000}"/>
    <cellStyle name="Navadno 2 2 2 4 2 9 6" xfId="18312" xr:uid="{00000000-0005-0000-0000-0000A8430000}"/>
    <cellStyle name="Navadno 2 2 2 4 2 9 7" xfId="36471" xr:uid="{00000000-0005-0000-0000-0000A9430000}"/>
    <cellStyle name="Navadno 2 2 2 4 2 9 8" xfId="54631" xr:uid="{00000000-0005-0000-0000-0000AA430000}"/>
    <cellStyle name="Navadno 2 2 2 4 20" xfId="29550" xr:uid="{00000000-0005-0000-0000-0000AB430000}"/>
    <cellStyle name="Navadno 2 2 2 4 20 2" xfId="47709" xr:uid="{00000000-0005-0000-0000-0000AC430000}"/>
    <cellStyle name="Navadno 2 2 2 4 21" xfId="16359" xr:uid="{00000000-0005-0000-0000-0000AD430000}"/>
    <cellStyle name="Navadno 2 2 2 4 22" xfId="34518" xr:uid="{00000000-0005-0000-0000-0000AE430000}"/>
    <cellStyle name="Navadno 2 2 2 4 23" xfId="52678" xr:uid="{00000000-0005-0000-0000-0000AF430000}"/>
    <cellStyle name="Navadno 2 2 2 4 24" xfId="58363" xr:uid="{00000000-0005-0000-0000-0000B0430000}"/>
    <cellStyle name="Navadno 2 2 2 4 25" xfId="58573" xr:uid="{00000000-0005-0000-0000-0000B1430000}"/>
    <cellStyle name="Navadno 2 2 2 4 3" xfId="2153" xr:uid="{00000000-0005-0000-0000-0000B2430000}"/>
    <cellStyle name="Navadno 2 2 2 4 3 10" xfId="5665" xr:uid="{00000000-0005-0000-0000-0000B3430000}"/>
    <cellStyle name="Navadno 2 2 2 4 3 10 2" xfId="7913" xr:uid="{00000000-0005-0000-0000-0000B4430000}"/>
    <cellStyle name="Navadno 2 2 2 4 3 10 2 2" xfId="13646" xr:uid="{00000000-0005-0000-0000-0000B5430000}"/>
    <cellStyle name="Navadno 2 2 2 4 3 10 2 2 2" xfId="26853" xr:uid="{00000000-0005-0000-0000-0000B6430000}"/>
    <cellStyle name="Navadno 2 2 2 4 3 10 2 2 3" xfId="45012" xr:uid="{00000000-0005-0000-0000-0000B7430000}"/>
    <cellStyle name="Navadno 2 2 2 4 3 10 2 3" xfId="34316" xr:uid="{00000000-0005-0000-0000-0000B8430000}"/>
    <cellStyle name="Navadno 2 2 2 4 3 10 2 3 2" xfId="52475" xr:uid="{00000000-0005-0000-0000-0000B9430000}"/>
    <cellStyle name="Navadno 2 2 2 4 3 10 2 4" xfId="21125" xr:uid="{00000000-0005-0000-0000-0000BA430000}"/>
    <cellStyle name="Navadno 2 2 2 4 3 10 2 5" xfId="39284" xr:uid="{00000000-0005-0000-0000-0000BB430000}"/>
    <cellStyle name="Navadno 2 2 2 4 3 10 2 6" xfId="57444" xr:uid="{00000000-0005-0000-0000-0000BC430000}"/>
    <cellStyle name="Navadno 2 2 2 4 3 10 3" xfId="11162" xr:uid="{00000000-0005-0000-0000-0000BD430000}"/>
    <cellStyle name="Navadno 2 2 2 4 3 10 3 2" xfId="24369" xr:uid="{00000000-0005-0000-0000-0000BE430000}"/>
    <cellStyle name="Navadno 2 2 2 4 3 10 3 3" xfId="42528" xr:uid="{00000000-0005-0000-0000-0000BF430000}"/>
    <cellStyle name="Navadno 2 2 2 4 3 10 4" xfId="16156" xr:uid="{00000000-0005-0000-0000-0000C0430000}"/>
    <cellStyle name="Navadno 2 2 2 4 3 10 4 2" xfId="29348" xr:uid="{00000000-0005-0000-0000-0000C1430000}"/>
    <cellStyle name="Navadno 2 2 2 4 3 10 4 3" xfId="47507" xr:uid="{00000000-0005-0000-0000-0000C2430000}"/>
    <cellStyle name="Navadno 2 2 2 4 3 10 5" xfId="31832" xr:uid="{00000000-0005-0000-0000-0000C3430000}"/>
    <cellStyle name="Navadno 2 2 2 4 3 10 5 2" xfId="49991" xr:uid="{00000000-0005-0000-0000-0000C4430000}"/>
    <cellStyle name="Navadno 2 2 2 4 3 10 6" xfId="18641" xr:uid="{00000000-0005-0000-0000-0000C5430000}"/>
    <cellStyle name="Navadno 2 2 2 4 3 10 7" xfId="36800" xr:uid="{00000000-0005-0000-0000-0000C6430000}"/>
    <cellStyle name="Navadno 2 2 2 4 3 10 8" xfId="54960" xr:uid="{00000000-0005-0000-0000-0000C7430000}"/>
    <cellStyle name="Navadno 2 2 2 4 3 11" xfId="5870" xr:uid="{00000000-0005-0000-0000-0000C8430000}"/>
    <cellStyle name="Navadno 2 2 2 4 3 11 2" xfId="11367" xr:uid="{00000000-0005-0000-0000-0000C9430000}"/>
    <cellStyle name="Navadno 2 2 2 4 3 11 2 2" xfId="24574" xr:uid="{00000000-0005-0000-0000-0000CA430000}"/>
    <cellStyle name="Navadno 2 2 2 4 3 11 2 3" xfId="42733" xr:uid="{00000000-0005-0000-0000-0000CB430000}"/>
    <cellStyle name="Navadno 2 2 2 4 3 11 3" xfId="32037" xr:uid="{00000000-0005-0000-0000-0000CC430000}"/>
    <cellStyle name="Navadno 2 2 2 4 3 11 3 2" xfId="50196" xr:uid="{00000000-0005-0000-0000-0000CD430000}"/>
    <cellStyle name="Navadno 2 2 2 4 3 11 4" xfId="18846" xr:uid="{00000000-0005-0000-0000-0000CE430000}"/>
    <cellStyle name="Navadno 2 2 2 4 3 11 5" xfId="37005" xr:uid="{00000000-0005-0000-0000-0000CF430000}"/>
    <cellStyle name="Navadno 2 2 2 4 3 11 6" xfId="55165" xr:uid="{00000000-0005-0000-0000-0000D0430000}"/>
    <cellStyle name="Navadno 2 2 2 4 3 12" xfId="8089" xr:uid="{00000000-0005-0000-0000-0000D1430000}"/>
    <cellStyle name="Navadno 2 2 2 4 3 12 2" xfId="21296" xr:uid="{00000000-0005-0000-0000-0000D2430000}"/>
    <cellStyle name="Navadno 2 2 2 4 3 12 3" xfId="39455" xr:uid="{00000000-0005-0000-0000-0000D3430000}"/>
    <cellStyle name="Navadno 2 2 2 4 3 12 4" xfId="57615" xr:uid="{00000000-0005-0000-0000-0000D4430000}"/>
    <cellStyle name="Navadno 2 2 2 4 3 13" xfId="8268" xr:uid="{00000000-0005-0000-0000-0000D5430000}"/>
    <cellStyle name="Navadno 2 2 2 4 3 13 2" xfId="21475" xr:uid="{00000000-0005-0000-0000-0000D6430000}"/>
    <cellStyle name="Navadno 2 2 2 4 3 13 3" xfId="39634" xr:uid="{00000000-0005-0000-0000-0000D7430000}"/>
    <cellStyle name="Navadno 2 2 2 4 3 13 4" xfId="57794" xr:uid="{00000000-0005-0000-0000-0000D8430000}"/>
    <cellStyle name="Navadno 2 2 2 4 3 14" xfId="8511" xr:uid="{00000000-0005-0000-0000-0000D9430000}"/>
    <cellStyle name="Navadno 2 2 2 4 3 14 2" xfId="21718" xr:uid="{00000000-0005-0000-0000-0000DA430000}"/>
    <cellStyle name="Navadno 2 2 2 4 3 14 3" xfId="39877" xr:uid="{00000000-0005-0000-0000-0000DB430000}"/>
    <cellStyle name="Navadno 2 2 2 4 3 14 4" xfId="58037" xr:uid="{00000000-0005-0000-0000-0000DC430000}"/>
    <cellStyle name="Navadno 2 2 2 4 3 15" xfId="8675" xr:uid="{00000000-0005-0000-0000-0000DD430000}"/>
    <cellStyle name="Navadno 2 2 2 4 3 15 2" xfId="21882" xr:uid="{00000000-0005-0000-0000-0000DE430000}"/>
    <cellStyle name="Navadno 2 2 2 4 3 15 3" xfId="40041" xr:uid="{00000000-0005-0000-0000-0000DF430000}"/>
    <cellStyle name="Navadno 2 2 2 4 3 15 4" xfId="58201" xr:uid="{00000000-0005-0000-0000-0000E0430000}"/>
    <cellStyle name="Navadno 2 2 2 4 3 16" xfId="8879" xr:uid="{00000000-0005-0000-0000-0000E1430000}"/>
    <cellStyle name="Navadno 2 2 2 4 3 16 2" xfId="22086" xr:uid="{00000000-0005-0000-0000-0000E2430000}"/>
    <cellStyle name="Navadno 2 2 2 4 3 16 3" xfId="40245" xr:uid="{00000000-0005-0000-0000-0000E3430000}"/>
    <cellStyle name="Navadno 2 2 2 4 3 17" xfId="13877" xr:uid="{00000000-0005-0000-0000-0000E4430000}"/>
    <cellStyle name="Navadno 2 2 2 4 3 17 2" xfId="27069" xr:uid="{00000000-0005-0000-0000-0000E5430000}"/>
    <cellStyle name="Navadno 2 2 2 4 3 17 3" xfId="45228" xr:uid="{00000000-0005-0000-0000-0000E6430000}"/>
    <cellStyle name="Navadno 2 2 2 4 3 18" xfId="29553" xr:uid="{00000000-0005-0000-0000-0000E7430000}"/>
    <cellStyle name="Navadno 2 2 2 4 3 18 2" xfId="47712" xr:uid="{00000000-0005-0000-0000-0000E8430000}"/>
    <cellStyle name="Navadno 2 2 2 4 3 19" xfId="16362" xr:uid="{00000000-0005-0000-0000-0000E9430000}"/>
    <cellStyle name="Navadno 2 2 2 4 3 2" xfId="3555" xr:uid="{00000000-0005-0000-0000-0000EA430000}"/>
    <cellStyle name="Navadno 2 2 2 4 3 2 2" xfId="4300" xr:uid="{00000000-0005-0000-0000-0000EB430000}"/>
    <cellStyle name="Navadno 2 2 2 4 3 2 2 2" xfId="12284" xr:uid="{00000000-0005-0000-0000-0000EC430000}"/>
    <cellStyle name="Navadno 2 2 2 4 3 2 2 2 2" xfId="25491" xr:uid="{00000000-0005-0000-0000-0000ED430000}"/>
    <cellStyle name="Navadno 2 2 2 4 3 2 2 2 3" xfId="43650" xr:uid="{00000000-0005-0000-0000-0000EE430000}"/>
    <cellStyle name="Navadno 2 2 2 4 3 2 2 3" xfId="32954" xr:uid="{00000000-0005-0000-0000-0000EF430000}"/>
    <cellStyle name="Navadno 2 2 2 4 3 2 2 3 2" xfId="51113" xr:uid="{00000000-0005-0000-0000-0000F0430000}"/>
    <cellStyle name="Navadno 2 2 2 4 3 2 2 4" xfId="19763" xr:uid="{00000000-0005-0000-0000-0000F1430000}"/>
    <cellStyle name="Navadno 2 2 2 4 3 2 2 5" xfId="37922" xr:uid="{00000000-0005-0000-0000-0000F2430000}"/>
    <cellStyle name="Navadno 2 2 2 4 3 2 2 6" xfId="56082" xr:uid="{00000000-0005-0000-0000-0000F3430000}"/>
    <cellStyle name="Navadno 2 2 2 4 3 2 3" xfId="9800" xr:uid="{00000000-0005-0000-0000-0000F4430000}"/>
    <cellStyle name="Navadno 2 2 2 4 3 2 3 2" xfId="23007" xr:uid="{00000000-0005-0000-0000-0000F5430000}"/>
    <cellStyle name="Navadno 2 2 2 4 3 2 3 3" xfId="41166" xr:uid="{00000000-0005-0000-0000-0000F6430000}"/>
    <cellStyle name="Navadno 2 2 2 4 3 2 4" xfId="14794" xr:uid="{00000000-0005-0000-0000-0000F7430000}"/>
    <cellStyle name="Navadno 2 2 2 4 3 2 4 2" xfId="27986" xr:uid="{00000000-0005-0000-0000-0000F8430000}"/>
    <cellStyle name="Navadno 2 2 2 4 3 2 4 3" xfId="46145" xr:uid="{00000000-0005-0000-0000-0000F9430000}"/>
    <cellStyle name="Navadno 2 2 2 4 3 2 5" xfId="30470" xr:uid="{00000000-0005-0000-0000-0000FA430000}"/>
    <cellStyle name="Navadno 2 2 2 4 3 2 5 2" xfId="48629" xr:uid="{00000000-0005-0000-0000-0000FB430000}"/>
    <cellStyle name="Navadno 2 2 2 4 3 2 6" xfId="17279" xr:uid="{00000000-0005-0000-0000-0000FC430000}"/>
    <cellStyle name="Navadno 2 2 2 4 3 2 7" xfId="35438" xr:uid="{00000000-0005-0000-0000-0000FD430000}"/>
    <cellStyle name="Navadno 2 2 2 4 3 2 8" xfId="53598" xr:uid="{00000000-0005-0000-0000-0000FE430000}"/>
    <cellStyle name="Navadno 2 2 2 4 3 2 9" xfId="59013" xr:uid="{00000000-0005-0000-0000-0000FF430000}"/>
    <cellStyle name="Navadno 2 2 2 4 3 20" xfId="34521" xr:uid="{00000000-0005-0000-0000-000000440000}"/>
    <cellStyle name="Navadno 2 2 2 4 3 21" xfId="52681" xr:uid="{00000000-0005-0000-0000-000001440000}"/>
    <cellStyle name="Navadno 2 2 2 4 3 22" xfId="58366" xr:uid="{00000000-0005-0000-0000-000002440000}"/>
    <cellStyle name="Navadno 2 2 2 4 3 23" xfId="58576" xr:uid="{00000000-0005-0000-0000-000003440000}"/>
    <cellStyle name="Navadno 2 2 2 4 3 3" xfId="4529" xr:uid="{00000000-0005-0000-0000-000004440000}"/>
    <cellStyle name="Navadno 2 2 2 4 3 3 2" xfId="6784" xr:uid="{00000000-0005-0000-0000-000005440000}"/>
    <cellStyle name="Navadno 2 2 2 4 3 3 2 2" xfId="12513" xr:uid="{00000000-0005-0000-0000-000006440000}"/>
    <cellStyle name="Navadno 2 2 2 4 3 3 2 2 2" xfId="25720" xr:uid="{00000000-0005-0000-0000-000007440000}"/>
    <cellStyle name="Navadno 2 2 2 4 3 3 2 2 3" xfId="43879" xr:uid="{00000000-0005-0000-0000-000008440000}"/>
    <cellStyle name="Navadno 2 2 2 4 3 3 2 3" xfId="33183" xr:uid="{00000000-0005-0000-0000-000009440000}"/>
    <cellStyle name="Navadno 2 2 2 4 3 3 2 3 2" xfId="51342" xr:uid="{00000000-0005-0000-0000-00000A440000}"/>
    <cellStyle name="Navadno 2 2 2 4 3 3 2 4" xfId="19992" xr:uid="{00000000-0005-0000-0000-00000B440000}"/>
    <cellStyle name="Navadno 2 2 2 4 3 3 2 5" xfId="38151" xr:uid="{00000000-0005-0000-0000-00000C440000}"/>
    <cellStyle name="Navadno 2 2 2 4 3 3 2 6" xfId="56311" xr:uid="{00000000-0005-0000-0000-00000D440000}"/>
    <cellStyle name="Navadno 2 2 2 4 3 3 3" xfId="10029" xr:uid="{00000000-0005-0000-0000-00000E440000}"/>
    <cellStyle name="Navadno 2 2 2 4 3 3 3 2" xfId="23236" xr:uid="{00000000-0005-0000-0000-00000F440000}"/>
    <cellStyle name="Navadno 2 2 2 4 3 3 3 3" xfId="41395" xr:uid="{00000000-0005-0000-0000-000010440000}"/>
    <cellStyle name="Navadno 2 2 2 4 3 3 4" xfId="15023" xr:uid="{00000000-0005-0000-0000-000011440000}"/>
    <cellStyle name="Navadno 2 2 2 4 3 3 4 2" xfId="28215" xr:uid="{00000000-0005-0000-0000-000012440000}"/>
    <cellStyle name="Navadno 2 2 2 4 3 3 4 3" xfId="46374" xr:uid="{00000000-0005-0000-0000-000013440000}"/>
    <cellStyle name="Navadno 2 2 2 4 3 3 5" xfId="30699" xr:uid="{00000000-0005-0000-0000-000014440000}"/>
    <cellStyle name="Navadno 2 2 2 4 3 3 5 2" xfId="48858" xr:uid="{00000000-0005-0000-0000-000015440000}"/>
    <cellStyle name="Navadno 2 2 2 4 3 3 6" xfId="17508" xr:uid="{00000000-0005-0000-0000-000016440000}"/>
    <cellStyle name="Navadno 2 2 2 4 3 3 7" xfId="35667" xr:uid="{00000000-0005-0000-0000-000017440000}"/>
    <cellStyle name="Navadno 2 2 2 4 3 3 8" xfId="53827" xr:uid="{00000000-0005-0000-0000-000018440000}"/>
    <cellStyle name="Navadno 2 2 2 4 3 3 9" xfId="59178" xr:uid="{00000000-0005-0000-0000-000019440000}"/>
    <cellStyle name="Navadno 2 2 2 4 3 4" xfId="3854" xr:uid="{00000000-0005-0000-0000-00001A440000}"/>
    <cellStyle name="Navadno 2 2 2 4 3 4 2" xfId="6344" xr:uid="{00000000-0005-0000-0000-00001B440000}"/>
    <cellStyle name="Navadno 2 2 2 4 3 4 2 2" xfId="11842" xr:uid="{00000000-0005-0000-0000-00001C440000}"/>
    <cellStyle name="Navadno 2 2 2 4 3 4 2 2 2" xfId="25049" xr:uid="{00000000-0005-0000-0000-00001D440000}"/>
    <cellStyle name="Navadno 2 2 2 4 3 4 2 2 3" xfId="43208" xr:uid="{00000000-0005-0000-0000-00001E440000}"/>
    <cellStyle name="Navadno 2 2 2 4 3 4 2 3" xfId="32512" xr:uid="{00000000-0005-0000-0000-00001F440000}"/>
    <cellStyle name="Navadno 2 2 2 4 3 4 2 3 2" xfId="50671" xr:uid="{00000000-0005-0000-0000-000020440000}"/>
    <cellStyle name="Navadno 2 2 2 4 3 4 2 4" xfId="19321" xr:uid="{00000000-0005-0000-0000-000021440000}"/>
    <cellStyle name="Navadno 2 2 2 4 3 4 2 5" xfId="37480" xr:uid="{00000000-0005-0000-0000-000022440000}"/>
    <cellStyle name="Navadno 2 2 2 4 3 4 2 6" xfId="55640" xr:uid="{00000000-0005-0000-0000-000023440000}"/>
    <cellStyle name="Navadno 2 2 2 4 3 4 3" xfId="9358" xr:uid="{00000000-0005-0000-0000-000024440000}"/>
    <cellStyle name="Navadno 2 2 2 4 3 4 3 2" xfId="22565" xr:uid="{00000000-0005-0000-0000-000025440000}"/>
    <cellStyle name="Navadno 2 2 2 4 3 4 3 3" xfId="40724" xr:uid="{00000000-0005-0000-0000-000026440000}"/>
    <cellStyle name="Navadno 2 2 2 4 3 4 4" xfId="14352" xr:uid="{00000000-0005-0000-0000-000027440000}"/>
    <cellStyle name="Navadno 2 2 2 4 3 4 4 2" xfId="27544" xr:uid="{00000000-0005-0000-0000-000028440000}"/>
    <cellStyle name="Navadno 2 2 2 4 3 4 4 3" xfId="45703" xr:uid="{00000000-0005-0000-0000-000029440000}"/>
    <cellStyle name="Navadno 2 2 2 4 3 4 5" xfId="30028" xr:uid="{00000000-0005-0000-0000-00002A440000}"/>
    <cellStyle name="Navadno 2 2 2 4 3 4 5 2" xfId="48187" xr:uid="{00000000-0005-0000-0000-00002B440000}"/>
    <cellStyle name="Navadno 2 2 2 4 3 4 6" xfId="16837" xr:uid="{00000000-0005-0000-0000-00002C440000}"/>
    <cellStyle name="Navadno 2 2 2 4 3 4 7" xfId="34996" xr:uid="{00000000-0005-0000-0000-00002D440000}"/>
    <cellStyle name="Navadno 2 2 2 4 3 4 8" xfId="53156" xr:uid="{00000000-0005-0000-0000-00002E440000}"/>
    <cellStyle name="Navadno 2 2 2 4 3 4 9" xfId="59365" xr:uid="{00000000-0005-0000-0000-00002F440000}"/>
    <cellStyle name="Navadno 2 2 2 4 3 5" xfId="4769" xr:uid="{00000000-0005-0000-0000-000030440000}"/>
    <cellStyle name="Navadno 2 2 2 4 3 5 2" xfId="6999" xr:uid="{00000000-0005-0000-0000-000031440000}"/>
    <cellStyle name="Navadno 2 2 2 4 3 5 2 2" xfId="12732" xr:uid="{00000000-0005-0000-0000-000032440000}"/>
    <cellStyle name="Navadno 2 2 2 4 3 5 2 2 2" xfId="25939" xr:uid="{00000000-0005-0000-0000-000033440000}"/>
    <cellStyle name="Navadno 2 2 2 4 3 5 2 2 3" xfId="44098" xr:uid="{00000000-0005-0000-0000-000034440000}"/>
    <cellStyle name="Navadno 2 2 2 4 3 5 2 3" xfId="33402" xr:uid="{00000000-0005-0000-0000-000035440000}"/>
    <cellStyle name="Navadno 2 2 2 4 3 5 2 3 2" xfId="51561" xr:uid="{00000000-0005-0000-0000-000036440000}"/>
    <cellStyle name="Navadno 2 2 2 4 3 5 2 4" xfId="20211" xr:uid="{00000000-0005-0000-0000-000037440000}"/>
    <cellStyle name="Navadno 2 2 2 4 3 5 2 5" xfId="38370" xr:uid="{00000000-0005-0000-0000-000038440000}"/>
    <cellStyle name="Navadno 2 2 2 4 3 5 2 6" xfId="56530" xr:uid="{00000000-0005-0000-0000-000039440000}"/>
    <cellStyle name="Navadno 2 2 2 4 3 5 3" xfId="10248" xr:uid="{00000000-0005-0000-0000-00003A440000}"/>
    <cellStyle name="Navadno 2 2 2 4 3 5 3 2" xfId="23455" xr:uid="{00000000-0005-0000-0000-00003B440000}"/>
    <cellStyle name="Navadno 2 2 2 4 3 5 3 3" xfId="41614" xr:uid="{00000000-0005-0000-0000-00003C440000}"/>
    <cellStyle name="Navadno 2 2 2 4 3 5 4" xfId="15242" xr:uid="{00000000-0005-0000-0000-00003D440000}"/>
    <cellStyle name="Navadno 2 2 2 4 3 5 4 2" xfId="28434" xr:uid="{00000000-0005-0000-0000-00003E440000}"/>
    <cellStyle name="Navadno 2 2 2 4 3 5 4 3" xfId="46593" xr:uid="{00000000-0005-0000-0000-00003F440000}"/>
    <cellStyle name="Navadno 2 2 2 4 3 5 5" xfId="30918" xr:uid="{00000000-0005-0000-0000-000040440000}"/>
    <cellStyle name="Navadno 2 2 2 4 3 5 5 2" xfId="49077" xr:uid="{00000000-0005-0000-0000-000041440000}"/>
    <cellStyle name="Navadno 2 2 2 4 3 5 6" xfId="17727" xr:uid="{00000000-0005-0000-0000-000042440000}"/>
    <cellStyle name="Navadno 2 2 2 4 3 5 7" xfId="35886" xr:uid="{00000000-0005-0000-0000-000043440000}"/>
    <cellStyle name="Navadno 2 2 2 4 3 5 8" xfId="54046" xr:uid="{00000000-0005-0000-0000-000044440000}"/>
    <cellStyle name="Navadno 2 2 2 4 3 6" xfId="4942" xr:uid="{00000000-0005-0000-0000-000045440000}"/>
    <cellStyle name="Navadno 2 2 2 4 3 6 2" xfId="7175" xr:uid="{00000000-0005-0000-0000-000046440000}"/>
    <cellStyle name="Navadno 2 2 2 4 3 6 2 2" xfId="12908" xr:uid="{00000000-0005-0000-0000-000047440000}"/>
    <cellStyle name="Navadno 2 2 2 4 3 6 2 2 2" xfId="26115" xr:uid="{00000000-0005-0000-0000-000048440000}"/>
    <cellStyle name="Navadno 2 2 2 4 3 6 2 2 3" xfId="44274" xr:uid="{00000000-0005-0000-0000-000049440000}"/>
    <cellStyle name="Navadno 2 2 2 4 3 6 2 3" xfId="33578" xr:uid="{00000000-0005-0000-0000-00004A440000}"/>
    <cellStyle name="Navadno 2 2 2 4 3 6 2 3 2" xfId="51737" xr:uid="{00000000-0005-0000-0000-00004B440000}"/>
    <cellStyle name="Navadno 2 2 2 4 3 6 2 4" xfId="20387" xr:uid="{00000000-0005-0000-0000-00004C440000}"/>
    <cellStyle name="Navadno 2 2 2 4 3 6 2 5" xfId="38546" xr:uid="{00000000-0005-0000-0000-00004D440000}"/>
    <cellStyle name="Navadno 2 2 2 4 3 6 2 6" xfId="56706" xr:uid="{00000000-0005-0000-0000-00004E440000}"/>
    <cellStyle name="Navadno 2 2 2 4 3 6 3" xfId="10424" xr:uid="{00000000-0005-0000-0000-00004F440000}"/>
    <cellStyle name="Navadno 2 2 2 4 3 6 3 2" xfId="23631" xr:uid="{00000000-0005-0000-0000-000050440000}"/>
    <cellStyle name="Navadno 2 2 2 4 3 6 3 3" xfId="41790" xr:uid="{00000000-0005-0000-0000-000051440000}"/>
    <cellStyle name="Navadno 2 2 2 4 3 6 4" xfId="15418" xr:uid="{00000000-0005-0000-0000-000052440000}"/>
    <cellStyle name="Navadno 2 2 2 4 3 6 4 2" xfId="28610" xr:uid="{00000000-0005-0000-0000-000053440000}"/>
    <cellStyle name="Navadno 2 2 2 4 3 6 4 3" xfId="46769" xr:uid="{00000000-0005-0000-0000-000054440000}"/>
    <cellStyle name="Navadno 2 2 2 4 3 6 5" xfId="31094" xr:uid="{00000000-0005-0000-0000-000055440000}"/>
    <cellStyle name="Navadno 2 2 2 4 3 6 5 2" xfId="49253" xr:uid="{00000000-0005-0000-0000-000056440000}"/>
    <cellStyle name="Navadno 2 2 2 4 3 6 6" xfId="17903" xr:uid="{00000000-0005-0000-0000-000057440000}"/>
    <cellStyle name="Navadno 2 2 2 4 3 6 7" xfId="36062" xr:uid="{00000000-0005-0000-0000-000058440000}"/>
    <cellStyle name="Navadno 2 2 2 4 3 6 8" xfId="54222" xr:uid="{00000000-0005-0000-0000-000059440000}"/>
    <cellStyle name="Navadno 2 2 2 4 3 7" xfId="5172" xr:uid="{00000000-0005-0000-0000-00005A440000}"/>
    <cellStyle name="Navadno 2 2 2 4 3 7 2" xfId="7420" xr:uid="{00000000-0005-0000-0000-00005B440000}"/>
    <cellStyle name="Navadno 2 2 2 4 3 7 2 2" xfId="13153" xr:uid="{00000000-0005-0000-0000-00005C440000}"/>
    <cellStyle name="Navadno 2 2 2 4 3 7 2 2 2" xfId="26360" xr:uid="{00000000-0005-0000-0000-00005D440000}"/>
    <cellStyle name="Navadno 2 2 2 4 3 7 2 2 3" xfId="44519" xr:uid="{00000000-0005-0000-0000-00005E440000}"/>
    <cellStyle name="Navadno 2 2 2 4 3 7 2 3" xfId="33823" xr:uid="{00000000-0005-0000-0000-00005F440000}"/>
    <cellStyle name="Navadno 2 2 2 4 3 7 2 3 2" xfId="51982" xr:uid="{00000000-0005-0000-0000-000060440000}"/>
    <cellStyle name="Navadno 2 2 2 4 3 7 2 4" xfId="20632" xr:uid="{00000000-0005-0000-0000-000061440000}"/>
    <cellStyle name="Navadno 2 2 2 4 3 7 2 5" xfId="38791" xr:uid="{00000000-0005-0000-0000-000062440000}"/>
    <cellStyle name="Navadno 2 2 2 4 3 7 2 6" xfId="56951" xr:uid="{00000000-0005-0000-0000-000063440000}"/>
    <cellStyle name="Navadno 2 2 2 4 3 7 3" xfId="10669" xr:uid="{00000000-0005-0000-0000-000064440000}"/>
    <cellStyle name="Navadno 2 2 2 4 3 7 3 2" xfId="23876" xr:uid="{00000000-0005-0000-0000-000065440000}"/>
    <cellStyle name="Navadno 2 2 2 4 3 7 3 3" xfId="42035" xr:uid="{00000000-0005-0000-0000-000066440000}"/>
    <cellStyle name="Navadno 2 2 2 4 3 7 4" xfId="15663" xr:uid="{00000000-0005-0000-0000-000067440000}"/>
    <cellStyle name="Navadno 2 2 2 4 3 7 4 2" xfId="28855" xr:uid="{00000000-0005-0000-0000-000068440000}"/>
    <cellStyle name="Navadno 2 2 2 4 3 7 4 3" xfId="47014" xr:uid="{00000000-0005-0000-0000-000069440000}"/>
    <cellStyle name="Navadno 2 2 2 4 3 7 5" xfId="31339" xr:uid="{00000000-0005-0000-0000-00006A440000}"/>
    <cellStyle name="Navadno 2 2 2 4 3 7 5 2" xfId="49498" xr:uid="{00000000-0005-0000-0000-00006B440000}"/>
    <cellStyle name="Navadno 2 2 2 4 3 7 6" xfId="18148" xr:uid="{00000000-0005-0000-0000-00006C440000}"/>
    <cellStyle name="Navadno 2 2 2 4 3 7 7" xfId="36307" xr:uid="{00000000-0005-0000-0000-00006D440000}"/>
    <cellStyle name="Navadno 2 2 2 4 3 7 8" xfId="54467" xr:uid="{00000000-0005-0000-0000-00006E440000}"/>
    <cellStyle name="Navadno 2 2 2 4 3 8" xfId="5338" xr:uid="{00000000-0005-0000-0000-00006F440000}"/>
    <cellStyle name="Navadno 2 2 2 4 3 8 2" xfId="7586" xr:uid="{00000000-0005-0000-0000-000070440000}"/>
    <cellStyle name="Navadno 2 2 2 4 3 8 2 2" xfId="13319" xr:uid="{00000000-0005-0000-0000-000071440000}"/>
    <cellStyle name="Navadno 2 2 2 4 3 8 2 2 2" xfId="26526" xr:uid="{00000000-0005-0000-0000-000072440000}"/>
    <cellStyle name="Navadno 2 2 2 4 3 8 2 2 3" xfId="44685" xr:uid="{00000000-0005-0000-0000-000073440000}"/>
    <cellStyle name="Navadno 2 2 2 4 3 8 2 3" xfId="33989" xr:uid="{00000000-0005-0000-0000-000074440000}"/>
    <cellStyle name="Navadno 2 2 2 4 3 8 2 3 2" xfId="52148" xr:uid="{00000000-0005-0000-0000-000075440000}"/>
    <cellStyle name="Navadno 2 2 2 4 3 8 2 4" xfId="20798" xr:uid="{00000000-0005-0000-0000-000076440000}"/>
    <cellStyle name="Navadno 2 2 2 4 3 8 2 5" xfId="38957" xr:uid="{00000000-0005-0000-0000-000077440000}"/>
    <cellStyle name="Navadno 2 2 2 4 3 8 2 6" xfId="57117" xr:uid="{00000000-0005-0000-0000-000078440000}"/>
    <cellStyle name="Navadno 2 2 2 4 3 8 3" xfId="10835" xr:uid="{00000000-0005-0000-0000-000079440000}"/>
    <cellStyle name="Navadno 2 2 2 4 3 8 3 2" xfId="24042" xr:uid="{00000000-0005-0000-0000-00007A440000}"/>
    <cellStyle name="Navadno 2 2 2 4 3 8 3 3" xfId="42201" xr:uid="{00000000-0005-0000-0000-00007B440000}"/>
    <cellStyle name="Navadno 2 2 2 4 3 8 4" xfId="15829" xr:uid="{00000000-0005-0000-0000-00007C440000}"/>
    <cellStyle name="Navadno 2 2 2 4 3 8 4 2" xfId="29021" xr:uid="{00000000-0005-0000-0000-00007D440000}"/>
    <cellStyle name="Navadno 2 2 2 4 3 8 4 3" xfId="47180" xr:uid="{00000000-0005-0000-0000-00007E440000}"/>
    <cellStyle name="Navadno 2 2 2 4 3 8 5" xfId="31505" xr:uid="{00000000-0005-0000-0000-00007F440000}"/>
    <cellStyle name="Navadno 2 2 2 4 3 8 5 2" xfId="49664" xr:uid="{00000000-0005-0000-0000-000080440000}"/>
    <cellStyle name="Navadno 2 2 2 4 3 8 6" xfId="18314" xr:uid="{00000000-0005-0000-0000-000081440000}"/>
    <cellStyle name="Navadno 2 2 2 4 3 8 7" xfId="36473" xr:uid="{00000000-0005-0000-0000-000082440000}"/>
    <cellStyle name="Navadno 2 2 2 4 3 8 8" xfId="54633" xr:uid="{00000000-0005-0000-0000-000083440000}"/>
    <cellStyle name="Navadno 2 2 2 4 3 9" xfId="5501" xr:uid="{00000000-0005-0000-0000-000084440000}"/>
    <cellStyle name="Navadno 2 2 2 4 3 9 2" xfId="7749" xr:uid="{00000000-0005-0000-0000-000085440000}"/>
    <cellStyle name="Navadno 2 2 2 4 3 9 2 2" xfId="13482" xr:uid="{00000000-0005-0000-0000-000086440000}"/>
    <cellStyle name="Navadno 2 2 2 4 3 9 2 2 2" xfId="26689" xr:uid="{00000000-0005-0000-0000-000087440000}"/>
    <cellStyle name="Navadno 2 2 2 4 3 9 2 2 3" xfId="44848" xr:uid="{00000000-0005-0000-0000-000088440000}"/>
    <cellStyle name="Navadno 2 2 2 4 3 9 2 3" xfId="34152" xr:uid="{00000000-0005-0000-0000-000089440000}"/>
    <cellStyle name="Navadno 2 2 2 4 3 9 2 3 2" xfId="52311" xr:uid="{00000000-0005-0000-0000-00008A440000}"/>
    <cellStyle name="Navadno 2 2 2 4 3 9 2 4" xfId="20961" xr:uid="{00000000-0005-0000-0000-00008B440000}"/>
    <cellStyle name="Navadno 2 2 2 4 3 9 2 5" xfId="39120" xr:uid="{00000000-0005-0000-0000-00008C440000}"/>
    <cellStyle name="Navadno 2 2 2 4 3 9 2 6" xfId="57280" xr:uid="{00000000-0005-0000-0000-00008D440000}"/>
    <cellStyle name="Navadno 2 2 2 4 3 9 3" xfId="10998" xr:uid="{00000000-0005-0000-0000-00008E440000}"/>
    <cellStyle name="Navadno 2 2 2 4 3 9 3 2" xfId="24205" xr:uid="{00000000-0005-0000-0000-00008F440000}"/>
    <cellStyle name="Navadno 2 2 2 4 3 9 3 3" xfId="42364" xr:uid="{00000000-0005-0000-0000-000090440000}"/>
    <cellStyle name="Navadno 2 2 2 4 3 9 4" xfId="15992" xr:uid="{00000000-0005-0000-0000-000091440000}"/>
    <cellStyle name="Navadno 2 2 2 4 3 9 4 2" xfId="29184" xr:uid="{00000000-0005-0000-0000-000092440000}"/>
    <cellStyle name="Navadno 2 2 2 4 3 9 4 3" xfId="47343" xr:uid="{00000000-0005-0000-0000-000093440000}"/>
    <cellStyle name="Navadno 2 2 2 4 3 9 5" xfId="31668" xr:uid="{00000000-0005-0000-0000-000094440000}"/>
    <cellStyle name="Navadno 2 2 2 4 3 9 5 2" xfId="49827" xr:uid="{00000000-0005-0000-0000-000095440000}"/>
    <cellStyle name="Navadno 2 2 2 4 3 9 6" xfId="18477" xr:uid="{00000000-0005-0000-0000-000096440000}"/>
    <cellStyle name="Navadno 2 2 2 4 3 9 7" xfId="36636" xr:uid="{00000000-0005-0000-0000-000097440000}"/>
    <cellStyle name="Navadno 2 2 2 4 3 9 8" xfId="54796" xr:uid="{00000000-0005-0000-0000-000098440000}"/>
    <cellStyle name="Navadno 2 2 2 4 4" xfId="3552" xr:uid="{00000000-0005-0000-0000-000099440000}"/>
    <cellStyle name="Navadno 2 2 2 4 4 2" xfId="4297" xr:uid="{00000000-0005-0000-0000-00009A440000}"/>
    <cellStyle name="Navadno 2 2 2 4 4 2 2" xfId="12281" xr:uid="{00000000-0005-0000-0000-00009B440000}"/>
    <cellStyle name="Navadno 2 2 2 4 4 2 2 2" xfId="25488" xr:uid="{00000000-0005-0000-0000-00009C440000}"/>
    <cellStyle name="Navadno 2 2 2 4 4 2 2 3" xfId="43647" xr:uid="{00000000-0005-0000-0000-00009D440000}"/>
    <cellStyle name="Navadno 2 2 2 4 4 2 3" xfId="32951" xr:uid="{00000000-0005-0000-0000-00009E440000}"/>
    <cellStyle name="Navadno 2 2 2 4 4 2 3 2" xfId="51110" xr:uid="{00000000-0005-0000-0000-00009F440000}"/>
    <cellStyle name="Navadno 2 2 2 4 4 2 4" xfId="19760" xr:uid="{00000000-0005-0000-0000-0000A0440000}"/>
    <cellStyle name="Navadno 2 2 2 4 4 2 5" xfId="37919" xr:uid="{00000000-0005-0000-0000-0000A1440000}"/>
    <cellStyle name="Navadno 2 2 2 4 4 2 6" xfId="56079" xr:uid="{00000000-0005-0000-0000-0000A2440000}"/>
    <cellStyle name="Navadno 2 2 2 4 4 3" xfId="9797" xr:uid="{00000000-0005-0000-0000-0000A3440000}"/>
    <cellStyle name="Navadno 2 2 2 4 4 3 2" xfId="23004" xr:uid="{00000000-0005-0000-0000-0000A4440000}"/>
    <cellStyle name="Navadno 2 2 2 4 4 3 3" xfId="41163" xr:uid="{00000000-0005-0000-0000-0000A5440000}"/>
    <cellStyle name="Navadno 2 2 2 4 4 4" xfId="14791" xr:uid="{00000000-0005-0000-0000-0000A6440000}"/>
    <cellStyle name="Navadno 2 2 2 4 4 4 2" xfId="27983" xr:uid="{00000000-0005-0000-0000-0000A7440000}"/>
    <cellStyle name="Navadno 2 2 2 4 4 4 3" xfId="46142" xr:uid="{00000000-0005-0000-0000-0000A8440000}"/>
    <cellStyle name="Navadno 2 2 2 4 4 5" xfId="30467" xr:uid="{00000000-0005-0000-0000-0000A9440000}"/>
    <cellStyle name="Navadno 2 2 2 4 4 5 2" xfId="48626" xr:uid="{00000000-0005-0000-0000-0000AA440000}"/>
    <cellStyle name="Navadno 2 2 2 4 4 6" xfId="17276" xr:uid="{00000000-0005-0000-0000-0000AB440000}"/>
    <cellStyle name="Navadno 2 2 2 4 4 7" xfId="35435" xr:uid="{00000000-0005-0000-0000-0000AC440000}"/>
    <cellStyle name="Navadno 2 2 2 4 4 8" xfId="53595" xr:uid="{00000000-0005-0000-0000-0000AD440000}"/>
    <cellStyle name="Navadno 2 2 2 4 4 9" xfId="59010" xr:uid="{00000000-0005-0000-0000-0000AE440000}"/>
    <cellStyle name="Navadno 2 2 2 4 5" xfId="4526" xr:uid="{00000000-0005-0000-0000-0000AF440000}"/>
    <cellStyle name="Navadno 2 2 2 4 5 2" xfId="6781" xr:uid="{00000000-0005-0000-0000-0000B0440000}"/>
    <cellStyle name="Navadno 2 2 2 4 5 2 2" xfId="12510" xr:uid="{00000000-0005-0000-0000-0000B1440000}"/>
    <cellStyle name="Navadno 2 2 2 4 5 2 2 2" xfId="25717" xr:uid="{00000000-0005-0000-0000-0000B2440000}"/>
    <cellStyle name="Navadno 2 2 2 4 5 2 2 3" xfId="43876" xr:uid="{00000000-0005-0000-0000-0000B3440000}"/>
    <cellStyle name="Navadno 2 2 2 4 5 2 3" xfId="33180" xr:uid="{00000000-0005-0000-0000-0000B4440000}"/>
    <cellStyle name="Navadno 2 2 2 4 5 2 3 2" xfId="51339" xr:uid="{00000000-0005-0000-0000-0000B5440000}"/>
    <cellStyle name="Navadno 2 2 2 4 5 2 4" xfId="19989" xr:uid="{00000000-0005-0000-0000-0000B6440000}"/>
    <cellStyle name="Navadno 2 2 2 4 5 2 5" xfId="38148" xr:uid="{00000000-0005-0000-0000-0000B7440000}"/>
    <cellStyle name="Navadno 2 2 2 4 5 2 6" xfId="56308" xr:uid="{00000000-0005-0000-0000-0000B8440000}"/>
    <cellStyle name="Navadno 2 2 2 4 5 3" xfId="10026" xr:uid="{00000000-0005-0000-0000-0000B9440000}"/>
    <cellStyle name="Navadno 2 2 2 4 5 3 2" xfId="23233" xr:uid="{00000000-0005-0000-0000-0000BA440000}"/>
    <cellStyle name="Navadno 2 2 2 4 5 3 3" xfId="41392" xr:uid="{00000000-0005-0000-0000-0000BB440000}"/>
    <cellStyle name="Navadno 2 2 2 4 5 4" xfId="15020" xr:uid="{00000000-0005-0000-0000-0000BC440000}"/>
    <cellStyle name="Navadno 2 2 2 4 5 4 2" xfId="28212" xr:uid="{00000000-0005-0000-0000-0000BD440000}"/>
    <cellStyle name="Navadno 2 2 2 4 5 4 3" xfId="46371" xr:uid="{00000000-0005-0000-0000-0000BE440000}"/>
    <cellStyle name="Navadno 2 2 2 4 5 5" xfId="30696" xr:uid="{00000000-0005-0000-0000-0000BF440000}"/>
    <cellStyle name="Navadno 2 2 2 4 5 5 2" xfId="48855" xr:uid="{00000000-0005-0000-0000-0000C0440000}"/>
    <cellStyle name="Navadno 2 2 2 4 5 6" xfId="17505" xr:uid="{00000000-0005-0000-0000-0000C1440000}"/>
    <cellStyle name="Navadno 2 2 2 4 5 7" xfId="35664" xr:uid="{00000000-0005-0000-0000-0000C2440000}"/>
    <cellStyle name="Navadno 2 2 2 4 5 8" xfId="53824" xr:uid="{00000000-0005-0000-0000-0000C3440000}"/>
    <cellStyle name="Navadno 2 2 2 4 5 9" xfId="59175" xr:uid="{00000000-0005-0000-0000-0000C4440000}"/>
    <cellStyle name="Navadno 2 2 2 4 6" xfId="3851" xr:uid="{00000000-0005-0000-0000-0000C5440000}"/>
    <cellStyle name="Navadno 2 2 2 4 6 2" xfId="6341" xr:uid="{00000000-0005-0000-0000-0000C6440000}"/>
    <cellStyle name="Navadno 2 2 2 4 6 2 2" xfId="11839" xr:uid="{00000000-0005-0000-0000-0000C7440000}"/>
    <cellStyle name="Navadno 2 2 2 4 6 2 2 2" xfId="25046" xr:uid="{00000000-0005-0000-0000-0000C8440000}"/>
    <cellStyle name="Navadno 2 2 2 4 6 2 2 3" xfId="43205" xr:uid="{00000000-0005-0000-0000-0000C9440000}"/>
    <cellStyle name="Navadno 2 2 2 4 6 2 3" xfId="32509" xr:uid="{00000000-0005-0000-0000-0000CA440000}"/>
    <cellStyle name="Navadno 2 2 2 4 6 2 3 2" xfId="50668" xr:uid="{00000000-0005-0000-0000-0000CB440000}"/>
    <cellStyle name="Navadno 2 2 2 4 6 2 4" xfId="19318" xr:uid="{00000000-0005-0000-0000-0000CC440000}"/>
    <cellStyle name="Navadno 2 2 2 4 6 2 5" xfId="37477" xr:uid="{00000000-0005-0000-0000-0000CD440000}"/>
    <cellStyle name="Navadno 2 2 2 4 6 2 6" xfId="55637" xr:uid="{00000000-0005-0000-0000-0000CE440000}"/>
    <cellStyle name="Navadno 2 2 2 4 6 3" xfId="9355" xr:uid="{00000000-0005-0000-0000-0000CF440000}"/>
    <cellStyle name="Navadno 2 2 2 4 6 3 2" xfId="22562" xr:uid="{00000000-0005-0000-0000-0000D0440000}"/>
    <cellStyle name="Navadno 2 2 2 4 6 3 3" xfId="40721" xr:uid="{00000000-0005-0000-0000-0000D1440000}"/>
    <cellStyle name="Navadno 2 2 2 4 6 4" xfId="14349" xr:uid="{00000000-0005-0000-0000-0000D2440000}"/>
    <cellStyle name="Navadno 2 2 2 4 6 4 2" xfId="27541" xr:uid="{00000000-0005-0000-0000-0000D3440000}"/>
    <cellStyle name="Navadno 2 2 2 4 6 4 3" xfId="45700" xr:uid="{00000000-0005-0000-0000-0000D4440000}"/>
    <cellStyle name="Navadno 2 2 2 4 6 5" xfId="30025" xr:uid="{00000000-0005-0000-0000-0000D5440000}"/>
    <cellStyle name="Navadno 2 2 2 4 6 5 2" xfId="48184" xr:uid="{00000000-0005-0000-0000-0000D6440000}"/>
    <cellStyle name="Navadno 2 2 2 4 6 6" xfId="16834" xr:uid="{00000000-0005-0000-0000-0000D7440000}"/>
    <cellStyle name="Navadno 2 2 2 4 6 7" xfId="34993" xr:uid="{00000000-0005-0000-0000-0000D8440000}"/>
    <cellStyle name="Navadno 2 2 2 4 6 8" xfId="53153" xr:uid="{00000000-0005-0000-0000-0000D9440000}"/>
    <cellStyle name="Navadno 2 2 2 4 6 9" xfId="59362" xr:uid="{00000000-0005-0000-0000-0000DA440000}"/>
    <cellStyle name="Navadno 2 2 2 4 7" xfId="4766" xr:uid="{00000000-0005-0000-0000-0000DB440000}"/>
    <cellStyle name="Navadno 2 2 2 4 7 2" xfId="6996" xr:uid="{00000000-0005-0000-0000-0000DC440000}"/>
    <cellStyle name="Navadno 2 2 2 4 7 2 2" xfId="12729" xr:uid="{00000000-0005-0000-0000-0000DD440000}"/>
    <cellStyle name="Navadno 2 2 2 4 7 2 2 2" xfId="25936" xr:uid="{00000000-0005-0000-0000-0000DE440000}"/>
    <cellStyle name="Navadno 2 2 2 4 7 2 2 3" xfId="44095" xr:uid="{00000000-0005-0000-0000-0000DF440000}"/>
    <cellStyle name="Navadno 2 2 2 4 7 2 3" xfId="33399" xr:uid="{00000000-0005-0000-0000-0000E0440000}"/>
    <cellStyle name="Navadno 2 2 2 4 7 2 3 2" xfId="51558" xr:uid="{00000000-0005-0000-0000-0000E1440000}"/>
    <cellStyle name="Navadno 2 2 2 4 7 2 4" xfId="20208" xr:uid="{00000000-0005-0000-0000-0000E2440000}"/>
    <cellStyle name="Navadno 2 2 2 4 7 2 5" xfId="38367" xr:uid="{00000000-0005-0000-0000-0000E3440000}"/>
    <cellStyle name="Navadno 2 2 2 4 7 2 6" xfId="56527" xr:uid="{00000000-0005-0000-0000-0000E4440000}"/>
    <cellStyle name="Navadno 2 2 2 4 7 3" xfId="10245" xr:uid="{00000000-0005-0000-0000-0000E5440000}"/>
    <cellStyle name="Navadno 2 2 2 4 7 3 2" xfId="23452" xr:uid="{00000000-0005-0000-0000-0000E6440000}"/>
    <cellStyle name="Navadno 2 2 2 4 7 3 3" xfId="41611" xr:uid="{00000000-0005-0000-0000-0000E7440000}"/>
    <cellStyle name="Navadno 2 2 2 4 7 4" xfId="15239" xr:uid="{00000000-0005-0000-0000-0000E8440000}"/>
    <cellStyle name="Navadno 2 2 2 4 7 4 2" xfId="28431" xr:uid="{00000000-0005-0000-0000-0000E9440000}"/>
    <cellStyle name="Navadno 2 2 2 4 7 4 3" xfId="46590" xr:uid="{00000000-0005-0000-0000-0000EA440000}"/>
    <cellStyle name="Navadno 2 2 2 4 7 5" xfId="30915" xr:uid="{00000000-0005-0000-0000-0000EB440000}"/>
    <cellStyle name="Navadno 2 2 2 4 7 5 2" xfId="49074" xr:uid="{00000000-0005-0000-0000-0000EC440000}"/>
    <cellStyle name="Navadno 2 2 2 4 7 6" xfId="17724" xr:uid="{00000000-0005-0000-0000-0000ED440000}"/>
    <cellStyle name="Navadno 2 2 2 4 7 7" xfId="35883" xr:uid="{00000000-0005-0000-0000-0000EE440000}"/>
    <cellStyle name="Navadno 2 2 2 4 7 8" xfId="54043" xr:uid="{00000000-0005-0000-0000-0000EF440000}"/>
    <cellStyle name="Navadno 2 2 2 4 8" xfId="4939" xr:uid="{00000000-0005-0000-0000-0000F0440000}"/>
    <cellStyle name="Navadno 2 2 2 4 8 2" xfId="7172" xr:uid="{00000000-0005-0000-0000-0000F1440000}"/>
    <cellStyle name="Navadno 2 2 2 4 8 2 2" xfId="12905" xr:uid="{00000000-0005-0000-0000-0000F2440000}"/>
    <cellStyle name="Navadno 2 2 2 4 8 2 2 2" xfId="26112" xr:uid="{00000000-0005-0000-0000-0000F3440000}"/>
    <cellStyle name="Navadno 2 2 2 4 8 2 2 3" xfId="44271" xr:uid="{00000000-0005-0000-0000-0000F4440000}"/>
    <cellStyle name="Navadno 2 2 2 4 8 2 3" xfId="33575" xr:uid="{00000000-0005-0000-0000-0000F5440000}"/>
    <cellStyle name="Navadno 2 2 2 4 8 2 3 2" xfId="51734" xr:uid="{00000000-0005-0000-0000-0000F6440000}"/>
    <cellStyle name="Navadno 2 2 2 4 8 2 4" xfId="20384" xr:uid="{00000000-0005-0000-0000-0000F7440000}"/>
    <cellStyle name="Navadno 2 2 2 4 8 2 5" xfId="38543" xr:uid="{00000000-0005-0000-0000-0000F8440000}"/>
    <cellStyle name="Navadno 2 2 2 4 8 2 6" xfId="56703" xr:uid="{00000000-0005-0000-0000-0000F9440000}"/>
    <cellStyle name="Navadno 2 2 2 4 8 3" xfId="10421" xr:uid="{00000000-0005-0000-0000-0000FA440000}"/>
    <cellStyle name="Navadno 2 2 2 4 8 3 2" xfId="23628" xr:uid="{00000000-0005-0000-0000-0000FB440000}"/>
    <cellStyle name="Navadno 2 2 2 4 8 3 3" xfId="41787" xr:uid="{00000000-0005-0000-0000-0000FC440000}"/>
    <cellStyle name="Navadno 2 2 2 4 8 4" xfId="15415" xr:uid="{00000000-0005-0000-0000-0000FD440000}"/>
    <cellStyle name="Navadno 2 2 2 4 8 4 2" xfId="28607" xr:uid="{00000000-0005-0000-0000-0000FE440000}"/>
    <cellStyle name="Navadno 2 2 2 4 8 4 3" xfId="46766" xr:uid="{00000000-0005-0000-0000-0000FF440000}"/>
    <cellStyle name="Navadno 2 2 2 4 8 5" xfId="31091" xr:uid="{00000000-0005-0000-0000-000000450000}"/>
    <cellStyle name="Navadno 2 2 2 4 8 5 2" xfId="49250" xr:uid="{00000000-0005-0000-0000-000001450000}"/>
    <cellStyle name="Navadno 2 2 2 4 8 6" xfId="17900" xr:uid="{00000000-0005-0000-0000-000002450000}"/>
    <cellStyle name="Navadno 2 2 2 4 8 7" xfId="36059" xr:uid="{00000000-0005-0000-0000-000003450000}"/>
    <cellStyle name="Navadno 2 2 2 4 8 8" xfId="54219" xr:uid="{00000000-0005-0000-0000-000004450000}"/>
    <cellStyle name="Navadno 2 2 2 4 9" xfId="5169" xr:uid="{00000000-0005-0000-0000-000005450000}"/>
    <cellStyle name="Navadno 2 2 2 4 9 2" xfId="7417" xr:uid="{00000000-0005-0000-0000-000006450000}"/>
    <cellStyle name="Navadno 2 2 2 4 9 2 2" xfId="13150" xr:uid="{00000000-0005-0000-0000-000007450000}"/>
    <cellStyle name="Navadno 2 2 2 4 9 2 2 2" xfId="26357" xr:uid="{00000000-0005-0000-0000-000008450000}"/>
    <cellStyle name="Navadno 2 2 2 4 9 2 2 3" xfId="44516" xr:uid="{00000000-0005-0000-0000-000009450000}"/>
    <cellStyle name="Navadno 2 2 2 4 9 2 3" xfId="33820" xr:uid="{00000000-0005-0000-0000-00000A450000}"/>
    <cellStyle name="Navadno 2 2 2 4 9 2 3 2" xfId="51979" xr:uid="{00000000-0005-0000-0000-00000B450000}"/>
    <cellStyle name="Navadno 2 2 2 4 9 2 4" xfId="20629" xr:uid="{00000000-0005-0000-0000-00000C450000}"/>
    <cellStyle name="Navadno 2 2 2 4 9 2 5" xfId="38788" xr:uid="{00000000-0005-0000-0000-00000D450000}"/>
    <cellStyle name="Navadno 2 2 2 4 9 2 6" xfId="56948" xr:uid="{00000000-0005-0000-0000-00000E450000}"/>
    <cellStyle name="Navadno 2 2 2 4 9 3" xfId="10666" xr:uid="{00000000-0005-0000-0000-00000F450000}"/>
    <cellStyle name="Navadno 2 2 2 4 9 3 2" xfId="23873" xr:uid="{00000000-0005-0000-0000-000010450000}"/>
    <cellStyle name="Navadno 2 2 2 4 9 3 3" xfId="42032" xr:uid="{00000000-0005-0000-0000-000011450000}"/>
    <cellStyle name="Navadno 2 2 2 4 9 4" xfId="15660" xr:uid="{00000000-0005-0000-0000-000012450000}"/>
    <cellStyle name="Navadno 2 2 2 4 9 4 2" xfId="28852" xr:uid="{00000000-0005-0000-0000-000013450000}"/>
    <cellStyle name="Navadno 2 2 2 4 9 4 3" xfId="47011" xr:uid="{00000000-0005-0000-0000-000014450000}"/>
    <cellStyle name="Navadno 2 2 2 4 9 5" xfId="31336" xr:uid="{00000000-0005-0000-0000-000015450000}"/>
    <cellStyle name="Navadno 2 2 2 4 9 5 2" xfId="49495" xr:uid="{00000000-0005-0000-0000-000016450000}"/>
    <cellStyle name="Navadno 2 2 2 4 9 6" xfId="18145" xr:uid="{00000000-0005-0000-0000-000017450000}"/>
    <cellStyle name="Navadno 2 2 2 4 9 7" xfId="36304" xr:uid="{00000000-0005-0000-0000-000018450000}"/>
    <cellStyle name="Navadno 2 2 2 4 9 8" xfId="54464" xr:uid="{00000000-0005-0000-0000-000019450000}"/>
    <cellStyle name="Navadno 2 2 2 5" xfId="2154" xr:uid="{00000000-0005-0000-0000-00001A450000}"/>
    <cellStyle name="Navadno 2 2 2 6" xfId="3492" xr:uid="{00000000-0005-0000-0000-00001B450000}"/>
    <cellStyle name="Navadno 2 2 2 6 10" xfId="58950" xr:uid="{00000000-0005-0000-0000-00001C450000}"/>
    <cellStyle name="Navadno 2 2 2 6 2" xfId="4232" xr:uid="{00000000-0005-0000-0000-00001D450000}"/>
    <cellStyle name="Navadno 2 2 2 6 2 2" xfId="6718" xr:uid="{00000000-0005-0000-0000-00001E450000}"/>
    <cellStyle name="Navadno 2 2 2 6 2 2 2" xfId="12216" xr:uid="{00000000-0005-0000-0000-00001F450000}"/>
    <cellStyle name="Navadno 2 2 2 6 2 2 2 2" xfId="25423" xr:uid="{00000000-0005-0000-0000-000020450000}"/>
    <cellStyle name="Navadno 2 2 2 6 2 2 2 3" xfId="43582" xr:uid="{00000000-0005-0000-0000-000021450000}"/>
    <cellStyle name="Navadno 2 2 2 6 2 2 3" xfId="32886" xr:uid="{00000000-0005-0000-0000-000022450000}"/>
    <cellStyle name="Navadno 2 2 2 6 2 2 3 2" xfId="51045" xr:uid="{00000000-0005-0000-0000-000023450000}"/>
    <cellStyle name="Navadno 2 2 2 6 2 2 4" xfId="19695" xr:uid="{00000000-0005-0000-0000-000024450000}"/>
    <cellStyle name="Navadno 2 2 2 6 2 2 5" xfId="37854" xr:uid="{00000000-0005-0000-0000-000025450000}"/>
    <cellStyle name="Navadno 2 2 2 6 2 2 6" xfId="56014" xr:uid="{00000000-0005-0000-0000-000026450000}"/>
    <cellStyle name="Navadno 2 2 2 6 2 3" xfId="9732" xr:uid="{00000000-0005-0000-0000-000027450000}"/>
    <cellStyle name="Navadno 2 2 2 6 2 3 2" xfId="22939" xr:uid="{00000000-0005-0000-0000-000028450000}"/>
    <cellStyle name="Navadno 2 2 2 6 2 3 3" xfId="41098" xr:uid="{00000000-0005-0000-0000-000029450000}"/>
    <cellStyle name="Navadno 2 2 2 6 2 4" xfId="14726" xr:uid="{00000000-0005-0000-0000-00002A450000}"/>
    <cellStyle name="Navadno 2 2 2 6 2 4 2" xfId="27918" xr:uid="{00000000-0005-0000-0000-00002B450000}"/>
    <cellStyle name="Navadno 2 2 2 6 2 4 3" xfId="46077" xr:uid="{00000000-0005-0000-0000-00002C450000}"/>
    <cellStyle name="Navadno 2 2 2 6 2 5" xfId="30402" xr:uid="{00000000-0005-0000-0000-00002D450000}"/>
    <cellStyle name="Navadno 2 2 2 6 2 5 2" xfId="48561" xr:uid="{00000000-0005-0000-0000-00002E450000}"/>
    <cellStyle name="Navadno 2 2 2 6 2 6" xfId="17211" xr:uid="{00000000-0005-0000-0000-00002F450000}"/>
    <cellStyle name="Navadno 2 2 2 6 2 7" xfId="35370" xr:uid="{00000000-0005-0000-0000-000030450000}"/>
    <cellStyle name="Navadno 2 2 2 6 2 8" xfId="53530" xr:uid="{00000000-0005-0000-0000-000031450000}"/>
    <cellStyle name="Navadno 2 2 2 6 3" xfId="6243" xr:uid="{00000000-0005-0000-0000-000032450000}"/>
    <cellStyle name="Navadno 2 2 2 6 3 2" xfId="11741" xr:uid="{00000000-0005-0000-0000-000033450000}"/>
    <cellStyle name="Navadno 2 2 2 6 3 2 2" xfId="24948" xr:uid="{00000000-0005-0000-0000-000034450000}"/>
    <cellStyle name="Navadno 2 2 2 6 3 2 3" xfId="43107" xr:uid="{00000000-0005-0000-0000-000035450000}"/>
    <cellStyle name="Navadno 2 2 2 6 3 3" xfId="32411" xr:uid="{00000000-0005-0000-0000-000036450000}"/>
    <cellStyle name="Navadno 2 2 2 6 3 3 2" xfId="50570" xr:uid="{00000000-0005-0000-0000-000037450000}"/>
    <cellStyle name="Navadno 2 2 2 6 3 4" xfId="19220" xr:uid="{00000000-0005-0000-0000-000038450000}"/>
    <cellStyle name="Navadno 2 2 2 6 3 5" xfId="37379" xr:uid="{00000000-0005-0000-0000-000039450000}"/>
    <cellStyle name="Navadno 2 2 2 6 3 6" xfId="55539" xr:uid="{00000000-0005-0000-0000-00003A450000}"/>
    <cellStyle name="Navadno 2 2 2 6 4" xfId="9257" xr:uid="{00000000-0005-0000-0000-00003B450000}"/>
    <cellStyle name="Navadno 2 2 2 6 4 2" xfId="22464" xr:uid="{00000000-0005-0000-0000-00003C450000}"/>
    <cellStyle name="Navadno 2 2 2 6 4 3" xfId="40623" xr:uid="{00000000-0005-0000-0000-00003D450000}"/>
    <cellStyle name="Navadno 2 2 2 6 5" xfId="14251" xr:uid="{00000000-0005-0000-0000-00003E450000}"/>
    <cellStyle name="Navadno 2 2 2 6 5 2" xfId="27443" xr:uid="{00000000-0005-0000-0000-00003F450000}"/>
    <cellStyle name="Navadno 2 2 2 6 5 3" xfId="45602" xr:uid="{00000000-0005-0000-0000-000040450000}"/>
    <cellStyle name="Navadno 2 2 2 6 6" xfId="29927" xr:uid="{00000000-0005-0000-0000-000041450000}"/>
    <cellStyle name="Navadno 2 2 2 6 6 2" xfId="48086" xr:uid="{00000000-0005-0000-0000-000042450000}"/>
    <cellStyle name="Navadno 2 2 2 6 7" xfId="16736" xr:uid="{00000000-0005-0000-0000-000043450000}"/>
    <cellStyle name="Navadno 2 2 2 6 8" xfId="34895" xr:uid="{00000000-0005-0000-0000-000044450000}"/>
    <cellStyle name="Navadno 2 2 2 6 9" xfId="53055" xr:uid="{00000000-0005-0000-0000-000045450000}"/>
    <cellStyle name="Navadno 2 2 2 7" xfId="3551" xr:uid="{00000000-0005-0000-0000-000046450000}"/>
    <cellStyle name="Navadno 2 2 2 7 2" xfId="4296" xr:uid="{00000000-0005-0000-0000-000047450000}"/>
    <cellStyle name="Navadno 2 2 2 7 2 2" xfId="12280" xr:uid="{00000000-0005-0000-0000-000048450000}"/>
    <cellStyle name="Navadno 2 2 2 7 2 2 2" xfId="25487" xr:uid="{00000000-0005-0000-0000-000049450000}"/>
    <cellStyle name="Navadno 2 2 2 7 2 2 3" xfId="43646" xr:uid="{00000000-0005-0000-0000-00004A450000}"/>
    <cellStyle name="Navadno 2 2 2 7 2 3" xfId="32950" xr:uid="{00000000-0005-0000-0000-00004B450000}"/>
    <cellStyle name="Navadno 2 2 2 7 2 3 2" xfId="51109" xr:uid="{00000000-0005-0000-0000-00004C450000}"/>
    <cellStyle name="Navadno 2 2 2 7 2 4" xfId="19759" xr:uid="{00000000-0005-0000-0000-00004D450000}"/>
    <cellStyle name="Navadno 2 2 2 7 2 5" xfId="37918" xr:uid="{00000000-0005-0000-0000-00004E450000}"/>
    <cellStyle name="Navadno 2 2 2 7 2 6" xfId="56078" xr:uid="{00000000-0005-0000-0000-00004F450000}"/>
    <cellStyle name="Navadno 2 2 2 7 3" xfId="9796" xr:uid="{00000000-0005-0000-0000-000050450000}"/>
    <cellStyle name="Navadno 2 2 2 7 3 2" xfId="23003" xr:uid="{00000000-0005-0000-0000-000051450000}"/>
    <cellStyle name="Navadno 2 2 2 7 3 3" xfId="41162" xr:uid="{00000000-0005-0000-0000-000052450000}"/>
    <cellStyle name="Navadno 2 2 2 7 4" xfId="14790" xr:uid="{00000000-0005-0000-0000-000053450000}"/>
    <cellStyle name="Navadno 2 2 2 7 4 2" xfId="27982" xr:uid="{00000000-0005-0000-0000-000054450000}"/>
    <cellStyle name="Navadno 2 2 2 7 4 3" xfId="46141" xr:uid="{00000000-0005-0000-0000-000055450000}"/>
    <cellStyle name="Navadno 2 2 2 7 5" xfId="30466" xr:uid="{00000000-0005-0000-0000-000056450000}"/>
    <cellStyle name="Navadno 2 2 2 7 5 2" xfId="48625" xr:uid="{00000000-0005-0000-0000-000057450000}"/>
    <cellStyle name="Navadno 2 2 2 7 6" xfId="17275" xr:uid="{00000000-0005-0000-0000-000058450000}"/>
    <cellStyle name="Navadno 2 2 2 7 7" xfId="35434" xr:uid="{00000000-0005-0000-0000-000059450000}"/>
    <cellStyle name="Navadno 2 2 2 7 8" xfId="53594" xr:uid="{00000000-0005-0000-0000-00005A450000}"/>
    <cellStyle name="Navadno 2 2 2 7 9" xfId="59009" xr:uid="{00000000-0005-0000-0000-00005B450000}"/>
    <cellStyle name="Navadno 2 2 2 8" xfId="4525" xr:uid="{00000000-0005-0000-0000-00005C450000}"/>
    <cellStyle name="Navadno 2 2 2 8 2" xfId="6780" xr:uid="{00000000-0005-0000-0000-00005D450000}"/>
    <cellStyle name="Navadno 2 2 2 8 2 2" xfId="12509" xr:uid="{00000000-0005-0000-0000-00005E450000}"/>
    <cellStyle name="Navadno 2 2 2 8 2 2 2" xfId="25716" xr:uid="{00000000-0005-0000-0000-00005F450000}"/>
    <cellStyle name="Navadno 2 2 2 8 2 2 3" xfId="43875" xr:uid="{00000000-0005-0000-0000-000060450000}"/>
    <cellStyle name="Navadno 2 2 2 8 2 3" xfId="33179" xr:uid="{00000000-0005-0000-0000-000061450000}"/>
    <cellStyle name="Navadno 2 2 2 8 2 3 2" xfId="51338" xr:uid="{00000000-0005-0000-0000-000062450000}"/>
    <cellStyle name="Navadno 2 2 2 8 2 4" xfId="19988" xr:uid="{00000000-0005-0000-0000-000063450000}"/>
    <cellStyle name="Navadno 2 2 2 8 2 5" xfId="38147" xr:uid="{00000000-0005-0000-0000-000064450000}"/>
    <cellStyle name="Navadno 2 2 2 8 2 6" xfId="56307" xr:uid="{00000000-0005-0000-0000-000065450000}"/>
    <cellStyle name="Navadno 2 2 2 8 3" xfId="10025" xr:uid="{00000000-0005-0000-0000-000066450000}"/>
    <cellStyle name="Navadno 2 2 2 8 3 2" xfId="23232" xr:uid="{00000000-0005-0000-0000-000067450000}"/>
    <cellStyle name="Navadno 2 2 2 8 3 3" xfId="41391" xr:uid="{00000000-0005-0000-0000-000068450000}"/>
    <cellStyle name="Navadno 2 2 2 8 4" xfId="15019" xr:uid="{00000000-0005-0000-0000-000069450000}"/>
    <cellStyle name="Navadno 2 2 2 8 4 2" xfId="28211" xr:uid="{00000000-0005-0000-0000-00006A450000}"/>
    <cellStyle name="Navadno 2 2 2 8 4 3" xfId="46370" xr:uid="{00000000-0005-0000-0000-00006B450000}"/>
    <cellStyle name="Navadno 2 2 2 8 5" xfId="30695" xr:uid="{00000000-0005-0000-0000-00006C450000}"/>
    <cellStyle name="Navadno 2 2 2 8 5 2" xfId="48854" xr:uid="{00000000-0005-0000-0000-00006D450000}"/>
    <cellStyle name="Navadno 2 2 2 8 6" xfId="17504" xr:uid="{00000000-0005-0000-0000-00006E450000}"/>
    <cellStyle name="Navadno 2 2 2 8 7" xfId="35663" xr:uid="{00000000-0005-0000-0000-00006F450000}"/>
    <cellStyle name="Navadno 2 2 2 8 8" xfId="53823" xr:uid="{00000000-0005-0000-0000-000070450000}"/>
    <cellStyle name="Navadno 2 2 2 8 9" xfId="59174" xr:uid="{00000000-0005-0000-0000-000071450000}"/>
    <cellStyle name="Navadno 2 2 2 9" xfId="3850" xr:uid="{00000000-0005-0000-0000-000072450000}"/>
    <cellStyle name="Navadno 2 2 2 9 2" xfId="6340" xr:uid="{00000000-0005-0000-0000-000073450000}"/>
    <cellStyle name="Navadno 2 2 2 9 2 2" xfId="11838" xr:uid="{00000000-0005-0000-0000-000074450000}"/>
    <cellStyle name="Navadno 2 2 2 9 2 2 2" xfId="25045" xr:uid="{00000000-0005-0000-0000-000075450000}"/>
    <cellStyle name="Navadno 2 2 2 9 2 2 3" xfId="43204" xr:uid="{00000000-0005-0000-0000-000076450000}"/>
    <cellStyle name="Navadno 2 2 2 9 2 3" xfId="32508" xr:uid="{00000000-0005-0000-0000-000077450000}"/>
    <cellStyle name="Navadno 2 2 2 9 2 3 2" xfId="50667" xr:uid="{00000000-0005-0000-0000-000078450000}"/>
    <cellStyle name="Navadno 2 2 2 9 2 4" xfId="19317" xr:uid="{00000000-0005-0000-0000-000079450000}"/>
    <cellStyle name="Navadno 2 2 2 9 2 5" xfId="37476" xr:uid="{00000000-0005-0000-0000-00007A450000}"/>
    <cellStyle name="Navadno 2 2 2 9 2 6" xfId="55636" xr:uid="{00000000-0005-0000-0000-00007B450000}"/>
    <cellStyle name="Navadno 2 2 2 9 3" xfId="9354" xr:uid="{00000000-0005-0000-0000-00007C450000}"/>
    <cellStyle name="Navadno 2 2 2 9 3 2" xfId="22561" xr:uid="{00000000-0005-0000-0000-00007D450000}"/>
    <cellStyle name="Navadno 2 2 2 9 3 3" xfId="40720" xr:uid="{00000000-0005-0000-0000-00007E450000}"/>
    <cellStyle name="Navadno 2 2 2 9 4" xfId="14348" xr:uid="{00000000-0005-0000-0000-00007F450000}"/>
    <cellStyle name="Navadno 2 2 2 9 4 2" xfId="27540" xr:uid="{00000000-0005-0000-0000-000080450000}"/>
    <cellStyle name="Navadno 2 2 2 9 4 3" xfId="45699" xr:uid="{00000000-0005-0000-0000-000081450000}"/>
    <cellStyle name="Navadno 2 2 2 9 5" xfId="30024" xr:uid="{00000000-0005-0000-0000-000082450000}"/>
    <cellStyle name="Navadno 2 2 2 9 5 2" xfId="48183" xr:uid="{00000000-0005-0000-0000-000083450000}"/>
    <cellStyle name="Navadno 2 2 2 9 6" xfId="16833" xr:uid="{00000000-0005-0000-0000-000084450000}"/>
    <cellStyle name="Navadno 2 2 2 9 7" xfId="34992" xr:uid="{00000000-0005-0000-0000-000085450000}"/>
    <cellStyle name="Navadno 2 2 2 9 8" xfId="53152" xr:uid="{00000000-0005-0000-0000-000086450000}"/>
    <cellStyle name="Navadno 2 2 2 9 9" xfId="59361" xr:uid="{00000000-0005-0000-0000-000087450000}"/>
    <cellStyle name="Navadno 2 2 3" xfId="2155" xr:uid="{00000000-0005-0000-0000-000088450000}"/>
    <cellStyle name="Navadno 2 2 3 2" xfId="59562" xr:uid="{00000000-0005-0000-0000-000089450000}"/>
    <cellStyle name="Navadno 2 2 4" xfId="2156" xr:uid="{00000000-0005-0000-0000-00008A450000}"/>
    <cellStyle name="Navadno 2 2 4 2" xfId="2157" xr:uid="{00000000-0005-0000-0000-00008B450000}"/>
    <cellStyle name="Navadno 2 2 4 3" xfId="59613" xr:uid="{00000000-0005-0000-0000-00008C450000}"/>
    <cellStyle name="Navadno 2 2 5" xfId="13773" xr:uid="{00000000-0005-0000-0000-00008D450000}"/>
    <cellStyle name="Navadno 2 2 5 2" xfId="26965" xr:uid="{00000000-0005-0000-0000-00008E450000}"/>
    <cellStyle name="Navadno 2 2 5 3" xfId="45124" xr:uid="{00000000-0005-0000-0000-00008F450000}"/>
    <cellStyle name="Navadno 2 2 6" xfId="59782" xr:uid="{00000000-0005-0000-0000-000090450000}"/>
    <cellStyle name="Navadno 2 2_List2" xfId="2158" xr:uid="{00000000-0005-0000-0000-000091450000}"/>
    <cellStyle name="Navadno 2 3" xfId="2159" xr:uid="{00000000-0005-0000-0000-000092450000}"/>
    <cellStyle name="Navadno 2 3 2" xfId="2160" xr:uid="{00000000-0005-0000-0000-000093450000}"/>
    <cellStyle name="Navadno 2 3 2 2" xfId="59566" xr:uid="{00000000-0005-0000-0000-000094450000}"/>
    <cellStyle name="Navadno 2 3 3" xfId="2161" xr:uid="{00000000-0005-0000-0000-000095450000}"/>
    <cellStyle name="Navadno 2 3 3 2" xfId="59583" xr:uid="{00000000-0005-0000-0000-000096450000}"/>
    <cellStyle name="Navadno 2 3 4" xfId="2162" xr:uid="{00000000-0005-0000-0000-000097450000}"/>
    <cellStyle name="Navadno 2 3 8" xfId="2163" xr:uid="{00000000-0005-0000-0000-000098450000}"/>
    <cellStyle name="Navadno 2 4" xfId="2164" xr:uid="{00000000-0005-0000-0000-000099450000}"/>
    <cellStyle name="Navadno 2 4 2" xfId="2165" xr:uid="{00000000-0005-0000-0000-00009A450000}"/>
    <cellStyle name="Navadno 2 4 3" xfId="2166" xr:uid="{00000000-0005-0000-0000-00009B450000}"/>
    <cellStyle name="Navadno 2 4 4" xfId="2167" xr:uid="{00000000-0005-0000-0000-00009C450000}"/>
    <cellStyle name="Navadno 2 4 5" xfId="2168" xr:uid="{00000000-0005-0000-0000-00009D450000}"/>
    <cellStyle name="Navadno 2 4 5 2" xfId="2169" xr:uid="{00000000-0005-0000-0000-00009E450000}"/>
    <cellStyle name="Navadno 2 4 5 2 2" xfId="3856" xr:uid="{00000000-0005-0000-0000-00009F450000}"/>
    <cellStyle name="Navadno 2 4 5 3" xfId="3855" xr:uid="{00000000-0005-0000-0000-0000A0450000}"/>
    <cellStyle name="Navadno 2 4 5 4" xfId="58367" xr:uid="{00000000-0005-0000-0000-0000A1450000}"/>
    <cellStyle name="Navadno 2 5" xfId="2170" xr:uid="{00000000-0005-0000-0000-0000A2450000}"/>
    <cellStyle name="Navadno 2 5 2" xfId="2171" xr:uid="{00000000-0005-0000-0000-0000A3450000}"/>
    <cellStyle name="Navadno 2 5 2 10" xfId="5502" xr:uid="{00000000-0005-0000-0000-0000A4450000}"/>
    <cellStyle name="Navadno 2 5 2 10 2" xfId="7750" xr:uid="{00000000-0005-0000-0000-0000A5450000}"/>
    <cellStyle name="Navadno 2 5 2 10 2 2" xfId="13483" xr:uid="{00000000-0005-0000-0000-0000A6450000}"/>
    <cellStyle name="Navadno 2 5 2 10 2 2 2" xfId="26690" xr:uid="{00000000-0005-0000-0000-0000A7450000}"/>
    <cellStyle name="Navadno 2 5 2 10 2 2 3" xfId="44849" xr:uid="{00000000-0005-0000-0000-0000A8450000}"/>
    <cellStyle name="Navadno 2 5 2 10 2 3" xfId="34153" xr:uid="{00000000-0005-0000-0000-0000A9450000}"/>
    <cellStyle name="Navadno 2 5 2 10 2 3 2" xfId="52312" xr:uid="{00000000-0005-0000-0000-0000AA450000}"/>
    <cellStyle name="Navadno 2 5 2 10 2 4" xfId="20962" xr:uid="{00000000-0005-0000-0000-0000AB450000}"/>
    <cellStyle name="Navadno 2 5 2 10 2 5" xfId="39121" xr:uid="{00000000-0005-0000-0000-0000AC450000}"/>
    <cellStyle name="Navadno 2 5 2 10 2 6" xfId="57281" xr:uid="{00000000-0005-0000-0000-0000AD450000}"/>
    <cellStyle name="Navadno 2 5 2 10 3" xfId="10999" xr:uid="{00000000-0005-0000-0000-0000AE450000}"/>
    <cellStyle name="Navadno 2 5 2 10 3 2" xfId="24206" xr:uid="{00000000-0005-0000-0000-0000AF450000}"/>
    <cellStyle name="Navadno 2 5 2 10 3 3" xfId="42365" xr:uid="{00000000-0005-0000-0000-0000B0450000}"/>
    <cellStyle name="Navadno 2 5 2 10 4" xfId="15993" xr:uid="{00000000-0005-0000-0000-0000B1450000}"/>
    <cellStyle name="Navadno 2 5 2 10 4 2" xfId="29185" xr:uid="{00000000-0005-0000-0000-0000B2450000}"/>
    <cellStyle name="Navadno 2 5 2 10 4 3" xfId="47344" xr:uid="{00000000-0005-0000-0000-0000B3450000}"/>
    <cellStyle name="Navadno 2 5 2 10 5" xfId="31669" xr:uid="{00000000-0005-0000-0000-0000B4450000}"/>
    <cellStyle name="Navadno 2 5 2 10 5 2" xfId="49828" xr:uid="{00000000-0005-0000-0000-0000B5450000}"/>
    <cellStyle name="Navadno 2 5 2 10 6" xfId="18478" xr:uid="{00000000-0005-0000-0000-0000B6450000}"/>
    <cellStyle name="Navadno 2 5 2 10 7" xfId="36637" xr:uid="{00000000-0005-0000-0000-0000B7450000}"/>
    <cellStyle name="Navadno 2 5 2 10 8" xfId="54797" xr:uid="{00000000-0005-0000-0000-0000B8450000}"/>
    <cellStyle name="Navadno 2 5 2 11" xfId="5666" xr:uid="{00000000-0005-0000-0000-0000B9450000}"/>
    <cellStyle name="Navadno 2 5 2 11 2" xfId="7914" xr:uid="{00000000-0005-0000-0000-0000BA450000}"/>
    <cellStyle name="Navadno 2 5 2 11 2 2" xfId="13647" xr:uid="{00000000-0005-0000-0000-0000BB450000}"/>
    <cellStyle name="Navadno 2 5 2 11 2 2 2" xfId="26854" xr:uid="{00000000-0005-0000-0000-0000BC450000}"/>
    <cellStyle name="Navadno 2 5 2 11 2 2 3" xfId="45013" xr:uid="{00000000-0005-0000-0000-0000BD450000}"/>
    <cellStyle name="Navadno 2 5 2 11 2 3" xfId="34317" xr:uid="{00000000-0005-0000-0000-0000BE450000}"/>
    <cellStyle name="Navadno 2 5 2 11 2 3 2" xfId="52476" xr:uid="{00000000-0005-0000-0000-0000BF450000}"/>
    <cellStyle name="Navadno 2 5 2 11 2 4" xfId="21126" xr:uid="{00000000-0005-0000-0000-0000C0450000}"/>
    <cellStyle name="Navadno 2 5 2 11 2 5" xfId="39285" xr:uid="{00000000-0005-0000-0000-0000C1450000}"/>
    <cellStyle name="Navadno 2 5 2 11 2 6" xfId="57445" xr:uid="{00000000-0005-0000-0000-0000C2450000}"/>
    <cellStyle name="Navadno 2 5 2 11 3" xfId="11163" xr:uid="{00000000-0005-0000-0000-0000C3450000}"/>
    <cellStyle name="Navadno 2 5 2 11 3 2" xfId="24370" xr:uid="{00000000-0005-0000-0000-0000C4450000}"/>
    <cellStyle name="Navadno 2 5 2 11 3 3" xfId="42529" xr:uid="{00000000-0005-0000-0000-0000C5450000}"/>
    <cellStyle name="Navadno 2 5 2 11 4" xfId="16157" xr:uid="{00000000-0005-0000-0000-0000C6450000}"/>
    <cellStyle name="Navadno 2 5 2 11 4 2" xfId="29349" xr:uid="{00000000-0005-0000-0000-0000C7450000}"/>
    <cellStyle name="Navadno 2 5 2 11 4 3" xfId="47508" xr:uid="{00000000-0005-0000-0000-0000C8450000}"/>
    <cellStyle name="Navadno 2 5 2 11 5" xfId="31833" xr:uid="{00000000-0005-0000-0000-0000C9450000}"/>
    <cellStyle name="Navadno 2 5 2 11 5 2" xfId="49992" xr:uid="{00000000-0005-0000-0000-0000CA450000}"/>
    <cellStyle name="Navadno 2 5 2 11 6" xfId="18642" xr:uid="{00000000-0005-0000-0000-0000CB450000}"/>
    <cellStyle name="Navadno 2 5 2 11 7" xfId="36801" xr:uid="{00000000-0005-0000-0000-0000CC450000}"/>
    <cellStyle name="Navadno 2 5 2 11 8" xfId="54961" xr:uid="{00000000-0005-0000-0000-0000CD450000}"/>
    <cellStyle name="Navadno 2 5 2 12" xfId="5871" xr:uid="{00000000-0005-0000-0000-0000CE450000}"/>
    <cellStyle name="Navadno 2 5 2 12 2" xfId="11368" xr:uid="{00000000-0005-0000-0000-0000CF450000}"/>
    <cellStyle name="Navadno 2 5 2 12 2 2" xfId="24575" xr:uid="{00000000-0005-0000-0000-0000D0450000}"/>
    <cellStyle name="Navadno 2 5 2 12 2 3" xfId="42734" xr:uid="{00000000-0005-0000-0000-0000D1450000}"/>
    <cellStyle name="Navadno 2 5 2 12 3" xfId="32038" xr:uid="{00000000-0005-0000-0000-0000D2450000}"/>
    <cellStyle name="Navadno 2 5 2 12 3 2" xfId="50197" xr:uid="{00000000-0005-0000-0000-0000D3450000}"/>
    <cellStyle name="Navadno 2 5 2 12 4" xfId="18847" xr:uid="{00000000-0005-0000-0000-0000D4450000}"/>
    <cellStyle name="Navadno 2 5 2 12 5" xfId="37006" xr:uid="{00000000-0005-0000-0000-0000D5450000}"/>
    <cellStyle name="Navadno 2 5 2 12 6" xfId="55166" xr:uid="{00000000-0005-0000-0000-0000D6450000}"/>
    <cellStyle name="Navadno 2 5 2 13" xfId="8090" xr:uid="{00000000-0005-0000-0000-0000D7450000}"/>
    <cellStyle name="Navadno 2 5 2 13 2" xfId="21297" xr:uid="{00000000-0005-0000-0000-0000D8450000}"/>
    <cellStyle name="Navadno 2 5 2 13 3" xfId="39456" xr:uid="{00000000-0005-0000-0000-0000D9450000}"/>
    <cellStyle name="Navadno 2 5 2 13 4" xfId="57616" xr:uid="{00000000-0005-0000-0000-0000DA450000}"/>
    <cellStyle name="Navadno 2 5 2 14" xfId="8269" xr:uid="{00000000-0005-0000-0000-0000DB450000}"/>
    <cellStyle name="Navadno 2 5 2 14 2" xfId="21476" xr:uid="{00000000-0005-0000-0000-0000DC450000}"/>
    <cellStyle name="Navadno 2 5 2 14 3" xfId="39635" xr:uid="{00000000-0005-0000-0000-0000DD450000}"/>
    <cellStyle name="Navadno 2 5 2 14 4" xfId="57795" xr:uid="{00000000-0005-0000-0000-0000DE450000}"/>
    <cellStyle name="Navadno 2 5 2 15" xfId="8512" xr:uid="{00000000-0005-0000-0000-0000DF450000}"/>
    <cellStyle name="Navadno 2 5 2 15 2" xfId="21719" xr:uid="{00000000-0005-0000-0000-0000E0450000}"/>
    <cellStyle name="Navadno 2 5 2 15 3" xfId="39878" xr:uid="{00000000-0005-0000-0000-0000E1450000}"/>
    <cellStyle name="Navadno 2 5 2 15 4" xfId="58038" xr:uid="{00000000-0005-0000-0000-0000E2450000}"/>
    <cellStyle name="Navadno 2 5 2 16" xfId="8676" xr:uid="{00000000-0005-0000-0000-0000E3450000}"/>
    <cellStyle name="Navadno 2 5 2 16 2" xfId="21883" xr:uid="{00000000-0005-0000-0000-0000E4450000}"/>
    <cellStyle name="Navadno 2 5 2 16 3" xfId="40042" xr:uid="{00000000-0005-0000-0000-0000E5450000}"/>
    <cellStyle name="Navadno 2 5 2 16 4" xfId="58202" xr:uid="{00000000-0005-0000-0000-0000E6450000}"/>
    <cellStyle name="Navadno 2 5 2 17" xfId="8880" xr:uid="{00000000-0005-0000-0000-0000E7450000}"/>
    <cellStyle name="Navadno 2 5 2 17 2" xfId="22087" xr:uid="{00000000-0005-0000-0000-0000E8450000}"/>
    <cellStyle name="Navadno 2 5 2 17 3" xfId="40246" xr:uid="{00000000-0005-0000-0000-0000E9450000}"/>
    <cellStyle name="Navadno 2 5 2 18" xfId="13878" xr:uid="{00000000-0005-0000-0000-0000EA450000}"/>
    <cellStyle name="Navadno 2 5 2 18 2" xfId="27070" xr:uid="{00000000-0005-0000-0000-0000EB450000}"/>
    <cellStyle name="Navadno 2 5 2 18 3" xfId="45229" xr:uid="{00000000-0005-0000-0000-0000EC450000}"/>
    <cellStyle name="Navadno 2 5 2 19" xfId="29554" xr:uid="{00000000-0005-0000-0000-0000ED450000}"/>
    <cellStyle name="Navadno 2 5 2 19 2" xfId="47713" xr:uid="{00000000-0005-0000-0000-0000EE450000}"/>
    <cellStyle name="Navadno 2 5 2 2" xfId="2172" xr:uid="{00000000-0005-0000-0000-0000EF450000}"/>
    <cellStyle name="Navadno 2 5 2 2 10" xfId="5667" xr:uid="{00000000-0005-0000-0000-0000F0450000}"/>
    <cellStyle name="Navadno 2 5 2 2 10 2" xfId="7915" xr:uid="{00000000-0005-0000-0000-0000F1450000}"/>
    <cellStyle name="Navadno 2 5 2 2 10 2 2" xfId="13648" xr:uid="{00000000-0005-0000-0000-0000F2450000}"/>
    <cellStyle name="Navadno 2 5 2 2 10 2 2 2" xfId="26855" xr:uid="{00000000-0005-0000-0000-0000F3450000}"/>
    <cellStyle name="Navadno 2 5 2 2 10 2 2 3" xfId="45014" xr:uid="{00000000-0005-0000-0000-0000F4450000}"/>
    <cellStyle name="Navadno 2 5 2 2 10 2 3" xfId="34318" xr:uid="{00000000-0005-0000-0000-0000F5450000}"/>
    <cellStyle name="Navadno 2 5 2 2 10 2 3 2" xfId="52477" xr:uid="{00000000-0005-0000-0000-0000F6450000}"/>
    <cellStyle name="Navadno 2 5 2 2 10 2 4" xfId="21127" xr:uid="{00000000-0005-0000-0000-0000F7450000}"/>
    <cellStyle name="Navadno 2 5 2 2 10 2 5" xfId="39286" xr:uid="{00000000-0005-0000-0000-0000F8450000}"/>
    <cellStyle name="Navadno 2 5 2 2 10 2 6" xfId="57446" xr:uid="{00000000-0005-0000-0000-0000F9450000}"/>
    <cellStyle name="Navadno 2 5 2 2 10 3" xfId="11164" xr:uid="{00000000-0005-0000-0000-0000FA450000}"/>
    <cellStyle name="Navadno 2 5 2 2 10 3 2" xfId="24371" xr:uid="{00000000-0005-0000-0000-0000FB450000}"/>
    <cellStyle name="Navadno 2 5 2 2 10 3 3" xfId="42530" xr:uid="{00000000-0005-0000-0000-0000FC450000}"/>
    <cellStyle name="Navadno 2 5 2 2 10 4" xfId="16158" xr:uid="{00000000-0005-0000-0000-0000FD450000}"/>
    <cellStyle name="Navadno 2 5 2 2 10 4 2" xfId="29350" xr:uid="{00000000-0005-0000-0000-0000FE450000}"/>
    <cellStyle name="Navadno 2 5 2 2 10 4 3" xfId="47509" xr:uid="{00000000-0005-0000-0000-0000FF450000}"/>
    <cellStyle name="Navadno 2 5 2 2 10 5" xfId="31834" xr:uid="{00000000-0005-0000-0000-000000460000}"/>
    <cellStyle name="Navadno 2 5 2 2 10 5 2" xfId="49993" xr:uid="{00000000-0005-0000-0000-000001460000}"/>
    <cellStyle name="Navadno 2 5 2 2 10 6" xfId="18643" xr:uid="{00000000-0005-0000-0000-000002460000}"/>
    <cellStyle name="Navadno 2 5 2 2 10 7" xfId="36802" xr:uid="{00000000-0005-0000-0000-000003460000}"/>
    <cellStyle name="Navadno 2 5 2 2 10 8" xfId="54962" xr:uid="{00000000-0005-0000-0000-000004460000}"/>
    <cellStyle name="Navadno 2 5 2 2 11" xfId="5872" xr:uid="{00000000-0005-0000-0000-000005460000}"/>
    <cellStyle name="Navadno 2 5 2 2 11 2" xfId="11369" xr:uid="{00000000-0005-0000-0000-000006460000}"/>
    <cellStyle name="Navadno 2 5 2 2 11 2 2" xfId="24576" xr:uid="{00000000-0005-0000-0000-000007460000}"/>
    <cellStyle name="Navadno 2 5 2 2 11 2 3" xfId="42735" xr:uid="{00000000-0005-0000-0000-000008460000}"/>
    <cellStyle name="Navadno 2 5 2 2 11 3" xfId="32039" xr:uid="{00000000-0005-0000-0000-000009460000}"/>
    <cellStyle name="Navadno 2 5 2 2 11 3 2" xfId="50198" xr:uid="{00000000-0005-0000-0000-00000A460000}"/>
    <cellStyle name="Navadno 2 5 2 2 11 4" xfId="18848" xr:uid="{00000000-0005-0000-0000-00000B460000}"/>
    <cellStyle name="Navadno 2 5 2 2 11 5" xfId="37007" xr:uid="{00000000-0005-0000-0000-00000C460000}"/>
    <cellStyle name="Navadno 2 5 2 2 11 6" xfId="55167" xr:uid="{00000000-0005-0000-0000-00000D460000}"/>
    <cellStyle name="Navadno 2 5 2 2 12" xfId="8091" xr:uid="{00000000-0005-0000-0000-00000E460000}"/>
    <cellStyle name="Navadno 2 5 2 2 12 2" xfId="21298" xr:uid="{00000000-0005-0000-0000-00000F460000}"/>
    <cellStyle name="Navadno 2 5 2 2 12 3" xfId="39457" xr:uid="{00000000-0005-0000-0000-000010460000}"/>
    <cellStyle name="Navadno 2 5 2 2 12 4" xfId="57617" xr:uid="{00000000-0005-0000-0000-000011460000}"/>
    <cellStyle name="Navadno 2 5 2 2 13" xfId="8270" xr:uid="{00000000-0005-0000-0000-000012460000}"/>
    <cellStyle name="Navadno 2 5 2 2 13 2" xfId="21477" xr:uid="{00000000-0005-0000-0000-000013460000}"/>
    <cellStyle name="Navadno 2 5 2 2 13 3" xfId="39636" xr:uid="{00000000-0005-0000-0000-000014460000}"/>
    <cellStyle name="Navadno 2 5 2 2 13 4" xfId="57796" xr:uid="{00000000-0005-0000-0000-000015460000}"/>
    <cellStyle name="Navadno 2 5 2 2 14" xfId="8513" xr:uid="{00000000-0005-0000-0000-000016460000}"/>
    <cellStyle name="Navadno 2 5 2 2 14 2" xfId="21720" xr:uid="{00000000-0005-0000-0000-000017460000}"/>
    <cellStyle name="Navadno 2 5 2 2 14 3" xfId="39879" xr:uid="{00000000-0005-0000-0000-000018460000}"/>
    <cellStyle name="Navadno 2 5 2 2 14 4" xfId="58039" xr:uid="{00000000-0005-0000-0000-000019460000}"/>
    <cellStyle name="Navadno 2 5 2 2 15" xfId="8677" xr:uid="{00000000-0005-0000-0000-00001A460000}"/>
    <cellStyle name="Navadno 2 5 2 2 15 2" xfId="21884" xr:uid="{00000000-0005-0000-0000-00001B460000}"/>
    <cellStyle name="Navadno 2 5 2 2 15 3" xfId="40043" xr:uid="{00000000-0005-0000-0000-00001C460000}"/>
    <cellStyle name="Navadno 2 5 2 2 15 4" xfId="58203" xr:uid="{00000000-0005-0000-0000-00001D460000}"/>
    <cellStyle name="Navadno 2 5 2 2 16" xfId="8881" xr:uid="{00000000-0005-0000-0000-00001E460000}"/>
    <cellStyle name="Navadno 2 5 2 2 16 2" xfId="22088" xr:uid="{00000000-0005-0000-0000-00001F460000}"/>
    <cellStyle name="Navadno 2 5 2 2 16 3" xfId="40247" xr:uid="{00000000-0005-0000-0000-000020460000}"/>
    <cellStyle name="Navadno 2 5 2 2 17" xfId="13879" xr:uid="{00000000-0005-0000-0000-000021460000}"/>
    <cellStyle name="Navadno 2 5 2 2 17 2" xfId="27071" xr:uid="{00000000-0005-0000-0000-000022460000}"/>
    <cellStyle name="Navadno 2 5 2 2 17 3" xfId="45230" xr:uid="{00000000-0005-0000-0000-000023460000}"/>
    <cellStyle name="Navadno 2 5 2 2 18" xfId="29555" xr:uid="{00000000-0005-0000-0000-000024460000}"/>
    <cellStyle name="Navadno 2 5 2 2 18 2" xfId="47714" xr:uid="{00000000-0005-0000-0000-000025460000}"/>
    <cellStyle name="Navadno 2 5 2 2 19" xfId="16364" xr:uid="{00000000-0005-0000-0000-000026460000}"/>
    <cellStyle name="Navadno 2 5 2 2 2" xfId="3557" xr:uid="{00000000-0005-0000-0000-000027460000}"/>
    <cellStyle name="Navadno 2 5 2 2 2 2" xfId="4302" xr:uid="{00000000-0005-0000-0000-000028460000}"/>
    <cellStyle name="Navadno 2 5 2 2 2 2 2" xfId="12286" xr:uid="{00000000-0005-0000-0000-000029460000}"/>
    <cellStyle name="Navadno 2 5 2 2 2 2 2 2" xfId="25493" xr:uid="{00000000-0005-0000-0000-00002A460000}"/>
    <cellStyle name="Navadno 2 5 2 2 2 2 2 3" xfId="43652" xr:uid="{00000000-0005-0000-0000-00002B460000}"/>
    <cellStyle name="Navadno 2 5 2 2 2 2 3" xfId="32956" xr:uid="{00000000-0005-0000-0000-00002C460000}"/>
    <cellStyle name="Navadno 2 5 2 2 2 2 3 2" xfId="51115" xr:uid="{00000000-0005-0000-0000-00002D460000}"/>
    <cellStyle name="Navadno 2 5 2 2 2 2 4" xfId="19765" xr:uid="{00000000-0005-0000-0000-00002E460000}"/>
    <cellStyle name="Navadno 2 5 2 2 2 2 5" xfId="37924" xr:uid="{00000000-0005-0000-0000-00002F460000}"/>
    <cellStyle name="Navadno 2 5 2 2 2 2 6" xfId="56084" xr:uid="{00000000-0005-0000-0000-000030460000}"/>
    <cellStyle name="Navadno 2 5 2 2 2 3" xfId="9802" xr:uid="{00000000-0005-0000-0000-000031460000}"/>
    <cellStyle name="Navadno 2 5 2 2 2 3 2" xfId="23009" xr:uid="{00000000-0005-0000-0000-000032460000}"/>
    <cellStyle name="Navadno 2 5 2 2 2 3 3" xfId="41168" xr:uid="{00000000-0005-0000-0000-000033460000}"/>
    <cellStyle name="Navadno 2 5 2 2 2 4" xfId="14796" xr:uid="{00000000-0005-0000-0000-000034460000}"/>
    <cellStyle name="Navadno 2 5 2 2 2 4 2" xfId="27988" xr:uid="{00000000-0005-0000-0000-000035460000}"/>
    <cellStyle name="Navadno 2 5 2 2 2 4 3" xfId="46147" xr:uid="{00000000-0005-0000-0000-000036460000}"/>
    <cellStyle name="Navadno 2 5 2 2 2 5" xfId="30472" xr:uid="{00000000-0005-0000-0000-000037460000}"/>
    <cellStyle name="Navadno 2 5 2 2 2 5 2" xfId="48631" xr:uid="{00000000-0005-0000-0000-000038460000}"/>
    <cellStyle name="Navadno 2 5 2 2 2 6" xfId="17281" xr:uid="{00000000-0005-0000-0000-000039460000}"/>
    <cellStyle name="Navadno 2 5 2 2 2 7" xfId="35440" xr:uid="{00000000-0005-0000-0000-00003A460000}"/>
    <cellStyle name="Navadno 2 5 2 2 2 8" xfId="53600" xr:uid="{00000000-0005-0000-0000-00003B460000}"/>
    <cellStyle name="Navadno 2 5 2 2 2 9" xfId="59015" xr:uid="{00000000-0005-0000-0000-00003C460000}"/>
    <cellStyle name="Navadno 2 5 2 2 20" xfId="34523" xr:uid="{00000000-0005-0000-0000-00003D460000}"/>
    <cellStyle name="Navadno 2 5 2 2 21" xfId="52683" xr:uid="{00000000-0005-0000-0000-00003E460000}"/>
    <cellStyle name="Navadno 2 5 2 2 22" xfId="58369" xr:uid="{00000000-0005-0000-0000-00003F460000}"/>
    <cellStyle name="Navadno 2 5 2 2 23" xfId="58578" xr:uid="{00000000-0005-0000-0000-000040460000}"/>
    <cellStyle name="Navadno 2 5 2 2 3" xfId="4531" xr:uid="{00000000-0005-0000-0000-000041460000}"/>
    <cellStyle name="Navadno 2 5 2 2 3 2" xfId="6786" xr:uid="{00000000-0005-0000-0000-000042460000}"/>
    <cellStyle name="Navadno 2 5 2 2 3 2 2" xfId="12515" xr:uid="{00000000-0005-0000-0000-000043460000}"/>
    <cellStyle name="Navadno 2 5 2 2 3 2 2 2" xfId="25722" xr:uid="{00000000-0005-0000-0000-000044460000}"/>
    <cellStyle name="Navadno 2 5 2 2 3 2 2 3" xfId="43881" xr:uid="{00000000-0005-0000-0000-000045460000}"/>
    <cellStyle name="Navadno 2 5 2 2 3 2 3" xfId="33185" xr:uid="{00000000-0005-0000-0000-000046460000}"/>
    <cellStyle name="Navadno 2 5 2 2 3 2 3 2" xfId="51344" xr:uid="{00000000-0005-0000-0000-000047460000}"/>
    <cellStyle name="Navadno 2 5 2 2 3 2 4" xfId="19994" xr:uid="{00000000-0005-0000-0000-000048460000}"/>
    <cellStyle name="Navadno 2 5 2 2 3 2 5" xfId="38153" xr:uid="{00000000-0005-0000-0000-000049460000}"/>
    <cellStyle name="Navadno 2 5 2 2 3 2 6" xfId="56313" xr:uid="{00000000-0005-0000-0000-00004A460000}"/>
    <cellStyle name="Navadno 2 5 2 2 3 3" xfId="10031" xr:uid="{00000000-0005-0000-0000-00004B460000}"/>
    <cellStyle name="Navadno 2 5 2 2 3 3 2" xfId="23238" xr:uid="{00000000-0005-0000-0000-00004C460000}"/>
    <cellStyle name="Navadno 2 5 2 2 3 3 3" xfId="41397" xr:uid="{00000000-0005-0000-0000-00004D460000}"/>
    <cellStyle name="Navadno 2 5 2 2 3 4" xfId="15025" xr:uid="{00000000-0005-0000-0000-00004E460000}"/>
    <cellStyle name="Navadno 2 5 2 2 3 4 2" xfId="28217" xr:uid="{00000000-0005-0000-0000-00004F460000}"/>
    <cellStyle name="Navadno 2 5 2 2 3 4 3" xfId="46376" xr:uid="{00000000-0005-0000-0000-000050460000}"/>
    <cellStyle name="Navadno 2 5 2 2 3 5" xfId="30701" xr:uid="{00000000-0005-0000-0000-000051460000}"/>
    <cellStyle name="Navadno 2 5 2 2 3 5 2" xfId="48860" xr:uid="{00000000-0005-0000-0000-000052460000}"/>
    <cellStyle name="Navadno 2 5 2 2 3 6" xfId="17510" xr:uid="{00000000-0005-0000-0000-000053460000}"/>
    <cellStyle name="Navadno 2 5 2 2 3 7" xfId="35669" xr:uid="{00000000-0005-0000-0000-000054460000}"/>
    <cellStyle name="Navadno 2 5 2 2 3 8" xfId="53829" xr:uid="{00000000-0005-0000-0000-000055460000}"/>
    <cellStyle name="Navadno 2 5 2 2 3 9" xfId="59180" xr:uid="{00000000-0005-0000-0000-000056460000}"/>
    <cellStyle name="Navadno 2 5 2 2 4" xfId="3858" xr:uid="{00000000-0005-0000-0000-000057460000}"/>
    <cellStyle name="Navadno 2 5 2 2 4 2" xfId="6346" xr:uid="{00000000-0005-0000-0000-000058460000}"/>
    <cellStyle name="Navadno 2 5 2 2 4 2 2" xfId="11844" xr:uid="{00000000-0005-0000-0000-000059460000}"/>
    <cellStyle name="Navadno 2 5 2 2 4 2 2 2" xfId="25051" xr:uid="{00000000-0005-0000-0000-00005A460000}"/>
    <cellStyle name="Navadno 2 5 2 2 4 2 2 3" xfId="43210" xr:uid="{00000000-0005-0000-0000-00005B460000}"/>
    <cellStyle name="Navadno 2 5 2 2 4 2 3" xfId="32514" xr:uid="{00000000-0005-0000-0000-00005C460000}"/>
    <cellStyle name="Navadno 2 5 2 2 4 2 3 2" xfId="50673" xr:uid="{00000000-0005-0000-0000-00005D460000}"/>
    <cellStyle name="Navadno 2 5 2 2 4 2 4" xfId="19323" xr:uid="{00000000-0005-0000-0000-00005E460000}"/>
    <cellStyle name="Navadno 2 5 2 2 4 2 5" xfId="37482" xr:uid="{00000000-0005-0000-0000-00005F460000}"/>
    <cellStyle name="Navadno 2 5 2 2 4 2 6" xfId="55642" xr:uid="{00000000-0005-0000-0000-000060460000}"/>
    <cellStyle name="Navadno 2 5 2 2 4 3" xfId="9360" xr:uid="{00000000-0005-0000-0000-000061460000}"/>
    <cellStyle name="Navadno 2 5 2 2 4 3 2" xfId="22567" xr:uid="{00000000-0005-0000-0000-000062460000}"/>
    <cellStyle name="Navadno 2 5 2 2 4 3 3" xfId="40726" xr:uid="{00000000-0005-0000-0000-000063460000}"/>
    <cellStyle name="Navadno 2 5 2 2 4 4" xfId="14354" xr:uid="{00000000-0005-0000-0000-000064460000}"/>
    <cellStyle name="Navadno 2 5 2 2 4 4 2" xfId="27546" xr:uid="{00000000-0005-0000-0000-000065460000}"/>
    <cellStyle name="Navadno 2 5 2 2 4 4 3" xfId="45705" xr:uid="{00000000-0005-0000-0000-000066460000}"/>
    <cellStyle name="Navadno 2 5 2 2 4 5" xfId="30030" xr:uid="{00000000-0005-0000-0000-000067460000}"/>
    <cellStyle name="Navadno 2 5 2 2 4 5 2" xfId="48189" xr:uid="{00000000-0005-0000-0000-000068460000}"/>
    <cellStyle name="Navadno 2 5 2 2 4 6" xfId="16839" xr:uid="{00000000-0005-0000-0000-000069460000}"/>
    <cellStyle name="Navadno 2 5 2 2 4 7" xfId="34998" xr:uid="{00000000-0005-0000-0000-00006A460000}"/>
    <cellStyle name="Navadno 2 5 2 2 4 8" xfId="53158" xr:uid="{00000000-0005-0000-0000-00006B460000}"/>
    <cellStyle name="Navadno 2 5 2 2 4 9" xfId="59367" xr:uid="{00000000-0005-0000-0000-00006C460000}"/>
    <cellStyle name="Navadno 2 5 2 2 5" xfId="4771" xr:uid="{00000000-0005-0000-0000-00006D460000}"/>
    <cellStyle name="Navadno 2 5 2 2 5 2" xfId="7001" xr:uid="{00000000-0005-0000-0000-00006E460000}"/>
    <cellStyle name="Navadno 2 5 2 2 5 2 2" xfId="12734" xr:uid="{00000000-0005-0000-0000-00006F460000}"/>
    <cellStyle name="Navadno 2 5 2 2 5 2 2 2" xfId="25941" xr:uid="{00000000-0005-0000-0000-000070460000}"/>
    <cellStyle name="Navadno 2 5 2 2 5 2 2 3" xfId="44100" xr:uid="{00000000-0005-0000-0000-000071460000}"/>
    <cellStyle name="Navadno 2 5 2 2 5 2 3" xfId="33404" xr:uid="{00000000-0005-0000-0000-000072460000}"/>
    <cellStyle name="Navadno 2 5 2 2 5 2 3 2" xfId="51563" xr:uid="{00000000-0005-0000-0000-000073460000}"/>
    <cellStyle name="Navadno 2 5 2 2 5 2 4" xfId="20213" xr:uid="{00000000-0005-0000-0000-000074460000}"/>
    <cellStyle name="Navadno 2 5 2 2 5 2 5" xfId="38372" xr:uid="{00000000-0005-0000-0000-000075460000}"/>
    <cellStyle name="Navadno 2 5 2 2 5 2 6" xfId="56532" xr:uid="{00000000-0005-0000-0000-000076460000}"/>
    <cellStyle name="Navadno 2 5 2 2 5 3" xfId="10250" xr:uid="{00000000-0005-0000-0000-000077460000}"/>
    <cellStyle name="Navadno 2 5 2 2 5 3 2" xfId="23457" xr:uid="{00000000-0005-0000-0000-000078460000}"/>
    <cellStyle name="Navadno 2 5 2 2 5 3 3" xfId="41616" xr:uid="{00000000-0005-0000-0000-000079460000}"/>
    <cellStyle name="Navadno 2 5 2 2 5 4" xfId="15244" xr:uid="{00000000-0005-0000-0000-00007A460000}"/>
    <cellStyle name="Navadno 2 5 2 2 5 4 2" xfId="28436" xr:uid="{00000000-0005-0000-0000-00007B460000}"/>
    <cellStyle name="Navadno 2 5 2 2 5 4 3" xfId="46595" xr:uid="{00000000-0005-0000-0000-00007C460000}"/>
    <cellStyle name="Navadno 2 5 2 2 5 5" xfId="30920" xr:uid="{00000000-0005-0000-0000-00007D460000}"/>
    <cellStyle name="Navadno 2 5 2 2 5 5 2" xfId="49079" xr:uid="{00000000-0005-0000-0000-00007E460000}"/>
    <cellStyle name="Navadno 2 5 2 2 5 6" xfId="17729" xr:uid="{00000000-0005-0000-0000-00007F460000}"/>
    <cellStyle name="Navadno 2 5 2 2 5 7" xfId="35888" xr:uid="{00000000-0005-0000-0000-000080460000}"/>
    <cellStyle name="Navadno 2 5 2 2 5 8" xfId="54048" xr:uid="{00000000-0005-0000-0000-000081460000}"/>
    <cellStyle name="Navadno 2 5 2 2 6" xfId="4944" xr:uid="{00000000-0005-0000-0000-000082460000}"/>
    <cellStyle name="Navadno 2 5 2 2 6 2" xfId="7177" xr:uid="{00000000-0005-0000-0000-000083460000}"/>
    <cellStyle name="Navadno 2 5 2 2 6 2 2" xfId="12910" xr:uid="{00000000-0005-0000-0000-000084460000}"/>
    <cellStyle name="Navadno 2 5 2 2 6 2 2 2" xfId="26117" xr:uid="{00000000-0005-0000-0000-000085460000}"/>
    <cellStyle name="Navadno 2 5 2 2 6 2 2 3" xfId="44276" xr:uid="{00000000-0005-0000-0000-000086460000}"/>
    <cellStyle name="Navadno 2 5 2 2 6 2 3" xfId="33580" xr:uid="{00000000-0005-0000-0000-000087460000}"/>
    <cellStyle name="Navadno 2 5 2 2 6 2 3 2" xfId="51739" xr:uid="{00000000-0005-0000-0000-000088460000}"/>
    <cellStyle name="Navadno 2 5 2 2 6 2 4" xfId="20389" xr:uid="{00000000-0005-0000-0000-000089460000}"/>
    <cellStyle name="Navadno 2 5 2 2 6 2 5" xfId="38548" xr:uid="{00000000-0005-0000-0000-00008A460000}"/>
    <cellStyle name="Navadno 2 5 2 2 6 2 6" xfId="56708" xr:uid="{00000000-0005-0000-0000-00008B460000}"/>
    <cellStyle name="Navadno 2 5 2 2 6 3" xfId="10426" xr:uid="{00000000-0005-0000-0000-00008C460000}"/>
    <cellStyle name="Navadno 2 5 2 2 6 3 2" xfId="23633" xr:uid="{00000000-0005-0000-0000-00008D460000}"/>
    <cellStyle name="Navadno 2 5 2 2 6 3 3" xfId="41792" xr:uid="{00000000-0005-0000-0000-00008E460000}"/>
    <cellStyle name="Navadno 2 5 2 2 6 4" xfId="15420" xr:uid="{00000000-0005-0000-0000-00008F460000}"/>
    <cellStyle name="Navadno 2 5 2 2 6 4 2" xfId="28612" xr:uid="{00000000-0005-0000-0000-000090460000}"/>
    <cellStyle name="Navadno 2 5 2 2 6 4 3" xfId="46771" xr:uid="{00000000-0005-0000-0000-000091460000}"/>
    <cellStyle name="Navadno 2 5 2 2 6 5" xfId="31096" xr:uid="{00000000-0005-0000-0000-000092460000}"/>
    <cellStyle name="Navadno 2 5 2 2 6 5 2" xfId="49255" xr:uid="{00000000-0005-0000-0000-000093460000}"/>
    <cellStyle name="Navadno 2 5 2 2 6 6" xfId="17905" xr:uid="{00000000-0005-0000-0000-000094460000}"/>
    <cellStyle name="Navadno 2 5 2 2 6 7" xfId="36064" xr:uid="{00000000-0005-0000-0000-000095460000}"/>
    <cellStyle name="Navadno 2 5 2 2 6 8" xfId="54224" xr:uid="{00000000-0005-0000-0000-000096460000}"/>
    <cellStyle name="Navadno 2 5 2 2 7" xfId="5174" xr:uid="{00000000-0005-0000-0000-000097460000}"/>
    <cellStyle name="Navadno 2 5 2 2 7 2" xfId="7422" xr:uid="{00000000-0005-0000-0000-000098460000}"/>
    <cellStyle name="Navadno 2 5 2 2 7 2 2" xfId="13155" xr:uid="{00000000-0005-0000-0000-000099460000}"/>
    <cellStyle name="Navadno 2 5 2 2 7 2 2 2" xfId="26362" xr:uid="{00000000-0005-0000-0000-00009A460000}"/>
    <cellStyle name="Navadno 2 5 2 2 7 2 2 3" xfId="44521" xr:uid="{00000000-0005-0000-0000-00009B460000}"/>
    <cellStyle name="Navadno 2 5 2 2 7 2 3" xfId="33825" xr:uid="{00000000-0005-0000-0000-00009C460000}"/>
    <cellStyle name="Navadno 2 5 2 2 7 2 3 2" xfId="51984" xr:uid="{00000000-0005-0000-0000-00009D460000}"/>
    <cellStyle name="Navadno 2 5 2 2 7 2 4" xfId="20634" xr:uid="{00000000-0005-0000-0000-00009E460000}"/>
    <cellStyle name="Navadno 2 5 2 2 7 2 5" xfId="38793" xr:uid="{00000000-0005-0000-0000-00009F460000}"/>
    <cellStyle name="Navadno 2 5 2 2 7 2 6" xfId="56953" xr:uid="{00000000-0005-0000-0000-0000A0460000}"/>
    <cellStyle name="Navadno 2 5 2 2 7 3" xfId="10671" xr:uid="{00000000-0005-0000-0000-0000A1460000}"/>
    <cellStyle name="Navadno 2 5 2 2 7 3 2" xfId="23878" xr:uid="{00000000-0005-0000-0000-0000A2460000}"/>
    <cellStyle name="Navadno 2 5 2 2 7 3 3" xfId="42037" xr:uid="{00000000-0005-0000-0000-0000A3460000}"/>
    <cellStyle name="Navadno 2 5 2 2 7 4" xfId="15665" xr:uid="{00000000-0005-0000-0000-0000A4460000}"/>
    <cellStyle name="Navadno 2 5 2 2 7 4 2" xfId="28857" xr:uid="{00000000-0005-0000-0000-0000A5460000}"/>
    <cellStyle name="Navadno 2 5 2 2 7 4 3" xfId="47016" xr:uid="{00000000-0005-0000-0000-0000A6460000}"/>
    <cellStyle name="Navadno 2 5 2 2 7 5" xfId="31341" xr:uid="{00000000-0005-0000-0000-0000A7460000}"/>
    <cellStyle name="Navadno 2 5 2 2 7 5 2" xfId="49500" xr:uid="{00000000-0005-0000-0000-0000A8460000}"/>
    <cellStyle name="Navadno 2 5 2 2 7 6" xfId="18150" xr:uid="{00000000-0005-0000-0000-0000A9460000}"/>
    <cellStyle name="Navadno 2 5 2 2 7 7" xfId="36309" xr:uid="{00000000-0005-0000-0000-0000AA460000}"/>
    <cellStyle name="Navadno 2 5 2 2 7 8" xfId="54469" xr:uid="{00000000-0005-0000-0000-0000AB460000}"/>
    <cellStyle name="Navadno 2 5 2 2 8" xfId="5340" xr:uid="{00000000-0005-0000-0000-0000AC460000}"/>
    <cellStyle name="Navadno 2 5 2 2 8 2" xfId="7588" xr:uid="{00000000-0005-0000-0000-0000AD460000}"/>
    <cellStyle name="Navadno 2 5 2 2 8 2 2" xfId="13321" xr:uid="{00000000-0005-0000-0000-0000AE460000}"/>
    <cellStyle name="Navadno 2 5 2 2 8 2 2 2" xfId="26528" xr:uid="{00000000-0005-0000-0000-0000AF460000}"/>
    <cellStyle name="Navadno 2 5 2 2 8 2 2 3" xfId="44687" xr:uid="{00000000-0005-0000-0000-0000B0460000}"/>
    <cellStyle name="Navadno 2 5 2 2 8 2 3" xfId="33991" xr:uid="{00000000-0005-0000-0000-0000B1460000}"/>
    <cellStyle name="Navadno 2 5 2 2 8 2 3 2" xfId="52150" xr:uid="{00000000-0005-0000-0000-0000B2460000}"/>
    <cellStyle name="Navadno 2 5 2 2 8 2 4" xfId="20800" xr:uid="{00000000-0005-0000-0000-0000B3460000}"/>
    <cellStyle name="Navadno 2 5 2 2 8 2 5" xfId="38959" xr:uid="{00000000-0005-0000-0000-0000B4460000}"/>
    <cellStyle name="Navadno 2 5 2 2 8 2 6" xfId="57119" xr:uid="{00000000-0005-0000-0000-0000B5460000}"/>
    <cellStyle name="Navadno 2 5 2 2 8 3" xfId="10837" xr:uid="{00000000-0005-0000-0000-0000B6460000}"/>
    <cellStyle name="Navadno 2 5 2 2 8 3 2" xfId="24044" xr:uid="{00000000-0005-0000-0000-0000B7460000}"/>
    <cellStyle name="Navadno 2 5 2 2 8 3 3" xfId="42203" xr:uid="{00000000-0005-0000-0000-0000B8460000}"/>
    <cellStyle name="Navadno 2 5 2 2 8 4" xfId="15831" xr:uid="{00000000-0005-0000-0000-0000B9460000}"/>
    <cellStyle name="Navadno 2 5 2 2 8 4 2" xfId="29023" xr:uid="{00000000-0005-0000-0000-0000BA460000}"/>
    <cellStyle name="Navadno 2 5 2 2 8 4 3" xfId="47182" xr:uid="{00000000-0005-0000-0000-0000BB460000}"/>
    <cellStyle name="Navadno 2 5 2 2 8 5" xfId="31507" xr:uid="{00000000-0005-0000-0000-0000BC460000}"/>
    <cellStyle name="Navadno 2 5 2 2 8 5 2" xfId="49666" xr:uid="{00000000-0005-0000-0000-0000BD460000}"/>
    <cellStyle name="Navadno 2 5 2 2 8 6" xfId="18316" xr:uid="{00000000-0005-0000-0000-0000BE460000}"/>
    <cellStyle name="Navadno 2 5 2 2 8 7" xfId="36475" xr:uid="{00000000-0005-0000-0000-0000BF460000}"/>
    <cellStyle name="Navadno 2 5 2 2 8 8" xfId="54635" xr:uid="{00000000-0005-0000-0000-0000C0460000}"/>
    <cellStyle name="Navadno 2 5 2 2 9" xfId="5503" xr:uid="{00000000-0005-0000-0000-0000C1460000}"/>
    <cellStyle name="Navadno 2 5 2 2 9 2" xfId="7751" xr:uid="{00000000-0005-0000-0000-0000C2460000}"/>
    <cellStyle name="Navadno 2 5 2 2 9 2 2" xfId="13484" xr:uid="{00000000-0005-0000-0000-0000C3460000}"/>
    <cellStyle name="Navadno 2 5 2 2 9 2 2 2" xfId="26691" xr:uid="{00000000-0005-0000-0000-0000C4460000}"/>
    <cellStyle name="Navadno 2 5 2 2 9 2 2 3" xfId="44850" xr:uid="{00000000-0005-0000-0000-0000C5460000}"/>
    <cellStyle name="Navadno 2 5 2 2 9 2 3" xfId="34154" xr:uid="{00000000-0005-0000-0000-0000C6460000}"/>
    <cellStyle name="Navadno 2 5 2 2 9 2 3 2" xfId="52313" xr:uid="{00000000-0005-0000-0000-0000C7460000}"/>
    <cellStyle name="Navadno 2 5 2 2 9 2 4" xfId="20963" xr:uid="{00000000-0005-0000-0000-0000C8460000}"/>
    <cellStyle name="Navadno 2 5 2 2 9 2 5" xfId="39122" xr:uid="{00000000-0005-0000-0000-0000C9460000}"/>
    <cellStyle name="Navadno 2 5 2 2 9 2 6" xfId="57282" xr:uid="{00000000-0005-0000-0000-0000CA460000}"/>
    <cellStyle name="Navadno 2 5 2 2 9 3" xfId="11000" xr:uid="{00000000-0005-0000-0000-0000CB460000}"/>
    <cellStyle name="Navadno 2 5 2 2 9 3 2" xfId="24207" xr:uid="{00000000-0005-0000-0000-0000CC460000}"/>
    <cellStyle name="Navadno 2 5 2 2 9 3 3" xfId="42366" xr:uid="{00000000-0005-0000-0000-0000CD460000}"/>
    <cellStyle name="Navadno 2 5 2 2 9 4" xfId="15994" xr:uid="{00000000-0005-0000-0000-0000CE460000}"/>
    <cellStyle name="Navadno 2 5 2 2 9 4 2" xfId="29186" xr:uid="{00000000-0005-0000-0000-0000CF460000}"/>
    <cellStyle name="Navadno 2 5 2 2 9 4 3" xfId="47345" xr:uid="{00000000-0005-0000-0000-0000D0460000}"/>
    <cellStyle name="Navadno 2 5 2 2 9 5" xfId="31670" xr:uid="{00000000-0005-0000-0000-0000D1460000}"/>
    <cellStyle name="Navadno 2 5 2 2 9 5 2" xfId="49829" xr:uid="{00000000-0005-0000-0000-0000D2460000}"/>
    <cellStyle name="Navadno 2 5 2 2 9 6" xfId="18479" xr:uid="{00000000-0005-0000-0000-0000D3460000}"/>
    <cellStyle name="Navadno 2 5 2 2 9 7" xfId="36638" xr:uid="{00000000-0005-0000-0000-0000D4460000}"/>
    <cellStyle name="Navadno 2 5 2 2 9 8" xfId="54798" xr:uid="{00000000-0005-0000-0000-0000D5460000}"/>
    <cellStyle name="Navadno 2 5 2 20" xfId="16363" xr:uid="{00000000-0005-0000-0000-0000D6460000}"/>
    <cellStyle name="Navadno 2 5 2 21" xfId="34522" xr:uid="{00000000-0005-0000-0000-0000D7460000}"/>
    <cellStyle name="Navadno 2 5 2 22" xfId="52682" xr:uid="{00000000-0005-0000-0000-0000D8460000}"/>
    <cellStyle name="Navadno 2 5 2 23" xfId="58368" xr:uid="{00000000-0005-0000-0000-0000D9460000}"/>
    <cellStyle name="Navadno 2 5 2 24" xfId="58577" xr:uid="{00000000-0005-0000-0000-0000DA460000}"/>
    <cellStyle name="Navadno 2 5 2 3" xfId="3556" xr:uid="{00000000-0005-0000-0000-0000DB460000}"/>
    <cellStyle name="Navadno 2 5 2 3 2" xfId="4301" xr:uid="{00000000-0005-0000-0000-0000DC460000}"/>
    <cellStyle name="Navadno 2 5 2 3 2 2" xfId="12285" xr:uid="{00000000-0005-0000-0000-0000DD460000}"/>
    <cellStyle name="Navadno 2 5 2 3 2 2 2" xfId="25492" xr:uid="{00000000-0005-0000-0000-0000DE460000}"/>
    <cellStyle name="Navadno 2 5 2 3 2 2 3" xfId="43651" xr:uid="{00000000-0005-0000-0000-0000DF460000}"/>
    <cellStyle name="Navadno 2 5 2 3 2 3" xfId="32955" xr:uid="{00000000-0005-0000-0000-0000E0460000}"/>
    <cellStyle name="Navadno 2 5 2 3 2 3 2" xfId="51114" xr:uid="{00000000-0005-0000-0000-0000E1460000}"/>
    <cellStyle name="Navadno 2 5 2 3 2 4" xfId="19764" xr:uid="{00000000-0005-0000-0000-0000E2460000}"/>
    <cellStyle name="Navadno 2 5 2 3 2 5" xfId="37923" xr:uid="{00000000-0005-0000-0000-0000E3460000}"/>
    <cellStyle name="Navadno 2 5 2 3 2 6" xfId="56083" xr:uid="{00000000-0005-0000-0000-0000E4460000}"/>
    <cellStyle name="Navadno 2 5 2 3 3" xfId="9801" xr:uid="{00000000-0005-0000-0000-0000E5460000}"/>
    <cellStyle name="Navadno 2 5 2 3 3 2" xfId="23008" xr:uid="{00000000-0005-0000-0000-0000E6460000}"/>
    <cellStyle name="Navadno 2 5 2 3 3 3" xfId="41167" xr:uid="{00000000-0005-0000-0000-0000E7460000}"/>
    <cellStyle name="Navadno 2 5 2 3 4" xfId="14795" xr:uid="{00000000-0005-0000-0000-0000E8460000}"/>
    <cellStyle name="Navadno 2 5 2 3 4 2" xfId="27987" xr:uid="{00000000-0005-0000-0000-0000E9460000}"/>
    <cellStyle name="Navadno 2 5 2 3 4 3" xfId="46146" xr:uid="{00000000-0005-0000-0000-0000EA460000}"/>
    <cellStyle name="Navadno 2 5 2 3 5" xfId="30471" xr:uid="{00000000-0005-0000-0000-0000EB460000}"/>
    <cellStyle name="Navadno 2 5 2 3 5 2" xfId="48630" xr:uid="{00000000-0005-0000-0000-0000EC460000}"/>
    <cellStyle name="Navadno 2 5 2 3 6" xfId="17280" xr:uid="{00000000-0005-0000-0000-0000ED460000}"/>
    <cellStyle name="Navadno 2 5 2 3 7" xfId="35439" xr:uid="{00000000-0005-0000-0000-0000EE460000}"/>
    <cellStyle name="Navadno 2 5 2 3 8" xfId="53599" xr:uid="{00000000-0005-0000-0000-0000EF460000}"/>
    <cellStyle name="Navadno 2 5 2 3 9" xfId="59014" xr:uid="{00000000-0005-0000-0000-0000F0460000}"/>
    <cellStyle name="Navadno 2 5 2 4" xfId="4530" xr:uid="{00000000-0005-0000-0000-0000F1460000}"/>
    <cellStyle name="Navadno 2 5 2 4 2" xfId="6785" xr:uid="{00000000-0005-0000-0000-0000F2460000}"/>
    <cellStyle name="Navadno 2 5 2 4 2 2" xfId="12514" xr:uid="{00000000-0005-0000-0000-0000F3460000}"/>
    <cellStyle name="Navadno 2 5 2 4 2 2 2" xfId="25721" xr:uid="{00000000-0005-0000-0000-0000F4460000}"/>
    <cellStyle name="Navadno 2 5 2 4 2 2 3" xfId="43880" xr:uid="{00000000-0005-0000-0000-0000F5460000}"/>
    <cellStyle name="Navadno 2 5 2 4 2 3" xfId="33184" xr:uid="{00000000-0005-0000-0000-0000F6460000}"/>
    <cellStyle name="Navadno 2 5 2 4 2 3 2" xfId="51343" xr:uid="{00000000-0005-0000-0000-0000F7460000}"/>
    <cellStyle name="Navadno 2 5 2 4 2 4" xfId="19993" xr:uid="{00000000-0005-0000-0000-0000F8460000}"/>
    <cellStyle name="Navadno 2 5 2 4 2 5" xfId="38152" xr:uid="{00000000-0005-0000-0000-0000F9460000}"/>
    <cellStyle name="Navadno 2 5 2 4 2 6" xfId="56312" xr:uid="{00000000-0005-0000-0000-0000FA460000}"/>
    <cellStyle name="Navadno 2 5 2 4 3" xfId="10030" xr:uid="{00000000-0005-0000-0000-0000FB460000}"/>
    <cellStyle name="Navadno 2 5 2 4 3 2" xfId="23237" xr:uid="{00000000-0005-0000-0000-0000FC460000}"/>
    <cellStyle name="Navadno 2 5 2 4 3 3" xfId="41396" xr:uid="{00000000-0005-0000-0000-0000FD460000}"/>
    <cellStyle name="Navadno 2 5 2 4 4" xfId="15024" xr:uid="{00000000-0005-0000-0000-0000FE460000}"/>
    <cellStyle name="Navadno 2 5 2 4 4 2" xfId="28216" xr:uid="{00000000-0005-0000-0000-0000FF460000}"/>
    <cellStyle name="Navadno 2 5 2 4 4 3" xfId="46375" xr:uid="{00000000-0005-0000-0000-000000470000}"/>
    <cellStyle name="Navadno 2 5 2 4 5" xfId="30700" xr:uid="{00000000-0005-0000-0000-000001470000}"/>
    <cellStyle name="Navadno 2 5 2 4 5 2" xfId="48859" xr:uid="{00000000-0005-0000-0000-000002470000}"/>
    <cellStyle name="Navadno 2 5 2 4 6" xfId="17509" xr:uid="{00000000-0005-0000-0000-000003470000}"/>
    <cellStyle name="Navadno 2 5 2 4 7" xfId="35668" xr:uid="{00000000-0005-0000-0000-000004470000}"/>
    <cellStyle name="Navadno 2 5 2 4 8" xfId="53828" xr:uid="{00000000-0005-0000-0000-000005470000}"/>
    <cellStyle name="Navadno 2 5 2 4 9" xfId="59179" xr:uid="{00000000-0005-0000-0000-000006470000}"/>
    <cellStyle name="Navadno 2 5 2 5" xfId="3857" xr:uid="{00000000-0005-0000-0000-000007470000}"/>
    <cellStyle name="Navadno 2 5 2 5 2" xfId="6345" xr:uid="{00000000-0005-0000-0000-000008470000}"/>
    <cellStyle name="Navadno 2 5 2 5 2 2" xfId="11843" xr:uid="{00000000-0005-0000-0000-000009470000}"/>
    <cellStyle name="Navadno 2 5 2 5 2 2 2" xfId="25050" xr:uid="{00000000-0005-0000-0000-00000A470000}"/>
    <cellStyle name="Navadno 2 5 2 5 2 2 3" xfId="43209" xr:uid="{00000000-0005-0000-0000-00000B470000}"/>
    <cellStyle name="Navadno 2 5 2 5 2 3" xfId="32513" xr:uid="{00000000-0005-0000-0000-00000C470000}"/>
    <cellStyle name="Navadno 2 5 2 5 2 3 2" xfId="50672" xr:uid="{00000000-0005-0000-0000-00000D470000}"/>
    <cellStyle name="Navadno 2 5 2 5 2 4" xfId="19322" xr:uid="{00000000-0005-0000-0000-00000E470000}"/>
    <cellStyle name="Navadno 2 5 2 5 2 5" xfId="37481" xr:uid="{00000000-0005-0000-0000-00000F470000}"/>
    <cellStyle name="Navadno 2 5 2 5 2 6" xfId="55641" xr:uid="{00000000-0005-0000-0000-000010470000}"/>
    <cellStyle name="Navadno 2 5 2 5 3" xfId="9359" xr:uid="{00000000-0005-0000-0000-000011470000}"/>
    <cellStyle name="Navadno 2 5 2 5 3 2" xfId="22566" xr:uid="{00000000-0005-0000-0000-000012470000}"/>
    <cellStyle name="Navadno 2 5 2 5 3 3" xfId="40725" xr:uid="{00000000-0005-0000-0000-000013470000}"/>
    <cellStyle name="Navadno 2 5 2 5 4" xfId="14353" xr:uid="{00000000-0005-0000-0000-000014470000}"/>
    <cellStyle name="Navadno 2 5 2 5 4 2" xfId="27545" xr:uid="{00000000-0005-0000-0000-000015470000}"/>
    <cellStyle name="Navadno 2 5 2 5 4 3" xfId="45704" xr:uid="{00000000-0005-0000-0000-000016470000}"/>
    <cellStyle name="Navadno 2 5 2 5 5" xfId="30029" xr:uid="{00000000-0005-0000-0000-000017470000}"/>
    <cellStyle name="Navadno 2 5 2 5 5 2" xfId="48188" xr:uid="{00000000-0005-0000-0000-000018470000}"/>
    <cellStyle name="Navadno 2 5 2 5 6" xfId="16838" xr:uid="{00000000-0005-0000-0000-000019470000}"/>
    <cellStyle name="Navadno 2 5 2 5 7" xfId="34997" xr:uid="{00000000-0005-0000-0000-00001A470000}"/>
    <cellStyle name="Navadno 2 5 2 5 8" xfId="53157" xr:uid="{00000000-0005-0000-0000-00001B470000}"/>
    <cellStyle name="Navadno 2 5 2 5 9" xfId="59366" xr:uid="{00000000-0005-0000-0000-00001C470000}"/>
    <cellStyle name="Navadno 2 5 2 6" xfId="4770" xr:uid="{00000000-0005-0000-0000-00001D470000}"/>
    <cellStyle name="Navadno 2 5 2 6 2" xfId="7000" xr:uid="{00000000-0005-0000-0000-00001E470000}"/>
    <cellStyle name="Navadno 2 5 2 6 2 2" xfId="12733" xr:uid="{00000000-0005-0000-0000-00001F470000}"/>
    <cellStyle name="Navadno 2 5 2 6 2 2 2" xfId="25940" xr:uid="{00000000-0005-0000-0000-000020470000}"/>
    <cellStyle name="Navadno 2 5 2 6 2 2 3" xfId="44099" xr:uid="{00000000-0005-0000-0000-000021470000}"/>
    <cellStyle name="Navadno 2 5 2 6 2 3" xfId="33403" xr:uid="{00000000-0005-0000-0000-000022470000}"/>
    <cellStyle name="Navadno 2 5 2 6 2 3 2" xfId="51562" xr:uid="{00000000-0005-0000-0000-000023470000}"/>
    <cellStyle name="Navadno 2 5 2 6 2 4" xfId="20212" xr:uid="{00000000-0005-0000-0000-000024470000}"/>
    <cellStyle name="Navadno 2 5 2 6 2 5" xfId="38371" xr:uid="{00000000-0005-0000-0000-000025470000}"/>
    <cellStyle name="Navadno 2 5 2 6 2 6" xfId="56531" xr:uid="{00000000-0005-0000-0000-000026470000}"/>
    <cellStyle name="Navadno 2 5 2 6 3" xfId="10249" xr:uid="{00000000-0005-0000-0000-000027470000}"/>
    <cellStyle name="Navadno 2 5 2 6 3 2" xfId="23456" xr:uid="{00000000-0005-0000-0000-000028470000}"/>
    <cellStyle name="Navadno 2 5 2 6 3 3" xfId="41615" xr:uid="{00000000-0005-0000-0000-000029470000}"/>
    <cellStyle name="Navadno 2 5 2 6 4" xfId="15243" xr:uid="{00000000-0005-0000-0000-00002A470000}"/>
    <cellStyle name="Navadno 2 5 2 6 4 2" xfId="28435" xr:uid="{00000000-0005-0000-0000-00002B470000}"/>
    <cellStyle name="Navadno 2 5 2 6 4 3" xfId="46594" xr:uid="{00000000-0005-0000-0000-00002C470000}"/>
    <cellStyle name="Navadno 2 5 2 6 5" xfId="30919" xr:uid="{00000000-0005-0000-0000-00002D470000}"/>
    <cellStyle name="Navadno 2 5 2 6 5 2" xfId="49078" xr:uid="{00000000-0005-0000-0000-00002E470000}"/>
    <cellStyle name="Navadno 2 5 2 6 6" xfId="17728" xr:uid="{00000000-0005-0000-0000-00002F470000}"/>
    <cellStyle name="Navadno 2 5 2 6 7" xfId="35887" xr:uid="{00000000-0005-0000-0000-000030470000}"/>
    <cellStyle name="Navadno 2 5 2 6 8" xfId="54047" xr:uid="{00000000-0005-0000-0000-000031470000}"/>
    <cellStyle name="Navadno 2 5 2 7" xfId="4943" xr:uid="{00000000-0005-0000-0000-000032470000}"/>
    <cellStyle name="Navadno 2 5 2 7 2" xfId="7176" xr:uid="{00000000-0005-0000-0000-000033470000}"/>
    <cellStyle name="Navadno 2 5 2 7 2 2" xfId="12909" xr:uid="{00000000-0005-0000-0000-000034470000}"/>
    <cellStyle name="Navadno 2 5 2 7 2 2 2" xfId="26116" xr:uid="{00000000-0005-0000-0000-000035470000}"/>
    <cellStyle name="Navadno 2 5 2 7 2 2 3" xfId="44275" xr:uid="{00000000-0005-0000-0000-000036470000}"/>
    <cellStyle name="Navadno 2 5 2 7 2 3" xfId="33579" xr:uid="{00000000-0005-0000-0000-000037470000}"/>
    <cellStyle name="Navadno 2 5 2 7 2 3 2" xfId="51738" xr:uid="{00000000-0005-0000-0000-000038470000}"/>
    <cellStyle name="Navadno 2 5 2 7 2 4" xfId="20388" xr:uid="{00000000-0005-0000-0000-000039470000}"/>
    <cellStyle name="Navadno 2 5 2 7 2 5" xfId="38547" xr:uid="{00000000-0005-0000-0000-00003A470000}"/>
    <cellStyle name="Navadno 2 5 2 7 2 6" xfId="56707" xr:uid="{00000000-0005-0000-0000-00003B470000}"/>
    <cellStyle name="Navadno 2 5 2 7 3" xfId="10425" xr:uid="{00000000-0005-0000-0000-00003C470000}"/>
    <cellStyle name="Navadno 2 5 2 7 3 2" xfId="23632" xr:uid="{00000000-0005-0000-0000-00003D470000}"/>
    <cellStyle name="Navadno 2 5 2 7 3 3" xfId="41791" xr:uid="{00000000-0005-0000-0000-00003E470000}"/>
    <cellStyle name="Navadno 2 5 2 7 4" xfId="15419" xr:uid="{00000000-0005-0000-0000-00003F470000}"/>
    <cellStyle name="Navadno 2 5 2 7 4 2" xfId="28611" xr:uid="{00000000-0005-0000-0000-000040470000}"/>
    <cellStyle name="Navadno 2 5 2 7 4 3" xfId="46770" xr:uid="{00000000-0005-0000-0000-000041470000}"/>
    <cellStyle name="Navadno 2 5 2 7 5" xfId="31095" xr:uid="{00000000-0005-0000-0000-000042470000}"/>
    <cellStyle name="Navadno 2 5 2 7 5 2" xfId="49254" xr:uid="{00000000-0005-0000-0000-000043470000}"/>
    <cellStyle name="Navadno 2 5 2 7 6" xfId="17904" xr:uid="{00000000-0005-0000-0000-000044470000}"/>
    <cellStyle name="Navadno 2 5 2 7 7" xfId="36063" xr:uid="{00000000-0005-0000-0000-000045470000}"/>
    <cellStyle name="Navadno 2 5 2 7 8" xfId="54223" xr:uid="{00000000-0005-0000-0000-000046470000}"/>
    <cellStyle name="Navadno 2 5 2 8" xfId="5173" xr:uid="{00000000-0005-0000-0000-000047470000}"/>
    <cellStyle name="Navadno 2 5 2 8 2" xfId="7421" xr:uid="{00000000-0005-0000-0000-000048470000}"/>
    <cellStyle name="Navadno 2 5 2 8 2 2" xfId="13154" xr:uid="{00000000-0005-0000-0000-000049470000}"/>
    <cellStyle name="Navadno 2 5 2 8 2 2 2" xfId="26361" xr:uid="{00000000-0005-0000-0000-00004A470000}"/>
    <cellStyle name="Navadno 2 5 2 8 2 2 3" xfId="44520" xr:uid="{00000000-0005-0000-0000-00004B470000}"/>
    <cellStyle name="Navadno 2 5 2 8 2 3" xfId="33824" xr:uid="{00000000-0005-0000-0000-00004C470000}"/>
    <cellStyle name="Navadno 2 5 2 8 2 3 2" xfId="51983" xr:uid="{00000000-0005-0000-0000-00004D470000}"/>
    <cellStyle name="Navadno 2 5 2 8 2 4" xfId="20633" xr:uid="{00000000-0005-0000-0000-00004E470000}"/>
    <cellStyle name="Navadno 2 5 2 8 2 5" xfId="38792" xr:uid="{00000000-0005-0000-0000-00004F470000}"/>
    <cellStyle name="Navadno 2 5 2 8 2 6" xfId="56952" xr:uid="{00000000-0005-0000-0000-000050470000}"/>
    <cellStyle name="Navadno 2 5 2 8 3" xfId="10670" xr:uid="{00000000-0005-0000-0000-000051470000}"/>
    <cellStyle name="Navadno 2 5 2 8 3 2" xfId="23877" xr:uid="{00000000-0005-0000-0000-000052470000}"/>
    <cellStyle name="Navadno 2 5 2 8 3 3" xfId="42036" xr:uid="{00000000-0005-0000-0000-000053470000}"/>
    <cellStyle name="Navadno 2 5 2 8 4" xfId="15664" xr:uid="{00000000-0005-0000-0000-000054470000}"/>
    <cellStyle name="Navadno 2 5 2 8 4 2" xfId="28856" xr:uid="{00000000-0005-0000-0000-000055470000}"/>
    <cellStyle name="Navadno 2 5 2 8 4 3" xfId="47015" xr:uid="{00000000-0005-0000-0000-000056470000}"/>
    <cellStyle name="Navadno 2 5 2 8 5" xfId="31340" xr:uid="{00000000-0005-0000-0000-000057470000}"/>
    <cellStyle name="Navadno 2 5 2 8 5 2" xfId="49499" xr:uid="{00000000-0005-0000-0000-000058470000}"/>
    <cellStyle name="Navadno 2 5 2 8 6" xfId="18149" xr:uid="{00000000-0005-0000-0000-000059470000}"/>
    <cellStyle name="Navadno 2 5 2 8 7" xfId="36308" xr:uid="{00000000-0005-0000-0000-00005A470000}"/>
    <cellStyle name="Navadno 2 5 2 8 8" xfId="54468" xr:uid="{00000000-0005-0000-0000-00005B470000}"/>
    <cellStyle name="Navadno 2 5 2 9" xfId="5339" xr:uid="{00000000-0005-0000-0000-00005C470000}"/>
    <cellStyle name="Navadno 2 5 2 9 2" xfId="7587" xr:uid="{00000000-0005-0000-0000-00005D470000}"/>
    <cellStyle name="Navadno 2 5 2 9 2 2" xfId="13320" xr:uid="{00000000-0005-0000-0000-00005E470000}"/>
    <cellStyle name="Navadno 2 5 2 9 2 2 2" xfId="26527" xr:uid="{00000000-0005-0000-0000-00005F470000}"/>
    <cellStyle name="Navadno 2 5 2 9 2 2 3" xfId="44686" xr:uid="{00000000-0005-0000-0000-000060470000}"/>
    <cellStyle name="Navadno 2 5 2 9 2 3" xfId="33990" xr:uid="{00000000-0005-0000-0000-000061470000}"/>
    <cellStyle name="Navadno 2 5 2 9 2 3 2" xfId="52149" xr:uid="{00000000-0005-0000-0000-000062470000}"/>
    <cellStyle name="Navadno 2 5 2 9 2 4" xfId="20799" xr:uid="{00000000-0005-0000-0000-000063470000}"/>
    <cellStyle name="Navadno 2 5 2 9 2 5" xfId="38958" xr:uid="{00000000-0005-0000-0000-000064470000}"/>
    <cellStyle name="Navadno 2 5 2 9 2 6" xfId="57118" xr:uid="{00000000-0005-0000-0000-000065470000}"/>
    <cellStyle name="Navadno 2 5 2 9 3" xfId="10836" xr:uid="{00000000-0005-0000-0000-000066470000}"/>
    <cellStyle name="Navadno 2 5 2 9 3 2" xfId="24043" xr:uid="{00000000-0005-0000-0000-000067470000}"/>
    <cellStyle name="Navadno 2 5 2 9 3 3" xfId="42202" xr:uid="{00000000-0005-0000-0000-000068470000}"/>
    <cellStyle name="Navadno 2 5 2 9 4" xfId="15830" xr:uid="{00000000-0005-0000-0000-000069470000}"/>
    <cellStyle name="Navadno 2 5 2 9 4 2" xfId="29022" xr:uid="{00000000-0005-0000-0000-00006A470000}"/>
    <cellStyle name="Navadno 2 5 2 9 4 3" xfId="47181" xr:uid="{00000000-0005-0000-0000-00006B470000}"/>
    <cellStyle name="Navadno 2 5 2 9 5" xfId="31506" xr:uid="{00000000-0005-0000-0000-00006C470000}"/>
    <cellStyle name="Navadno 2 5 2 9 5 2" xfId="49665" xr:uid="{00000000-0005-0000-0000-00006D470000}"/>
    <cellStyle name="Navadno 2 5 2 9 6" xfId="18315" xr:uid="{00000000-0005-0000-0000-00006E470000}"/>
    <cellStyle name="Navadno 2 5 2 9 7" xfId="36474" xr:uid="{00000000-0005-0000-0000-00006F470000}"/>
    <cellStyle name="Navadno 2 5 2 9 8" xfId="54634" xr:uid="{00000000-0005-0000-0000-000070470000}"/>
    <cellStyle name="Navadno 2 5 3" xfId="2173" xr:uid="{00000000-0005-0000-0000-000071470000}"/>
    <cellStyle name="Navadno 2 5 3 10" xfId="5668" xr:uid="{00000000-0005-0000-0000-000072470000}"/>
    <cellStyle name="Navadno 2 5 3 10 2" xfId="7916" xr:uid="{00000000-0005-0000-0000-000073470000}"/>
    <cellStyle name="Navadno 2 5 3 10 2 2" xfId="13649" xr:uid="{00000000-0005-0000-0000-000074470000}"/>
    <cellStyle name="Navadno 2 5 3 10 2 2 2" xfId="26856" xr:uid="{00000000-0005-0000-0000-000075470000}"/>
    <cellStyle name="Navadno 2 5 3 10 2 2 3" xfId="45015" xr:uid="{00000000-0005-0000-0000-000076470000}"/>
    <cellStyle name="Navadno 2 5 3 10 2 3" xfId="34319" xr:uid="{00000000-0005-0000-0000-000077470000}"/>
    <cellStyle name="Navadno 2 5 3 10 2 3 2" xfId="52478" xr:uid="{00000000-0005-0000-0000-000078470000}"/>
    <cellStyle name="Navadno 2 5 3 10 2 4" xfId="21128" xr:uid="{00000000-0005-0000-0000-000079470000}"/>
    <cellStyle name="Navadno 2 5 3 10 2 5" xfId="39287" xr:uid="{00000000-0005-0000-0000-00007A470000}"/>
    <cellStyle name="Navadno 2 5 3 10 2 6" xfId="57447" xr:uid="{00000000-0005-0000-0000-00007B470000}"/>
    <cellStyle name="Navadno 2 5 3 10 3" xfId="11165" xr:uid="{00000000-0005-0000-0000-00007C470000}"/>
    <cellStyle name="Navadno 2 5 3 10 3 2" xfId="24372" xr:uid="{00000000-0005-0000-0000-00007D470000}"/>
    <cellStyle name="Navadno 2 5 3 10 3 3" xfId="42531" xr:uid="{00000000-0005-0000-0000-00007E470000}"/>
    <cellStyle name="Navadno 2 5 3 10 4" xfId="16159" xr:uid="{00000000-0005-0000-0000-00007F470000}"/>
    <cellStyle name="Navadno 2 5 3 10 4 2" xfId="29351" xr:uid="{00000000-0005-0000-0000-000080470000}"/>
    <cellStyle name="Navadno 2 5 3 10 4 3" xfId="47510" xr:uid="{00000000-0005-0000-0000-000081470000}"/>
    <cellStyle name="Navadno 2 5 3 10 5" xfId="31835" xr:uid="{00000000-0005-0000-0000-000082470000}"/>
    <cellStyle name="Navadno 2 5 3 10 5 2" xfId="49994" xr:uid="{00000000-0005-0000-0000-000083470000}"/>
    <cellStyle name="Navadno 2 5 3 10 6" xfId="18644" xr:uid="{00000000-0005-0000-0000-000084470000}"/>
    <cellStyle name="Navadno 2 5 3 10 7" xfId="36803" xr:uid="{00000000-0005-0000-0000-000085470000}"/>
    <cellStyle name="Navadno 2 5 3 10 8" xfId="54963" xr:uid="{00000000-0005-0000-0000-000086470000}"/>
    <cellStyle name="Navadno 2 5 3 11" xfId="5873" xr:uid="{00000000-0005-0000-0000-000087470000}"/>
    <cellStyle name="Navadno 2 5 3 11 2" xfId="11370" xr:uid="{00000000-0005-0000-0000-000088470000}"/>
    <cellStyle name="Navadno 2 5 3 11 2 2" xfId="24577" xr:uid="{00000000-0005-0000-0000-000089470000}"/>
    <cellStyle name="Navadno 2 5 3 11 2 3" xfId="42736" xr:uid="{00000000-0005-0000-0000-00008A470000}"/>
    <cellStyle name="Navadno 2 5 3 11 3" xfId="32040" xr:uid="{00000000-0005-0000-0000-00008B470000}"/>
    <cellStyle name="Navadno 2 5 3 11 3 2" xfId="50199" xr:uid="{00000000-0005-0000-0000-00008C470000}"/>
    <cellStyle name="Navadno 2 5 3 11 4" xfId="18849" xr:uid="{00000000-0005-0000-0000-00008D470000}"/>
    <cellStyle name="Navadno 2 5 3 11 5" xfId="37008" xr:uid="{00000000-0005-0000-0000-00008E470000}"/>
    <cellStyle name="Navadno 2 5 3 11 6" xfId="55168" xr:uid="{00000000-0005-0000-0000-00008F470000}"/>
    <cellStyle name="Navadno 2 5 3 12" xfId="8092" xr:uid="{00000000-0005-0000-0000-000090470000}"/>
    <cellStyle name="Navadno 2 5 3 12 2" xfId="21299" xr:uid="{00000000-0005-0000-0000-000091470000}"/>
    <cellStyle name="Navadno 2 5 3 12 3" xfId="39458" xr:uid="{00000000-0005-0000-0000-000092470000}"/>
    <cellStyle name="Navadno 2 5 3 12 4" xfId="57618" xr:uid="{00000000-0005-0000-0000-000093470000}"/>
    <cellStyle name="Navadno 2 5 3 13" xfId="8271" xr:uid="{00000000-0005-0000-0000-000094470000}"/>
    <cellStyle name="Navadno 2 5 3 13 2" xfId="21478" xr:uid="{00000000-0005-0000-0000-000095470000}"/>
    <cellStyle name="Navadno 2 5 3 13 3" xfId="39637" xr:uid="{00000000-0005-0000-0000-000096470000}"/>
    <cellStyle name="Navadno 2 5 3 13 4" xfId="57797" xr:uid="{00000000-0005-0000-0000-000097470000}"/>
    <cellStyle name="Navadno 2 5 3 14" xfId="8514" xr:uid="{00000000-0005-0000-0000-000098470000}"/>
    <cellStyle name="Navadno 2 5 3 14 2" xfId="21721" xr:uid="{00000000-0005-0000-0000-000099470000}"/>
    <cellStyle name="Navadno 2 5 3 14 3" xfId="39880" xr:uid="{00000000-0005-0000-0000-00009A470000}"/>
    <cellStyle name="Navadno 2 5 3 14 4" xfId="58040" xr:uid="{00000000-0005-0000-0000-00009B470000}"/>
    <cellStyle name="Navadno 2 5 3 15" xfId="8678" xr:uid="{00000000-0005-0000-0000-00009C470000}"/>
    <cellStyle name="Navadno 2 5 3 15 2" xfId="21885" xr:uid="{00000000-0005-0000-0000-00009D470000}"/>
    <cellStyle name="Navadno 2 5 3 15 3" xfId="40044" xr:uid="{00000000-0005-0000-0000-00009E470000}"/>
    <cellStyle name="Navadno 2 5 3 15 4" xfId="58204" xr:uid="{00000000-0005-0000-0000-00009F470000}"/>
    <cellStyle name="Navadno 2 5 3 16" xfId="8882" xr:uid="{00000000-0005-0000-0000-0000A0470000}"/>
    <cellStyle name="Navadno 2 5 3 16 2" xfId="22089" xr:uid="{00000000-0005-0000-0000-0000A1470000}"/>
    <cellStyle name="Navadno 2 5 3 16 3" xfId="40248" xr:uid="{00000000-0005-0000-0000-0000A2470000}"/>
    <cellStyle name="Navadno 2 5 3 17" xfId="13880" xr:uid="{00000000-0005-0000-0000-0000A3470000}"/>
    <cellStyle name="Navadno 2 5 3 17 2" xfId="27072" xr:uid="{00000000-0005-0000-0000-0000A4470000}"/>
    <cellStyle name="Navadno 2 5 3 17 3" xfId="45231" xr:uid="{00000000-0005-0000-0000-0000A5470000}"/>
    <cellStyle name="Navadno 2 5 3 18" xfId="29556" xr:uid="{00000000-0005-0000-0000-0000A6470000}"/>
    <cellStyle name="Navadno 2 5 3 18 2" xfId="47715" xr:uid="{00000000-0005-0000-0000-0000A7470000}"/>
    <cellStyle name="Navadno 2 5 3 19" xfId="16365" xr:uid="{00000000-0005-0000-0000-0000A8470000}"/>
    <cellStyle name="Navadno 2 5 3 2" xfId="3558" xr:uid="{00000000-0005-0000-0000-0000A9470000}"/>
    <cellStyle name="Navadno 2 5 3 2 2" xfId="4303" xr:uid="{00000000-0005-0000-0000-0000AA470000}"/>
    <cellStyle name="Navadno 2 5 3 2 2 2" xfId="12287" xr:uid="{00000000-0005-0000-0000-0000AB470000}"/>
    <cellStyle name="Navadno 2 5 3 2 2 2 2" xfId="25494" xr:uid="{00000000-0005-0000-0000-0000AC470000}"/>
    <cellStyle name="Navadno 2 5 3 2 2 2 3" xfId="43653" xr:uid="{00000000-0005-0000-0000-0000AD470000}"/>
    <cellStyle name="Navadno 2 5 3 2 2 3" xfId="32957" xr:uid="{00000000-0005-0000-0000-0000AE470000}"/>
    <cellStyle name="Navadno 2 5 3 2 2 3 2" xfId="51116" xr:uid="{00000000-0005-0000-0000-0000AF470000}"/>
    <cellStyle name="Navadno 2 5 3 2 2 4" xfId="19766" xr:uid="{00000000-0005-0000-0000-0000B0470000}"/>
    <cellStyle name="Navadno 2 5 3 2 2 5" xfId="37925" xr:uid="{00000000-0005-0000-0000-0000B1470000}"/>
    <cellStyle name="Navadno 2 5 3 2 2 6" xfId="56085" xr:uid="{00000000-0005-0000-0000-0000B2470000}"/>
    <cellStyle name="Navadno 2 5 3 2 3" xfId="9803" xr:uid="{00000000-0005-0000-0000-0000B3470000}"/>
    <cellStyle name="Navadno 2 5 3 2 3 2" xfId="23010" xr:uid="{00000000-0005-0000-0000-0000B4470000}"/>
    <cellStyle name="Navadno 2 5 3 2 3 3" xfId="41169" xr:uid="{00000000-0005-0000-0000-0000B5470000}"/>
    <cellStyle name="Navadno 2 5 3 2 4" xfId="14797" xr:uid="{00000000-0005-0000-0000-0000B6470000}"/>
    <cellStyle name="Navadno 2 5 3 2 4 2" xfId="27989" xr:uid="{00000000-0005-0000-0000-0000B7470000}"/>
    <cellStyle name="Navadno 2 5 3 2 4 3" xfId="46148" xr:uid="{00000000-0005-0000-0000-0000B8470000}"/>
    <cellStyle name="Navadno 2 5 3 2 5" xfId="30473" xr:uid="{00000000-0005-0000-0000-0000B9470000}"/>
    <cellStyle name="Navadno 2 5 3 2 5 2" xfId="48632" xr:uid="{00000000-0005-0000-0000-0000BA470000}"/>
    <cellStyle name="Navadno 2 5 3 2 6" xfId="17282" xr:uid="{00000000-0005-0000-0000-0000BB470000}"/>
    <cellStyle name="Navadno 2 5 3 2 7" xfId="35441" xr:uid="{00000000-0005-0000-0000-0000BC470000}"/>
    <cellStyle name="Navadno 2 5 3 2 8" xfId="53601" xr:uid="{00000000-0005-0000-0000-0000BD470000}"/>
    <cellStyle name="Navadno 2 5 3 2 9" xfId="59016" xr:uid="{00000000-0005-0000-0000-0000BE470000}"/>
    <cellStyle name="Navadno 2 5 3 20" xfId="34524" xr:uid="{00000000-0005-0000-0000-0000BF470000}"/>
    <cellStyle name="Navadno 2 5 3 21" xfId="52684" xr:uid="{00000000-0005-0000-0000-0000C0470000}"/>
    <cellStyle name="Navadno 2 5 3 22" xfId="58370" xr:uid="{00000000-0005-0000-0000-0000C1470000}"/>
    <cellStyle name="Navadno 2 5 3 23" xfId="58579" xr:uid="{00000000-0005-0000-0000-0000C2470000}"/>
    <cellStyle name="Navadno 2 5 3 3" xfId="4532" xr:uid="{00000000-0005-0000-0000-0000C3470000}"/>
    <cellStyle name="Navadno 2 5 3 3 2" xfId="6787" xr:uid="{00000000-0005-0000-0000-0000C4470000}"/>
    <cellStyle name="Navadno 2 5 3 3 2 2" xfId="12516" xr:uid="{00000000-0005-0000-0000-0000C5470000}"/>
    <cellStyle name="Navadno 2 5 3 3 2 2 2" xfId="25723" xr:uid="{00000000-0005-0000-0000-0000C6470000}"/>
    <cellStyle name="Navadno 2 5 3 3 2 2 3" xfId="43882" xr:uid="{00000000-0005-0000-0000-0000C7470000}"/>
    <cellStyle name="Navadno 2 5 3 3 2 3" xfId="33186" xr:uid="{00000000-0005-0000-0000-0000C8470000}"/>
    <cellStyle name="Navadno 2 5 3 3 2 3 2" xfId="51345" xr:uid="{00000000-0005-0000-0000-0000C9470000}"/>
    <cellStyle name="Navadno 2 5 3 3 2 4" xfId="19995" xr:uid="{00000000-0005-0000-0000-0000CA470000}"/>
    <cellStyle name="Navadno 2 5 3 3 2 5" xfId="38154" xr:uid="{00000000-0005-0000-0000-0000CB470000}"/>
    <cellStyle name="Navadno 2 5 3 3 2 6" xfId="56314" xr:uid="{00000000-0005-0000-0000-0000CC470000}"/>
    <cellStyle name="Navadno 2 5 3 3 3" xfId="10032" xr:uid="{00000000-0005-0000-0000-0000CD470000}"/>
    <cellStyle name="Navadno 2 5 3 3 3 2" xfId="23239" xr:uid="{00000000-0005-0000-0000-0000CE470000}"/>
    <cellStyle name="Navadno 2 5 3 3 3 3" xfId="41398" xr:uid="{00000000-0005-0000-0000-0000CF470000}"/>
    <cellStyle name="Navadno 2 5 3 3 4" xfId="15026" xr:uid="{00000000-0005-0000-0000-0000D0470000}"/>
    <cellStyle name="Navadno 2 5 3 3 4 2" xfId="28218" xr:uid="{00000000-0005-0000-0000-0000D1470000}"/>
    <cellStyle name="Navadno 2 5 3 3 4 3" xfId="46377" xr:uid="{00000000-0005-0000-0000-0000D2470000}"/>
    <cellStyle name="Navadno 2 5 3 3 5" xfId="30702" xr:uid="{00000000-0005-0000-0000-0000D3470000}"/>
    <cellStyle name="Navadno 2 5 3 3 5 2" xfId="48861" xr:uid="{00000000-0005-0000-0000-0000D4470000}"/>
    <cellStyle name="Navadno 2 5 3 3 6" xfId="17511" xr:uid="{00000000-0005-0000-0000-0000D5470000}"/>
    <cellStyle name="Navadno 2 5 3 3 7" xfId="35670" xr:uid="{00000000-0005-0000-0000-0000D6470000}"/>
    <cellStyle name="Navadno 2 5 3 3 8" xfId="53830" xr:uid="{00000000-0005-0000-0000-0000D7470000}"/>
    <cellStyle name="Navadno 2 5 3 3 9" xfId="59181" xr:uid="{00000000-0005-0000-0000-0000D8470000}"/>
    <cellStyle name="Navadno 2 5 3 4" xfId="3859" xr:uid="{00000000-0005-0000-0000-0000D9470000}"/>
    <cellStyle name="Navadno 2 5 3 4 2" xfId="6347" xr:uid="{00000000-0005-0000-0000-0000DA470000}"/>
    <cellStyle name="Navadno 2 5 3 4 2 2" xfId="11845" xr:uid="{00000000-0005-0000-0000-0000DB470000}"/>
    <cellStyle name="Navadno 2 5 3 4 2 2 2" xfId="25052" xr:uid="{00000000-0005-0000-0000-0000DC470000}"/>
    <cellStyle name="Navadno 2 5 3 4 2 2 3" xfId="43211" xr:uid="{00000000-0005-0000-0000-0000DD470000}"/>
    <cellStyle name="Navadno 2 5 3 4 2 3" xfId="32515" xr:uid="{00000000-0005-0000-0000-0000DE470000}"/>
    <cellStyle name="Navadno 2 5 3 4 2 3 2" xfId="50674" xr:uid="{00000000-0005-0000-0000-0000DF470000}"/>
    <cellStyle name="Navadno 2 5 3 4 2 4" xfId="19324" xr:uid="{00000000-0005-0000-0000-0000E0470000}"/>
    <cellStyle name="Navadno 2 5 3 4 2 5" xfId="37483" xr:uid="{00000000-0005-0000-0000-0000E1470000}"/>
    <cellStyle name="Navadno 2 5 3 4 2 6" xfId="55643" xr:uid="{00000000-0005-0000-0000-0000E2470000}"/>
    <cellStyle name="Navadno 2 5 3 4 3" xfId="9361" xr:uid="{00000000-0005-0000-0000-0000E3470000}"/>
    <cellStyle name="Navadno 2 5 3 4 3 2" xfId="22568" xr:uid="{00000000-0005-0000-0000-0000E4470000}"/>
    <cellStyle name="Navadno 2 5 3 4 3 3" xfId="40727" xr:uid="{00000000-0005-0000-0000-0000E5470000}"/>
    <cellStyle name="Navadno 2 5 3 4 4" xfId="14355" xr:uid="{00000000-0005-0000-0000-0000E6470000}"/>
    <cellStyle name="Navadno 2 5 3 4 4 2" xfId="27547" xr:uid="{00000000-0005-0000-0000-0000E7470000}"/>
    <cellStyle name="Navadno 2 5 3 4 4 3" xfId="45706" xr:uid="{00000000-0005-0000-0000-0000E8470000}"/>
    <cellStyle name="Navadno 2 5 3 4 5" xfId="30031" xr:uid="{00000000-0005-0000-0000-0000E9470000}"/>
    <cellStyle name="Navadno 2 5 3 4 5 2" xfId="48190" xr:uid="{00000000-0005-0000-0000-0000EA470000}"/>
    <cellStyle name="Navadno 2 5 3 4 6" xfId="16840" xr:uid="{00000000-0005-0000-0000-0000EB470000}"/>
    <cellStyle name="Navadno 2 5 3 4 7" xfId="34999" xr:uid="{00000000-0005-0000-0000-0000EC470000}"/>
    <cellStyle name="Navadno 2 5 3 4 8" xfId="53159" xr:uid="{00000000-0005-0000-0000-0000ED470000}"/>
    <cellStyle name="Navadno 2 5 3 4 9" xfId="59368" xr:uid="{00000000-0005-0000-0000-0000EE470000}"/>
    <cellStyle name="Navadno 2 5 3 5" xfId="4772" xr:uid="{00000000-0005-0000-0000-0000EF470000}"/>
    <cellStyle name="Navadno 2 5 3 5 2" xfId="7002" xr:uid="{00000000-0005-0000-0000-0000F0470000}"/>
    <cellStyle name="Navadno 2 5 3 5 2 2" xfId="12735" xr:uid="{00000000-0005-0000-0000-0000F1470000}"/>
    <cellStyle name="Navadno 2 5 3 5 2 2 2" xfId="25942" xr:uid="{00000000-0005-0000-0000-0000F2470000}"/>
    <cellStyle name="Navadno 2 5 3 5 2 2 3" xfId="44101" xr:uid="{00000000-0005-0000-0000-0000F3470000}"/>
    <cellStyle name="Navadno 2 5 3 5 2 3" xfId="33405" xr:uid="{00000000-0005-0000-0000-0000F4470000}"/>
    <cellStyle name="Navadno 2 5 3 5 2 3 2" xfId="51564" xr:uid="{00000000-0005-0000-0000-0000F5470000}"/>
    <cellStyle name="Navadno 2 5 3 5 2 4" xfId="20214" xr:uid="{00000000-0005-0000-0000-0000F6470000}"/>
    <cellStyle name="Navadno 2 5 3 5 2 5" xfId="38373" xr:uid="{00000000-0005-0000-0000-0000F7470000}"/>
    <cellStyle name="Navadno 2 5 3 5 2 6" xfId="56533" xr:uid="{00000000-0005-0000-0000-0000F8470000}"/>
    <cellStyle name="Navadno 2 5 3 5 3" xfId="10251" xr:uid="{00000000-0005-0000-0000-0000F9470000}"/>
    <cellStyle name="Navadno 2 5 3 5 3 2" xfId="23458" xr:uid="{00000000-0005-0000-0000-0000FA470000}"/>
    <cellStyle name="Navadno 2 5 3 5 3 3" xfId="41617" xr:uid="{00000000-0005-0000-0000-0000FB470000}"/>
    <cellStyle name="Navadno 2 5 3 5 4" xfId="15245" xr:uid="{00000000-0005-0000-0000-0000FC470000}"/>
    <cellStyle name="Navadno 2 5 3 5 4 2" xfId="28437" xr:uid="{00000000-0005-0000-0000-0000FD470000}"/>
    <cellStyle name="Navadno 2 5 3 5 4 3" xfId="46596" xr:uid="{00000000-0005-0000-0000-0000FE470000}"/>
    <cellStyle name="Navadno 2 5 3 5 5" xfId="30921" xr:uid="{00000000-0005-0000-0000-0000FF470000}"/>
    <cellStyle name="Navadno 2 5 3 5 5 2" xfId="49080" xr:uid="{00000000-0005-0000-0000-000000480000}"/>
    <cellStyle name="Navadno 2 5 3 5 6" xfId="17730" xr:uid="{00000000-0005-0000-0000-000001480000}"/>
    <cellStyle name="Navadno 2 5 3 5 7" xfId="35889" xr:uid="{00000000-0005-0000-0000-000002480000}"/>
    <cellStyle name="Navadno 2 5 3 5 8" xfId="54049" xr:uid="{00000000-0005-0000-0000-000003480000}"/>
    <cellStyle name="Navadno 2 5 3 6" xfId="4945" xr:uid="{00000000-0005-0000-0000-000004480000}"/>
    <cellStyle name="Navadno 2 5 3 6 2" xfId="7178" xr:uid="{00000000-0005-0000-0000-000005480000}"/>
    <cellStyle name="Navadno 2 5 3 6 2 2" xfId="12911" xr:uid="{00000000-0005-0000-0000-000006480000}"/>
    <cellStyle name="Navadno 2 5 3 6 2 2 2" xfId="26118" xr:uid="{00000000-0005-0000-0000-000007480000}"/>
    <cellStyle name="Navadno 2 5 3 6 2 2 3" xfId="44277" xr:uid="{00000000-0005-0000-0000-000008480000}"/>
    <cellStyle name="Navadno 2 5 3 6 2 3" xfId="33581" xr:uid="{00000000-0005-0000-0000-000009480000}"/>
    <cellStyle name="Navadno 2 5 3 6 2 3 2" xfId="51740" xr:uid="{00000000-0005-0000-0000-00000A480000}"/>
    <cellStyle name="Navadno 2 5 3 6 2 4" xfId="20390" xr:uid="{00000000-0005-0000-0000-00000B480000}"/>
    <cellStyle name="Navadno 2 5 3 6 2 5" xfId="38549" xr:uid="{00000000-0005-0000-0000-00000C480000}"/>
    <cellStyle name="Navadno 2 5 3 6 2 6" xfId="56709" xr:uid="{00000000-0005-0000-0000-00000D480000}"/>
    <cellStyle name="Navadno 2 5 3 6 3" xfId="10427" xr:uid="{00000000-0005-0000-0000-00000E480000}"/>
    <cellStyle name="Navadno 2 5 3 6 3 2" xfId="23634" xr:uid="{00000000-0005-0000-0000-00000F480000}"/>
    <cellStyle name="Navadno 2 5 3 6 3 3" xfId="41793" xr:uid="{00000000-0005-0000-0000-000010480000}"/>
    <cellStyle name="Navadno 2 5 3 6 4" xfId="15421" xr:uid="{00000000-0005-0000-0000-000011480000}"/>
    <cellStyle name="Navadno 2 5 3 6 4 2" xfId="28613" xr:uid="{00000000-0005-0000-0000-000012480000}"/>
    <cellStyle name="Navadno 2 5 3 6 4 3" xfId="46772" xr:uid="{00000000-0005-0000-0000-000013480000}"/>
    <cellStyle name="Navadno 2 5 3 6 5" xfId="31097" xr:uid="{00000000-0005-0000-0000-000014480000}"/>
    <cellStyle name="Navadno 2 5 3 6 5 2" xfId="49256" xr:uid="{00000000-0005-0000-0000-000015480000}"/>
    <cellStyle name="Navadno 2 5 3 6 6" xfId="17906" xr:uid="{00000000-0005-0000-0000-000016480000}"/>
    <cellStyle name="Navadno 2 5 3 6 7" xfId="36065" xr:uid="{00000000-0005-0000-0000-000017480000}"/>
    <cellStyle name="Navadno 2 5 3 6 8" xfId="54225" xr:uid="{00000000-0005-0000-0000-000018480000}"/>
    <cellStyle name="Navadno 2 5 3 7" xfId="5175" xr:uid="{00000000-0005-0000-0000-000019480000}"/>
    <cellStyle name="Navadno 2 5 3 7 2" xfId="7423" xr:uid="{00000000-0005-0000-0000-00001A480000}"/>
    <cellStyle name="Navadno 2 5 3 7 2 2" xfId="13156" xr:uid="{00000000-0005-0000-0000-00001B480000}"/>
    <cellStyle name="Navadno 2 5 3 7 2 2 2" xfId="26363" xr:uid="{00000000-0005-0000-0000-00001C480000}"/>
    <cellStyle name="Navadno 2 5 3 7 2 2 3" xfId="44522" xr:uid="{00000000-0005-0000-0000-00001D480000}"/>
    <cellStyle name="Navadno 2 5 3 7 2 3" xfId="33826" xr:uid="{00000000-0005-0000-0000-00001E480000}"/>
    <cellStyle name="Navadno 2 5 3 7 2 3 2" xfId="51985" xr:uid="{00000000-0005-0000-0000-00001F480000}"/>
    <cellStyle name="Navadno 2 5 3 7 2 4" xfId="20635" xr:uid="{00000000-0005-0000-0000-000020480000}"/>
    <cellStyle name="Navadno 2 5 3 7 2 5" xfId="38794" xr:uid="{00000000-0005-0000-0000-000021480000}"/>
    <cellStyle name="Navadno 2 5 3 7 2 6" xfId="56954" xr:uid="{00000000-0005-0000-0000-000022480000}"/>
    <cellStyle name="Navadno 2 5 3 7 3" xfId="10672" xr:uid="{00000000-0005-0000-0000-000023480000}"/>
    <cellStyle name="Navadno 2 5 3 7 3 2" xfId="23879" xr:uid="{00000000-0005-0000-0000-000024480000}"/>
    <cellStyle name="Navadno 2 5 3 7 3 3" xfId="42038" xr:uid="{00000000-0005-0000-0000-000025480000}"/>
    <cellStyle name="Navadno 2 5 3 7 4" xfId="15666" xr:uid="{00000000-0005-0000-0000-000026480000}"/>
    <cellStyle name="Navadno 2 5 3 7 4 2" xfId="28858" xr:uid="{00000000-0005-0000-0000-000027480000}"/>
    <cellStyle name="Navadno 2 5 3 7 4 3" xfId="47017" xr:uid="{00000000-0005-0000-0000-000028480000}"/>
    <cellStyle name="Navadno 2 5 3 7 5" xfId="31342" xr:uid="{00000000-0005-0000-0000-000029480000}"/>
    <cellStyle name="Navadno 2 5 3 7 5 2" xfId="49501" xr:uid="{00000000-0005-0000-0000-00002A480000}"/>
    <cellStyle name="Navadno 2 5 3 7 6" xfId="18151" xr:uid="{00000000-0005-0000-0000-00002B480000}"/>
    <cellStyle name="Navadno 2 5 3 7 7" xfId="36310" xr:uid="{00000000-0005-0000-0000-00002C480000}"/>
    <cellStyle name="Navadno 2 5 3 7 8" xfId="54470" xr:uid="{00000000-0005-0000-0000-00002D480000}"/>
    <cellStyle name="Navadno 2 5 3 8" xfId="5341" xr:uid="{00000000-0005-0000-0000-00002E480000}"/>
    <cellStyle name="Navadno 2 5 3 8 2" xfId="7589" xr:uid="{00000000-0005-0000-0000-00002F480000}"/>
    <cellStyle name="Navadno 2 5 3 8 2 2" xfId="13322" xr:uid="{00000000-0005-0000-0000-000030480000}"/>
    <cellStyle name="Navadno 2 5 3 8 2 2 2" xfId="26529" xr:uid="{00000000-0005-0000-0000-000031480000}"/>
    <cellStyle name="Navadno 2 5 3 8 2 2 3" xfId="44688" xr:uid="{00000000-0005-0000-0000-000032480000}"/>
    <cellStyle name="Navadno 2 5 3 8 2 3" xfId="33992" xr:uid="{00000000-0005-0000-0000-000033480000}"/>
    <cellStyle name="Navadno 2 5 3 8 2 3 2" xfId="52151" xr:uid="{00000000-0005-0000-0000-000034480000}"/>
    <cellStyle name="Navadno 2 5 3 8 2 4" xfId="20801" xr:uid="{00000000-0005-0000-0000-000035480000}"/>
    <cellStyle name="Navadno 2 5 3 8 2 5" xfId="38960" xr:uid="{00000000-0005-0000-0000-000036480000}"/>
    <cellStyle name="Navadno 2 5 3 8 2 6" xfId="57120" xr:uid="{00000000-0005-0000-0000-000037480000}"/>
    <cellStyle name="Navadno 2 5 3 8 3" xfId="10838" xr:uid="{00000000-0005-0000-0000-000038480000}"/>
    <cellStyle name="Navadno 2 5 3 8 3 2" xfId="24045" xr:uid="{00000000-0005-0000-0000-000039480000}"/>
    <cellStyle name="Navadno 2 5 3 8 3 3" xfId="42204" xr:uid="{00000000-0005-0000-0000-00003A480000}"/>
    <cellStyle name="Navadno 2 5 3 8 4" xfId="15832" xr:uid="{00000000-0005-0000-0000-00003B480000}"/>
    <cellStyle name="Navadno 2 5 3 8 4 2" xfId="29024" xr:uid="{00000000-0005-0000-0000-00003C480000}"/>
    <cellStyle name="Navadno 2 5 3 8 4 3" xfId="47183" xr:uid="{00000000-0005-0000-0000-00003D480000}"/>
    <cellStyle name="Navadno 2 5 3 8 5" xfId="31508" xr:uid="{00000000-0005-0000-0000-00003E480000}"/>
    <cellStyle name="Navadno 2 5 3 8 5 2" xfId="49667" xr:uid="{00000000-0005-0000-0000-00003F480000}"/>
    <cellStyle name="Navadno 2 5 3 8 6" xfId="18317" xr:uid="{00000000-0005-0000-0000-000040480000}"/>
    <cellStyle name="Navadno 2 5 3 8 7" xfId="36476" xr:uid="{00000000-0005-0000-0000-000041480000}"/>
    <cellStyle name="Navadno 2 5 3 8 8" xfId="54636" xr:uid="{00000000-0005-0000-0000-000042480000}"/>
    <cellStyle name="Navadno 2 5 3 9" xfId="5504" xr:uid="{00000000-0005-0000-0000-000043480000}"/>
    <cellStyle name="Navadno 2 5 3 9 2" xfId="7752" xr:uid="{00000000-0005-0000-0000-000044480000}"/>
    <cellStyle name="Navadno 2 5 3 9 2 2" xfId="13485" xr:uid="{00000000-0005-0000-0000-000045480000}"/>
    <cellStyle name="Navadno 2 5 3 9 2 2 2" xfId="26692" xr:uid="{00000000-0005-0000-0000-000046480000}"/>
    <cellStyle name="Navadno 2 5 3 9 2 2 3" xfId="44851" xr:uid="{00000000-0005-0000-0000-000047480000}"/>
    <cellStyle name="Navadno 2 5 3 9 2 3" xfId="34155" xr:uid="{00000000-0005-0000-0000-000048480000}"/>
    <cellStyle name="Navadno 2 5 3 9 2 3 2" xfId="52314" xr:uid="{00000000-0005-0000-0000-000049480000}"/>
    <cellStyle name="Navadno 2 5 3 9 2 4" xfId="20964" xr:uid="{00000000-0005-0000-0000-00004A480000}"/>
    <cellStyle name="Navadno 2 5 3 9 2 5" xfId="39123" xr:uid="{00000000-0005-0000-0000-00004B480000}"/>
    <cellStyle name="Navadno 2 5 3 9 2 6" xfId="57283" xr:uid="{00000000-0005-0000-0000-00004C480000}"/>
    <cellStyle name="Navadno 2 5 3 9 3" xfId="11001" xr:uid="{00000000-0005-0000-0000-00004D480000}"/>
    <cellStyle name="Navadno 2 5 3 9 3 2" xfId="24208" xr:uid="{00000000-0005-0000-0000-00004E480000}"/>
    <cellStyle name="Navadno 2 5 3 9 3 3" xfId="42367" xr:uid="{00000000-0005-0000-0000-00004F480000}"/>
    <cellStyle name="Navadno 2 5 3 9 4" xfId="15995" xr:uid="{00000000-0005-0000-0000-000050480000}"/>
    <cellStyle name="Navadno 2 5 3 9 4 2" xfId="29187" xr:uid="{00000000-0005-0000-0000-000051480000}"/>
    <cellStyle name="Navadno 2 5 3 9 4 3" xfId="47346" xr:uid="{00000000-0005-0000-0000-000052480000}"/>
    <cellStyle name="Navadno 2 5 3 9 5" xfId="31671" xr:uid="{00000000-0005-0000-0000-000053480000}"/>
    <cellStyle name="Navadno 2 5 3 9 5 2" xfId="49830" xr:uid="{00000000-0005-0000-0000-000054480000}"/>
    <cellStyle name="Navadno 2 5 3 9 6" xfId="18480" xr:uid="{00000000-0005-0000-0000-000055480000}"/>
    <cellStyle name="Navadno 2 5 3 9 7" xfId="36639" xr:uid="{00000000-0005-0000-0000-000056480000}"/>
    <cellStyle name="Navadno 2 5 3 9 8" xfId="54799" xr:uid="{00000000-0005-0000-0000-000057480000}"/>
    <cellStyle name="Navadno 2 5 4" xfId="2174" xr:uid="{00000000-0005-0000-0000-000058480000}"/>
    <cellStyle name="Navadno 2 5 4 10" xfId="5669" xr:uid="{00000000-0005-0000-0000-000059480000}"/>
    <cellStyle name="Navadno 2 5 4 10 2" xfId="7917" xr:uid="{00000000-0005-0000-0000-00005A480000}"/>
    <cellStyle name="Navadno 2 5 4 10 2 2" xfId="13650" xr:uid="{00000000-0005-0000-0000-00005B480000}"/>
    <cellStyle name="Navadno 2 5 4 10 2 2 2" xfId="26857" xr:uid="{00000000-0005-0000-0000-00005C480000}"/>
    <cellStyle name="Navadno 2 5 4 10 2 2 3" xfId="45016" xr:uid="{00000000-0005-0000-0000-00005D480000}"/>
    <cellStyle name="Navadno 2 5 4 10 2 3" xfId="34320" xr:uid="{00000000-0005-0000-0000-00005E480000}"/>
    <cellStyle name="Navadno 2 5 4 10 2 3 2" xfId="52479" xr:uid="{00000000-0005-0000-0000-00005F480000}"/>
    <cellStyle name="Navadno 2 5 4 10 2 4" xfId="21129" xr:uid="{00000000-0005-0000-0000-000060480000}"/>
    <cellStyle name="Navadno 2 5 4 10 2 5" xfId="39288" xr:uid="{00000000-0005-0000-0000-000061480000}"/>
    <cellStyle name="Navadno 2 5 4 10 2 6" xfId="57448" xr:uid="{00000000-0005-0000-0000-000062480000}"/>
    <cellStyle name="Navadno 2 5 4 10 3" xfId="11166" xr:uid="{00000000-0005-0000-0000-000063480000}"/>
    <cellStyle name="Navadno 2 5 4 10 3 2" xfId="24373" xr:uid="{00000000-0005-0000-0000-000064480000}"/>
    <cellStyle name="Navadno 2 5 4 10 3 3" xfId="42532" xr:uid="{00000000-0005-0000-0000-000065480000}"/>
    <cellStyle name="Navadno 2 5 4 10 4" xfId="16160" xr:uid="{00000000-0005-0000-0000-000066480000}"/>
    <cellStyle name="Navadno 2 5 4 10 4 2" xfId="29352" xr:uid="{00000000-0005-0000-0000-000067480000}"/>
    <cellStyle name="Navadno 2 5 4 10 4 3" xfId="47511" xr:uid="{00000000-0005-0000-0000-000068480000}"/>
    <cellStyle name="Navadno 2 5 4 10 5" xfId="31836" xr:uid="{00000000-0005-0000-0000-000069480000}"/>
    <cellStyle name="Navadno 2 5 4 10 5 2" xfId="49995" xr:uid="{00000000-0005-0000-0000-00006A480000}"/>
    <cellStyle name="Navadno 2 5 4 10 6" xfId="18645" xr:uid="{00000000-0005-0000-0000-00006B480000}"/>
    <cellStyle name="Navadno 2 5 4 10 7" xfId="36804" xr:uid="{00000000-0005-0000-0000-00006C480000}"/>
    <cellStyle name="Navadno 2 5 4 10 8" xfId="54964" xr:uid="{00000000-0005-0000-0000-00006D480000}"/>
    <cellStyle name="Navadno 2 5 4 11" xfId="5874" xr:uid="{00000000-0005-0000-0000-00006E480000}"/>
    <cellStyle name="Navadno 2 5 4 11 2" xfId="11371" xr:uid="{00000000-0005-0000-0000-00006F480000}"/>
    <cellStyle name="Navadno 2 5 4 11 2 2" xfId="24578" xr:uid="{00000000-0005-0000-0000-000070480000}"/>
    <cellStyle name="Navadno 2 5 4 11 2 3" xfId="42737" xr:uid="{00000000-0005-0000-0000-000071480000}"/>
    <cellStyle name="Navadno 2 5 4 11 3" xfId="32041" xr:uid="{00000000-0005-0000-0000-000072480000}"/>
    <cellStyle name="Navadno 2 5 4 11 3 2" xfId="50200" xr:uid="{00000000-0005-0000-0000-000073480000}"/>
    <cellStyle name="Navadno 2 5 4 11 4" xfId="18850" xr:uid="{00000000-0005-0000-0000-000074480000}"/>
    <cellStyle name="Navadno 2 5 4 11 5" xfId="37009" xr:uid="{00000000-0005-0000-0000-000075480000}"/>
    <cellStyle name="Navadno 2 5 4 11 6" xfId="55169" xr:uid="{00000000-0005-0000-0000-000076480000}"/>
    <cellStyle name="Navadno 2 5 4 12" xfId="8093" xr:uid="{00000000-0005-0000-0000-000077480000}"/>
    <cellStyle name="Navadno 2 5 4 12 2" xfId="21300" xr:uid="{00000000-0005-0000-0000-000078480000}"/>
    <cellStyle name="Navadno 2 5 4 12 3" xfId="39459" xr:uid="{00000000-0005-0000-0000-000079480000}"/>
    <cellStyle name="Navadno 2 5 4 12 4" xfId="57619" xr:uid="{00000000-0005-0000-0000-00007A480000}"/>
    <cellStyle name="Navadno 2 5 4 13" xfId="8272" xr:uid="{00000000-0005-0000-0000-00007B480000}"/>
    <cellStyle name="Navadno 2 5 4 13 2" xfId="21479" xr:uid="{00000000-0005-0000-0000-00007C480000}"/>
    <cellStyle name="Navadno 2 5 4 13 3" xfId="39638" xr:uid="{00000000-0005-0000-0000-00007D480000}"/>
    <cellStyle name="Navadno 2 5 4 13 4" xfId="57798" xr:uid="{00000000-0005-0000-0000-00007E480000}"/>
    <cellStyle name="Navadno 2 5 4 14" xfId="8515" xr:uid="{00000000-0005-0000-0000-00007F480000}"/>
    <cellStyle name="Navadno 2 5 4 14 2" xfId="21722" xr:uid="{00000000-0005-0000-0000-000080480000}"/>
    <cellStyle name="Navadno 2 5 4 14 3" xfId="39881" xr:uid="{00000000-0005-0000-0000-000081480000}"/>
    <cellStyle name="Navadno 2 5 4 14 4" xfId="58041" xr:uid="{00000000-0005-0000-0000-000082480000}"/>
    <cellStyle name="Navadno 2 5 4 15" xfId="8679" xr:uid="{00000000-0005-0000-0000-000083480000}"/>
    <cellStyle name="Navadno 2 5 4 15 2" xfId="21886" xr:uid="{00000000-0005-0000-0000-000084480000}"/>
    <cellStyle name="Navadno 2 5 4 15 3" xfId="40045" xr:uid="{00000000-0005-0000-0000-000085480000}"/>
    <cellStyle name="Navadno 2 5 4 15 4" xfId="58205" xr:uid="{00000000-0005-0000-0000-000086480000}"/>
    <cellStyle name="Navadno 2 5 4 16" xfId="8883" xr:uid="{00000000-0005-0000-0000-000087480000}"/>
    <cellStyle name="Navadno 2 5 4 16 2" xfId="22090" xr:uid="{00000000-0005-0000-0000-000088480000}"/>
    <cellStyle name="Navadno 2 5 4 16 3" xfId="40249" xr:uid="{00000000-0005-0000-0000-000089480000}"/>
    <cellStyle name="Navadno 2 5 4 17" xfId="13881" xr:uid="{00000000-0005-0000-0000-00008A480000}"/>
    <cellStyle name="Navadno 2 5 4 17 2" xfId="27073" xr:uid="{00000000-0005-0000-0000-00008B480000}"/>
    <cellStyle name="Navadno 2 5 4 17 3" xfId="45232" xr:uid="{00000000-0005-0000-0000-00008C480000}"/>
    <cellStyle name="Navadno 2 5 4 18" xfId="29557" xr:uid="{00000000-0005-0000-0000-00008D480000}"/>
    <cellStyle name="Navadno 2 5 4 18 2" xfId="47716" xr:uid="{00000000-0005-0000-0000-00008E480000}"/>
    <cellStyle name="Navadno 2 5 4 19" xfId="16366" xr:uid="{00000000-0005-0000-0000-00008F480000}"/>
    <cellStyle name="Navadno 2 5 4 2" xfId="3559" xr:uid="{00000000-0005-0000-0000-000090480000}"/>
    <cellStyle name="Navadno 2 5 4 2 2" xfId="4304" xr:uid="{00000000-0005-0000-0000-000091480000}"/>
    <cellStyle name="Navadno 2 5 4 2 2 2" xfId="12288" xr:uid="{00000000-0005-0000-0000-000092480000}"/>
    <cellStyle name="Navadno 2 5 4 2 2 2 2" xfId="25495" xr:uid="{00000000-0005-0000-0000-000093480000}"/>
    <cellStyle name="Navadno 2 5 4 2 2 2 3" xfId="43654" xr:uid="{00000000-0005-0000-0000-000094480000}"/>
    <cellStyle name="Navadno 2 5 4 2 2 3" xfId="32958" xr:uid="{00000000-0005-0000-0000-000095480000}"/>
    <cellStyle name="Navadno 2 5 4 2 2 3 2" xfId="51117" xr:uid="{00000000-0005-0000-0000-000096480000}"/>
    <cellStyle name="Navadno 2 5 4 2 2 4" xfId="19767" xr:uid="{00000000-0005-0000-0000-000097480000}"/>
    <cellStyle name="Navadno 2 5 4 2 2 5" xfId="37926" xr:uid="{00000000-0005-0000-0000-000098480000}"/>
    <cellStyle name="Navadno 2 5 4 2 2 6" xfId="56086" xr:uid="{00000000-0005-0000-0000-000099480000}"/>
    <cellStyle name="Navadno 2 5 4 2 3" xfId="9804" xr:uid="{00000000-0005-0000-0000-00009A480000}"/>
    <cellStyle name="Navadno 2 5 4 2 3 2" xfId="23011" xr:uid="{00000000-0005-0000-0000-00009B480000}"/>
    <cellStyle name="Navadno 2 5 4 2 3 3" xfId="41170" xr:uid="{00000000-0005-0000-0000-00009C480000}"/>
    <cellStyle name="Navadno 2 5 4 2 4" xfId="14798" xr:uid="{00000000-0005-0000-0000-00009D480000}"/>
    <cellStyle name="Navadno 2 5 4 2 4 2" xfId="27990" xr:uid="{00000000-0005-0000-0000-00009E480000}"/>
    <cellStyle name="Navadno 2 5 4 2 4 3" xfId="46149" xr:uid="{00000000-0005-0000-0000-00009F480000}"/>
    <cellStyle name="Navadno 2 5 4 2 5" xfId="30474" xr:uid="{00000000-0005-0000-0000-0000A0480000}"/>
    <cellStyle name="Navadno 2 5 4 2 5 2" xfId="48633" xr:uid="{00000000-0005-0000-0000-0000A1480000}"/>
    <cellStyle name="Navadno 2 5 4 2 6" xfId="17283" xr:uid="{00000000-0005-0000-0000-0000A2480000}"/>
    <cellStyle name="Navadno 2 5 4 2 7" xfId="35442" xr:uid="{00000000-0005-0000-0000-0000A3480000}"/>
    <cellStyle name="Navadno 2 5 4 2 8" xfId="53602" xr:uid="{00000000-0005-0000-0000-0000A4480000}"/>
    <cellStyle name="Navadno 2 5 4 2 9" xfId="59017" xr:uid="{00000000-0005-0000-0000-0000A5480000}"/>
    <cellStyle name="Navadno 2 5 4 20" xfId="34525" xr:uid="{00000000-0005-0000-0000-0000A6480000}"/>
    <cellStyle name="Navadno 2 5 4 21" xfId="52685" xr:uid="{00000000-0005-0000-0000-0000A7480000}"/>
    <cellStyle name="Navadno 2 5 4 22" xfId="58371" xr:uid="{00000000-0005-0000-0000-0000A8480000}"/>
    <cellStyle name="Navadno 2 5 4 23" xfId="58580" xr:uid="{00000000-0005-0000-0000-0000A9480000}"/>
    <cellStyle name="Navadno 2 5 4 3" xfId="4533" xr:uid="{00000000-0005-0000-0000-0000AA480000}"/>
    <cellStyle name="Navadno 2 5 4 3 2" xfId="6788" xr:uid="{00000000-0005-0000-0000-0000AB480000}"/>
    <cellStyle name="Navadno 2 5 4 3 2 2" xfId="12517" xr:uid="{00000000-0005-0000-0000-0000AC480000}"/>
    <cellStyle name="Navadno 2 5 4 3 2 2 2" xfId="25724" xr:uid="{00000000-0005-0000-0000-0000AD480000}"/>
    <cellStyle name="Navadno 2 5 4 3 2 2 3" xfId="43883" xr:uid="{00000000-0005-0000-0000-0000AE480000}"/>
    <cellStyle name="Navadno 2 5 4 3 2 3" xfId="33187" xr:uid="{00000000-0005-0000-0000-0000AF480000}"/>
    <cellStyle name="Navadno 2 5 4 3 2 3 2" xfId="51346" xr:uid="{00000000-0005-0000-0000-0000B0480000}"/>
    <cellStyle name="Navadno 2 5 4 3 2 4" xfId="19996" xr:uid="{00000000-0005-0000-0000-0000B1480000}"/>
    <cellStyle name="Navadno 2 5 4 3 2 5" xfId="38155" xr:uid="{00000000-0005-0000-0000-0000B2480000}"/>
    <cellStyle name="Navadno 2 5 4 3 2 6" xfId="56315" xr:uid="{00000000-0005-0000-0000-0000B3480000}"/>
    <cellStyle name="Navadno 2 5 4 3 3" xfId="10033" xr:uid="{00000000-0005-0000-0000-0000B4480000}"/>
    <cellStyle name="Navadno 2 5 4 3 3 2" xfId="23240" xr:uid="{00000000-0005-0000-0000-0000B5480000}"/>
    <cellStyle name="Navadno 2 5 4 3 3 3" xfId="41399" xr:uid="{00000000-0005-0000-0000-0000B6480000}"/>
    <cellStyle name="Navadno 2 5 4 3 4" xfId="15027" xr:uid="{00000000-0005-0000-0000-0000B7480000}"/>
    <cellStyle name="Navadno 2 5 4 3 4 2" xfId="28219" xr:uid="{00000000-0005-0000-0000-0000B8480000}"/>
    <cellStyle name="Navadno 2 5 4 3 4 3" xfId="46378" xr:uid="{00000000-0005-0000-0000-0000B9480000}"/>
    <cellStyle name="Navadno 2 5 4 3 5" xfId="30703" xr:uid="{00000000-0005-0000-0000-0000BA480000}"/>
    <cellStyle name="Navadno 2 5 4 3 5 2" xfId="48862" xr:uid="{00000000-0005-0000-0000-0000BB480000}"/>
    <cellStyle name="Navadno 2 5 4 3 6" xfId="17512" xr:uid="{00000000-0005-0000-0000-0000BC480000}"/>
    <cellStyle name="Navadno 2 5 4 3 7" xfId="35671" xr:uid="{00000000-0005-0000-0000-0000BD480000}"/>
    <cellStyle name="Navadno 2 5 4 3 8" xfId="53831" xr:uid="{00000000-0005-0000-0000-0000BE480000}"/>
    <cellStyle name="Navadno 2 5 4 3 9" xfId="59182" xr:uid="{00000000-0005-0000-0000-0000BF480000}"/>
    <cellStyle name="Navadno 2 5 4 4" xfId="3860" xr:uid="{00000000-0005-0000-0000-0000C0480000}"/>
    <cellStyle name="Navadno 2 5 4 4 2" xfId="6348" xr:uid="{00000000-0005-0000-0000-0000C1480000}"/>
    <cellStyle name="Navadno 2 5 4 4 2 2" xfId="11846" xr:uid="{00000000-0005-0000-0000-0000C2480000}"/>
    <cellStyle name="Navadno 2 5 4 4 2 2 2" xfId="25053" xr:uid="{00000000-0005-0000-0000-0000C3480000}"/>
    <cellStyle name="Navadno 2 5 4 4 2 2 3" xfId="43212" xr:uid="{00000000-0005-0000-0000-0000C4480000}"/>
    <cellStyle name="Navadno 2 5 4 4 2 3" xfId="32516" xr:uid="{00000000-0005-0000-0000-0000C5480000}"/>
    <cellStyle name="Navadno 2 5 4 4 2 3 2" xfId="50675" xr:uid="{00000000-0005-0000-0000-0000C6480000}"/>
    <cellStyle name="Navadno 2 5 4 4 2 4" xfId="19325" xr:uid="{00000000-0005-0000-0000-0000C7480000}"/>
    <cellStyle name="Navadno 2 5 4 4 2 5" xfId="37484" xr:uid="{00000000-0005-0000-0000-0000C8480000}"/>
    <cellStyle name="Navadno 2 5 4 4 2 6" xfId="55644" xr:uid="{00000000-0005-0000-0000-0000C9480000}"/>
    <cellStyle name="Navadno 2 5 4 4 3" xfId="9362" xr:uid="{00000000-0005-0000-0000-0000CA480000}"/>
    <cellStyle name="Navadno 2 5 4 4 3 2" xfId="22569" xr:uid="{00000000-0005-0000-0000-0000CB480000}"/>
    <cellStyle name="Navadno 2 5 4 4 3 3" xfId="40728" xr:uid="{00000000-0005-0000-0000-0000CC480000}"/>
    <cellStyle name="Navadno 2 5 4 4 4" xfId="14356" xr:uid="{00000000-0005-0000-0000-0000CD480000}"/>
    <cellStyle name="Navadno 2 5 4 4 4 2" xfId="27548" xr:uid="{00000000-0005-0000-0000-0000CE480000}"/>
    <cellStyle name="Navadno 2 5 4 4 4 3" xfId="45707" xr:uid="{00000000-0005-0000-0000-0000CF480000}"/>
    <cellStyle name="Navadno 2 5 4 4 5" xfId="30032" xr:uid="{00000000-0005-0000-0000-0000D0480000}"/>
    <cellStyle name="Navadno 2 5 4 4 5 2" xfId="48191" xr:uid="{00000000-0005-0000-0000-0000D1480000}"/>
    <cellStyle name="Navadno 2 5 4 4 6" xfId="16841" xr:uid="{00000000-0005-0000-0000-0000D2480000}"/>
    <cellStyle name="Navadno 2 5 4 4 7" xfId="35000" xr:uid="{00000000-0005-0000-0000-0000D3480000}"/>
    <cellStyle name="Navadno 2 5 4 4 8" xfId="53160" xr:uid="{00000000-0005-0000-0000-0000D4480000}"/>
    <cellStyle name="Navadno 2 5 4 4 9" xfId="59369" xr:uid="{00000000-0005-0000-0000-0000D5480000}"/>
    <cellStyle name="Navadno 2 5 4 5" xfId="4773" xr:uid="{00000000-0005-0000-0000-0000D6480000}"/>
    <cellStyle name="Navadno 2 5 4 5 2" xfId="7003" xr:uid="{00000000-0005-0000-0000-0000D7480000}"/>
    <cellStyle name="Navadno 2 5 4 5 2 2" xfId="12736" xr:uid="{00000000-0005-0000-0000-0000D8480000}"/>
    <cellStyle name="Navadno 2 5 4 5 2 2 2" xfId="25943" xr:uid="{00000000-0005-0000-0000-0000D9480000}"/>
    <cellStyle name="Navadno 2 5 4 5 2 2 3" xfId="44102" xr:uid="{00000000-0005-0000-0000-0000DA480000}"/>
    <cellStyle name="Navadno 2 5 4 5 2 3" xfId="33406" xr:uid="{00000000-0005-0000-0000-0000DB480000}"/>
    <cellStyle name="Navadno 2 5 4 5 2 3 2" xfId="51565" xr:uid="{00000000-0005-0000-0000-0000DC480000}"/>
    <cellStyle name="Navadno 2 5 4 5 2 4" xfId="20215" xr:uid="{00000000-0005-0000-0000-0000DD480000}"/>
    <cellStyle name="Navadno 2 5 4 5 2 5" xfId="38374" xr:uid="{00000000-0005-0000-0000-0000DE480000}"/>
    <cellStyle name="Navadno 2 5 4 5 2 6" xfId="56534" xr:uid="{00000000-0005-0000-0000-0000DF480000}"/>
    <cellStyle name="Navadno 2 5 4 5 3" xfId="10252" xr:uid="{00000000-0005-0000-0000-0000E0480000}"/>
    <cellStyle name="Navadno 2 5 4 5 3 2" xfId="23459" xr:uid="{00000000-0005-0000-0000-0000E1480000}"/>
    <cellStyle name="Navadno 2 5 4 5 3 3" xfId="41618" xr:uid="{00000000-0005-0000-0000-0000E2480000}"/>
    <cellStyle name="Navadno 2 5 4 5 4" xfId="15246" xr:uid="{00000000-0005-0000-0000-0000E3480000}"/>
    <cellStyle name="Navadno 2 5 4 5 4 2" xfId="28438" xr:uid="{00000000-0005-0000-0000-0000E4480000}"/>
    <cellStyle name="Navadno 2 5 4 5 4 3" xfId="46597" xr:uid="{00000000-0005-0000-0000-0000E5480000}"/>
    <cellStyle name="Navadno 2 5 4 5 5" xfId="30922" xr:uid="{00000000-0005-0000-0000-0000E6480000}"/>
    <cellStyle name="Navadno 2 5 4 5 5 2" xfId="49081" xr:uid="{00000000-0005-0000-0000-0000E7480000}"/>
    <cellStyle name="Navadno 2 5 4 5 6" xfId="17731" xr:uid="{00000000-0005-0000-0000-0000E8480000}"/>
    <cellStyle name="Navadno 2 5 4 5 7" xfId="35890" xr:uid="{00000000-0005-0000-0000-0000E9480000}"/>
    <cellStyle name="Navadno 2 5 4 5 8" xfId="54050" xr:uid="{00000000-0005-0000-0000-0000EA480000}"/>
    <cellStyle name="Navadno 2 5 4 6" xfId="4946" xr:uid="{00000000-0005-0000-0000-0000EB480000}"/>
    <cellStyle name="Navadno 2 5 4 6 2" xfId="7179" xr:uid="{00000000-0005-0000-0000-0000EC480000}"/>
    <cellStyle name="Navadno 2 5 4 6 2 2" xfId="12912" xr:uid="{00000000-0005-0000-0000-0000ED480000}"/>
    <cellStyle name="Navadno 2 5 4 6 2 2 2" xfId="26119" xr:uid="{00000000-0005-0000-0000-0000EE480000}"/>
    <cellStyle name="Navadno 2 5 4 6 2 2 3" xfId="44278" xr:uid="{00000000-0005-0000-0000-0000EF480000}"/>
    <cellStyle name="Navadno 2 5 4 6 2 3" xfId="33582" xr:uid="{00000000-0005-0000-0000-0000F0480000}"/>
    <cellStyle name="Navadno 2 5 4 6 2 3 2" xfId="51741" xr:uid="{00000000-0005-0000-0000-0000F1480000}"/>
    <cellStyle name="Navadno 2 5 4 6 2 4" xfId="20391" xr:uid="{00000000-0005-0000-0000-0000F2480000}"/>
    <cellStyle name="Navadno 2 5 4 6 2 5" xfId="38550" xr:uid="{00000000-0005-0000-0000-0000F3480000}"/>
    <cellStyle name="Navadno 2 5 4 6 2 6" xfId="56710" xr:uid="{00000000-0005-0000-0000-0000F4480000}"/>
    <cellStyle name="Navadno 2 5 4 6 3" xfId="10428" xr:uid="{00000000-0005-0000-0000-0000F5480000}"/>
    <cellStyle name="Navadno 2 5 4 6 3 2" xfId="23635" xr:uid="{00000000-0005-0000-0000-0000F6480000}"/>
    <cellStyle name="Navadno 2 5 4 6 3 3" xfId="41794" xr:uid="{00000000-0005-0000-0000-0000F7480000}"/>
    <cellStyle name="Navadno 2 5 4 6 4" xfId="15422" xr:uid="{00000000-0005-0000-0000-0000F8480000}"/>
    <cellStyle name="Navadno 2 5 4 6 4 2" xfId="28614" xr:uid="{00000000-0005-0000-0000-0000F9480000}"/>
    <cellStyle name="Navadno 2 5 4 6 4 3" xfId="46773" xr:uid="{00000000-0005-0000-0000-0000FA480000}"/>
    <cellStyle name="Navadno 2 5 4 6 5" xfId="31098" xr:uid="{00000000-0005-0000-0000-0000FB480000}"/>
    <cellStyle name="Navadno 2 5 4 6 5 2" xfId="49257" xr:uid="{00000000-0005-0000-0000-0000FC480000}"/>
    <cellStyle name="Navadno 2 5 4 6 6" xfId="17907" xr:uid="{00000000-0005-0000-0000-0000FD480000}"/>
    <cellStyle name="Navadno 2 5 4 6 7" xfId="36066" xr:uid="{00000000-0005-0000-0000-0000FE480000}"/>
    <cellStyle name="Navadno 2 5 4 6 8" xfId="54226" xr:uid="{00000000-0005-0000-0000-0000FF480000}"/>
    <cellStyle name="Navadno 2 5 4 7" xfId="5176" xr:uid="{00000000-0005-0000-0000-000000490000}"/>
    <cellStyle name="Navadno 2 5 4 7 2" xfId="7424" xr:uid="{00000000-0005-0000-0000-000001490000}"/>
    <cellStyle name="Navadno 2 5 4 7 2 2" xfId="13157" xr:uid="{00000000-0005-0000-0000-000002490000}"/>
    <cellStyle name="Navadno 2 5 4 7 2 2 2" xfId="26364" xr:uid="{00000000-0005-0000-0000-000003490000}"/>
    <cellStyle name="Navadno 2 5 4 7 2 2 3" xfId="44523" xr:uid="{00000000-0005-0000-0000-000004490000}"/>
    <cellStyle name="Navadno 2 5 4 7 2 3" xfId="33827" xr:uid="{00000000-0005-0000-0000-000005490000}"/>
    <cellStyle name="Navadno 2 5 4 7 2 3 2" xfId="51986" xr:uid="{00000000-0005-0000-0000-000006490000}"/>
    <cellStyle name="Navadno 2 5 4 7 2 4" xfId="20636" xr:uid="{00000000-0005-0000-0000-000007490000}"/>
    <cellStyle name="Navadno 2 5 4 7 2 5" xfId="38795" xr:uid="{00000000-0005-0000-0000-000008490000}"/>
    <cellStyle name="Navadno 2 5 4 7 2 6" xfId="56955" xr:uid="{00000000-0005-0000-0000-000009490000}"/>
    <cellStyle name="Navadno 2 5 4 7 3" xfId="10673" xr:uid="{00000000-0005-0000-0000-00000A490000}"/>
    <cellStyle name="Navadno 2 5 4 7 3 2" xfId="23880" xr:uid="{00000000-0005-0000-0000-00000B490000}"/>
    <cellStyle name="Navadno 2 5 4 7 3 3" xfId="42039" xr:uid="{00000000-0005-0000-0000-00000C490000}"/>
    <cellStyle name="Navadno 2 5 4 7 4" xfId="15667" xr:uid="{00000000-0005-0000-0000-00000D490000}"/>
    <cellStyle name="Navadno 2 5 4 7 4 2" xfId="28859" xr:uid="{00000000-0005-0000-0000-00000E490000}"/>
    <cellStyle name="Navadno 2 5 4 7 4 3" xfId="47018" xr:uid="{00000000-0005-0000-0000-00000F490000}"/>
    <cellStyle name="Navadno 2 5 4 7 5" xfId="31343" xr:uid="{00000000-0005-0000-0000-000010490000}"/>
    <cellStyle name="Navadno 2 5 4 7 5 2" xfId="49502" xr:uid="{00000000-0005-0000-0000-000011490000}"/>
    <cellStyle name="Navadno 2 5 4 7 6" xfId="18152" xr:uid="{00000000-0005-0000-0000-000012490000}"/>
    <cellStyle name="Navadno 2 5 4 7 7" xfId="36311" xr:uid="{00000000-0005-0000-0000-000013490000}"/>
    <cellStyle name="Navadno 2 5 4 7 8" xfId="54471" xr:uid="{00000000-0005-0000-0000-000014490000}"/>
    <cellStyle name="Navadno 2 5 4 8" xfId="5342" xr:uid="{00000000-0005-0000-0000-000015490000}"/>
    <cellStyle name="Navadno 2 5 4 8 2" xfId="7590" xr:uid="{00000000-0005-0000-0000-000016490000}"/>
    <cellStyle name="Navadno 2 5 4 8 2 2" xfId="13323" xr:uid="{00000000-0005-0000-0000-000017490000}"/>
    <cellStyle name="Navadno 2 5 4 8 2 2 2" xfId="26530" xr:uid="{00000000-0005-0000-0000-000018490000}"/>
    <cellStyle name="Navadno 2 5 4 8 2 2 3" xfId="44689" xr:uid="{00000000-0005-0000-0000-000019490000}"/>
    <cellStyle name="Navadno 2 5 4 8 2 3" xfId="33993" xr:uid="{00000000-0005-0000-0000-00001A490000}"/>
    <cellStyle name="Navadno 2 5 4 8 2 3 2" xfId="52152" xr:uid="{00000000-0005-0000-0000-00001B490000}"/>
    <cellStyle name="Navadno 2 5 4 8 2 4" xfId="20802" xr:uid="{00000000-0005-0000-0000-00001C490000}"/>
    <cellStyle name="Navadno 2 5 4 8 2 5" xfId="38961" xr:uid="{00000000-0005-0000-0000-00001D490000}"/>
    <cellStyle name="Navadno 2 5 4 8 2 6" xfId="57121" xr:uid="{00000000-0005-0000-0000-00001E490000}"/>
    <cellStyle name="Navadno 2 5 4 8 3" xfId="10839" xr:uid="{00000000-0005-0000-0000-00001F490000}"/>
    <cellStyle name="Navadno 2 5 4 8 3 2" xfId="24046" xr:uid="{00000000-0005-0000-0000-000020490000}"/>
    <cellStyle name="Navadno 2 5 4 8 3 3" xfId="42205" xr:uid="{00000000-0005-0000-0000-000021490000}"/>
    <cellStyle name="Navadno 2 5 4 8 4" xfId="15833" xr:uid="{00000000-0005-0000-0000-000022490000}"/>
    <cellStyle name="Navadno 2 5 4 8 4 2" xfId="29025" xr:uid="{00000000-0005-0000-0000-000023490000}"/>
    <cellStyle name="Navadno 2 5 4 8 4 3" xfId="47184" xr:uid="{00000000-0005-0000-0000-000024490000}"/>
    <cellStyle name="Navadno 2 5 4 8 5" xfId="31509" xr:uid="{00000000-0005-0000-0000-000025490000}"/>
    <cellStyle name="Navadno 2 5 4 8 5 2" xfId="49668" xr:uid="{00000000-0005-0000-0000-000026490000}"/>
    <cellStyle name="Navadno 2 5 4 8 6" xfId="18318" xr:uid="{00000000-0005-0000-0000-000027490000}"/>
    <cellStyle name="Navadno 2 5 4 8 7" xfId="36477" xr:uid="{00000000-0005-0000-0000-000028490000}"/>
    <cellStyle name="Navadno 2 5 4 8 8" xfId="54637" xr:uid="{00000000-0005-0000-0000-000029490000}"/>
    <cellStyle name="Navadno 2 5 4 9" xfId="5505" xr:uid="{00000000-0005-0000-0000-00002A490000}"/>
    <cellStyle name="Navadno 2 5 4 9 2" xfId="7753" xr:uid="{00000000-0005-0000-0000-00002B490000}"/>
    <cellStyle name="Navadno 2 5 4 9 2 2" xfId="13486" xr:uid="{00000000-0005-0000-0000-00002C490000}"/>
    <cellStyle name="Navadno 2 5 4 9 2 2 2" xfId="26693" xr:uid="{00000000-0005-0000-0000-00002D490000}"/>
    <cellStyle name="Navadno 2 5 4 9 2 2 3" xfId="44852" xr:uid="{00000000-0005-0000-0000-00002E490000}"/>
    <cellStyle name="Navadno 2 5 4 9 2 3" xfId="34156" xr:uid="{00000000-0005-0000-0000-00002F490000}"/>
    <cellStyle name="Navadno 2 5 4 9 2 3 2" xfId="52315" xr:uid="{00000000-0005-0000-0000-000030490000}"/>
    <cellStyle name="Navadno 2 5 4 9 2 4" xfId="20965" xr:uid="{00000000-0005-0000-0000-000031490000}"/>
    <cellStyle name="Navadno 2 5 4 9 2 5" xfId="39124" xr:uid="{00000000-0005-0000-0000-000032490000}"/>
    <cellStyle name="Navadno 2 5 4 9 2 6" xfId="57284" xr:uid="{00000000-0005-0000-0000-000033490000}"/>
    <cellStyle name="Navadno 2 5 4 9 3" xfId="11002" xr:uid="{00000000-0005-0000-0000-000034490000}"/>
    <cellStyle name="Navadno 2 5 4 9 3 2" xfId="24209" xr:uid="{00000000-0005-0000-0000-000035490000}"/>
    <cellStyle name="Navadno 2 5 4 9 3 3" xfId="42368" xr:uid="{00000000-0005-0000-0000-000036490000}"/>
    <cellStyle name="Navadno 2 5 4 9 4" xfId="15996" xr:uid="{00000000-0005-0000-0000-000037490000}"/>
    <cellStyle name="Navadno 2 5 4 9 4 2" xfId="29188" xr:uid="{00000000-0005-0000-0000-000038490000}"/>
    <cellStyle name="Navadno 2 5 4 9 4 3" xfId="47347" xr:uid="{00000000-0005-0000-0000-000039490000}"/>
    <cellStyle name="Navadno 2 5 4 9 5" xfId="31672" xr:uid="{00000000-0005-0000-0000-00003A490000}"/>
    <cellStyle name="Navadno 2 5 4 9 5 2" xfId="49831" xr:uid="{00000000-0005-0000-0000-00003B490000}"/>
    <cellStyle name="Navadno 2 5 4 9 6" xfId="18481" xr:uid="{00000000-0005-0000-0000-00003C490000}"/>
    <cellStyle name="Navadno 2 5 4 9 7" xfId="36640" xr:uid="{00000000-0005-0000-0000-00003D490000}"/>
    <cellStyle name="Navadno 2 5 4 9 8" xfId="54800" xr:uid="{00000000-0005-0000-0000-00003E490000}"/>
    <cellStyle name="Navadno 2 5 5" xfId="59582" xr:uid="{00000000-0005-0000-0000-00003F490000}"/>
    <cellStyle name="Navadno 2 5 6" xfId="59691" xr:uid="{00000000-0005-0000-0000-000040490000}"/>
    <cellStyle name="Navadno 2 5 7" xfId="59725" xr:uid="{00000000-0005-0000-0000-000041490000}"/>
    <cellStyle name="Navadno 2 5 8" xfId="59764" xr:uid="{00000000-0005-0000-0000-000042490000}"/>
    <cellStyle name="Navadno 2 6" xfId="2175" xr:uid="{00000000-0005-0000-0000-000043490000}"/>
    <cellStyle name="Navadno 2 6 2" xfId="2176" xr:uid="{00000000-0005-0000-0000-000044490000}"/>
    <cellStyle name="Navadno 2 6 3" xfId="59653" xr:uid="{00000000-0005-0000-0000-000045490000}"/>
    <cellStyle name="Navadno 2 62" xfId="2177" xr:uid="{00000000-0005-0000-0000-000046490000}"/>
    <cellStyle name="Navadno 2 7" xfId="2178" xr:uid="{00000000-0005-0000-0000-000047490000}"/>
    <cellStyle name="Navadno 2 8" xfId="2179" xr:uid="{00000000-0005-0000-0000-000048490000}"/>
    <cellStyle name="Navadno 2 8 2" xfId="59654" xr:uid="{00000000-0005-0000-0000-000049490000}"/>
    <cellStyle name="Navadno 2 9" xfId="2180" xr:uid="{00000000-0005-0000-0000-00004A490000}"/>
    <cellStyle name="Navadno 2_List2" xfId="2181" xr:uid="{00000000-0005-0000-0000-00004B490000}"/>
    <cellStyle name="Navadno 20" xfId="2182" xr:uid="{00000000-0005-0000-0000-00004C490000}"/>
    <cellStyle name="Navadno 21" xfId="2183" xr:uid="{00000000-0005-0000-0000-00004D490000}"/>
    <cellStyle name="Navadno 22" xfId="2184" xr:uid="{00000000-0005-0000-0000-00004E490000}"/>
    <cellStyle name="Navadno 23" xfId="2185" xr:uid="{00000000-0005-0000-0000-00004F490000}"/>
    <cellStyle name="Navadno 23 10" xfId="5506" xr:uid="{00000000-0005-0000-0000-000050490000}"/>
    <cellStyle name="Navadno 23 10 2" xfId="7754" xr:uid="{00000000-0005-0000-0000-000051490000}"/>
    <cellStyle name="Navadno 23 10 2 2" xfId="13487" xr:uid="{00000000-0005-0000-0000-000052490000}"/>
    <cellStyle name="Navadno 23 10 2 2 2" xfId="26694" xr:uid="{00000000-0005-0000-0000-000053490000}"/>
    <cellStyle name="Navadno 23 10 2 2 3" xfId="44853" xr:uid="{00000000-0005-0000-0000-000054490000}"/>
    <cellStyle name="Navadno 23 10 2 3" xfId="34157" xr:uid="{00000000-0005-0000-0000-000055490000}"/>
    <cellStyle name="Navadno 23 10 2 3 2" xfId="52316" xr:uid="{00000000-0005-0000-0000-000056490000}"/>
    <cellStyle name="Navadno 23 10 2 4" xfId="20966" xr:uid="{00000000-0005-0000-0000-000057490000}"/>
    <cellStyle name="Navadno 23 10 2 5" xfId="39125" xr:uid="{00000000-0005-0000-0000-000058490000}"/>
    <cellStyle name="Navadno 23 10 2 6" xfId="57285" xr:uid="{00000000-0005-0000-0000-000059490000}"/>
    <cellStyle name="Navadno 23 10 3" xfId="11003" xr:uid="{00000000-0005-0000-0000-00005A490000}"/>
    <cellStyle name="Navadno 23 10 3 2" xfId="24210" xr:uid="{00000000-0005-0000-0000-00005B490000}"/>
    <cellStyle name="Navadno 23 10 3 3" xfId="42369" xr:uid="{00000000-0005-0000-0000-00005C490000}"/>
    <cellStyle name="Navadno 23 10 4" xfId="15997" xr:uid="{00000000-0005-0000-0000-00005D490000}"/>
    <cellStyle name="Navadno 23 10 4 2" xfId="29189" xr:uid="{00000000-0005-0000-0000-00005E490000}"/>
    <cellStyle name="Navadno 23 10 4 3" xfId="47348" xr:uid="{00000000-0005-0000-0000-00005F490000}"/>
    <cellStyle name="Navadno 23 10 5" xfId="31673" xr:uid="{00000000-0005-0000-0000-000060490000}"/>
    <cellStyle name="Navadno 23 10 5 2" xfId="49832" xr:uid="{00000000-0005-0000-0000-000061490000}"/>
    <cellStyle name="Navadno 23 10 6" xfId="18482" xr:uid="{00000000-0005-0000-0000-000062490000}"/>
    <cellStyle name="Navadno 23 10 7" xfId="36641" xr:uid="{00000000-0005-0000-0000-000063490000}"/>
    <cellStyle name="Navadno 23 10 8" xfId="54801" xr:uid="{00000000-0005-0000-0000-000064490000}"/>
    <cellStyle name="Navadno 23 11" xfId="5670" xr:uid="{00000000-0005-0000-0000-000065490000}"/>
    <cellStyle name="Navadno 23 11 2" xfId="7918" xr:uid="{00000000-0005-0000-0000-000066490000}"/>
    <cellStyle name="Navadno 23 11 2 2" xfId="13651" xr:uid="{00000000-0005-0000-0000-000067490000}"/>
    <cellStyle name="Navadno 23 11 2 2 2" xfId="26858" xr:uid="{00000000-0005-0000-0000-000068490000}"/>
    <cellStyle name="Navadno 23 11 2 2 3" xfId="45017" xr:uid="{00000000-0005-0000-0000-000069490000}"/>
    <cellStyle name="Navadno 23 11 2 3" xfId="34321" xr:uid="{00000000-0005-0000-0000-00006A490000}"/>
    <cellStyle name="Navadno 23 11 2 3 2" xfId="52480" xr:uid="{00000000-0005-0000-0000-00006B490000}"/>
    <cellStyle name="Navadno 23 11 2 4" xfId="21130" xr:uid="{00000000-0005-0000-0000-00006C490000}"/>
    <cellStyle name="Navadno 23 11 2 5" xfId="39289" xr:uid="{00000000-0005-0000-0000-00006D490000}"/>
    <cellStyle name="Navadno 23 11 2 6" xfId="57449" xr:uid="{00000000-0005-0000-0000-00006E490000}"/>
    <cellStyle name="Navadno 23 11 3" xfId="11167" xr:uid="{00000000-0005-0000-0000-00006F490000}"/>
    <cellStyle name="Navadno 23 11 3 2" xfId="24374" xr:uid="{00000000-0005-0000-0000-000070490000}"/>
    <cellStyle name="Navadno 23 11 3 3" xfId="42533" xr:uid="{00000000-0005-0000-0000-000071490000}"/>
    <cellStyle name="Navadno 23 11 4" xfId="16161" xr:uid="{00000000-0005-0000-0000-000072490000}"/>
    <cellStyle name="Navadno 23 11 4 2" xfId="29353" xr:uid="{00000000-0005-0000-0000-000073490000}"/>
    <cellStyle name="Navadno 23 11 4 3" xfId="47512" xr:uid="{00000000-0005-0000-0000-000074490000}"/>
    <cellStyle name="Navadno 23 11 5" xfId="31837" xr:uid="{00000000-0005-0000-0000-000075490000}"/>
    <cellStyle name="Navadno 23 11 5 2" xfId="49996" xr:uid="{00000000-0005-0000-0000-000076490000}"/>
    <cellStyle name="Navadno 23 11 6" xfId="18646" xr:uid="{00000000-0005-0000-0000-000077490000}"/>
    <cellStyle name="Navadno 23 11 7" xfId="36805" xr:uid="{00000000-0005-0000-0000-000078490000}"/>
    <cellStyle name="Navadno 23 11 8" xfId="54965" xr:uid="{00000000-0005-0000-0000-000079490000}"/>
    <cellStyle name="Navadno 23 12" xfId="5875" xr:uid="{00000000-0005-0000-0000-00007A490000}"/>
    <cellStyle name="Navadno 23 12 2" xfId="11372" xr:uid="{00000000-0005-0000-0000-00007B490000}"/>
    <cellStyle name="Navadno 23 12 2 2" xfId="24579" xr:uid="{00000000-0005-0000-0000-00007C490000}"/>
    <cellStyle name="Navadno 23 12 2 3" xfId="42738" xr:uid="{00000000-0005-0000-0000-00007D490000}"/>
    <cellStyle name="Navadno 23 12 3" xfId="32042" xr:uid="{00000000-0005-0000-0000-00007E490000}"/>
    <cellStyle name="Navadno 23 12 3 2" xfId="50201" xr:uid="{00000000-0005-0000-0000-00007F490000}"/>
    <cellStyle name="Navadno 23 12 4" xfId="18851" xr:uid="{00000000-0005-0000-0000-000080490000}"/>
    <cellStyle name="Navadno 23 12 5" xfId="37010" xr:uid="{00000000-0005-0000-0000-000081490000}"/>
    <cellStyle name="Navadno 23 12 6" xfId="55170" xr:uid="{00000000-0005-0000-0000-000082490000}"/>
    <cellStyle name="Navadno 23 13" xfId="8094" xr:uid="{00000000-0005-0000-0000-000083490000}"/>
    <cellStyle name="Navadno 23 13 2" xfId="21301" xr:uid="{00000000-0005-0000-0000-000084490000}"/>
    <cellStyle name="Navadno 23 13 3" xfId="39460" xr:uid="{00000000-0005-0000-0000-000085490000}"/>
    <cellStyle name="Navadno 23 13 4" xfId="57620" xr:uid="{00000000-0005-0000-0000-000086490000}"/>
    <cellStyle name="Navadno 23 14" xfId="8273" xr:uid="{00000000-0005-0000-0000-000087490000}"/>
    <cellStyle name="Navadno 23 14 2" xfId="21480" xr:uid="{00000000-0005-0000-0000-000088490000}"/>
    <cellStyle name="Navadno 23 14 3" xfId="39639" xr:uid="{00000000-0005-0000-0000-000089490000}"/>
    <cellStyle name="Navadno 23 14 4" xfId="57799" xr:uid="{00000000-0005-0000-0000-00008A490000}"/>
    <cellStyle name="Navadno 23 15" xfId="8516" xr:uid="{00000000-0005-0000-0000-00008B490000}"/>
    <cellStyle name="Navadno 23 15 2" xfId="21723" xr:uid="{00000000-0005-0000-0000-00008C490000}"/>
    <cellStyle name="Navadno 23 15 3" xfId="39882" xr:uid="{00000000-0005-0000-0000-00008D490000}"/>
    <cellStyle name="Navadno 23 15 4" xfId="58042" xr:uid="{00000000-0005-0000-0000-00008E490000}"/>
    <cellStyle name="Navadno 23 16" xfId="8680" xr:uid="{00000000-0005-0000-0000-00008F490000}"/>
    <cellStyle name="Navadno 23 16 2" xfId="21887" xr:uid="{00000000-0005-0000-0000-000090490000}"/>
    <cellStyle name="Navadno 23 16 3" xfId="40046" xr:uid="{00000000-0005-0000-0000-000091490000}"/>
    <cellStyle name="Navadno 23 16 4" xfId="58206" xr:uid="{00000000-0005-0000-0000-000092490000}"/>
    <cellStyle name="Navadno 23 17" xfId="8884" xr:uid="{00000000-0005-0000-0000-000093490000}"/>
    <cellStyle name="Navadno 23 17 2" xfId="22091" xr:uid="{00000000-0005-0000-0000-000094490000}"/>
    <cellStyle name="Navadno 23 17 3" xfId="40250" xr:uid="{00000000-0005-0000-0000-000095490000}"/>
    <cellStyle name="Navadno 23 18" xfId="13882" xr:uid="{00000000-0005-0000-0000-000096490000}"/>
    <cellStyle name="Navadno 23 18 2" xfId="27074" xr:uid="{00000000-0005-0000-0000-000097490000}"/>
    <cellStyle name="Navadno 23 18 3" xfId="45233" xr:uid="{00000000-0005-0000-0000-000098490000}"/>
    <cellStyle name="Navadno 23 19" xfId="29558" xr:uid="{00000000-0005-0000-0000-000099490000}"/>
    <cellStyle name="Navadno 23 19 2" xfId="47717" xr:uid="{00000000-0005-0000-0000-00009A490000}"/>
    <cellStyle name="Navadno 23 2" xfId="2186" xr:uid="{00000000-0005-0000-0000-00009B490000}"/>
    <cellStyle name="Navadno 23 2 10" xfId="5671" xr:uid="{00000000-0005-0000-0000-00009C490000}"/>
    <cellStyle name="Navadno 23 2 10 2" xfId="7919" xr:uid="{00000000-0005-0000-0000-00009D490000}"/>
    <cellStyle name="Navadno 23 2 10 2 2" xfId="13652" xr:uid="{00000000-0005-0000-0000-00009E490000}"/>
    <cellStyle name="Navadno 23 2 10 2 2 2" xfId="26859" xr:uid="{00000000-0005-0000-0000-00009F490000}"/>
    <cellStyle name="Navadno 23 2 10 2 2 3" xfId="45018" xr:uid="{00000000-0005-0000-0000-0000A0490000}"/>
    <cellStyle name="Navadno 23 2 10 2 3" xfId="34322" xr:uid="{00000000-0005-0000-0000-0000A1490000}"/>
    <cellStyle name="Navadno 23 2 10 2 3 2" xfId="52481" xr:uid="{00000000-0005-0000-0000-0000A2490000}"/>
    <cellStyle name="Navadno 23 2 10 2 4" xfId="21131" xr:uid="{00000000-0005-0000-0000-0000A3490000}"/>
    <cellStyle name="Navadno 23 2 10 2 5" xfId="39290" xr:uid="{00000000-0005-0000-0000-0000A4490000}"/>
    <cellStyle name="Navadno 23 2 10 2 6" xfId="57450" xr:uid="{00000000-0005-0000-0000-0000A5490000}"/>
    <cellStyle name="Navadno 23 2 10 3" xfId="11168" xr:uid="{00000000-0005-0000-0000-0000A6490000}"/>
    <cellStyle name="Navadno 23 2 10 3 2" xfId="24375" xr:uid="{00000000-0005-0000-0000-0000A7490000}"/>
    <cellStyle name="Navadno 23 2 10 3 3" xfId="42534" xr:uid="{00000000-0005-0000-0000-0000A8490000}"/>
    <cellStyle name="Navadno 23 2 10 4" xfId="16162" xr:uid="{00000000-0005-0000-0000-0000A9490000}"/>
    <cellStyle name="Navadno 23 2 10 4 2" xfId="29354" xr:uid="{00000000-0005-0000-0000-0000AA490000}"/>
    <cellStyle name="Navadno 23 2 10 4 3" xfId="47513" xr:uid="{00000000-0005-0000-0000-0000AB490000}"/>
    <cellStyle name="Navadno 23 2 10 5" xfId="31838" xr:uid="{00000000-0005-0000-0000-0000AC490000}"/>
    <cellStyle name="Navadno 23 2 10 5 2" xfId="49997" xr:uid="{00000000-0005-0000-0000-0000AD490000}"/>
    <cellStyle name="Navadno 23 2 10 6" xfId="18647" xr:uid="{00000000-0005-0000-0000-0000AE490000}"/>
    <cellStyle name="Navadno 23 2 10 7" xfId="36806" xr:uid="{00000000-0005-0000-0000-0000AF490000}"/>
    <cellStyle name="Navadno 23 2 10 8" xfId="54966" xr:uid="{00000000-0005-0000-0000-0000B0490000}"/>
    <cellStyle name="Navadno 23 2 11" xfId="5876" xr:uid="{00000000-0005-0000-0000-0000B1490000}"/>
    <cellStyle name="Navadno 23 2 11 2" xfId="11373" xr:uid="{00000000-0005-0000-0000-0000B2490000}"/>
    <cellStyle name="Navadno 23 2 11 2 2" xfId="24580" xr:uid="{00000000-0005-0000-0000-0000B3490000}"/>
    <cellStyle name="Navadno 23 2 11 2 3" xfId="42739" xr:uid="{00000000-0005-0000-0000-0000B4490000}"/>
    <cellStyle name="Navadno 23 2 11 3" xfId="32043" xr:uid="{00000000-0005-0000-0000-0000B5490000}"/>
    <cellStyle name="Navadno 23 2 11 3 2" xfId="50202" xr:uid="{00000000-0005-0000-0000-0000B6490000}"/>
    <cellStyle name="Navadno 23 2 11 4" xfId="18852" xr:uid="{00000000-0005-0000-0000-0000B7490000}"/>
    <cellStyle name="Navadno 23 2 11 5" xfId="37011" xr:uid="{00000000-0005-0000-0000-0000B8490000}"/>
    <cellStyle name="Navadno 23 2 11 6" xfId="55171" xr:uid="{00000000-0005-0000-0000-0000B9490000}"/>
    <cellStyle name="Navadno 23 2 12" xfId="8095" xr:uid="{00000000-0005-0000-0000-0000BA490000}"/>
    <cellStyle name="Navadno 23 2 12 2" xfId="21302" xr:uid="{00000000-0005-0000-0000-0000BB490000}"/>
    <cellStyle name="Navadno 23 2 12 3" xfId="39461" xr:uid="{00000000-0005-0000-0000-0000BC490000}"/>
    <cellStyle name="Navadno 23 2 12 4" xfId="57621" xr:uid="{00000000-0005-0000-0000-0000BD490000}"/>
    <cellStyle name="Navadno 23 2 13" xfId="8274" xr:uid="{00000000-0005-0000-0000-0000BE490000}"/>
    <cellStyle name="Navadno 23 2 13 2" xfId="21481" xr:uid="{00000000-0005-0000-0000-0000BF490000}"/>
    <cellStyle name="Navadno 23 2 13 3" xfId="39640" xr:uid="{00000000-0005-0000-0000-0000C0490000}"/>
    <cellStyle name="Navadno 23 2 13 4" xfId="57800" xr:uid="{00000000-0005-0000-0000-0000C1490000}"/>
    <cellStyle name="Navadno 23 2 14" xfId="8517" xr:uid="{00000000-0005-0000-0000-0000C2490000}"/>
    <cellStyle name="Navadno 23 2 14 2" xfId="21724" xr:uid="{00000000-0005-0000-0000-0000C3490000}"/>
    <cellStyle name="Navadno 23 2 14 3" xfId="39883" xr:uid="{00000000-0005-0000-0000-0000C4490000}"/>
    <cellStyle name="Navadno 23 2 14 4" xfId="58043" xr:uid="{00000000-0005-0000-0000-0000C5490000}"/>
    <cellStyle name="Navadno 23 2 15" xfId="8681" xr:uid="{00000000-0005-0000-0000-0000C6490000}"/>
    <cellStyle name="Navadno 23 2 15 2" xfId="21888" xr:uid="{00000000-0005-0000-0000-0000C7490000}"/>
    <cellStyle name="Navadno 23 2 15 3" xfId="40047" xr:uid="{00000000-0005-0000-0000-0000C8490000}"/>
    <cellStyle name="Navadno 23 2 15 4" xfId="58207" xr:uid="{00000000-0005-0000-0000-0000C9490000}"/>
    <cellStyle name="Navadno 23 2 16" xfId="8885" xr:uid="{00000000-0005-0000-0000-0000CA490000}"/>
    <cellStyle name="Navadno 23 2 16 2" xfId="22092" xr:uid="{00000000-0005-0000-0000-0000CB490000}"/>
    <cellStyle name="Navadno 23 2 16 3" xfId="40251" xr:uid="{00000000-0005-0000-0000-0000CC490000}"/>
    <cellStyle name="Navadno 23 2 17" xfId="13883" xr:uid="{00000000-0005-0000-0000-0000CD490000}"/>
    <cellStyle name="Navadno 23 2 17 2" xfId="27075" xr:uid="{00000000-0005-0000-0000-0000CE490000}"/>
    <cellStyle name="Navadno 23 2 17 3" xfId="45234" xr:uid="{00000000-0005-0000-0000-0000CF490000}"/>
    <cellStyle name="Navadno 23 2 18" xfId="29559" xr:uid="{00000000-0005-0000-0000-0000D0490000}"/>
    <cellStyle name="Navadno 23 2 18 2" xfId="47718" xr:uid="{00000000-0005-0000-0000-0000D1490000}"/>
    <cellStyle name="Navadno 23 2 19" xfId="16368" xr:uid="{00000000-0005-0000-0000-0000D2490000}"/>
    <cellStyle name="Navadno 23 2 2" xfId="3561" xr:uid="{00000000-0005-0000-0000-0000D3490000}"/>
    <cellStyle name="Navadno 23 2 2 2" xfId="4306" xr:uid="{00000000-0005-0000-0000-0000D4490000}"/>
    <cellStyle name="Navadno 23 2 2 2 2" xfId="12290" xr:uid="{00000000-0005-0000-0000-0000D5490000}"/>
    <cellStyle name="Navadno 23 2 2 2 2 2" xfId="25497" xr:uid="{00000000-0005-0000-0000-0000D6490000}"/>
    <cellStyle name="Navadno 23 2 2 2 2 3" xfId="43656" xr:uid="{00000000-0005-0000-0000-0000D7490000}"/>
    <cellStyle name="Navadno 23 2 2 2 3" xfId="32960" xr:uid="{00000000-0005-0000-0000-0000D8490000}"/>
    <cellStyle name="Navadno 23 2 2 2 3 2" xfId="51119" xr:uid="{00000000-0005-0000-0000-0000D9490000}"/>
    <cellStyle name="Navadno 23 2 2 2 4" xfId="19769" xr:uid="{00000000-0005-0000-0000-0000DA490000}"/>
    <cellStyle name="Navadno 23 2 2 2 5" xfId="37928" xr:uid="{00000000-0005-0000-0000-0000DB490000}"/>
    <cellStyle name="Navadno 23 2 2 2 6" xfId="56088" xr:uid="{00000000-0005-0000-0000-0000DC490000}"/>
    <cellStyle name="Navadno 23 2 2 3" xfId="9806" xr:uid="{00000000-0005-0000-0000-0000DD490000}"/>
    <cellStyle name="Navadno 23 2 2 3 2" xfId="23013" xr:uid="{00000000-0005-0000-0000-0000DE490000}"/>
    <cellStyle name="Navadno 23 2 2 3 3" xfId="41172" xr:uid="{00000000-0005-0000-0000-0000DF490000}"/>
    <cellStyle name="Navadno 23 2 2 4" xfId="14800" xr:uid="{00000000-0005-0000-0000-0000E0490000}"/>
    <cellStyle name="Navadno 23 2 2 4 2" xfId="27992" xr:uid="{00000000-0005-0000-0000-0000E1490000}"/>
    <cellStyle name="Navadno 23 2 2 4 3" xfId="46151" xr:uid="{00000000-0005-0000-0000-0000E2490000}"/>
    <cellStyle name="Navadno 23 2 2 5" xfId="30476" xr:uid="{00000000-0005-0000-0000-0000E3490000}"/>
    <cellStyle name="Navadno 23 2 2 5 2" xfId="48635" xr:uid="{00000000-0005-0000-0000-0000E4490000}"/>
    <cellStyle name="Navadno 23 2 2 6" xfId="17285" xr:uid="{00000000-0005-0000-0000-0000E5490000}"/>
    <cellStyle name="Navadno 23 2 2 7" xfId="35444" xr:uid="{00000000-0005-0000-0000-0000E6490000}"/>
    <cellStyle name="Navadno 23 2 2 8" xfId="53604" xr:uid="{00000000-0005-0000-0000-0000E7490000}"/>
    <cellStyle name="Navadno 23 2 2 9" xfId="59019" xr:uid="{00000000-0005-0000-0000-0000E8490000}"/>
    <cellStyle name="Navadno 23 2 20" xfId="34527" xr:uid="{00000000-0005-0000-0000-0000E9490000}"/>
    <cellStyle name="Navadno 23 2 21" xfId="52687" xr:uid="{00000000-0005-0000-0000-0000EA490000}"/>
    <cellStyle name="Navadno 23 2 22" xfId="58373" xr:uid="{00000000-0005-0000-0000-0000EB490000}"/>
    <cellStyle name="Navadno 23 2 23" xfId="58582" xr:uid="{00000000-0005-0000-0000-0000EC490000}"/>
    <cellStyle name="Navadno 23 2 3" xfId="4535" xr:uid="{00000000-0005-0000-0000-0000ED490000}"/>
    <cellStyle name="Navadno 23 2 3 2" xfId="6790" xr:uid="{00000000-0005-0000-0000-0000EE490000}"/>
    <cellStyle name="Navadno 23 2 3 2 2" xfId="12519" xr:uid="{00000000-0005-0000-0000-0000EF490000}"/>
    <cellStyle name="Navadno 23 2 3 2 2 2" xfId="25726" xr:uid="{00000000-0005-0000-0000-0000F0490000}"/>
    <cellStyle name="Navadno 23 2 3 2 2 3" xfId="43885" xr:uid="{00000000-0005-0000-0000-0000F1490000}"/>
    <cellStyle name="Navadno 23 2 3 2 3" xfId="33189" xr:uid="{00000000-0005-0000-0000-0000F2490000}"/>
    <cellStyle name="Navadno 23 2 3 2 3 2" xfId="51348" xr:uid="{00000000-0005-0000-0000-0000F3490000}"/>
    <cellStyle name="Navadno 23 2 3 2 4" xfId="19998" xr:uid="{00000000-0005-0000-0000-0000F4490000}"/>
    <cellStyle name="Navadno 23 2 3 2 5" xfId="38157" xr:uid="{00000000-0005-0000-0000-0000F5490000}"/>
    <cellStyle name="Navadno 23 2 3 2 6" xfId="56317" xr:uid="{00000000-0005-0000-0000-0000F6490000}"/>
    <cellStyle name="Navadno 23 2 3 3" xfId="10035" xr:uid="{00000000-0005-0000-0000-0000F7490000}"/>
    <cellStyle name="Navadno 23 2 3 3 2" xfId="23242" xr:uid="{00000000-0005-0000-0000-0000F8490000}"/>
    <cellStyle name="Navadno 23 2 3 3 3" xfId="41401" xr:uid="{00000000-0005-0000-0000-0000F9490000}"/>
    <cellStyle name="Navadno 23 2 3 4" xfId="15029" xr:uid="{00000000-0005-0000-0000-0000FA490000}"/>
    <cellStyle name="Navadno 23 2 3 4 2" xfId="28221" xr:uid="{00000000-0005-0000-0000-0000FB490000}"/>
    <cellStyle name="Navadno 23 2 3 4 3" xfId="46380" xr:uid="{00000000-0005-0000-0000-0000FC490000}"/>
    <cellStyle name="Navadno 23 2 3 5" xfId="30705" xr:uid="{00000000-0005-0000-0000-0000FD490000}"/>
    <cellStyle name="Navadno 23 2 3 5 2" xfId="48864" xr:uid="{00000000-0005-0000-0000-0000FE490000}"/>
    <cellStyle name="Navadno 23 2 3 6" xfId="17514" xr:uid="{00000000-0005-0000-0000-0000FF490000}"/>
    <cellStyle name="Navadno 23 2 3 7" xfId="35673" xr:uid="{00000000-0005-0000-0000-0000004A0000}"/>
    <cellStyle name="Navadno 23 2 3 8" xfId="53833" xr:uid="{00000000-0005-0000-0000-0000014A0000}"/>
    <cellStyle name="Navadno 23 2 3 9" xfId="59184" xr:uid="{00000000-0005-0000-0000-0000024A0000}"/>
    <cellStyle name="Navadno 23 2 4" xfId="3862" xr:uid="{00000000-0005-0000-0000-0000034A0000}"/>
    <cellStyle name="Navadno 23 2 4 2" xfId="6350" xr:uid="{00000000-0005-0000-0000-0000044A0000}"/>
    <cellStyle name="Navadno 23 2 4 2 2" xfId="11848" xr:uid="{00000000-0005-0000-0000-0000054A0000}"/>
    <cellStyle name="Navadno 23 2 4 2 2 2" xfId="25055" xr:uid="{00000000-0005-0000-0000-0000064A0000}"/>
    <cellStyle name="Navadno 23 2 4 2 2 3" xfId="43214" xr:uid="{00000000-0005-0000-0000-0000074A0000}"/>
    <cellStyle name="Navadno 23 2 4 2 3" xfId="32518" xr:uid="{00000000-0005-0000-0000-0000084A0000}"/>
    <cellStyle name="Navadno 23 2 4 2 3 2" xfId="50677" xr:uid="{00000000-0005-0000-0000-0000094A0000}"/>
    <cellStyle name="Navadno 23 2 4 2 4" xfId="19327" xr:uid="{00000000-0005-0000-0000-00000A4A0000}"/>
    <cellStyle name="Navadno 23 2 4 2 5" xfId="37486" xr:uid="{00000000-0005-0000-0000-00000B4A0000}"/>
    <cellStyle name="Navadno 23 2 4 2 6" xfId="55646" xr:uid="{00000000-0005-0000-0000-00000C4A0000}"/>
    <cellStyle name="Navadno 23 2 4 3" xfId="9364" xr:uid="{00000000-0005-0000-0000-00000D4A0000}"/>
    <cellStyle name="Navadno 23 2 4 3 2" xfId="22571" xr:uid="{00000000-0005-0000-0000-00000E4A0000}"/>
    <cellStyle name="Navadno 23 2 4 3 3" xfId="40730" xr:uid="{00000000-0005-0000-0000-00000F4A0000}"/>
    <cellStyle name="Navadno 23 2 4 4" xfId="14358" xr:uid="{00000000-0005-0000-0000-0000104A0000}"/>
    <cellStyle name="Navadno 23 2 4 4 2" xfId="27550" xr:uid="{00000000-0005-0000-0000-0000114A0000}"/>
    <cellStyle name="Navadno 23 2 4 4 3" xfId="45709" xr:uid="{00000000-0005-0000-0000-0000124A0000}"/>
    <cellStyle name="Navadno 23 2 4 5" xfId="30034" xr:uid="{00000000-0005-0000-0000-0000134A0000}"/>
    <cellStyle name="Navadno 23 2 4 5 2" xfId="48193" xr:uid="{00000000-0005-0000-0000-0000144A0000}"/>
    <cellStyle name="Navadno 23 2 4 6" xfId="16843" xr:uid="{00000000-0005-0000-0000-0000154A0000}"/>
    <cellStyle name="Navadno 23 2 4 7" xfId="35002" xr:uid="{00000000-0005-0000-0000-0000164A0000}"/>
    <cellStyle name="Navadno 23 2 4 8" xfId="53162" xr:uid="{00000000-0005-0000-0000-0000174A0000}"/>
    <cellStyle name="Navadno 23 2 4 9" xfId="59371" xr:uid="{00000000-0005-0000-0000-0000184A0000}"/>
    <cellStyle name="Navadno 23 2 5" xfId="4775" xr:uid="{00000000-0005-0000-0000-0000194A0000}"/>
    <cellStyle name="Navadno 23 2 5 2" xfId="7005" xr:uid="{00000000-0005-0000-0000-00001A4A0000}"/>
    <cellStyle name="Navadno 23 2 5 2 2" xfId="12738" xr:uid="{00000000-0005-0000-0000-00001B4A0000}"/>
    <cellStyle name="Navadno 23 2 5 2 2 2" xfId="25945" xr:uid="{00000000-0005-0000-0000-00001C4A0000}"/>
    <cellStyle name="Navadno 23 2 5 2 2 3" xfId="44104" xr:uid="{00000000-0005-0000-0000-00001D4A0000}"/>
    <cellStyle name="Navadno 23 2 5 2 3" xfId="33408" xr:uid="{00000000-0005-0000-0000-00001E4A0000}"/>
    <cellStyle name="Navadno 23 2 5 2 3 2" xfId="51567" xr:uid="{00000000-0005-0000-0000-00001F4A0000}"/>
    <cellStyle name="Navadno 23 2 5 2 4" xfId="20217" xr:uid="{00000000-0005-0000-0000-0000204A0000}"/>
    <cellStyle name="Navadno 23 2 5 2 5" xfId="38376" xr:uid="{00000000-0005-0000-0000-0000214A0000}"/>
    <cellStyle name="Navadno 23 2 5 2 6" xfId="56536" xr:uid="{00000000-0005-0000-0000-0000224A0000}"/>
    <cellStyle name="Navadno 23 2 5 3" xfId="10254" xr:uid="{00000000-0005-0000-0000-0000234A0000}"/>
    <cellStyle name="Navadno 23 2 5 3 2" xfId="23461" xr:uid="{00000000-0005-0000-0000-0000244A0000}"/>
    <cellStyle name="Navadno 23 2 5 3 3" xfId="41620" xr:uid="{00000000-0005-0000-0000-0000254A0000}"/>
    <cellStyle name="Navadno 23 2 5 4" xfId="15248" xr:uid="{00000000-0005-0000-0000-0000264A0000}"/>
    <cellStyle name="Navadno 23 2 5 4 2" xfId="28440" xr:uid="{00000000-0005-0000-0000-0000274A0000}"/>
    <cellStyle name="Navadno 23 2 5 4 3" xfId="46599" xr:uid="{00000000-0005-0000-0000-0000284A0000}"/>
    <cellStyle name="Navadno 23 2 5 5" xfId="30924" xr:uid="{00000000-0005-0000-0000-0000294A0000}"/>
    <cellStyle name="Navadno 23 2 5 5 2" xfId="49083" xr:uid="{00000000-0005-0000-0000-00002A4A0000}"/>
    <cellStyle name="Navadno 23 2 5 6" xfId="17733" xr:uid="{00000000-0005-0000-0000-00002B4A0000}"/>
    <cellStyle name="Navadno 23 2 5 7" xfId="35892" xr:uid="{00000000-0005-0000-0000-00002C4A0000}"/>
    <cellStyle name="Navadno 23 2 5 8" xfId="54052" xr:uid="{00000000-0005-0000-0000-00002D4A0000}"/>
    <cellStyle name="Navadno 23 2 6" xfId="4948" xr:uid="{00000000-0005-0000-0000-00002E4A0000}"/>
    <cellStyle name="Navadno 23 2 6 2" xfId="7181" xr:uid="{00000000-0005-0000-0000-00002F4A0000}"/>
    <cellStyle name="Navadno 23 2 6 2 2" xfId="12914" xr:uid="{00000000-0005-0000-0000-0000304A0000}"/>
    <cellStyle name="Navadno 23 2 6 2 2 2" xfId="26121" xr:uid="{00000000-0005-0000-0000-0000314A0000}"/>
    <cellStyle name="Navadno 23 2 6 2 2 3" xfId="44280" xr:uid="{00000000-0005-0000-0000-0000324A0000}"/>
    <cellStyle name="Navadno 23 2 6 2 3" xfId="33584" xr:uid="{00000000-0005-0000-0000-0000334A0000}"/>
    <cellStyle name="Navadno 23 2 6 2 3 2" xfId="51743" xr:uid="{00000000-0005-0000-0000-0000344A0000}"/>
    <cellStyle name="Navadno 23 2 6 2 4" xfId="20393" xr:uid="{00000000-0005-0000-0000-0000354A0000}"/>
    <cellStyle name="Navadno 23 2 6 2 5" xfId="38552" xr:uid="{00000000-0005-0000-0000-0000364A0000}"/>
    <cellStyle name="Navadno 23 2 6 2 6" xfId="56712" xr:uid="{00000000-0005-0000-0000-0000374A0000}"/>
    <cellStyle name="Navadno 23 2 6 3" xfId="10430" xr:uid="{00000000-0005-0000-0000-0000384A0000}"/>
    <cellStyle name="Navadno 23 2 6 3 2" xfId="23637" xr:uid="{00000000-0005-0000-0000-0000394A0000}"/>
    <cellStyle name="Navadno 23 2 6 3 3" xfId="41796" xr:uid="{00000000-0005-0000-0000-00003A4A0000}"/>
    <cellStyle name="Navadno 23 2 6 4" xfId="15424" xr:uid="{00000000-0005-0000-0000-00003B4A0000}"/>
    <cellStyle name="Navadno 23 2 6 4 2" xfId="28616" xr:uid="{00000000-0005-0000-0000-00003C4A0000}"/>
    <cellStyle name="Navadno 23 2 6 4 3" xfId="46775" xr:uid="{00000000-0005-0000-0000-00003D4A0000}"/>
    <cellStyle name="Navadno 23 2 6 5" xfId="31100" xr:uid="{00000000-0005-0000-0000-00003E4A0000}"/>
    <cellStyle name="Navadno 23 2 6 5 2" xfId="49259" xr:uid="{00000000-0005-0000-0000-00003F4A0000}"/>
    <cellStyle name="Navadno 23 2 6 6" xfId="17909" xr:uid="{00000000-0005-0000-0000-0000404A0000}"/>
    <cellStyle name="Navadno 23 2 6 7" xfId="36068" xr:uid="{00000000-0005-0000-0000-0000414A0000}"/>
    <cellStyle name="Navadno 23 2 6 8" xfId="54228" xr:uid="{00000000-0005-0000-0000-0000424A0000}"/>
    <cellStyle name="Navadno 23 2 7" xfId="5178" xr:uid="{00000000-0005-0000-0000-0000434A0000}"/>
    <cellStyle name="Navadno 23 2 7 2" xfId="7426" xr:uid="{00000000-0005-0000-0000-0000444A0000}"/>
    <cellStyle name="Navadno 23 2 7 2 2" xfId="13159" xr:uid="{00000000-0005-0000-0000-0000454A0000}"/>
    <cellStyle name="Navadno 23 2 7 2 2 2" xfId="26366" xr:uid="{00000000-0005-0000-0000-0000464A0000}"/>
    <cellStyle name="Navadno 23 2 7 2 2 3" xfId="44525" xr:uid="{00000000-0005-0000-0000-0000474A0000}"/>
    <cellStyle name="Navadno 23 2 7 2 3" xfId="33829" xr:uid="{00000000-0005-0000-0000-0000484A0000}"/>
    <cellStyle name="Navadno 23 2 7 2 3 2" xfId="51988" xr:uid="{00000000-0005-0000-0000-0000494A0000}"/>
    <cellStyle name="Navadno 23 2 7 2 4" xfId="20638" xr:uid="{00000000-0005-0000-0000-00004A4A0000}"/>
    <cellStyle name="Navadno 23 2 7 2 5" xfId="38797" xr:uid="{00000000-0005-0000-0000-00004B4A0000}"/>
    <cellStyle name="Navadno 23 2 7 2 6" xfId="56957" xr:uid="{00000000-0005-0000-0000-00004C4A0000}"/>
    <cellStyle name="Navadno 23 2 7 3" xfId="10675" xr:uid="{00000000-0005-0000-0000-00004D4A0000}"/>
    <cellStyle name="Navadno 23 2 7 3 2" xfId="23882" xr:uid="{00000000-0005-0000-0000-00004E4A0000}"/>
    <cellStyle name="Navadno 23 2 7 3 3" xfId="42041" xr:uid="{00000000-0005-0000-0000-00004F4A0000}"/>
    <cellStyle name="Navadno 23 2 7 4" xfId="15669" xr:uid="{00000000-0005-0000-0000-0000504A0000}"/>
    <cellStyle name="Navadno 23 2 7 4 2" xfId="28861" xr:uid="{00000000-0005-0000-0000-0000514A0000}"/>
    <cellStyle name="Navadno 23 2 7 4 3" xfId="47020" xr:uid="{00000000-0005-0000-0000-0000524A0000}"/>
    <cellStyle name="Navadno 23 2 7 5" xfId="31345" xr:uid="{00000000-0005-0000-0000-0000534A0000}"/>
    <cellStyle name="Navadno 23 2 7 5 2" xfId="49504" xr:uid="{00000000-0005-0000-0000-0000544A0000}"/>
    <cellStyle name="Navadno 23 2 7 6" xfId="18154" xr:uid="{00000000-0005-0000-0000-0000554A0000}"/>
    <cellStyle name="Navadno 23 2 7 7" xfId="36313" xr:uid="{00000000-0005-0000-0000-0000564A0000}"/>
    <cellStyle name="Navadno 23 2 7 8" xfId="54473" xr:uid="{00000000-0005-0000-0000-0000574A0000}"/>
    <cellStyle name="Navadno 23 2 8" xfId="5344" xr:uid="{00000000-0005-0000-0000-0000584A0000}"/>
    <cellStyle name="Navadno 23 2 8 2" xfId="7592" xr:uid="{00000000-0005-0000-0000-0000594A0000}"/>
    <cellStyle name="Navadno 23 2 8 2 2" xfId="13325" xr:uid="{00000000-0005-0000-0000-00005A4A0000}"/>
    <cellStyle name="Navadno 23 2 8 2 2 2" xfId="26532" xr:uid="{00000000-0005-0000-0000-00005B4A0000}"/>
    <cellStyle name="Navadno 23 2 8 2 2 3" xfId="44691" xr:uid="{00000000-0005-0000-0000-00005C4A0000}"/>
    <cellStyle name="Navadno 23 2 8 2 3" xfId="33995" xr:uid="{00000000-0005-0000-0000-00005D4A0000}"/>
    <cellStyle name="Navadno 23 2 8 2 3 2" xfId="52154" xr:uid="{00000000-0005-0000-0000-00005E4A0000}"/>
    <cellStyle name="Navadno 23 2 8 2 4" xfId="20804" xr:uid="{00000000-0005-0000-0000-00005F4A0000}"/>
    <cellStyle name="Navadno 23 2 8 2 5" xfId="38963" xr:uid="{00000000-0005-0000-0000-0000604A0000}"/>
    <cellStyle name="Navadno 23 2 8 2 6" xfId="57123" xr:uid="{00000000-0005-0000-0000-0000614A0000}"/>
    <cellStyle name="Navadno 23 2 8 3" xfId="10841" xr:uid="{00000000-0005-0000-0000-0000624A0000}"/>
    <cellStyle name="Navadno 23 2 8 3 2" xfId="24048" xr:uid="{00000000-0005-0000-0000-0000634A0000}"/>
    <cellStyle name="Navadno 23 2 8 3 3" xfId="42207" xr:uid="{00000000-0005-0000-0000-0000644A0000}"/>
    <cellStyle name="Navadno 23 2 8 4" xfId="15835" xr:uid="{00000000-0005-0000-0000-0000654A0000}"/>
    <cellStyle name="Navadno 23 2 8 4 2" xfId="29027" xr:uid="{00000000-0005-0000-0000-0000664A0000}"/>
    <cellStyle name="Navadno 23 2 8 4 3" xfId="47186" xr:uid="{00000000-0005-0000-0000-0000674A0000}"/>
    <cellStyle name="Navadno 23 2 8 5" xfId="31511" xr:uid="{00000000-0005-0000-0000-0000684A0000}"/>
    <cellStyle name="Navadno 23 2 8 5 2" xfId="49670" xr:uid="{00000000-0005-0000-0000-0000694A0000}"/>
    <cellStyle name="Navadno 23 2 8 6" xfId="18320" xr:uid="{00000000-0005-0000-0000-00006A4A0000}"/>
    <cellStyle name="Navadno 23 2 8 7" xfId="36479" xr:uid="{00000000-0005-0000-0000-00006B4A0000}"/>
    <cellStyle name="Navadno 23 2 8 8" xfId="54639" xr:uid="{00000000-0005-0000-0000-00006C4A0000}"/>
    <cellStyle name="Navadno 23 2 9" xfId="5507" xr:uid="{00000000-0005-0000-0000-00006D4A0000}"/>
    <cellStyle name="Navadno 23 2 9 2" xfId="7755" xr:uid="{00000000-0005-0000-0000-00006E4A0000}"/>
    <cellStyle name="Navadno 23 2 9 2 2" xfId="13488" xr:uid="{00000000-0005-0000-0000-00006F4A0000}"/>
    <cellStyle name="Navadno 23 2 9 2 2 2" xfId="26695" xr:uid="{00000000-0005-0000-0000-0000704A0000}"/>
    <cellStyle name="Navadno 23 2 9 2 2 3" xfId="44854" xr:uid="{00000000-0005-0000-0000-0000714A0000}"/>
    <cellStyle name="Navadno 23 2 9 2 3" xfId="34158" xr:uid="{00000000-0005-0000-0000-0000724A0000}"/>
    <cellStyle name="Navadno 23 2 9 2 3 2" xfId="52317" xr:uid="{00000000-0005-0000-0000-0000734A0000}"/>
    <cellStyle name="Navadno 23 2 9 2 4" xfId="20967" xr:uid="{00000000-0005-0000-0000-0000744A0000}"/>
    <cellStyle name="Navadno 23 2 9 2 5" xfId="39126" xr:uid="{00000000-0005-0000-0000-0000754A0000}"/>
    <cellStyle name="Navadno 23 2 9 2 6" xfId="57286" xr:uid="{00000000-0005-0000-0000-0000764A0000}"/>
    <cellStyle name="Navadno 23 2 9 3" xfId="11004" xr:uid="{00000000-0005-0000-0000-0000774A0000}"/>
    <cellStyle name="Navadno 23 2 9 3 2" xfId="24211" xr:uid="{00000000-0005-0000-0000-0000784A0000}"/>
    <cellStyle name="Navadno 23 2 9 3 3" xfId="42370" xr:uid="{00000000-0005-0000-0000-0000794A0000}"/>
    <cellStyle name="Navadno 23 2 9 4" xfId="15998" xr:uid="{00000000-0005-0000-0000-00007A4A0000}"/>
    <cellStyle name="Navadno 23 2 9 4 2" xfId="29190" xr:uid="{00000000-0005-0000-0000-00007B4A0000}"/>
    <cellStyle name="Navadno 23 2 9 4 3" xfId="47349" xr:uid="{00000000-0005-0000-0000-00007C4A0000}"/>
    <cellStyle name="Navadno 23 2 9 5" xfId="31674" xr:uid="{00000000-0005-0000-0000-00007D4A0000}"/>
    <cellStyle name="Navadno 23 2 9 5 2" xfId="49833" xr:uid="{00000000-0005-0000-0000-00007E4A0000}"/>
    <cellStyle name="Navadno 23 2 9 6" xfId="18483" xr:uid="{00000000-0005-0000-0000-00007F4A0000}"/>
    <cellStyle name="Navadno 23 2 9 7" xfId="36642" xr:uid="{00000000-0005-0000-0000-0000804A0000}"/>
    <cellStyle name="Navadno 23 2 9 8" xfId="54802" xr:uid="{00000000-0005-0000-0000-0000814A0000}"/>
    <cellStyle name="Navadno 23 20" xfId="16367" xr:uid="{00000000-0005-0000-0000-0000824A0000}"/>
    <cellStyle name="Navadno 23 21" xfId="34526" xr:uid="{00000000-0005-0000-0000-0000834A0000}"/>
    <cellStyle name="Navadno 23 22" xfId="52686" xr:uid="{00000000-0005-0000-0000-0000844A0000}"/>
    <cellStyle name="Navadno 23 23" xfId="58372" xr:uid="{00000000-0005-0000-0000-0000854A0000}"/>
    <cellStyle name="Navadno 23 24" xfId="58581" xr:uid="{00000000-0005-0000-0000-0000864A0000}"/>
    <cellStyle name="Navadno 23 3" xfId="3560" xr:uid="{00000000-0005-0000-0000-0000874A0000}"/>
    <cellStyle name="Navadno 23 3 2" xfId="4305" xr:uid="{00000000-0005-0000-0000-0000884A0000}"/>
    <cellStyle name="Navadno 23 3 2 2" xfId="12289" xr:uid="{00000000-0005-0000-0000-0000894A0000}"/>
    <cellStyle name="Navadno 23 3 2 2 2" xfId="25496" xr:uid="{00000000-0005-0000-0000-00008A4A0000}"/>
    <cellStyle name="Navadno 23 3 2 2 3" xfId="43655" xr:uid="{00000000-0005-0000-0000-00008B4A0000}"/>
    <cellStyle name="Navadno 23 3 2 3" xfId="32959" xr:uid="{00000000-0005-0000-0000-00008C4A0000}"/>
    <cellStyle name="Navadno 23 3 2 3 2" xfId="51118" xr:uid="{00000000-0005-0000-0000-00008D4A0000}"/>
    <cellStyle name="Navadno 23 3 2 4" xfId="19768" xr:uid="{00000000-0005-0000-0000-00008E4A0000}"/>
    <cellStyle name="Navadno 23 3 2 5" xfId="37927" xr:uid="{00000000-0005-0000-0000-00008F4A0000}"/>
    <cellStyle name="Navadno 23 3 2 6" xfId="56087" xr:uid="{00000000-0005-0000-0000-0000904A0000}"/>
    <cellStyle name="Navadno 23 3 3" xfId="9805" xr:uid="{00000000-0005-0000-0000-0000914A0000}"/>
    <cellStyle name="Navadno 23 3 3 2" xfId="23012" xr:uid="{00000000-0005-0000-0000-0000924A0000}"/>
    <cellStyle name="Navadno 23 3 3 3" xfId="41171" xr:uid="{00000000-0005-0000-0000-0000934A0000}"/>
    <cellStyle name="Navadno 23 3 4" xfId="14799" xr:uid="{00000000-0005-0000-0000-0000944A0000}"/>
    <cellStyle name="Navadno 23 3 4 2" xfId="27991" xr:uid="{00000000-0005-0000-0000-0000954A0000}"/>
    <cellStyle name="Navadno 23 3 4 3" xfId="46150" xr:uid="{00000000-0005-0000-0000-0000964A0000}"/>
    <cellStyle name="Navadno 23 3 5" xfId="30475" xr:uid="{00000000-0005-0000-0000-0000974A0000}"/>
    <cellStyle name="Navadno 23 3 5 2" xfId="48634" xr:uid="{00000000-0005-0000-0000-0000984A0000}"/>
    <cellStyle name="Navadno 23 3 6" xfId="17284" xr:uid="{00000000-0005-0000-0000-0000994A0000}"/>
    <cellStyle name="Navadno 23 3 7" xfId="35443" xr:uid="{00000000-0005-0000-0000-00009A4A0000}"/>
    <cellStyle name="Navadno 23 3 8" xfId="53603" xr:uid="{00000000-0005-0000-0000-00009B4A0000}"/>
    <cellStyle name="Navadno 23 3 9" xfId="59018" xr:uid="{00000000-0005-0000-0000-00009C4A0000}"/>
    <cellStyle name="Navadno 23 4" xfId="4534" xr:uid="{00000000-0005-0000-0000-00009D4A0000}"/>
    <cellStyle name="Navadno 23 4 2" xfId="6789" xr:uid="{00000000-0005-0000-0000-00009E4A0000}"/>
    <cellStyle name="Navadno 23 4 2 2" xfId="12518" xr:uid="{00000000-0005-0000-0000-00009F4A0000}"/>
    <cellStyle name="Navadno 23 4 2 2 2" xfId="25725" xr:uid="{00000000-0005-0000-0000-0000A04A0000}"/>
    <cellStyle name="Navadno 23 4 2 2 3" xfId="43884" xr:uid="{00000000-0005-0000-0000-0000A14A0000}"/>
    <cellStyle name="Navadno 23 4 2 3" xfId="33188" xr:uid="{00000000-0005-0000-0000-0000A24A0000}"/>
    <cellStyle name="Navadno 23 4 2 3 2" xfId="51347" xr:uid="{00000000-0005-0000-0000-0000A34A0000}"/>
    <cellStyle name="Navadno 23 4 2 4" xfId="19997" xr:uid="{00000000-0005-0000-0000-0000A44A0000}"/>
    <cellStyle name="Navadno 23 4 2 5" xfId="38156" xr:uid="{00000000-0005-0000-0000-0000A54A0000}"/>
    <cellStyle name="Navadno 23 4 2 6" xfId="56316" xr:uid="{00000000-0005-0000-0000-0000A64A0000}"/>
    <cellStyle name="Navadno 23 4 3" xfId="10034" xr:uid="{00000000-0005-0000-0000-0000A74A0000}"/>
    <cellStyle name="Navadno 23 4 3 2" xfId="23241" xr:uid="{00000000-0005-0000-0000-0000A84A0000}"/>
    <cellStyle name="Navadno 23 4 3 3" xfId="41400" xr:uid="{00000000-0005-0000-0000-0000A94A0000}"/>
    <cellStyle name="Navadno 23 4 4" xfId="15028" xr:uid="{00000000-0005-0000-0000-0000AA4A0000}"/>
    <cellStyle name="Navadno 23 4 4 2" xfId="28220" xr:uid="{00000000-0005-0000-0000-0000AB4A0000}"/>
    <cellStyle name="Navadno 23 4 4 3" xfId="46379" xr:uid="{00000000-0005-0000-0000-0000AC4A0000}"/>
    <cellStyle name="Navadno 23 4 5" xfId="30704" xr:uid="{00000000-0005-0000-0000-0000AD4A0000}"/>
    <cellStyle name="Navadno 23 4 5 2" xfId="48863" xr:uid="{00000000-0005-0000-0000-0000AE4A0000}"/>
    <cellStyle name="Navadno 23 4 6" xfId="17513" xr:uid="{00000000-0005-0000-0000-0000AF4A0000}"/>
    <cellStyle name="Navadno 23 4 7" xfId="35672" xr:uid="{00000000-0005-0000-0000-0000B04A0000}"/>
    <cellStyle name="Navadno 23 4 8" xfId="53832" xr:uid="{00000000-0005-0000-0000-0000B14A0000}"/>
    <cellStyle name="Navadno 23 4 9" xfId="59183" xr:uid="{00000000-0005-0000-0000-0000B24A0000}"/>
    <cellStyle name="Navadno 23 5" xfId="3861" xr:uid="{00000000-0005-0000-0000-0000B34A0000}"/>
    <cellStyle name="Navadno 23 5 2" xfId="6349" xr:uid="{00000000-0005-0000-0000-0000B44A0000}"/>
    <cellStyle name="Navadno 23 5 2 2" xfId="11847" xr:uid="{00000000-0005-0000-0000-0000B54A0000}"/>
    <cellStyle name="Navadno 23 5 2 2 2" xfId="25054" xr:uid="{00000000-0005-0000-0000-0000B64A0000}"/>
    <cellStyle name="Navadno 23 5 2 2 3" xfId="43213" xr:uid="{00000000-0005-0000-0000-0000B74A0000}"/>
    <cellStyle name="Navadno 23 5 2 3" xfId="32517" xr:uid="{00000000-0005-0000-0000-0000B84A0000}"/>
    <cellStyle name="Navadno 23 5 2 3 2" xfId="50676" xr:uid="{00000000-0005-0000-0000-0000B94A0000}"/>
    <cellStyle name="Navadno 23 5 2 4" xfId="19326" xr:uid="{00000000-0005-0000-0000-0000BA4A0000}"/>
    <cellStyle name="Navadno 23 5 2 5" xfId="37485" xr:uid="{00000000-0005-0000-0000-0000BB4A0000}"/>
    <cellStyle name="Navadno 23 5 2 6" xfId="55645" xr:uid="{00000000-0005-0000-0000-0000BC4A0000}"/>
    <cellStyle name="Navadno 23 5 3" xfId="9363" xr:uid="{00000000-0005-0000-0000-0000BD4A0000}"/>
    <cellStyle name="Navadno 23 5 3 2" xfId="22570" xr:uid="{00000000-0005-0000-0000-0000BE4A0000}"/>
    <cellStyle name="Navadno 23 5 3 3" xfId="40729" xr:uid="{00000000-0005-0000-0000-0000BF4A0000}"/>
    <cellStyle name="Navadno 23 5 4" xfId="14357" xr:uid="{00000000-0005-0000-0000-0000C04A0000}"/>
    <cellStyle name="Navadno 23 5 4 2" xfId="27549" xr:uid="{00000000-0005-0000-0000-0000C14A0000}"/>
    <cellStyle name="Navadno 23 5 4 3" xfId="45708" xr:uid="{00000000-0005-0000-0000-0000C24A0000}"/>
    <cellStyle name="Navadno 23 5 5" xfId="30033" xr:uid="{00000000-0005-0000-0000-0000C34A0000}"/>
    <cellStyle name="Navadno 23 5 5 2" xfId="48192" xr:uid="{00000000-0005-0000-0000-0000C44A0000}"/>
    <cellStyle name="Navadno 23 5 6" xfId="16842" xr:uid="{00000000-0005-0000-0000-0000C54A0000}"/>
    <cellStyle name="Navadno 23 5 7" xfId="35001" xr:uid="{00000000-0005-0000-0000-0000C64A0000}"/>
    <cellStyle name="Navadno 23 5 8" xfId="53161" xr:uid="{00000000-0005-0000-0000-0000C74A0000}"/>
    <cellStyle name="Navadno 23 5 9" xfId="59370" xr:uid="{00000000-0005-0000-0000-0000C84A0000}"/>
    <cellStyle name="Navadno 23 6" xfId="4774" xr:uid="{00000000-0005-0000-0000-0000C94A0000}"/>
    <cellStyle name="Navadno 23 6 2" xfId="7004" xr:uid="{00000000-0005-0000-0000-0000CA4A0000}"/>
    <cellStyle name="Navadno 23 6 2 2" xfId="12737" xr:uid="{00000000-0005-0000-0000-0000CB4A0000}"/>
    <cellStyle name="Navadno 23 6 2 2 2" xfId="25944" xr:uid="{00000000-0005-0000-0000-0000CC4A0000}"/>
    <cellStyle name="Navadno 23 6 2 2 3" xfId="44103" xr:uid="{00000000-0005-0000-0000-0000CD4A0000}"/>
    <cellStyle name="Navadno 23 6 2 3" xfId="33407" xr:uid="{00000000-0005-0000-0000-0000CE4A0000}"/>
    <cellStyle name="Navadno 23 6 2 3 2" xfId="51566" xr:uid="{00000000-0005-0000-0000-0000CF4A0000}"/>
    <cellStyle name="Navadno 23 6 2 4" xfId="20216" xr:uid="{00000000-0005-0000-0000-0000D04A0000}"/>
    <cellStyle name="Navadno 23 6 2 5" xfId="38375" xr:uid="{00000000-0005-0000-0000-0000D14A0000}"/>
    <cellStyle name="Navadno 23 6 2 6" xfId="56535" xr:uid="{00000000-0005-0000-0000-0000D24A0000}"/>
    <cellStyle name="Navadno 23 6 3" xfId="10253" xr:uid="{00000000-0005-0000-0000-0000D34A0000}"/>
    <cellStyle name="Navadno 23 6 3 2" xfId="23460" xr:uid="{00000000-0005-0000-0000-0000D44A0000}"/>
    <cellStyle name="Navadno 23 6 3 3" xfId="41619" xr:uid="{00000000-0005-0000-0000-0000D54A0000}"/>
    <cellStyle name="Navadno 23 6 4" xfId="15247" xr:uid="{00000000-0005-0000-0000-0000D64A0000}"/>
    <cellStyle name="Navadno 23 6 4 2" xfId="28439" xr:uid="{00000000-0005-0000-0000-0000D74A0000}"/>
    <cellStyle name="Navadno 23 6 4 3" xfId="46598" xr:uid="{00000000-0005-0000-0000-0000D84A0000}"/>
    <cellStyle name="Navadno 23 6 5" xfId="30923" xr:uid="{00000000-0005-0000-0000-0000D94A0000}"/>
    <cellStyle name="Navadno 23 6 5 2" xfId="49082" xr:uid="{00000000-0005-0000-0000-0000DA4A0000}"/>
    <cellStyle name="Navadno 23 6 6" xfId="17732" xr:uid="{00000000-0005-0000-0000-0000DB4A0000}"/>
    <cellStyle name="Navadno 23 6 7" xfId="35891" xr:uid="{00000000-0005-0000-0000-0000DC4A0000}"/>
    <cellStyle name="Navadno 23 6 8" xfId="54051" xr:uid="{00000000-0005-0000-0000-0000DD4A0000}"/>
    <cellStyle name="Navadno 23 7" xfId="4947" xr:uid="{00000000-0005-0000-0000-0000DE4A0000}"/>
    <cellStyle name="Navadno 23 7 2" xfId="7180" xr:uid="{00000000-0005-0000-0000-0000DF4A0000}"/>
    <cellStyle name="Navadno 23 7 2 2" xfId="12913" xr:uid="{00000000-0005-0000-0000-0000E04A0000}"/>
    <cellStyle name="Navadno 23 7 2 2 2" xfId="26120" xr:uid="{00000000-0005-0000-0000-0000E14A0000}"/>
    <cellStyle name="Navadno 23 7 2 2 3" xfId="44279" xr:uid="{00000000-0005-0000-0000-0000E24A0000}"/>
    <cellStyle name="Navadno 23 7 2 3" xfId="33583" xr:uid="{00000000-0005-0000-0000-0000E34A0000}"/>
    <cellStyle name="Navadno 23 7 2 3 2" xfId="51742" xr:uid="{00000000-0005-0000-0000-0000E44A0000}"/>
    <cellStyle name="Navadno 23 7 2 4" xfId="20392" xr:uid="{00000000-0005-0000-0000-0000E54A0000}"/>
    <cellStyle name="Navadno 23 7 2 5" xfId="38551" xr:uid="{00000000-0005-0000-0000-0000E64A0000}"/>
    <cellStyle name="Navadno 23 7 2 6" xfId="56711" xr:uid="{00000000-0005-0000-0000-0000E74A0000}"/>
    <cellStyle name="Navadno 23 7 3" xfId="10429" xr:uid="{00000000-0005-0000-0000-0000E84A0000}"/>
    <cellStyle name="Navadno 23 7 3 2" xfId="23636" xr:uid="{00000000-0005-0000-0000-0000E94A0000}"/>
    <cellStyle name="Navadno 23 7 3 3" xfId="41795" xr:uid="{00000000-0005-0000-0000-0000EA4A0000}"/>
    <cellStyle name="Navadno 23 7 4" xfId="15423" xr:uid="{00000000-0005-0000-0000-0000EB4A0000}"/>
    <cellStyle name="Navadno 23 7 4 2" xfId="28615" xr:uid="{00000000-0005-0000-0000-0000EC4A0000}"/>
    <cellStyle name="Navadno 23 7 4 3" xfId="46774" xr:uid="{00000000-0005-0000-0000-0000ED4A0000}"/>
    <cellStyle name="Navadno 23 7 5" xfId="31099" xr:uid="{00000000-0005-0000-0000-0000EE4A0000}"/>
    <cellStyle name="Navadno 23 7 5 2" xfId="49258" xr:uid="{00000000-0005-0000-0000-0000EF4A0000}"/>
    <cellStyle name="Navadno 23 7 6" xfId="17908" xr:uid="{00000000-0005-0000-0000-0000F04A0000}"/>
    <cellStyle name="Navadno 23 7 7" xfId="36067" xr:uid="{00000000-0005-0000-0000-0000F14A0000}"/>
    <cellStyle name="Navadno 23 7 8" xfId="54227" xr:uid="{00000000-0005-0000-0000-0000F24A0000}"/>
    <cellStyle name="Navadno 23 8" xfId="5177" xr:uid="{00000000-0005-0000-0000-0000F34A0000}"/>
    <cellStyle name="Navadno 23 8 2" xfId="7425" xr:uid="{00000000-0005-0000-0000-0000F44A0000}"/>
    <cellStyle name="Navadno 23 8 2 2" xfId="13158" xr:uid="{00000000-0005-0000-0000-0000F54A0000}"/>
    <cellStyle name="Navadno 23 8 2 2 2" xfId="26365" xr:uid="{00000000-0005-0000-0000-0000F64A0000}"/>
    <cellStyle name="Navadno 23 8 2 2 3" xfId="44524" xr:uid="{00000000-0005-0000-0000-0000F74A0000}"/>
    <cellStyle name="Navadno 23 8 2 3" xfId="33828" xr:uid="{00000000-0005-0000-0000-0000F84A0000}"/>
    <cellStyle name="Navadno 23 8 2 3 2" xfId="51987" xr:uid="{00000000-0005-0000-0000-0000F94A0000}"/>
    <cellStyle name="Navadno 23 8 2 4" xfId="20637" xr:uid="{00000000-0005-0000-0000-0000FA4A0000}"/>
    <cellStyle name="Navadno 23 8 2 5" xfId="38796" xr:uid="{00000000-0005-0000-0000-0000FB4A0000}"/>
    <cellStyle name="Navadno 23 8 2 6" xfId="56956" xr:uid="{00000000-0005-0000-0000-0000FC4A0000}"/>
    <cellStyle name="Navadno 23 8 3" xfId="10674" xr:uid="{00000000-0005-0000-0000-0000FD4A0000}"/>
    <cellStyle name="Navadno 23 8 3 2" xfId="23881" xr:uid="{00000000-0005-0000-0000-0000FE4A0000}"/>
    <cellStyle name="Navadno 23 8 3 3" xfId="42040" xr:uid="{00000000-0005-0000-0000-0000FF4A0000}"/>
    <cellStyle name="Navadno 23 8 4" xfId="15668" xr:uid="{00000000-0005-0000-0000-0000004B0000}"/>
    <cellStyle name="Navadno 23 8 4 2" xfId="28860" xr:uid="{00000000-0005-0000-0000-0000014B0000}"/>
    <cellStyle name="Navadno 23 8 4 3" xfId="47019" xr:uid="{00000000-0005-0000-0000-0000024B0000}"/>
    <cellStyle name="Navadno 23 8 5" xfId="31344" xr:uid="{00000000-0005-0000-0000-0000034B0000}"/>
    <cellStyle name="Navadno 23 8 5 2" xfId="49503" xr:uid="{00000000-0005-0000-0000-0000044B0000}"/>
    <cellStyle name="Navadno 23 8 6" xfId="18153" xr:uid="{00000000-0005-0000-0000-0000054B0000}"/>
    <cellStyle name="Navadno 23 8 7" xfId="36312" xr:uid="{00000000-0005-0000-0000-0000064B0000}"/>
    <cellStyle name="Navadno 23 8 8" xfId="54472" xr:uid="{00000000-0005-0000-0000-0000074B0000}"/>
    <cellStyle name="Navadno 23 9" xfId="5343" xr:uid="{00000000-0005-0000-0000-0000084B0000}"/>
    <cellStyle name="Navadno 23 9 2" xfId="7591" xr:uid="{00000000-0005-0000-0000-0000094B0000}"/>
    <cellStyle name="Navadno 23 9 2 2" xfId="13324" xr:uid="{00000000-0005-0000-0000-00000A4B0000}"/>
    <cellStyle name="Navadno 23 9 2 2 2" xfId="26531" xr:uid="{00000000-0005-0000-0000-00000B4B0000}"/>
    <cellStyle name="Navadno 23 9 2 2 3" xfId="44690" xr:uid="{00000000-0005-0000-0000-00000C4B0000}"/>
    <cellStyle name="Navadno 23 9 2 3" xfId="33994" xr:uid="{00000000-0005-0000-0000-00000D4B0000}"/>
    <cellStyle name="Navadno 23 9 2 3 2" xfId="52153" xr:uid="{00000000-0005-0000-0000-00000E4B0000}"/>
    <cellStyle name="Navadno 23 9 2 4" xfId="20803" xr:uid="{00000000-0005-0000-0000-00000F4B0000}"/>
    <cellStyle name="Navadno 23 9 2 5" xfId="38962" xr:uid="{00000000-0005-0000-0000-0000104B0000}"/>
    <cellStyle name="Navadno 23 9 2 6" xfId="57122" xr:uid="{00000000-0005-0000-0000-0000114B0000}"/>
    <cellStyle name="Navadno 23 9 3" xfId="10840" xr:uid="{00000000-0005-0000-0000-0000124B0000}"/>
    <cellStyle name="Navadno 23 9 3 2" xfId="24047" xr:uid="{00000000-0005-0000-0000-0000134B0000}"/>
    <cellStyle name="Navadno 23 9 3 3" xfId="42206" xr:uid="{00000000-0005-0000-0000-0000144B0000}"/>
    <cellStyle name="Navadno 23 9 4" xfId="15834" xr:uid="{00000000-0005-0000-0000-0000154B0000}"/>
    <cellStyle name="Navadno 23 9 4 2" xfId="29026" xr:uid="{00000000-0005-0000-0000-0000164B0000}"/>
    <cellStyle name="Navadno 23 9 4 3" xfId="47185" xr:uid="{00000000-0005-0000-0000-0000174B0000}"/>
    <cellStyle name="Navadno 23 9 5" xfId="31510" xr:uid="{00000000-0005-0000-0000-0000184B0000}"/>
    <cellStyle name="Navadno 23 9 5 2" xfId="49669" xr:uid="{00000000-0005-0000-0000-0000194B0000}"/>
    <cellStyle name="Navadno 23 9 6" xfId="18319" xr:uid="{00000000-0005-0000-0000-00001A4B0000}"/>
    <cellStyle name="Navadno 23 9 7" xfId="36478" xr:uid="{00000000-0005-0000-0000-00001B4B0000}"/>
    <cellStyle name="Navadno 23 9 8" xfId="54638" xr:uid="{00000000-0005-0000-0000-00001C4B0000}"/>
    <cellStyle name="Navadno 24" xfId="2187" xr:uid="{00000000-0005-0000-0000-00001D4B0000}"/>
    <cellStyle name="Navadno 24 10" xfId="5508" xr:uid="{00000000-0005-0000-0000-00001E4B0000}"/>
    <cellStyle name="Navadno 24 10 2" xfId="7756" xr:uid="{00000000-0005-0000-0000-00001F4B0000}"/>
    <cellStyle name="Navadno 24 10 2 2" xfId="13489" xr:uid="{00000000-0005-0000-0000-0000204B0000}"/>
    <cellStyle name="Navadno 24 10 2 2 2" xfId="26696" xr:uid="{00000000-0005-0000-0000-0000214B0000}"/>
    <cellStyle name="Navadno 24 10 2 2 3" xfId="44855" xr:uid="{00000000-0005-0000-0000-0000224B0000}"/>
    <cellStyle name="Navadno 24 10 2 3" xfId="34159" xr:uid="{00000000-0005-0000-0000-0000234B0000}"/>
    <cellStyle name="Navadno 24 10 2 3 2" xfId="52318" xr:uid="{00000000-0005-0000-0000-0000244B0000}"/>
    <cellStyle name="Navadno 24 10 2 4" xfId="20968" xr:uid="{00000000-0005-0000-0000-0000254B0000}"/>
    <cellStyle name="Navadno 24 10 2 5" xfId="39127" xr:uid="{00000000-0005-0000-0000-0000264B0000}"/>
    <cellStyle name="Navadno 24 10 2 6" xfId="57287" xr:uid="{00000000-0005-0000-0000-0000274B0000}"/>
    <cellStyle name="Navadno 24 10 3" xfId="11005" xr:uid="{00000000-0005-0000-0000-0000284B0000}"/>
    <cellStyle name="Navadno 24 10 3 2" xfId="24212" xr:uid="{00000000-0005-0000-0000-0000294B0000}"/>
    <cellStyle name="Navadno 24 10 3 3" xfId="42371" xr:uid="{00000000-0005-0000-0000-00002A4B0000}"/>
    <cellStyle name="Navadno 24 10 4" xfId="15999" xr:uid="{00000000-0005-0000-0000-00002B4B0000}"/>
    <cellStyle name="Navadno 24 10 4 2" xfId="29191" xr:uid="{00000000-0005-0000-0000-00002C4B0000}"/>
    <cellStyle name="Navadno 24 10 4 3" xfId="47350" xr:uid="{00000000-0005-0000-0000-00002D4B0000}"/>
    <cellStyle name="Navadno 24 10 5" xfId="31675" xr:uid="{00000000-0005-0000-0000-00002E4B0000}"/>
    <cellStyle name="Navadno 24 10 5 2" xfId="49834" xr:uid="{00000000-0005-0000-0000-00002F4B0000}"/>
    <cellStyle name="Navadno 24 10 6" xfId="18484" xr:uid="{00000000-0005-0000-0000-0000304B0000}"/>
    <cellStyle name="Navadno 24 10 7" xfId="36643" xr:uid="{00000000-0005-0000-0000-0000314B0000}"/>
    <cellStyle name="Navadno 24 10 8" xfId="54803" xr:uid="{00000000-0005-0000-0000-0000324B0000}"/>
    <cellStyle name="Navadno 24 11" xfId="5672" xr:uid="{00000000-0005-0000-0000-0000334B0000}"/>
    <cellStyle name="Navadno 24 11 2" xfId="7920" xr:uid="{00000000-0005-0000-0000-0000344B0000}"/>
    <cellStyle name="Navadno 24 11 2 2" xfId="13653" xr:uid="{00000000-0005-0000-0000-0000354B0000}"/>
    <cellStyle name="Navadno 24 11 2 2 2" xfId="26860" xr:uid="{00000000-0005-0000-0000-0000364B0000}"/>
    <cellStyle name="Navadno 24 11 2 2 3" xfId="45019" xr:uid="{00000000-0005-0000-0000-0000374B0000}"/>
    <cellStyle name="Navadno 24 11 2 3" xfId="34323" xr:uid="{00000000-0005-0000-0000-0000384B0000}"/>
    <cellStyle name="Navadno 24 11 2 3 2" xfId="52482" xr:uid="{00000000-0005-0000-0000-0000394B0000}"/>
    <cellStyle name="Navadno 24 11 2 4" xfId="21132" xr:uid="{00000000-0005-0000-0000-00003A4B0000}"/>
    <cellStyle name="Navadno 24 11 2 5" xfId="39291" xr:uid="{00000000-0005-0000-0000-00003B4B0000}"/>
    <cellStyle name="Navadno 24 11 2 6" xfId="57451" xr:uid="{00000000-0005-0000-0000-00003C4B0000}"/>
    <cellStyle name="Navadno 24 11 3" xfId="11169" xr:uid="{00000000-0005-0000-0000-00003D4B0000}"/>
    <cellStyle name="Navadno 24 11 3 2" xfId="24376" xr:uid="{00000000-0005-0000-0000-00003E4B0000}"/>
    <cellStyle name="Navadno 24 11 3 3" xfId="42535" xr:uid="{00000000-0005-0000-0000-00003F4B0000}"/>
    <cellStyle name="Navadno 24 11 4" xfId="16163" xr:uid="{00000000-0005-0000-0000-0000404B0000}"/>
    <cellStyle name="Navadno 24 11 4 2" xfId="29355" xr:uid="{00000000-0005-0000-0000-0000414B0000}"/>
    <cellStyle name="Navadno 24 11 4 3" xfId="47514" xr:uid="{00000000-0005-0000-0000-0000424B0000}"/>
    <cellStyle name="Navadno 24 11 5" xfId="31839" xr:uid="{00000000-0005-0000-0000-0000434B0000}"/>
    <cellStyle name="Navadno 24 11 5 2" xfId="49998" xr:uid="{00000000-0005-0000-0000-0000444B0000}"/>
    <cellStyle name="Navadno 24 11 6" xfId="18648" xr:uid="{00000000-0005-0000-0000-0000454B0000}"/>
    <cellStyle name="Navadno 24 11 7" xfId="36807" xr:uid="{00000000-0005-0000-0000-0000464B0000}"/>
    <cellStyle name="Navadno 24 11 8" xfId="54967" xr:uid="{00000000-0005-0000-0000-0000474B0000}"/>
    <cellStyle name="Navadno 24 12" xfId="5877" xr:uid="{00000000-0005-0000-0000-0000484B0000}"/>
    <cellStyle name="Navadno 24 12 2" xfId="11374" xr:uid="{00000000-0005-0000-0000-0000494B0000}"/>
    <cellStyle name="Navadno 24 12 2 2" xfId="24581" xr:uid="{00000000-0005-0000-0000-00004A4B0000}"/>
    <cellStyle name="Navadno 24 12 2 3" xfId="42740" xr:uid="{00000000-0005-0000-0000-00004B4B0000}"/>
    <cellStyle name="Navadno 24 12 3" xfId="32044" xr:uid="{00000000-0005-0000-0000-00004C4B0000}"/>
    <cellStyle name="Navadno 24 12 3 2" xfId="50203" xr:uid="{00000000-0005-0000-0000-00004D4B0000}"/>
    <cellStyle name="Navadno 24 12 4" xfId="18853" xr:uid="{00000000-0005-0000-0000-00004E4B0000}"/>
    <cellStyle name="Navadno 24 12 5" xfId="37012" xr:uid="{00000000-0005-0000-0000-00004F4B0000}"/>
    <cellStyle name="Navadno 24 12 6" xfId="55172" xr:uid="{00000000-0005-0000-0000-0000504B0000}"/>
    <cellStyle name="Navadno 24 13" xfId="8096" xr:uid="{00000000-0005-0000-0000-0000514B0000}"/>
    <cellStyle name="Navadno 24 13 2" xfId="21303" xr:uid="{00000000-0005-0000-0000-0000524B0000}"/>
    <cellStyle name="Navadno 24 13 3" xfId="39462" xr:uid="{00000000-0005-0000-0000-0000534B0000}"/>
    <cellStyle name="Navadno 24 13 4" xfId="57622" xr:uid="{00000000-0005-0000-0000-0000544B0000}"/>
    <cellStyle name="Navadno 24 14" xfId="8275" xr:uid="{00000000-0005-0000-0000-0000554B0000}"/>
    <cellStyle name="Navadno 24 14 2" xfId="21482" xr:uid="{00000000-0005-0000-0000-0000564B0000}"/>
    <cellStyle name="Navadno 24 14 3" xfId="39641" xr:uid="{00000000-0005-0000-0000-0000574B0000}"/>
    <cellStyle name="Navadno 24 14 4" xfId="57801" xr:uid="{00000000-0005-0000-0000-0000584B0000}"/>
    <cellStyle name="Navadno 24 15" xfId="8518" xr:uid="{00000000-0005-0000-0000-0000594B0000}"/>
    <cellStyle name="Navadno 24 15 2" xfId="21725" xr:uid="{00000000-0005-0000-0000-00005A4B0000}"/>
    <cellStyle name="Navadno 24 15 3" xfId="39884" xr:uid="{00000000-0005-0000-0000-00005B4B0000}"/>
    <cellStyle name="Navadno 24 15 4" xfId="58044" xr:uid="{00000000-0005-0000-0000-00005C4B0000}"/>
    <cellStyle name="Navadno 24 16" xfId="8682" xr:uid="{00000000-0005-0000-0000-00005D4B0000}"/>
    <cellStyle name="Navadno 24 16 2" xfId="21889" xr:uid="{00000000-0005-0000-0000-00005E4B0000}"/>
    <cellStyle name="Navadno 24 16 3" xfId="40048" xr:uid="{00000000-0005-0000-0000-00005F4B0000}"/>
    <cellStyle name="Navadno 24 16 4" xfId="58208" xr:uid="{00000000-0005-0000-0000-0000604B0000}"/>
    <cellStyle name="Navadno 24 17" xfId="8886" xr:uid="{00000000-0005-0000-0000-0000614B0000}"/>
    <cellStyle name="Navadno 24 17 2" xfId="22093" xr:uid="{00000000-0005-0000-0000-0000624B0000}"/>
    <cellStyle name="Navadno 24 17 3" xfId="40252" xr:uid="{00000000-0005-0000-0000-0000634B0000}"/>
    <cellStyle name="Navadno 24 18" xfId="13884" xr:uid="{00000000-0005-0000-0000-0000644B0000}"/>
    <cellStyle name="Navadno 24 18 2" xfId="27076" xr:uid="{00000000-0005-0000-0000-0000654B0000}"/>
    <cellStyle name="Navadno 24 18 3" xfId="45235" xr:uid="{00000000-0005-0000-0000-0000664B0000}"/>
    <cellStyle name="Navadno 24 19" xfId="29560" xr:uid="{00000000-0005-0000-0000-0000674B0000}"/>
    <cellStyle name="Navadno 24 19 2" xfId="47719" xr:uid="{00000000-0005-0000-0000-0000684B0000}"/>
    <cellStyle name="Navadno 24 2" xfId="2188" xr:uid="{00000000-0005-0000-0000-0000694B0000}"/>
    <cellStyle name="Navadno 24 2 10" xfId="5673" xr:uid="{00000000-0005-0000-0000-00006A4B0000}"/>
    <cellStyle name="Navadno 24 2 10 2" xfId="7921" xr:uid="{00000000-0005-0000-0000-00006B4B0000}"/>
    <cellStyle name="Navadno 24 2 10 2 2" xfId="13654" xr:uid="{00000000-0005-0000-0000-00006C4B0000}"/>
    <cellStyle name="Navadno 24 2 10 2 2 2" xfId="26861" xr:uid="{00000000-0005-0000-0000-00006D4B0000}"/>
    <cellStyle name="Navadno 24 2 10 2 2 3" xfId="45020" xr:uid="{00000000-0005-0000-0000-00006E4B0000}"/>
    <cellStyle name="Navadno 24 2 10 2 3" xfId="34324" xr:uid="{00000000-0005-0000-0000-00006F4B0000}"/>
    <cellStyle name="Navadno 24 2 10 2 3 2" xfId="52483" xr:uid="{00000000-0005-0000-0000-0000704B0000}"/>
    <cellStyle name="Navadno 24 2 10 2 4" xfId="21133" xr:uid="{00000000-0005-0000-0000-0000714B0000}"/>
    <cellStyle name="Navadno 24 2 10 2 5" xfId="39292" xr:uid="{00000000-0005-0000-0000-0000724B0000}"/>
    <cellStyle name="Navadno 24 2 10 2 6" xfId="57452" xr:uid="{00000000-0005-0000-0000-0000734B0000}"/>
    <cellStyle name="Navadno 24 2 10 3" xfId="11170" xr:uid="{00000000-0005-0000-0000-0000744B0000}"/>
    <cellStyle name="Navadno 24 2 10 3 2" xfId="24377" xr:uid="{00000000-0005-0000-0000-0000754B0000}"/>
    <cellStyle name="Navadno 24 2 10 3 3" xfId="42536" xr:uid="{00000000-0005-0000-0000-0000764B0000}"/>
    <cellStyle name="Navadno 24 2 10 4" xfId="16164" xr:uid="{00000000-0005-0000-0000-0000774B0000}"/>
    <cellStyle name="Navadno 24 2 10 4 2" xfId="29356" xr:uid="{00000000-0005-0000-0000-0000784B0000}"/>
    <cellStyle name="Navadno 24 2 10 4 3" xfId="47515" xr:uid="{00000000-0005-0000-0000-0000794B0000}"/>
    <cellStyle name="Navadno 24 2 10 5" xfId="31840" xr:uid="{00000000-0005-0000-0000-00007A4B0000}"/>
    <cellStyle name="Navadno 24 2 10 5 2" xfId="49999" xr:uid="{00000000-0005-0000-0000-00007B4B0000}"/>
    <cellStyle name="Navadno 24 2 10 6" xfId="18649" xr:uid="{00000000-0005-0000-0000-00007C4B0000}"/>
    <cellStyle name="Navadno 24 2 10 7" xfId="36808" xr:uid="{00000000-0005-0000-0000-00007D4B0000}"/>
    <cellStyle name="Navadno 24 2 10 8" xfId="54968" xr:uid="{00000000-0005-0000-0000-00007E4B0000}"/>
    <cellStyle name="Navadno 24 2 11" xfId="5878" xr:uid="{00000000-0005-0000-0000-00007F4B0000}"/>
    <cellStyle name="Navadno 24 2 11 2" xfId="11375" xr:uid="{00000000-0005-0000-0000-0000804B0000}"/>
    <cellStyle name="Navadno 24 2 11 2 2" xfId="24582" xr:uid="{00000000-0005-0000-0000-0000814B0000}"/>
    <cellStyle name="Navadno 24 2 11 2 3" xfId="42741" xr:uid="{00000000-0005-0000-0000-0000824B0000}"/>
    <cellStyle name="Navadno 24 2 11 3" xfId="32045" xr:uid="{00000000-0005-0000-0000-0000834B0000}"/>
    <cellStyle name="Navadno 24 2 11 3 2" xfId="50204" xr:uid="{00000000-0005-0000-0000-0000844B0000}"/>
    <cellStyle name="Navadno 24 2 11 4" xfId="18854" xr:uid="{00000000-0005-0000-0000-0000854B0000}"/>
    <cellStyle name="Navadno 24 2 11 5" xfId="37013" xr:uid="{00000000-0005-0000-0000-0000864B0000}"/>
    <cellStyle name="Navadno 24 2 11 6" xfId="55173" xr:uid="{00000000-0005-0000-0000-0000874B0000}"/>
    <cellStyle name="Navadno 24 2 12" xfId="8097" xr:uid="{00000000-0005-0000-0000-0000884B0000}"/>
    <cellStyle name="Navadno 24 2 12 2" xfId="21304" xr:uid="{00000000-0005-0000-0000-0000894B0000}"/>
    <cellStyle name="Navadno 24 2 12 3" xfId="39463" xr:uid="{00000000-0005-0000-0000-00008A4B0000}"/>
    <cellStyle name="Navadno 24 2 12 4" xfId="57623" xr:uid="{00000000-0005-0000-0000-00008B4B0000}"/>
    <cellStyle name="Navadno 24 2 13" xfId="8276" xr:uid="{00000000-0005-0000-0000-00008C4B0000}"/>
    <cellStyle name="Navadno 24 2 13 2" xfId="21483" xr:uid="{00000000-0005-0000-0000-00008D4B0000}"/>
    <cellStyle name="Navadno 24 2 13 3" xfId="39642" xr:uid="{00000000-0005-0000-0000-00008E4B0000}"/>
    <cellStyle name="Navadno 24 2 13 4" xfId="57802" xr:uid="{00000000-0005-0000-0000-00008F4B0000}"/>
    <cellStyle name="Navadno 24 2 14" xfId="8519" xr:uid="{00000000-0005-0000-0000-0000904B0000}"/>
    <cellStyle name="Navadno 24 2 14 2" xfId="21726" xr:uid="{00000000-0005-0000-0000-0000914B0000}"/>
    <cellStyle name="Navadno 24 2 14 3" xfId="39885" xr:uid="{00000000-0005-0000-0000-0000924B0000}"/>
    <cellStyle name="Navadno 24 2 14 4" xfId="58045" xr:uid="{00000000-0005-0000-0000-0000934B0000}"/>
    <cellStyle name="Navadno 24 2 15" xfId="8683" xr:uid="{00000000-0005-0000-0000-0000944B0000}"/>
    <cellStyle name="Navadno 24 2 15 2" xfId="21890" xr:uid="{00000000-0005-0000-0000-0000954B0000}"/>
    <cellStyle name="Navadno 24 2 15 3" xfId="40049" xr:uid="{00000000-0005-0000-0000-0000964B0000}"/>
    <cellStyle name="Navadno 24 2 15 4" xfId="58209" xr:uid="{00000000-0005-0000-0000-0000974B0000}"/>
    <cellStyle name="Navadno 24 2 16" xfId="8887" xr:uid="{00000000-0005-0000-0000-0000984B0000}"/>
    <cellStyle name="Navadno 24 2 16 2" xfId="22094" xr:uid="{00000000-0005-0000-0000-0000994B0000}"/>
    <cellStyle name="Navadno 24 2 16 3" xfId="40253" xr:uid="{00000000-0005-0000-0000-00009A4B0000}"/>
    <cellStyle name="Navadno 24 2 17" xfId="13885" xr:uid="{00000000-0005-0000-0000-00009B4B0000}"/>
    <cellStyle name="Navadno 24 2 17 2" xfId="27077" xr:uid="{00000000-0005-0000-0000-00009C4B0000}"/>
    <cellStyle name="Navadno 24 2 17 3" xfId="45236" xr:uid="{00000000-0005-0000-0000-00009D4B0000}"/>
    <cellStyle name="Navadno 24 2 18" xfId="29561" xr:uid="{00000000-0005-0000-0000-00009E4B0000}"/>
    <cellStyle name="Navadno 24 2 18 2" xfId="47720" xr:uid="{00000000-0005-0000-0000-00009F4B0000}"/>
    <cellStyle name="Navadno 24 2 19" xfId="16370" xr:uid="{00000000-0005-0000-0000-0000A04B0000}"/>
    <cellStyle name="Navadno 24 2 2" xfId="3563" xr:uid="{00000000-0005-0000-0000-0000A14B0000}"/>
    <cellStyle name="Navadno 24 2 2 2" xfId="4308" xr:uid="{00000000-0005-0000-0000-0000A24B0000}"/>
    <cellStyle name="Navadno 24 2 2 2 2" xfId="12292" xr:uid="{00000000-0005-0000-0000-0000A34B0000}"/>
    <cellStyle name="Navadno 24 2 2 2 2 2" xfId="25499" xr:uid="{00000000-0005-0000-0000-0000A44B0000}"/>
    <cellStyle name="Navadno 24 2 2 2 2 3" xfId="43658" xr:uid="{00000000-0005-0000-0000-0000A54B0000}"/>
    <cellStyle name="Navadno 24 2 2 2 3" xfId="32962" xr:uid="{00000000-0005-0000-0000-0000A64B0000}"/>
    <cellStyle name="Navadno 24 2 2 2 3 2" xfId="51121" xr:uid="{00000000-0005-0000-0000-0000A74B0000}"/>
    <cellStyle name="Navadno 24 2 2 2 4" xfId="19771" xr:uid="{00000000-0005-0000-0000-0000A84B0000}"/>
    <cellStyle name="Navadno 24 2 2 2 5" xfId="37930" xr:uid="{00000000-0005-0000-0000-0000A94B0000}"/>
    <cellStyle name="Navadno 24 2 2 2 6" xfId="56090" xr:uid="{00000000-0005-0000-0000-0000AA4B0000}"/>
    <cellStyle name="Navadno 24 2 2 3" xfId="9808" xr:uid="{00000000-0005-0000-0000-0000AB4B0000}"/>
    <cellStyle name="Navadno 24 2 2 3 2" xfId="23015" xr:uid="{00000000-0005-0000-0000-0000AC4B0000}"/>
    <cellStyle name="Navadno 24 2 2 3 3" xfId="41174" xr:uid="{00000000-0005-0000-0000-0000AD4B0000}"/>
    <cellStyle name="Navadno 24 2 2 4" xfId="14802" xr:uid="{00000000-0005-0000-0000-0000AE4B0000}"/>
    <cellStyle name="Navadno 24 2 2 4 2" xfId="27994" xr:uid="{00000000-0005-0000-0000-0000AF4B0000}"/>
    <cellStyle name="Navadno 24 2 2 4 3" xfId="46153" xr:uid="{00000000-0005-0000-0000-0000B04B0000}"/>
    <cellStyle name="Navadno 24 2 2 5" xfId="30478" xr:uid="{00000000-0005-0000-0000-0000B14B0000}"/>
    <cellStyle name="Navadno 24 2 2 5 2" xfId="48637" xr:uid="{00000000-0005-0000-0000-0000B24B0000}"/>
    <cellStyle name="Navadno 24 2 2 6" xfId="17287" xr:uid="{00000000-0005-0000-0000-0000B34B0000}"/>
    <cellStyle name="Navadno 24 2 2 7" xfId="35446" xr:uid="{00000000-0005-0000-0000-0000B44B0000}"/>
    <cellStyle name="Navadno 24 2 2 8" xfId="53606" xr:uid="{00000000-0005-0000-0000-0000B54B0000}"/>
    <cellStyle name="Navadno 24 2 2 9" xfId="59021" xr:uid="{00000000-0005-0000-0000-0000B64B0000}"/>
    <cellStyle name="Navadno 24 2 20" xfId="34529" xr:uid="{00000000-0005-0000-0000-0000B74B0000}"/>
    <cellStyle name="Navadno 24 2 21" xfId="52689" xr:uid="{00000000-0005-0000-0000-0000B84B0000}"/>
    <cellStyle name="Navadno 24 2 22" xfId="58375" xr:uid="{00000000-0005-0000-0000-0000B94B0000}"/>
    <cellStyle name="Navadno 24 2 23" xfId="58584" xr:uid="{00000000-0005-0000-0000-0000BA4B0000}"/>
    <cellStyle name="Navadno 24 2 3" xfId="4537" xr:uid="{00000000-0005-0000-0000-0000BB4B0000}"/>
    <cellStyle name="Navadno 24 2 3 2" xfId="6792" xr:uid="{00000000-0005-0000-0000-0000BC4B0000}"/>
    <cellStyle name="Navadno 24 2 3 2 2" xfId="12521" xr:uid="{00000000-0005-0000-0000-0000BD4B0000}"/>
    <cellStyle name="Navadno 24 2 3 2 2 2" xfId="25728" xr:uid="{00000000-0005-0000-0000-0000BE4B0000}"/>
    <cellStyle name="Navadno 24 2 3 2 2 3" xfId="43887" xr:uid="{00000000-0005-0000-0000-0000BF4B0000}"/>
    <cellStyle name="Navadno 24 2 3 2 3" xfId="33191" xr:uid="{00000000-0005-0000-0000-0000C04B0000}"/>
    <cellStyle name="Navadno 24 2 3 2 3 2" xfId="51350" xr:uid="{00000000-0005-0000-0000-0000C14B0000}"/>
    <cellStyle name="Navadno 24 2 3 2 4" xfId="20000" xr:uid="{00000000-0005-0000-0000-0000C24B0000}"/>
    <cellStyle name="Navadno 24 2 3 2 5" xfId="38159" xr:uid="{00000000-0005-0000-0000-0000C34B0000}"/>
    <cellStyle name="Navadno 24 2 3 2 6" xfId="56319" xr:uid="{00000000-0005-0000-0000-0000C44B0000}"/>
    <cellStyle name="Navadno 24 2 3 3" xfId="10037" xr:uid="{00000000-0005-0000-0000-0000C54B0000}"/>
    <cellStyle name="Navadno 24 2 3 3 2" xfId="23244" xr:uid="{00000000-0005-0000-0000-0000C64B0000}"/>
    <cellStyle name="Navadno 24 2 3 3 3" xfId="41403" xr:uid="{00000000-0005-0000-0000-0000C74B0000}"/>
    <cellStyle name="Navadno 24 2 3 4" xfId="15031" xr:uid="{00000000-0005-0000-0000-0000C84B0000}"/>
    <cellStyle name="Navadno 24 2 3 4 2" xfId="28223" xr:uid="{00000000-0005-0000-0000-0000C94B0000}"/>
    <cellStyle name="Navadno 24 2 3 4 3" xfId="46382" xr:uid="{00000000-0005-0000-0000-0000CA4B0000}"/>
    <cellStyle name="Navadno 24 2 3 5" xfId="30707" xr:uid="{00000000-0005-0000-0000-0000CB4B0000}"/>
    <cellStyle name="Navadno 24 2 3 5 2" xfId="48866" xr:uid="{00000000-0005-0000-0000-0000CC4B0000}"/>
    <cellStyle name="Navadno 24 2 3 6" xfId="17516" xr:uid="{00000000-0005-0000-0000-0000CD4B0000}"/>
    <cellStyle name="Navadno 24 2 3 7" xfId="35675" xr:uid="{00000000-0005-0000-0000-0000CE4B0000}"/>
    <cellStyle name="Navadno 24 2 3 8" xfId="53835" xr:uid="{00000000-0005-0000-0000-0000CF4B0000}"/>
    <cellStyle name="Navadno 24 2 3 9" xfId="59186" xr:uid="{00000000-0005-0000-0000-0000D04B0000}"/>
    <cellStyle name="Navadno 24 2 4" xfId="3864" xr:uid="{00000000-0005-0000-0000-0000D14B0000}"/>
    <cellStyle name="Navadno 24 2 4 2" xfId="6352" xr:uid="{00000000-0005-0000-0000-0000D24B0000}"/>
    <cellStyle name="Navadno 24 2 4 2 2" xfId="11850" xr:uid="{00000000-0005-0000-0000-0000D34B0000}"/>
    <cellStyle name="Navadno 24 2 4 2 2 2" xfId="25057" xr:uid="{00000000-0005-0000-0000-0000D44B0000}"/>
    <cellStyle name="Navadno 24 2 4 2 2 3" xfId="43216" xr:uid="{00000000-0005-0000-0000-0000D54B0000}"/>
    <cellStyle name="Navadno 24 2 4 2 3" xfId="32520" xr:uid="{00000000-0005-0000-0000-0000D64B0000}"/>
    <cellStyle name="Navadno 24 2 4 2 3 2" xfId="50679" xr:uid="{00000000-0005-0000-0000-0000D74B0000}"/>
    <cellStyle name="Navadno 24 2 4 2 4" xfId="19329" xr:uid="{00000000-0005-0000-0000-0000D84B0000}"/>
    <cellStyle name="Navadno 24 2 4 2 5" xfId="37488" xr:uid="{00000000-0005-0000-0000-0000D94B0000}"/>
    <cellStyle name="Navadno 24 2 4 2 6" xfId="55648" xr:uid="{00000000-0005-0000-0000-0000DA4B0000}"/>
    <cellStyle name="Navadno 24 2 4 3" xfId="9366" xr:uid="{00000000-0005-0000-0000-0000DB4B0000}"/>
    <cellStyle name="Navadno 24 2 4 3 2" xfId="22573" xr:uid="{00000000-0005-0000-0000-0000DC4B0000}"/>
    <cellStyle name="Navadno 24 2 4 3 3" xfId="40732" xr:uid="{00000000-0005-0000-0000-0000DD4B0000}"/>
    <cellStyle name="Navadno 24 2 4 4" xfId="14360" xr:uid="{00000000-0005-0000-0000-0000DE4B0000}"/>
    <cellStyle name="Navadno 24 2 4 4 2" xfId="27552" xr:uid="{00000000-0005-0000-0000-0000DF4B0000}"/>
    <cellStyle name="Navadno 24 2 4 4 3" xfId="45711" xr:uid="{00000000-0005-0000-0000-0000E04B0000}"/>
    <cellStyle name="Navadno 24 2 4 5" xfId="30036" xr:uid="{00000000-0005-0000-0000-0000E14B0000}"/>
    <cellStyle name="Navadno 24 2 4 5 2" xfId="48195" xr:uid="{00000000-0005-0000-0000-0000E24B0000}"/>
    <cellStyle name="Navadno 24 2 4 6" xfId="16845" xr:uid="{00000000-0005-0000-0000-0000E34B0000}"/>
    <cellStyle name="Navadno 24 2 4 7" xfId="35004" xr:uid="{00000000-0005-0000-0000-0000E44B0000}"/>
    <cellStyle name="Navadno 24 2 4 8" xfId="53164" xr:uid="{00000000-0005-0000-0000-0000E54B0000}"/>
    <cellStyle name="Navadno 24 2 4 9" xfId="59373" xr:uid="{00000000-0005-0000-0000-0000E64B0000}"/>
    <cellStyle name="Navadno 24 2 5" xfId="4777" xr:uid="{00000000-0005-0000-0000-0000E74B0000}"/>
    <cellStyle name="Navadno 24 2 5 2" xfId="7007" xr:uid="{00000000-0005-0000-0000-0000E84B0000}"/>
    <cellStyle name="Navadno 24 2 5 2 2" xfId="12740" xr:uid="{00000000-0005-0000-0000-0000E94B0000}"/>
    <cellStyle name="Navadno 24 2 5 2 2 2" xfId="25947" xr:uid="{00000000-0005-0000-0000-0000EA4B0000}"/>
    <cellStyle name="Navadno 24 2 5 2 2 3" xfId="44106" xr:uid="{00000000-0005-0000-0000-0000EB4B0000}"/>
    <cellStyle name="Navadno 24 2 5 2 3" xfId="33410" xr:uid="{00000000-0005-0000-0000-0000EC4B0000}"/>
    <cellStyle name="Navadno 24 2 5 2 3 2" xfId="51569" xr:uid="{00000000-0005-0000-0000-0000ED4B0000}"/>
    <cellStyle name="Navadno 24 2 5 2 4" xfId="20219" xr:uid="{00000000-0005-0000-0000-0000EE4B0000}"/>
    <cellStyle name="Navadno 24 2 5 2 5" xfId="38378" xr:uid="{00000000-0005-0000-0000-0000EF4B0000}"/>
    <cellStyle name="Navadno 24 2 5 2 6" xfId="56538" xr:uid="{00000000-0005-0000-0000-0000F04B0000}"/>
    <cellStyle name="Navadno 24 2 5 3" xfId="10256" xr:uid="{00000000-0005-0000-0000-0000F14B0000}"/>
    <cellStyle name="Navadno 24 2 5 3 2" xfId="23463" xr:uid="{00000000-0005-0000-0000-0000F24B0000}"/>
    <cellStyle name="Navadno 24 2 5 3 3" xfId="41622" xr:uid="{00000000-0005-0000-0000-0000F34B0000}"/>
    <cellStyle name="Navadno 24 2 5 4" xfId="15250" xr:uid="{00000000-0005-0000-0000-0000F44B0000}"/>
    <cellStyle name="Navadno 24 2 5 4 2" xfId="28442" xr:uid="{00000000-0005-0000-0000-0000F54B0000}"/>
    <cellStyle name="Navadno 24 2 5 4 3" xfId="46601" xr:uid="{00000000-0005-0000-0000-0000F64B0000}"/>
    <cellStyle name="Navadno 24 2 5 5" xfId="30926" xr:uid="{00000000-0005-0000-0000-0000F74B0000}"/>
    <cellStyle name="Navadno 24 2 5 5 2" xfId="49085" xr:uid="{00000000-0005-0000-0000-0000F84B0000}"/>
    <cellStyle name="Navadno 24 2 5 6" xfId="17735" xr:uid="{00000000-0005-0000-0000-0000F94B0000}"/>
    <cellStyle name="Navadno 24 2 5 7" xfId="35894" xr:uid="{00000000-0005-0000-0000-0000FA4B0000}"/>
    <cellStyle name="Navadno 24 2 5 8" xfId="54054" xr:uid="{00000000-0005-0000-0000-0000FB4B0000}"/>
    <cellStyle name="Navadno 24 2 6" xfId="4950" xr:uid="{00000000-0005-0000-0000-0000FC4B0000}"/>
    <cellStyle name="Navadno 24 2 6 2" xfId="7183" xr:uid="{00000000-0005-0000-0000-0000FD4B0000}"/>
    <cellStyle name="Navadno 24 2 6 2 2" xfId="12916" xr:uid="{00000000-0005-0000-0000-0000FE4B0000}"/>
    <cellStyle name="Navadno 24 2 6 2 2 2" xfId="26123" xr:uid="{00000000-0005-0000-0000-0000FF4B0000}"/>
    <cellStyle name="Navadno 24 2 6 2 2 3" xfId="44282" xr:uid="{00000000-0005-0000-0000-0000004C0000}"/>
    <cellStyle name="Navadno 24 2 6 2 3" xfId="33586" xr:uid="{00000000-0005-0000-0000-0000014C0000}"/>
    <cellStyle name="Navadno 24 2 6 2 3 2" xfId="51745" xr:uid="{00000000-0005-0000-0000-0000024C0000}"/>
    <cellStyle name="Navadno 24 2 6 2 4" xfId="20395" xr:uid="{00000000-0005-0000-0000-0000034C0000}"/>
    <cellStyle name="Navadno 24 2 6 2 5" xfId="38554" xr:uid="{00000000-0005-0000-0000-0000044C0000}"/>
    <cellStyle name="Navadno 24 2 6 2 6" xfId="56714" xr:uid="{00000000-0005-0000-0000-0000054C0000}"/>
    <cellStyle name="Navadno 24 2 6 3" xfId="10432" xr:uid="{00000000-0005-0000-0000-0000064C0000}"/>
    <cellStyle name="Navadno 24 2 6 3 2" xfId="23639" xr:uid="{00000000-0005-0000-0000-0000074C0000}"/>
    <cellStyle name="Navadno 24 2 6 3 3" xfId="41798" xr:uid="{00000000-0005-0000-0000-0000084C0000}"/>
    <cellStyle name="Navadno 24 2 6 4" xfId="15426" xr:uid="{00000000-0005-0000-0000-0000094C0000}"/>
    <cellStyle name="Navadno 24 2 6 4 2" xfId="28618" xr:uid="{00000000-0005-0000-0000-00000A4C0000}"/>
    <cellStyle name="Navadno 24 2 6 4 3" xfId="46777" xr:uid="{00000000-0005-0000-0000-00000B4C0000}"/>
    <cellStyle name="Navadno 24 2 6 5" xfId="31102" xr:uid="{00000000-0005-0000-0000-00000C4C0000}"/>
    <cellStyle name="Navadno 24 2 6 5 2" xfId="49261" xr:uid="{00000000-0005-0000-0000-00000D4C0000}"/>
    <cellStyle name="Navadno 24 2 6 6" xfId="17911" xr:uid="{00000000-0005-0000-0000-00000E4C0000}"/>
    <cellStyle name="Navadno 24 2 6 7" xfId="36070" xr:uid="{00000000-0005-0000-0000-00000F4C0000}"/>
    <cellStyle name="Navadno 24 2 6 8" xfId="54230" xr:uid="{00000000-0005-0000-0000-0000104C0000}"/>
    <cellStyle name="Navadno 24 2 7" xfId="5180" xr:uid="{00000000-0005-0000-0000-0000114C0000}"/>
    <cellStyle name="Navadno 24 2 7 2" xfId="7428" xr:uid="{00000000-0005-0000-0000-0000124C0000}"/>
    <cellStyle name="Navadno 24 2 7 2 2" xfId="13161" xr:uid="{00000000-0005-0000-0000-0000134C0000}"/>
    <cellStyle name="Navadno 24 2 7 2 2 2" xfId="26368" xr:uid="{00000000-0005-0000-0000-0000144C0000}"/>
    <cellStyle name="Navadno 24 2 7 2 2 3" xfId="44527" xr:uid="{00000000-0005-0000-0000-0000154C0000}"/>
    <cellStyle name="Navadno 24 2 7 2 3" xfId="33831" xr:uid="{00000000-0005-0000-0000-0000164C0000}"/>
    <cellStyle name="Navadno 24 2 7 2 3 2" xfId="51990" xr:uid="{00000000-0005-0000-0000-0000174C0000}"/>
    <cellStyle name="Navadno 24 2 7 2 4" xfId="20640" xr:uid="{00000000-0005-0000-0000-0000184C0000}"/>
    <cellStyle name="Navadno 24 2 7 2 5" xfId="38799" xr:uid="{00000000-0005-0000-0000-0000194C0000}"/>
    <cellStyle name="Navadno 24 2 7 2 6" xfId="56959" xr:uid="{00000000-0005-0000-0000-00001A4C0000}"/>
    <cellStyle name="Navadno 24 2 7 3" xfId="10677" xr:uid="{00000000-0005-0000-0000-00001B4C0000}"/>
    <cellStyle name="Navadno 24 2 7 3 2" xfId="23884" xr:uid="{00000000-0005-0000-0000-00001C4C0000}"/>
    <cellStyle name="Navadno 24 2 7 3 3" xfId="42043" xr:uid="{00000000-0005-0000-0000-00001D4C0000}"/>
    <cellStyle name="Navadno 24 2 7 4" xfId="15671" xr:uid="{00000000-0005-0000-0000-00001E4C0000}"/>
    <cellStyle name="Navadno 24 2 7 4 2" xfId="28863" xr:uid="{00000000-0005-0000-0000-00001F4C0000}"/>
    <cellStyle name="Navadno 24 2 7 4 3" xfId="47022" xr:uid="{00000000-0005-0000-0000-0000204C0000}"/>
    <cellStyle name="Navadno 24 2 7 5" xfId="31347" xr:uid="{00000000-0005-0000-0000-0000214C0000}"/>
    <cellStyle name="Navadno 24 2 7 5 2" xfId="49506" xr:uid="{00000000-0005-0000-0000-0000224C0000}"/>
    <cellStyle name="Navadno 24 2 7 6" xfId="18156" xr:uid="{00000000-0005-0000-0000-0000234C0000}"/>
    <cellStyle name="Navadno 24 2 7 7" xfId="36315" xr:uid="{00000000-0005-0000-0000-0000244C0000}"/>
    <cellStyle name="Navadno 24 2 7 8" xfId="54475" xr:uid="{00000000-0005-0000-0000-0000254C0000}"/>
    <cellStyle name="Navadno 24 2 8" xfId="5346" xr:uid="{00000000-0005-0000-0000-0000264C0000}"/>
    <cellStyle name="Navadno 24 2 8 2" xfId="7594" xr:uid="{00000000-0005-0000-0000-0000274C0000}"/>
    <cellStyle name="Navadno 24 2 8 2 2" xfId="13327" xr:uid="{00000000-0005-0000-0000-0000284C0000}"/>
    <cellStyle name="Navadno 24 2 8 2 2 2" xfId="26534" xr:uid="{00000000-0005-0000-0000-0000294C0000}"/>
    <cellStyle name="Navadno 24 2 8 2 2 3" xfId="44693" xr:uid="{00000000-0005-0000-0000-00002A4C0000}"/>
    <cellStyle name="Navadno 24 2 8 2 3" xfId="33997" xr:uid="{00000000-0005-0000-0000-00002B4C0000}"/>
    <cellStyle name="Navadno 24 2 8 2 3 2" xfId="52156" xr:uid="{00000000-0005-0000-0000-00002C4C0000}"/>
    <cellStyle name="Navadno 24 2 8 2 4" xfId="20806" xr:uid="{00000000-0005-0000-0000-00002D4C0000}"/>
    <cellStyle name="Navadno 24 2 8 2 5" xfId="38965" xr:uid="{00000000-0005-0000-0000-00002E4C0000}"/>
    <cellStyle name="Navadno 24 2 8 2 6" xfId="57125" xr:uid="{00000000-0005-0000-0000-00002F4C0000}"/>
    <cellStyle name="Navadno 24 2 8 3" xfId="10843" xr:uid="{00000000-0005-0000-0000-0000304C0000}"/>
    <cellStyle name="Navadno 24 2 8 3 2" xfId="24050" xr:uid="{00000000-0005-0000-0000-0000314C0000}"/>
    <cellStyle name="Navadno 24 2 8 3 3" xfId="42209" xr:uid="{00000000-0005-0000-0000-0000324C0000}"/>
    <cellStyle name="Navadno 24 2 8 4" xfId="15837" xr:uid="{00000000-0005-0000-0000-0000334C0000}"/>
    <cellStyle name="Navadno 24 2 8 4 2" xfId="29029" xr:uid="{00000000-0005-0000-0000-0000344C0000}"/>
    <cellStyle name="Navadno 24 2 8 4 3" xfId="47188" xr:uid="{00000000-0005-0000-0000-0000354C0000}"/>
    <cellStyle name="Navadno 24 2 8 5" xfId="31513" xr:uid="{00000000-0005-0000-0000-0000364C0000}"/>
    <cellStyle name="Navadno 24 2 8 5 2" xfId="49672" xr:uid="{00000000-0005-0000-0000-0000374C0000}"/>
    <cellStyle name="Navadno 24 2 8 6" xfId="18322" xr:uid="{00000000-0005-0000-0000-0000384C0000}"/>
    <cellStyle name="Navadno 24 2 8 7" xfId="36481" xr:uid="{00000000-0005-0000-0000-0000394C0000}"/>
    <cellStyle name="Navadno 24 2 8 8" xfId="54641" xr:uid="{00000000-0005-0000-0000-00003A4C0000}"/>
    <cellStyle name="Navadno 24 2 9" xfId="5509" xr:uid="{00000000-0005-0000-0000-00003B4C0000}"/>
    <cellStyle name="Navadno 24 2 9 2" xfId="7757" xr:uid="{00000000-0005-0000-0000-00003C4C0000}"/>
    <cellStyle name="Navadno 24 2 9 2 2" xfId="13490" xr:uid="{00000000-0005-0000-0000-00003D4C0000}"/>
    <cellStyle name="Navadno 24 2 9 2 2 2" xfId="26697" xr:uid="{00000000-0005-0000-0000-00003E4C0000}"/>
    <cellStyle name="Navadno 24 2 9 2 2 3" xfId="44856" xr:uid="{00000000-0005-0000-0000-00003F4C0000}"/>
    <cellStyle name="Navadno 24 2 9 2 3" xfId="34160" xr:uid="{00000000-0005-0000-0000-0000404C0000}"/>
    <cellStyle name="Navadno 24 2 9 2 3 2" xfId="52319" xr:uid="{00000000-0005-0000-0000-0000414C0000}"/>
    <cellStyle name="Navadno 24 2 9 2 4" xfId="20969" xr:uid="{00000000-0005-0000-0000-0000424C0000}"/>
    <cellStyle name="Navadno 24 2 9 2 5" xfId="39128" xr:uid="{00000000-0005-0000-0000-0000434C0000}"/>
    <cellStyle name="Navadno 24 2 9 2 6" xfId="57288" xr:uid="{00000000-0005-0000-0000-0000444C0000}"/>
    <cellStyle name="Navadno 24 2 9 3" xfId="11006" xr:uid="{00000000-0005-0000-0000-0000454C0000}"/>
    <cellStyle name="Navadno 24 2 9 3 2" xfId="24213" xr:uid="{00000000-0005-0000-0000-0000464C0000}"/>
    <cellStyle name="Navadno 24 2 9 3 3" xfId="42372" xr:uid="{00000000-0005-0000-0000-0000474C0000}"/>
    <cellStyle name="Navadno 24 2 9 4" xfId="16000" xr:uid="{00000000-0005-0000-0000-0000484C0000}"/>
    <cellStyle name="Navadno 24 2 9 4 2" xfId="29192" xr:uid="{00000000-0005-0000-0000-0000494C0000}"/>
    <cellStyle name="Navadno 24 2 9 4 3" xfId="47351" xr:uid="{00000000-0005-0000-0000-00004A4C0000}"/>
    <cellStyle name="Navadno 24 2 9 5" xfId="31676" xr:uid="{00000000-0005-0000-0000-00004B4C0000}"/>
    <cellStyle name="Navadno 24 2 9 5 2" xfId="49835" xr:uid="{00000000-0005-0000-0000-00004C4C0000}"/>
    <cellStyle name="Navadno 24 2 9 6" xfId="18485" xr:uid="{00000000-0005-0000-0000-00004D4C0000}"/>
    <cellStyle name="Navadno 24 2 9 7" xfId="36644" xr:uid="{00000000-0005-0000-0000-00004E4C0000}"/>
    <cellStyle name="Navadno 24 2 9 8" xfId="54804" xr:uid="{00000000-0005-0000-0000-00004F4C0000}"/>
    <cellStyle name="Navadno 24 20" xfId="16369" xr:uid="{00000000-0005-0000-0000-0000504C0000}"/>
    <cellStyle name="Navadno 24 21" xfId="34528" xr:uid="{00000000-0005-0000-0000-0000514C0000}"/>
    <cellStyle name="Navadno 24 22" xfId="52688" xr:uid="{00000000-0005-0000-0000-0000524C0000}"/>
    <cellStyle name="Navadno 24 23" xfId="58374" xr:uid="{00000000-0005-0000-0000-0000534C0000}"/>
    <cellStyle name="Navadno 24 24" xfId="58583" xr:uid="{00000000-0005-0000-0000-0000544C0000}"/>
    <cellStyle name="Navadno 24 25" xfId="59666" xr:uid="{00000000-0005-0000-0000-0000554C0000}"/>
    <cellStyle name="Navadno 24 3" xfId="3562" xr:uid="{00000000-0005-0000-0000-0000564C0000}"/>
    <cellStyle name="Navadno 24 3 2" xfId="4307" xr:uid="{00000000-0005-0000-0000-0000574C0000}"/>
    <cellStyle name="Navadno 24 3 2 2" xfId="12291" xr:uid="{00000000-0005-0000-0000-0000584C0000}"/>
    <cellStyle name="Navadno 24 3 2 2 2" xfId="25498" xr:uid="{00000000-0005-0000-0000-0000594C0000}"/>
    <cellStyle name="Navadno 24 3 2 2 3" xfId="43657" xr:uid="{00000000-0005-0000-0000-00005A4C0000}"/>
    <cellStyle name="Navadno 24 3 2 3" xfId="32961" xr:uid="{00000000-0005-0000-0000-00005B4C0000}"/>
    <cellStyle name="Navadno 24 3 2 3 2" xfId="51120" xr:uid="{00000000-0005-0000-0000-00005C4C0000}"/>
    <cellStyle name="Navadno 24 3 2 4" xfId="19770" xr:uid="{00000000-0005-0000-0000-00005D4C0000}"/>
    <cellStyle name="Navadno 24 3 2 5" xfId="37929" xr:uid="{00000000-0005-0000-0000-00005E4C0000}"/>
    <cellStyle name="Navadno 24 3 2 6" xfId="56089" xr:uid="{00000000-0005-0000-0000-00005F4C0000}"/>
    <cellStyle name="Navadno 24 3 3" xfId="9807" xr:uid="{00000000-0005-0000-0000-0000604C0000}"/>
    <cellStyle name="Navadno 24 3 3 2" xfId="23014" xr:uid="{00000000-0005-0000-0000-0000614C0000}"/>
    <cellStyle name="Navadno 24 3 3 3" xfId="41173" xr:uid="{00000000-0005-0000-0000-0000624C0000}"/>
    <cellStyle name="Navadno 24 3 4" xfId="14801" xr:uid="{00000000-0005-0000-0000-0000634C0000}"/>
    <cellStyle name="Navadno 24 3 4 2" xfId="27993" xr:uid="{00000000-0005-0000-0000-0000644C0000}"/>
    <cellStyle name="Navadno 24 3 4 3" xfId="46152" xr:uid="{00000000-0005-0000-0000-0000654C0000}"/>
    <cellStyle name="Navadno 24 3 5" xfId="30477" xr:uid="{00000000-0005-0000-0000-0000664C0000}"/>
    <cellStyle name="Navadno 24 3 5 2" xfId="48636" xr:uid="{00000000-0005-0000-0000-0000674C0000}"/>
    <cellStyle name="Navadno 24 3 6" xfId="17286" xr:uid="{00000000-0005-0000-0000-0000684C0000}"/>
    <cellStyle name="Navadno 24 3 7" xfId="35445" xr:uid="{00000000-0005-0000-0000-0000694C0000}"/>
    <cellStyle name="Navadno 24 3 8" xfId="53605" xr:uid="{00000000-0005-0000-0000-00006A4C0000}"/>
    <cellStyle name="Navadno 24 3 9" xfId="59020" xr:uid="{00000000-0005-0000-0000-00006B4C0000}"/>
    <cellStyle name="Navadno 24 4" xfId="4536" xr:uid="{00000000-0005-0000-0000-00006C4C0000}"/>
    <cellStyle name="Navadno 24 4 2" xfId="6791" xr:uid="{00000000-0005-0000-0000-00006D4C0000}"/>
    <cellStyle name="Navadno 24 4 2 2" xfId="12520" xr:uid="{00000000-0005-0000-0000-00006E4C0000}"/>
    <cellStyle name="Navadno 24 4 2 2 2" xfId="25727" xr:uid="{00000000-0005-0000-0000-00006F4C0000}"/>
    <cellStyle name="Navadno 24 4 2 2 3" xfId="43886" xr:uid="{00000000-0005-0000-0000-0000704C0000}"/>
    <cellStyle name="Navadno 24 4 2 3" xfId="33190" xr:uid="{00000000-0005-0000-0000-0000714C0000}"/>
    <cellStyle name="Navadno 24 4 2 3 2" xfId="51349" xr:uid="{00000000-0005-0000-0000-0000724C0000}"/>
    <cellStyle name="Navadno 24 4 2 4" xfId="19999" xr:uid="{00000000-0005-0000-0000-0000734C0000}"/>
    <cellStyle name="Navadno 24 4 2 5" xfId="38158" xr:uid="{00000000-0005-0000-0000-0000744C0000}"/>
    <cellStyle name="Navadno 24 4 2 6" xfId="56318" xr:uid="{00000000-0005-0000-0000-0000754C0000}"/>
    <cellStyle name="Navadno 24 4 3" xfId="10036" xr:uid="{00000000-0005-0000-0000-0000764C0000}"/>
    <cellStyle name="Navadno 24 4 3 2" xfId="23243" xr:uid="{00000000-0005-0000-0000-0000774C0000}"/>
    <cellStyle name="Navadno 24 4 3 3" xfId="41402" xr:uid="{00000000-0005-0000-0000-0000784C0000}"/>
    <cellStyle name="Navadno 24 4 4" xfId="15030" xr:uid="{00000000-0005-0000-0000-0000794C0000}"/>
    <cellStyle name="Navadno 24 4 4 2" xfId="28222" xr:uid="{00000000-0005-0000-0000-00007A4C0000}"/>
    <cellStyle name="Navadno 24 4 4 3" xfId="46381" xr:uid="{00000000-0005-0000-0000-00007B4C0000}"/>
    <cellStyle name="Navadno 24 4 5" xfId="30706" xr:uid="{00000000-0005-0000-0000-00007C4C0000}"/>
    <cellStyle name="Navadno 24 4 5 2" xfId="48865" xr:uid="{00000000-0005-0000-0000-00007D4C0000}"/>
    <cellStyle name="Navadno 24 4 6" xfId="17515" xr:uid="{00000000-0005-0000-0000-00007E4C0000}"/>
    <cellStyle name="Navadno 24 4 7" xfId="35674" xr:uid="{00000000-0005-0000-0000-00007F4C0000}"/>
    <cellStyle name="Navadno 24 4 8" xfId="53834" xr:uid="{00000000-0005-0000-0000-0000804C0000}"/>
    <cellStyle name="Navadno 24 4 9" xfId="59185" xr:uid="{00000000-0005-0000-0000-0000814C0000}"/>
    <cellStyle name="Navadno 24 5" xfId="3863" xr:uid="{00000000-0005-0000-0000-0000824C0000}"/>
    <cellStyle name="Navadno 24 5 2" xfId="6351" xr:uid="{00000000-0005-0000-0000-0000834C0000}"/>
    <cellStyle name="Navadno 24 5 2 2" xfId="11849" xr:uid="{00000000-0005-0000-0000-0000844C0000}"/>
    <cellStyle name="Navadno 24 5 2 2 2" xfId="25056" xr:uid="{00000000-0005-0000-0000-0000854C0000}"/>
    <cellStyle name="Navadno 24 5 2 2 3" xfId="43215" xr:uid="{00000000-0005-0000-0000-0000864C0000}"/>
    <cellStyle name="Navadno 24 5 2 3" xfId="32519" xr:uid="{00000000-0005-0000-0000-0000874C0000}"/>
    <cellStyle name="Navadno 24 5 2 3 2" xfId="50678" xr:uid="{00000000-0005-0000-0000-0000884C0000}"/>
    <cellStyle name="Navadno 24 5 2 4" xfId="19328" xr:uid="{00000000-0005-0000-0000-0000894C0000}"/>
    <cellStyle name="Navadno 24 5 2 5" xfId="37487" xr:uid="{00000000-0005-0000-0000-00008A4C0000}"/>
    <cellStyle name="Navadno 24 5 2 6" xfId="55647" xr:uid="{00000000-0005-0000-0000-00008B4C0000}"/>
    <cellStyle name="Navadno 24 5 3" xfId="9365" xr:uid="{00000000-0005-0000-0000-00008C4C0000}"/>
    <cellStyle name="Navadno 24 5 3 2" xfId="22572" xr:uid="{00000000-0005-0000-0000-00008D4C0000}"/>
    <cellStyle name="Navadno 24 5 3 3" xfId="40731" xr:uid="{00000000-0005-0000-0000-00008E4C0000}"/>
    <cellStyle name="Navadno 24 5 4" xfId="14359" xr:uid="{00000000-0005-0000-0000-00008F4C0000}"/>
    <cellStyle name="Navadno 24 5 4 2" xfId="27551" xr:uid="{00000000-0005-0000-0000-0000904C0000}"/>
    <cellStyle name="Navadno 24 5 4 3" xfId="45710" xr:uid="{00000000-0005-0000-0000-0000914C0000}"/>
    <cellStyle name="Navadno 24 5 5" xfId="30035" xr:uid="{00000000-0005-0000-0000-0000924C0000}"/>
    <cellStyle name="Navadno 24 5 5 2" xfId="48194" xr:uid="{00000000-0005-0000-0000-0000934C0000}"/>
    <cellStyle name="Navadno 24 5 6" xfId="16844" xr:uid="{00000000-0005-0000-0000-0000944C0000}"/>
    <cellStyle name="Navadno 24 5 7" xfId="35003" xr:uid="{00000000-0005-0000-0000-0000954C0000}"/>
    <cellStyle name="Navadno 24 5 8" xfId="53163" xr:uid="{00000000-0005-0000-0000-0000964C0000}"/>
    <cellStyle name="Navadno 24 5 9" xfId="59372" xr:uid="{00000000-0005-0000-0000-0000974C0000}"/>
    <cellStyle name="Navadno 24 6" xfId="4776" xr:uid="{00000000-0005-0000-0000-0000984C0000}"/>
    <cellStyle name="Navadno 24 6 2" xfId="7006" xr:uid="{00000000-0005-0000-0000-0000994C0000}"/>
    <cellStyle name="Navadno 24 6 2 2" xfId="12739" xr:uid="{00000000-0005-0000-0000-00009A4C0000}"/>
    <cellStyle name="Navadno 24 6 2 2 2" xfId="25946" xr:uid="{00000000-0005-0000-0000-00009B4C0000}"/>
    <cellStyle name="Navadno 24 6 2 2 3" xfId="44105" xr:uid="{00000000-0005-0000-0000-00009C4C0000}"/>
    <cellStyle name="Navadno 24 6 2 3" xfId="33409" xr:uid="{00000000-0005-0000-0000-00009D4C0000}"/>
    <cellStyle name="Navadno 24 6 2 3 2" xfId="51568" xr:uid="{00000000-0005-0000-0000-00009E4C0000}"/>
    <cellStyle name="Navadno 24 6 2 4" xfId="20218" xr:uid="{00000000-0005-0000-0000-00009F4C0000}"/>
    <cellStyle name="Navadno 24 6 2 5" xfId="38377" xr:uid="{00000000-0005-0000-0000-0000A04C0000}"/>
    <cellStyle name="Navadno 24 6 2 6" xfId="56537" xr:uid="{00000000-0005-0000-0000-0000A14C0000}"/>
    <cellStyle name="Navadno 24 6 3" xfId="10255" xr:uid="{00000000-0005-0000-0000-0000A24C0000}"/>
    <cellStyle name="Navadno 24 6 3 2" xfId="23462" xr:uid="{00000000-0005-0000-0000-0000A34C0000}"/>
    <cellStyle name="Navadno 24 6 3 3" xfId="41621" xr:uid="{00000000-0005-0000-0000-0000A44C0000}"/>
    <cellStyle name="Navadno 24 6 4" xfId="15249" xr:uid="{00000000-0005-0000-0000-0000A54C0000}"/>
    <cellStyle name="Navadno 24 6 4 2" xfId="28441" xr:uid="{00000000-0005-0000-0000-0000A64C0000}"/>
    <cellStyle name="Navadno 24 6 4 3" xfId="46600" xr:uid="{00000000-0005-0000-0000-0000A74C0000}"/>
    <cellStyle name="Navadno 24 6 5" xfId="30925" xr:uid="{00000000-0005-0000-0000-0000A84C0000}"/>
    <cellStyle name="Navadno 24 6 5 2" xfId="49084" xr:uid="{00000000-0005-0000-0000-0000A94C0000}"/>
    <cellStyle name="Navadno 24 6 6" xfId="17734" xr:uid="{00000000-0005-0000-0000-0000AA4C0000}"/>
    <cellStyle name="Navadno 24 6 7" xfId="35893" xr:uid="{00000000-0005-0000-0000-0000AB4C0000}"/>
    <cellStyle name="Navadno 24 6 8" xfId="54053" xr:uid="{00000000-0005-0000-0000-0000AC4C0000}"/>
    <cellStyle name="Navadno 24 7" xfId="4949" xr:uid="{00000000-0005-0000-0000-0000AD4C0000}"/>
    <cellStyle name="Navadno 24 7 2" xfId="7182" xr:uid="{00000000-0005-0000-0000-0000AE4C0000}"/>
    <cellStyle name="Navadno 24 7 2 2" xfId="12915" xr:uid="{00000000-0005-0000-0000-0000AF4C0000}"/>
    <cellStyle name="Navadno 24 7 2 2 2" xfId="26122" xr:uid="{00000000-0005-0000-0000-0000B04C0000}"/>
    <cellStyle name="Navadno 24 7 2 2 3" xfId="44281" xr:uid="{00000000-0005-0000-0000-0000B14C0000}"/>
    <cellStyle name="Navadno 24 7 2 3" xfId="33585" xr:uid="{00000000-0005-0000-0000-0000B24C0000}"/>
    <cellStyle name="Navadno 24 7 2 3 2" xfId="51744" xr:uid="{00000000-0005-0000-0000-0000B34C0000}"/>
    <cellStyle name="Navadno 24 7 2 4" xfId="20394" xr:uid="{00000000-0005-0000-0000-0000B44C0000}"/>
    <cellStyle name="Navadno 24 7 2 5" xfId="38553" xr:uid="{00000000-0005-0000-0000-0000B54C0000}"/>
    <cellStyle name="Navadno 24 7 2 6" xfId="56713" xr:uid="{00000000-0005-0000-0000-0000B64C0000}"/>
    <cellStyle name="Navadno 24 7 3" xfId="10431" xr:uid="{00000000-0005-0000-0000-0000B74C0000}"/>
    <cellStyle name="Navadno 24 7 3 2" xfId="23638" xr:uid="{00000000-0005-0000-0000-0000B84C0000}"/>
    <cellStyle name="Navadno 24 7 3 3" xfId="41797" xr:uid="{00000000-0005-0000-0000-0000B94C0000}"/>
    <cellStyle name="Navadno 24 7 4" xfId="15425" xr:uid="{00000000-0005-0000-0000-0000BA4C0000}"/>
    <cellStyle name="Navadno 24 7 4 2" xfId="28617" xr:uid="{00000000-0005-0000-0000-0000BB4C0000}"/>
    <cellStyle name="Navadno 24 7 4 3" xfId="46776" xr:uid="{00000000-0005-0000-0000-0000BC4C0000}"/>
    <cellStyle name="Navadno 24 7 5" xfId="31101" xr:uid="{00000000-0005-0000-0000-0000BD4C0000}"/>
    <cellStyle name="Navadno 24 7 5 2" xfId="49260" xr:uid="{00000000-0005-0000-0000-0000BE4C0000}"/>
    <cellStyle name="Navadno 24 7 6" xfId="17910" xr:uid="{00000000-0005-0000-0000-0000BF4C0000}"/>
    <cellStyle name="Navadno 24 7 7" xfId="36069" xr:uid="{00000000-0005-0000-0000-0000C04C0000}"/>
    <cellStyle name="Navadno 24 7 8" xfId="54229" xr:uid="{00000000-0005-0000-0000-0000C14C0000}"/>
    <cellStyle name="Navadno 24 8" xfId="5179" xr:uid="{00000000-0005-0000-0000-0000C24C0000}"/>
    <cellStyle name="Navadno 24 8 2" xfId="7427" xr:uid="{00000000-0005-0000-0000-0000C34C0000}"/>
    <cellStyle name="Navadno 24 8 2 2" xfId="13160" xr:uid="{00000000-0005-0000-0000-0000C44C0000}"/>
    <cellStyle name="Navadno 24 8 2 2 2" xfId="26367" xr:uid="{00000000-0005-0000-0000-0000C54C0000}"/>
    <cellStyle name="Navadno 24 8 2 2 3" xfId="44526" xr:uid="{00000000-0005-0000-0000-0000C64C0000}"/>
    <cellStyle name="Navadno 24 8 2 3" xfId="33830" xr:uid="{00000000-0005-0000-0000-0000C74C0000}"/>
    <cellStyle name="Navadno 24 8 2 3 2" xfId="51989" xr:uid="{00000000-0005-0000-0000-0000C84C0000}"/>
    <cellStyle name="Navadno 24 8 2 4" xfId="20639" xr:uid="{00000000-0005-0000-0000-0000C94C0000}"/>
    <cellStyle name="Navadno 24 8 2 5" xfId="38798" xr:uid="{00000000-0005-0000-0000-0000CA4C0000}"/>
    <cellStyle name="Navadno 24 8 2 6" xfId="56958" xr:uid="{00000000-0005-0000-0000-0000CB4C0000}"/>
    <cellStyle name="Navadno 24 8 3" xfId="10676" xr:uid="{00000000-0005-0000-0000-0000CC4C0000}"/>
    <cellStyle name="Navadno 24 8 3 2" xfId="23883" xr:uid="{00000000-0005-0000-0000-0000CD4C0000}"/>
    <cellStyle name="Navadno 24 8 3 3" xfId="42042" xr:uid="{00000000-0005-0000-0000-0000CE4C0000}"/>
    <cellStyle name="Navadno 24 8 4" xfId="15670" xr:uid="{00000000-0005-0000-0000-0000CF4C0000}"/>
    <cellStyle name="Navadno 24 8 4 2" xfId="28862" xr:uid="{00000000-0005-0000-0000-0000D04C0000}"/>
    <cellStyle name="Navadno 24 8 4 3" xfId="47021" xr:uid="{00000000-0005-0000-0000-0000D14C0000}"/>
    <cellStyle name="Navadno 24 8 5" xfId="31346" xr:uid="{00000000-0005-0000-0000-0000D24C0000}"/>
    <cellStyle name="Navadno 24 8 5 2" xfId="49505" xr:uid="{00000000-0005-0000-0000-0000D34C0000}"/>
    <cellStyle name="Navadno 24 8 6" xfId="18155" xr:uid="{00000000-0005-0000-0000-0000D44C0000}"/>
    <cellStyle name="Navadno 24 8 7" xfId="36314" xr:uid="{00000000-0005-0000-0000-0000D54C0000}"/>
    <cellStyle name="Navadno 24 8 8" xfId="54474" xr:uid="{00000000-0005-0000-0000-0000D64C0000}"/>
    <cellStyle name="Navadno 24 9" xfId="5345" xr:uid="{00000000-0005-0000-0000-0000D74C0000}"/>
    <cellStyle name="Navadno 24 9 2" xfId="7593" xr:uid="{00000000-0005-0000-0000-0000D84C0000}"/>
    <cellStyle name="Navadno 24 9 2 2" xfId="13326" xr:uid="{00000000-0005-0000-0000-0000D94C0000}"/>
    <cellStyle name="Navadno 24 9 2 2 2" xfId="26533" xr:uid="{00000000-0005-0000-0000-0000DA4C0000}"/>
    <cellStyle name="Navadno 24 9 2 2 3" xfId="44692" xr:uid="{00000000-0005-0000-0000-0000DB4C0000}"/>
    <cellStyle name="Navadno 24 9 2 3" xfId="33996" xr:uid="{00000000-0005-0000-0000-0000DC4C0000}"/>
    <cellStyle name="Navadno 24 9 2 3 2" xfId="52155" xr:uid="{00000000-0005-0000-0000-0000DD4C0000}"/>
    <cellStyle name="Navadno 24 9 2 4" xfId="20805" xr:uid="{00000000-0005-0000-0000-0000DE4C0000}"/>
    <cellStyle name="Navadno 24 9 2 5" xfId="38964" xr:uid="{00000000-0005-0000-0000-0000DF4C0000}"/>
    <cellStyle name="Navadno 24 9 2 6" xfId="57124" xr:uid="{00000000-0005-0000-0000-0000E04C0000}"/>
    <cellStyle name="Navadno 24 9 3" xfId="10842" xr:uid="{00000000-0005-0000-0000-0000E14C0000}"/>
    <cellStyle name="Navadno 24 9 3 2" xfId="24049" xr:uid="{00000000-0005-0000-0000-0000E24C0000}"/>
    <cellStyle name="Navadno 24 9 3 3" xfId="42208" xr:uid="{00000000-0005-0000-0000-0000E34C0000}"/>
    <cellStyle name="Navadno 24 9 4" xfId="15836" xr:uid="{00000000-0005-0000-0000-0000E44C0000}"/>
    <cellStyle name="Navadno 24 9 4 2" xfId="29028" xr:uid="{00000000-0005-0000-0000-0000E54C0000}"/>
    <cellStyle name="Navadno 24 9 4 3" xfId="47187" xr:uid="{00000000-0005-0000-0000-0000E64C0000}"/>
    <cellStyle name="Navadno 24 9 5" xfId="31512" xr:uid="{00000000-0005-0000-0000-0000E74C0000}"/>
    <cellStyle name="Navadno 24 9 5 2" xfId="49671" xr:uid="{00000000-0005-0000-0000-0000E84C0000}"/>
    <cellStyle name="Navadno 24 9 6" xfId="18321" xr:uid="{00000000-0005-0000-0000-0000E94C0000}"/>
    <cellStyle name="Navadno 24 9 7" xfId="36480" xr:uid="{00000000-0005-0000-0000-0000EA4C0000}"/>
    <cellStyle name="Navadno 24 9 8" xfId="54640" xr:uid="{00000000-0005-0000-0000-0000EB4C0000}"/>
    <cellStyle name="Navadno 25" xfId="2189" xr:uid="{00000000-0005-0000-0000-0000EC4C0000}"/>
    <cellStyle name="Navadno 25 10" xfId="5510" xr:uid="{00000000-0005-0000-0000-0000ED4C0000}"/>
    <cellStyle name="Navadno 25 10 2" xfId="7758" xr:uid="{00000000-0005-0000-0000-0000EE4C0000}"/>
    <cellStyle name="Navadno 25 10 2 2" xfId="13491" xr:uid="{00000000-0005-0000-0000-0000EF4C0000}"/>
    <cellStyle name="Navadno 25 10 2 2 2" xfId="26698" xr:uid="{00000000-0005-0000-0000-0000F04C0000}"/>
    <cellStyle name="Navadno 25 10 2 2 3" xfId="44857" xr:uid="{00000000-0005-0000-0000-0000F14C0000}"/>
    <cellStyle name="Navadno 25 10 2 3" xfId="34161" xr:uid="{00000000-0005-0000-0000-0000F24C0000}"/>
    <cellStyle name="Navadno 25 10 2 3 2" xfId="52320" xr:uid="{00000000-0005-0000-0000-0000F34C0000}"/>
    <cellStyle name="Navadno 25 10 2 4" xfId="20970" xr:uid="{00000000-0005-0000-0000-0000F44C0000}"/>
    <cellStyle name="Navadno 25 10 2 5" xfId="39129" xr:uid="{00000000-0005-0000-0000-0000F54C0000}"/>
    <cellStyle name="Navadno 25 10 2 6" xfId="57289" xr:uid="{00000000-0005-0000-0000-0000F64C0000}"/>
    <cellStyle name="Navadno 25 10 3" xfId="11007" xr:uid="{00000000-0005-0000-0000-0000F74C0000}"/>
    <cellStyle name="Navadno 25 10 3 2" xfId="24214" xr:uid="{00000000-0005-0000-0000-0000F84C0000}"/>
    <cellStyle name="Navadno 25 10 3 3" xfId="42373" xr:uid="{00000000-0005-0000-0000-0000F94C0000}"/>
    <cellStyle name="Navadno 25 10 4" xfId="16001" xr:uid="{00000000-0005-0000-0000-0000FA4C0000}"/>
    <cellStyle name="Navadno 25 10 4 2" xfId="29193" xr:uid="{00000000-0005-0000-0000-0000FB4C0000}"/>
    <cellStyle name="Navadno 25 10 4 3" xfId="47352" xr:uid="{00000000-0005-0000-0000-0000FC4C0000}"/>
    <cellStyle name="Navadno 25 10 5" xfId="31677" xr:uid="{00000000-0005-0000-0000-0000FD4C0000}"/>
    <cellStyle name="Navadno 25 10 5 2" xfId="49836" xr:uid="{00000000-0005-0000-0000-0000FE4C0000}"/>
    <cellStyle name="Navadno 25 10 6" xfId="18486" xr:uid="{00000000-0005-0000-0000-0000FF4C0000}"/>
    <cellStyle name="Navadno 25 10 7" xfId="36645" xr:uid="{00000000-0005-0000-0000-0000004D0000}"/>
    <cellStyle name="Navadno 25 10 8" xfId="54805" xr:uid="{00000000-0005-0000-0000-0000014D0000}"/>
    <cellStyle name="Navadno 25 11" xfId="5674" xr:uid="{00000000-0005-0000-0000-0000024D0000}"/>
    <cellStyle name="Navadno 25 11 2" xfId="7922" xr:uid="{00000000-0005-0000-0000-0000034D0000}"/>
    <cellStyle name="Navadno 25 11 2 2" xfId="13655" xr:uid="{00000000-0005-0000-0000-0000044D0000}"/>
    <cellStyle name="Navadno 25 11 2 2 2" xfId="26862" xr:uid="{00000000-0005-0000-0000-0000054D0000}"/>
    <cellStyle name="Navadno 25 11 2 2 3" xfId="45021" xr:uid="{00000000-0005-0000-0000-0000064D0000}"/>
    <cellStyle name="Navadno 25 11 2 3" xfId="34325" xr:uid="{00000000-0005-0000-0000-0000074D0000}"/>
    <cellStyle name="Navadno 25 11 2 3 2" xfId="52484" xr:uid="{00000000-0005-0000-0000-0000084D0000}"/>
    <cellStyle name="Navadno 25 11 2 4" xfId="21134" xr:uid="{00000000-0005-0000-0000-0000094D0000}"/>
    <cellStyle name="Navadno 25 11 2 5" xfId="39293" xr:uid="{00000000-0005-0000-0000-00000A4D0000}"/>
    <cellStyle name="Navadno 25 11 2 6" xfId="57453" xr:uid="{00000000-0005-0000-0000-00000B4D0000}"/>
    <cellStyle name="Navadno 25 11 3" xfId="11171" xr:uid="{00000000-0005-0000-0000-00000C4D0000}"/>
    <cellStyle name="Navadno 25 11 3 2" xfId="24378" xr:uid="{00000000-0005-0000-0000-00000D4D0000}"/>
    <cellStyle name="Navadno 25 11 3 3" xfId="42537" xr:uid="{00000000-0005-0000-0000-00000E4D0000}"/>
    <cellStyle name="Navadno 25 11 4" xfId="16165" xr:uid="{00000000-0005-0000-0000-00000F4D0000}"/>
    <cellStyle name="Navadno 25 11 4 2" xfId="29357" xr:uid="{00000000-0005-0000-0000-0000104D0000}"/>
    <cellStyle name="Navadno 25 11 4 3" xfId="47516" xr:uid="{00000000-0005-0000-0000-0000114D0000}"/>
    <cellStyle name="Navadno 25 11 5" xfId="31841" xr:uid="{00000000-0005-0000-0000-0000124D0000}"/>
    <cellStyle name="Navadno 25 11 5 2" xfId="50000" xr:uid="{00000000-0005-0000-0000-0000134D0000}"/>
    <cellStyle name="Navadno 25 11 6" xfId="18650" xr:uid="{00000000-0005-0000-0000-0000144D0000}"/>
    <cellStyle name="Navadno 25 11 7" xfId="36809" xr:uid="{00000000-0005-0000-0000-0000154D0000}"/>
    <cellStyle name="Navadno 25 11 8" xfId="54969" xr:uid="{00000000-0005-0000-0000-0000164D0000}"/>
    <cellStyle name="Navadno 25 12" xfId="5879" xr:uid="{00000000-0005-0000-0000-0000174D0000}"/>
    <cellStyle name="Navadno 25 12 2" xfId="11376" xr:uid="{00000000-0005-0000-0000-0000184D0000}"/>
    <cellStyle name="Navadno 25 12 2 2" xfId="24583" xr:uid="{00000000-0005-0000-0000-0000194D0000}"/>
    <cellStyle name="Navadno 25 12 2 3" xfId="42742" xr:uid="{00000000-0005-0000-0000-00001A4D0000}"/>
    <cellStyle name="Navadno 25 12 3" xfId="32046" xr:uid="{00000000-0005-0000-0000-00001B4D0000}"/>
    <cellStyle name="Navadno 25 12 3 2" xfId="50205" xr:uid="{00000000-0005-0000-0000-00001C4D0000}"/>
    <cellStyle name="Navadno 25 12 4" xfId="18855" xr:uid="{00000000-0005-0000-0000-00001D4D0000}"/>
    <cellStyle name="Navadno 25 12 5" xfId="37014" xr:uid="{00000000-0005-0000-0000-00001E4D0000}"/>
    <cellStyle name="Navadno 25 12 6" xfId="55174" xr:uid="{00000000-0005-0000-0000-00001F4D0000}"/>
    <cellStyle name="Navadno 25 13" xfId="8098" xr:uid="{00000000-0005-0000-0000-0000204D0000}"/>
    <cellStyle name="Navadno 25 13 2" xfId="21305" xr:uid="{00000000-0005-0000-0000-0000214D0000}"/>
    <cellStyle name="Navadno 25 13 3" xfId="39464" xr:uid="{00000000-0005-0000-0000-0000224D0000}"/>
    <cellStyle name="Navadno 25 13 4" xfId="57624" xr:uid="{00000000-0005-0000-0000-0000234D0000}"/>
    <cellStyle name="Navadno 25 14" xfId="8277" xr:uid="{00000000-0005-0000-0000-0000244D0000}"/>
    <cellStyle name="Navadno 25 14 2" xfId="21484" xr:uid="{00000000-0005-0000-0000-0000254D0000}"/>
    <cellStyle name="Navadno 25 14 3" xfId="39643" xr:uid="{00000000-0005-0000-0000-0000264D0000}"/>
    <cellStyle name="Navadno 25 14 4" xfId="57803" xr:uid="{00000000-0005-0000-0000-0000274D0000}"/>
    <cellStyle name="Navadno 25 15" xfId="8520" xr:uid="{00000000-0005-0000-0000-0000284D0000}"/>
    <cellStyle name="Navadno 25 15 2" xfId="21727" xr:uid="{00000000-0005-0000-0000-0000294D0000}"/>
    <cellStyle name="Navadno 25 15 3" xfId="39886" xr:uid="{00000000-0005-0000-0000-00002A4D0000}"/>
    <cellStyle name="Navadno 25 15 4" xfId="58046" xr:uid="{00000000-0005-0000-0000-00002B4D0000}"/>
    <cellStyle name="Navadno 25 16" xfId="8684" xr:uid="{00000000-0005-0000-0000-00002C4D0000}"/>
    <cellStyle name="Navadno 25 16 2" xfId="21891" xr:uid="{00000000-0005-0000-0000-00002D4D0000}"/>
    <cellStyle name="Navadno 25 16 3" xfId="40050" xr:uid="{00000000-0005-0000-0000-00002E4D0000}"/>
    <cellStyle name="Navadno 25 16 4" xfId="58210" xr:uid="{00000000-0005-0000-0000-00002F4D0000}"/>
    <cellStyle name="Navadno 25 17" xfId="8888" xr:uid="{00000000-0005-0000-0000-0000304D0000}"/>
    <cellStyle name="Navadno 25 17 2" xfId="22095" xr:uid="{00000000-0005-0000-0000-0000314D0000}"/>
    <cellStyle name="Navadno 25 17 3" xfId="40254" xr:uid="{00000000-0005-0000-0000-0000324D0000}"/>
    <cellStyle name="Navadno 25 18" xfId="13886" xr:uid="{00000000-0005-0000-0000-0000334D0000}"/>
    <cellStyle name="Navadno 25 18 2" xfId="27078" xr:uid="{00000000-0005-0000-0000-0000344D0000}"/>
    <cellStyle name="Navadno 25 18 3" xfId="45237" xr:uid="{00000000-0005-0000-0000-0000354D0000}"/>
    <cellStyle name="Navadno 25 19" xfId="29562" xr:uid="{00000000-0005-0000-0000-0000364D0000}"/>
    <cellStyle name="Navadno 25 19 2" xfId="47721" xr:uid="{00000000-0005-0000-0000-0000374D0000}"/>
    <cellStyle name="Navadno 25 2" xfId="2190" xr:uid="{00000000-0005-0000-0000-0000384D0000}"/>
    <cellStyle name="Navadno 25 2 10" xfId="5675" xr:uid="{00000000-0005-0000-0000-0000394D0000}"/>
    <cellStyle name="Navadno 25 2 10 2" xfId="7923" xr:uid="{00000000-0005-0000-0000-00003A4D0000}"/>
    <cellStyle name="Navadno 25 2 10 2 2" xfId="13656" xr:uid="{00000000-0005-0000-0000-00003B4D0000}"/>
    <cellStyle name="Navadno 25 2 10 2 2 2" xfId="26863" xr:uid="{00000000-0005-0000-0000-00003C4D0000}"/>
    <cellStyle name="Navadno 25 2 10 2 2 3" xfId="45022" xr:uid="{00000000-0005-0000-0000-00003D4D0000}"/>
    <cellStyle name="Navadno 25 2 10 2 3" xfId="34326" xr:uid="{00000000-0005-0000-0000-00003E4D0000}"/>
    <cellStyle name="Navadno 25 2 10 2 3 2" xfId="52485" xr:uid="{00000000-0005-0000-0000-00003F4D0000}"/>
    <cellStyle name="Navadno 25 2 10 2 4" xfId="21135" xr:uid="{00000000-0005-0000-0000-0000404D0000}"/>
    <cellStyle name="Navadno 25 2 10 2 5" xfId="39294" xr:uid="{00000000-0005-0000-0000-0000414D0000}"/>
    <cellStyle name="Navadno 25 2 10 2 6" xfId="57454" xr:uid="{00000000-0005-0000-0000-0000424D0000}"/>
    <cellStyle name="Navadno 25 2 10 3" xfId="11172" xr:uid="{00000000-0005-0000-0000-0000434D0000}"/>
    <cellStyle name="Navadno 25 2 10 3 2" xfId="24379" xr:uid="{00000000-0005-0000-0000-0000444D0000}"/>
    <cellStyle name="Navadno 25 2 10 3 3" xfId="42538" xr:uid="{00000000-0005-0000-0000-0000454D0000}"/>
    <cellStyle name="Navadno 25 2 10 4" xfId="16166" xr:uid="{00000000-0005-0000-0000-0000464D0000}"/>
    <cellStyle name="Navadno 25 2 10 4 2" xfId="29358" xr:uid="{00000000-0005-0000-0000-0000474D0000}"/>
    <cellStyle name="Navadno 25 2 10 4 3" xfId="47517" xr:uid="{00000000-0005-0000-0000-0000484D0000}"/>
    <cellStyle name="Navadno 25 2 10 5" xfId="31842" xr:uid="{00000000-0005-0000-0000-0000494D0000}"/>
    <cellStyle name="Navadno 25 2 10 5 2" xfId="50001" xr:uid="{00000000-0005-0000-0000-00004A4D0000}"/>
    <cellStyle name="Navadno 25 2 10 6" xfId="18651" xr:uid="{00000000-0005-0000-0000-00004B4D0000}"/>
    <cellStyle name="Navadno 25 2 10 7" xfId="36810" xr:uid="{00000000-0005-0000-0000-00004C4D0000}"/>
    <cellStyle name="Navadno 25 2 10 8" xfId="54970" xr:uid="{00000000-0005-0000-0000-00004D4D0000}"/>
    <cellStyle name="Navadno 25 2 11" xfId="5880" xr:uid="{00000000-0005-0000-0000-00004E4D0000}"/>
    <cellStyle name="Navadno 25 2 11 2" xfId="11377" xr:uid="{00000000-0005-0000-0000-00004F4D0000}"/>
    <cellStyle name="Navadno 25 2 11 2 2" xfId="24584" xr:uid="{00000000-0005-0000-0000-0000504D0000}"/>
    <cellStyle name="Navadno 25 2 11 2 3" xfId="42743" xr:uid="{00000000-0005-0000-0000-0000514D0000}"/>
    <cellStyle name="Navadno 25 2 11 3" xfId="32047" xr:uid="{00000000-0005-0000-0000-0000524D0000}"/>
    <cellStyle name="Navadno 25 2 11 3 2" xfId="50206" xr:uid="{00000000-0005-0000-0000-0000534D0000}"/>
    <cellStyle name="Navadno 25 2 11 4" xfId="18856" xr:uid="{00000000-0005-0000-0000-0000544D0000}"/>
    <cellStyle name="Navadno 25 2 11 5" xfId="37015" xr:uid="{00000000-0005-0000-0000-0000554D0000}"/>
    <cellStyle name="Navadno 25 2 11 6" xfId="55175" xr:uid="{00000000-0005-0000-0000-0000564D0000}"/>
    <cellStyle name="Navadno 25 2 12" xfId="8099" xr:uid="{00000000-0005-0000-0000-0000574D0000}"/>
    <cellStyle name="Navadno 25 2 12 2" xfId="21306" xr:uid="{00000000-0005-0000-0000-0000584D0000}"/>
    <cellStyle name="Navadno 25 2 12 3" xfId="39465" xr:uid="{00000000-0005-0000-0000-0000594D0000}"/>
    <cellStyle name="Navadno 25 2 12 4" xfId="57625" xr:uid="{00000000-0005-0000-0000-00005A4D0000}"/>
    <cellStyle name="Navadno 25 2 13" xfId="8278" xr:uid="{00000000-0005-0000-0000-00005B4D0000}"/>
    <cellStyle name="Navadno 25 2 13 2" xfId="21485" xr:uid="{00000000-0005-0000-0000-00005C4D0000}"/>
    <cellStyle name="Navadno 25 2 13 3" xfId="39644" xr:uid="{00000000-0005-0000-0000-00005D4D0000}"/>
    <cellStyle name="Navadno 25 2 13 4" xfId="57804" xr:uid="{00000000-0005-0000-0000-00005E4D0000}"/>
    <cellStyle name="Navadno 25 2 14" xfId="8521" xr:uid="{00000000-0005-0000-0000-00005F4D0000}"/>
    <cellStyle name="Navadno 25 2 14 2" xfId="21728" xr:uid="{00000000-0005-0000-0000-0000604D0000}"/>
    <cellStyle name="Navadno 25 2 14 3" xfId="39887" xr:uid="{00000000-0005-0000-0000-0000614D0000}"/>
    <cellStyle name="Navadno 25 2 14 4" xfId="58047" xr:uid="{00000000-0005-0000-0000-0000624D0000}"/>
    <cellStyle name="Navadno 25 2 15" xfId="8685" xr:uid="{00000000-0005-0000-0000-0000634D0000}"/>
    <cellStyle name="Navadno 25 2 15 2" xfId="21892" xr:uid="{00000000-0005-0000-0000-0000644D0000}"/>
    <cellStyle name="Navadno 25 2 15 3" xfId="40051" xr:uid="{00000000-0005-0000-0000-0000654D0000}"/>
    <cellStyle name="Navadno 25 2 15 4" xfId="58211" xr:uid="{00000000-0005-0000-0000-0000664D0000}"/>
    <cellStyle name="Navadno 25 2 16" xfId="8889" xr:uid="{00000000-0005-0000-0000-0000674D0000}"/>
    <cellStyle name="Navadno 25 2 16 2" xfId="22096" xr:uid="{00000000-0005-0000-0000-0000684D0000}"/>
    <cellStyle name="Navadno 25 2 16 3" xfId="40255" xr:uid="{00000000-0005-0000-0000-0000694D0000}"/>
    <cellStyle name="Navadno 25 2 17" xfId="13887" xr:uid="{00000000-0005-0000-0000-00006A4D0000}"/>
    <cellStyle name="Navadno 25 2 17 2" xfId="27079" xr:uid="{00000000-0005-0000-0000-00006B4D0000}"/>
    <cellStyle name="Navadno 25 2 17 3" xfId="45238" xr:uid="{00000000-0005-0000-0000-00006C4D0000}"/>
    <cellStyle name="Navadno 25 2 18" xfId="29563" xr:uid="{00000000-0005-0000-0000-00006D4D0000}"/>
    <cellStyle name="Navadno 25 2 18 2" xfId="47722" xr:uid="{00000000-0005-0000-0000-00006E4D0000}"/>
    <cellStyle name="Navadno 25 2 19" xfId="16372" xr:uid="{00000000-0005-0000-0000-00006F4D0000}"/>
    <cellStyle name="Navadno 25 2 2" xfId="3565" xr:uid="{00000000-0005-0000-0000-0000704D0000}"/>
    <cellStyle name="Navadno 25 2 2 2" xfId="4310" xr:uid="{00000000-0005-0000-0000-0000714D0000}"/>
    <cellStyle name="Navadno 25 2 2 2 2" xfId="12294" xr:uid="{00000000-0005-0000-0000-0000724D0000}"/>
    <cellStyle name="Navadno 25 2 2 2 2 2" xfId="25501" xr:uid="{00000000-0005-0000-0000-0000734D0000}"/>
    <cellStyle name="Navadno 25 2 2 2 2 3" xfId="43660" xr:uid="{00000000-0005-0000-0000-0000744D0000}"/>
    <cellStyle name="Navadno 25 2 2 2 3" xfId="32964" xr:uid="{00000000-0005-0000-0000-0000754D0000}"/>
    <cellStyle name="Navadno 25 2 2 2 3 2" xfId="51123" xr:uid="{00000000-0005-0000-0000-0000764D0000}"/>
    <cellStyle name="Navadno 25 2 2 2 4" xfId="19773" xr:uid="{00000000-0005-0000-0000-0000774D0000}"/>
    <cellStyle name="Navadno 25 2 2 2 5" xfId="37932" xr:uid="{00000000-0005-0000-0000-0000784D0000}"/>
    <cellStyle name="Navadno 25 2 2 2 6" xfId="56092" xr:uid="{00000000-0005-0000-0000-0000794D0000}"/>
    <cellStyle name="Navadno 25 2 2 3" xfId="9810" xr:uid="{00000000-0005-0000-0000-00007A4D0000}"/>
    <cellStyle name="Navadno 25 2 2 3 2" xfId="23017" xr:uid="{00000000-0005-0000-0000-00007B4D0000}"/>
    <cellStyle name="Navadno 25 2 2 3 3" xfId="41176" xr:uid="{00000000-0005-0000-0000-00007C4D0000}"/>
    <cellStyle name="Navadno 25 2 2 4" xfId="14804" xr:uid="{00000000-0005-0000-0000-00007D4D0000}"/>
    <cellStyle name="Navadno 25 2 2 4 2" xfId="27996" xr:uid="{00000000-0005-0000-0000-00007E4D0000}"/>
    <cellStyle name="Navadno 25 2 2 4 3" xfId="46155" xr:uid="{00000000-0005-0000-0000-00007F4D0000}"/>
    <cellStyle name="Navadno 25 2 2 5" xfId="30480" xr:uid="{00000000-0005-0000-0000-0000804D0000}"/>
    <cellStyle name="Navadno 25 2 2 5 2" xfId="48639" xr:uid="{00000000-0005-0000-0000-0000814D0000}"/>
    <cellStyle name="Navadno 25 2 2 6" xfId="17289" xr:uid="{00000000-0005-0000-0000-0000824D0000}"/>
    <cellStyle name="Navadno 25 2 2 7" xfId="35448" xr:uid="{00000000-0005-0000-0000-0000834D0000}"/>
    <cellStyle name="Navadno 25 2 2 8" xfId="53608" xr:uid="{00000000-0005-0000-0000-0000844D0000}"/>
    <cellStyle name="Navadno 25 2 2 9" xfId="59023" xr:uid="{00000000-0005-0000-0000-0000854D0000}"/>
    <cellStyle name="Navadno 25 2 20" xfId="34531" xr:uid="{00000000-0005-0000-0000-0000864D0000}"/>
    <cellStyle name="Navadno 25 2 21" xfId="52691" xr:uid="{00000000-0005-0000-0000-0000874D0000}"/>
    <cellStyle name="Navadno 25 2 22" xfId="58377" xr:uid="{00000000-0005-0000-0000-0000884D0000}"/>
    <cellStyle name="Navadno 25 2 23" xfId="58586" xr:uid="{00000000-0005-0000-0000-0000894D0000}"/>
    <cellStyle name="Navadno 25 2 3" xfId="4539" xr:uid="{00000000-0005-0000-0000-00008A4D0000}"/>
    <cellStyle name="Navadno 25 2 3 2" xfId="6794" xr:uid="{00000000-0005-0000-0000-00008B4D0000}"/>
    <cellStyle name="Navadno 25 2 3 2 2" xfId="12523" xr:uid="{00000000-0005-0000-0000-00008C4D0000}"/>
    <cellStyle name="Navadno 25 2 3 2 2 2" xfId="25730" xr:uid="{00000000-0005-0000-0000-00008D4D0000}"/>
    <cellStyle name="Navadno 25 2 3 2 2 3" xfId="43889" xr:uid="{00000000-0005-0000-0000-00008E4D0000}"/>
    <cellStyle name="Navadno 25 2 3 2 3" xfId="33193" xr:uid="{00000000-0005-0000-0000-00008F4D0000}"/>
    <cellStyle name="Navadno 25 2 3 2 3 2" xfId="51352" xr:uid="{00000000-0005-0000-0000-0000904D0000}"/>
    <cellStyle name="Navadno 25 2 3 2 4" xfId="20002" xr:uid="{00000000-0005-0000-0000-0000914D0000}"/>
    <cellStyle name="Navadno 25 2 3 2 5" xfId="38161" xr:uid="{00000000-0005-0000-0000-0000924D0000}"/>
    <cellStyle name="Navadno 25 2 3 2 6" xfId="56321" xr:uid="{00000000-0005-0000-0000-0000934D0000}"/>
    <cellStyle name="Navadno 25 2 3 3" xfId="10039" xr:uid="{00000000-0005-0000-0000-0000944D0000}"/>
    <cellStyle name="Navadno 25 2 3 3 2" xfId="23246" xr:uid="{00000000-0005-0000-0000-0000954D0000}"/>
    <cellStyle name="Navadno 25 2 3 3 3" xfId="41405" xr:uid="{00000000-0005-0000-0000-0000964D0000}"/>
    <cellStyle name="Navadno 25 2 3 4" xfId="15033" xr:uid="{00000000-0005-0000-0000-0000974D0000}"/>
    <cellStyle name="Navadno 25 2 3 4 2" xfId="28225" xr:uid="{00000000-0005-0000-0000-0000984D0000}"/>
    <cellStyle name="Navadno 25 2 3 4 3" xfId="46384" xr:uid="{00000000-0005-0000-0000-0000994D0000}"/>
    <cellStyle name="Navadno 25 2 3 5" xfId="30709" xr:uid="{00000000-0005-0000-0000-00009A4D0000}"/>
    <cellStyle name="Navadno 25 2 3 5 2" xfId="48868" xr:uid="{00000000-0005-0000-0000-00009B4D0000}"/>
    <cellStyle name="Navadno 25 2 3 6" xfId="17518" xr:uid="{00000000-0005-0000-0000-00009C4D0000}"/>
    <cellStyle name="Navadno 25 2 3 7" xfId="35677" xr:uid="{00000000-0005-0000-0000-00009D4D0000}"/>
    <cellStyle name="Navadno 25 2 3 8" xfId="53837" xr:uid="{00000000-0005-0000-0000-00009E4D0000}"/>
    <cellStyle name="Navadno 25 2 3 9" xfId="59188" xr:uid="{00000000-0005-0000-0000-00009F4D0000}"/>
    <cellStyle name="Navadno 25 2 4" xfId="3866" xr:uid="{00000000-0005-0000-0000-0000A04D0000}"/>
    <cellStyle name="Navadno 25 2 4 2" xfId="6354" xr:uid="{00000000-0005-0000-0000-0000A14D0000}"/>
    <cellStyle name="Navadno 25 2 4 2 2" xfId="11852" xr:uid="{00000000-0005-0000-0000-0000A24D0000}"/>
    <cellStyle name="Navadno 25 2 4 2 2 2" xfId="25059" xr:uid="{00000000-0005-0000-0000-0000A34D0000}"/>
    <cellStyle name="Navadno 25 2 4 2 2 3" xfId="43218" xr:uid="{00000000-0005-0000-0000-0000A44D0000}"/>
    <cellStyle name="Navadno 25 2 4 2 3" xfId="32522" xr:uid="{00000000-0005-0000-0000-0000A54D0000}"/>
    <cellStyle name="Navadno 25 2 4 2 3 2" xfId="50681" xr:uid="{00000000-0005-0000-0000-0000A64D0000}"/>
    <cellStyle name="Navadno 25 2 4 2 4" xfId="19331" xr:uid="{00000000-0005-0000-0000-0000A74D0000}"/>
    <cellStyle name="Navadno 25 2 4 2 5" xfId="37490" xr:uid="{00000000-0005-0000-0000-0000A84D0000}"/>
    <cellStyle name="Navadno 25 2 4 2 6" xfId="55650" xr:uid="{00000000-0005-0000-0000-0000A94D0000}"/>
    <cellStyle name="Navadno 25 2 4 3" xfId="9368" xr:uid="{00000000-0005-0000-0000-0000AA4D0000}"/>
    <cellStyle name="Navadno 25 2 4 3 2" xfId="22575" xr:uid="{00000000-0005-0000-0000-0000AB4D0000}"/>
    <cellStyle name="Navadno 25 2 4 3 3" xfId="40734" xr:uid="{00000000-0005-0000-0000-0000AC4D0000}"/>
    <cellStyle name="Navadno 25 2 4 4" xfId="14362" xr:uid="{00000000-0005-0000-0000-0000AD4D0000}"/>
    <cellStyle name="Navadno 25 2 4 4 2" xfId="27554" xr:uid="{00000000-0005-0000-0000-0000AE4D0000}"/>
    <cellStyle name="Navadno 25 2 4 4 3" xfId="45713" xr:uid="{00000000-0005-0000-0000-0000AF4D0000}"/>
    <cellStyle name="Navadno 25 2 4 5" xfId="30038" xr:uid="{00000000-0005-0000-0000-0000B04D0000}"/>
    <cellStyle name="Navadno 25 2 4 5 2" xfId="48197" xr:uid="{00000000-0005-0000-0000-0000B14D0000}"/>
    <cellStyle name="Navadno 25 2 4 6" xfId="16847" xr:uid="{00000000-0005-0000-0000-0000B24D0000}"/>
    <cellStyle name="Navadno 25 2 4 7" xfId="35006" xr:uid="{00000000-0005-0000-0000-0000B34D0000}"/>
    <cellStyle name="Navadno 25 2 4 8" xfId="53166" xr:uid="{00000000-0005-0000-0000-0000B44D0000}"/>
    <cellStyle name="Navadno 25 2 4 9" xfId="59375" xr:uid="{00000000-0005-0000-0000-0000B54D0000}"/>
    <cellStyle name="Navadno 25 2 5" xfId="4779" xr:uid="{00000000-0005-0000-0000-0000B64D0000}"/>
    <cellStyle name="Navadno 25 2 5 2" xfId="7009" xr:uid="{00000000-0005-0000-0000-0000B74D0000}"/>
    <cellStyle name="Navadno 25 2 5 2 2" xfId="12742" xr:uid="{00000000-0005-0000-0000-0000B84D0000}"/>
    <cellStyle name="Navadno 25 2 5 2 2 2" xfId="25949" xr:uid="{00000000-0005-0000-0000-0000B94D0000}"/>
    <cellStyle name="Navadno 25 2 5 2 2 3" xfId="44108" xr:uid="{00000000-0005-0000-0000-0000BA4D0000}"/>
    <cellStyle name="Navadno 25 2 5 2 3" xfId="33412" xr:uid="{00000000-0005-0000-0000-0000BB4D0000}"/>
    <cellStyle name="Navadno 25 2 5 2 3 2" xfId="51571" xr:uid="{00000000-0005-0000-0000-0000BC4D0000}"/>
    <cellStyle name="Navadno 25 2 5 2 4" xfId="20221" xr:uid="{00000000-0005-0000-0000-0000BD4D0000}"/>
    <cellStyle name="Navadno 25 2 5 2 5" xfId="38380" xr:uid="{00000000-0005-0000-0000-0000BE4D0000}"/>
    <cellStyle name="Navadno 25 2 5 2 6" xfId="56540" xr:uid="{00000000-0005-0000-0000-0000BF4D0000}"/>
    <cellStyle name="Navadno 25 2 5 3" xfId="10258" xr:uid="{00000000-0005-0000-0000-0000C04D0000}"/>
    <cellStyle name="Navadno 25 2 5 3 2" xfId="23465" xr:uid="{00000000-0005-0000-0000-0000C14D0000}"/>
    <cellStyle name="Navadno 25 2 5 3 3" xfId="41624" xr:uid="{00000000-0005-0000-0000-0000C24D0000}"/>
    <cellStyle name="Navadno 25 2 5 4" xfId="15252" xr:uid="{00000000-0005-0000-0000-0000C34D0000}"/>
    <cellStyle name="Navadno 25 2 5 4 2" xfId="28444" xr:uid="{00000000-0005-0000-0000-0000C44D0000}"/>
    <cellStyle name="Navadno 25 2 5 4 3" xfId="46603" xr:uid="{00000000-0005-0000-0000-0000C54D0000}"/>
    <cellStyle name="Navadno 25 2 5 5" xfId="30928" xr:uid="{00000000-0005-0000-0000-0000C64D0000}"/>
    <cellStyle name="Navadno 25 2 5 5 2" xfId="49087" xr:uid="{00000000-0005-0000-0000-0000C74D0000}"/>
    <cellStyle name="Navadno 25 2 5 6" xfId="17737" xr:uid="{00000000-0005-0000-0000-0000C84D0000}"/>
    <cellStyle name="Navadno 25 2 5 7" xfId="35896" xr:uid="{00000000-0005-0000-0000-0000C94D0000}"/>
    <cellStyle name="Navadno 25 2 5 8" xfId="54056" xr:uid="{00000000-0005-0000-0000-0000CA4D0000}"/>
    <cellStyle name="Navadno 25 2 6" xfId="4952" xr:uid="{00000000-0005-0000-0000-0000CB4D0000}"/>
    <cellStyle name="Navadno 25 2 6 2" xfId="7185" xr:uid="{00000000-0005-0000-0000-0000CC4D0000}"/>
    <cellStyle name="Navadno 25 2 6 2 2" xfId="12918" xr:uid="{00000000-0005-0000-0000-0000CD4D0000}"/>
    <cellStyle name="Navadno 25 2 6 2 2 2" xfId="26125" xr:uid="{00000000-0005-0000-0000-0000CE4D0000}"/>
    <cellStyle name="Navadno 25 2 6 2 2 3" xfId="44284" xr:uid="{00000000-0005-0000-0000-0000CF4D0000}"/>
    <cellStyle name="Navadno 25 2 6 2 3" xfId="33588" xr:uid="{00000000-0005-0000-0000-0000D04D0000}"/>
    <cellStyle name="Navadno 25 2 6 2 3 2" xfId="51747" xr:uid="{00000000-0005-0000-0000-0000D14D0000}"/>
    <cellStyle name="Navadno 25 2 6 2 4" xfId="20397" xr:uid="{00000000-0005-0000-0000-0000D24D0000}"/>
    <cellStyle name="Navadno 25 2 6 2 5" xfId="38556" xr:uid="{00000000-0005-0000-0000-0000D34D0000}"/>
    <cellStyle name="Navadno 25 2 6 2 6" xfId="56716" xr:uid="{00000000-0005-0000-0000-0000D44D0000}"/>
    <cellStyle name="Navadno 25 2 6 3" xfId="10434" xr:uid="{00000000-0005-0000-0000-0000D54D0000}"/>
    <cellStyle name="Navadno 25 2 6 3 2" xfId="23641" xr:uid="{00000000-0005-0000-0000-0000D64D0000}"/>
    <cellStyle name="Navadno 25 2 6 3 3" xfId="41800" xr:uid="{00000000-0005-0000-0000-0000D74D0000}"/>
    <cellStyle name="Navadno 25 2 6 4" xfId="15428" xr:uid="{00000000-0005-0000-0000-0000D84D0000}"/>
    <cellStyle name="Navadno 25 2 6 4 2" xfId="28620" xr:uid="{00000000-0005-0000-0000-0000D94D0000}"/>
    <cellStyle name="Navadno 25 2 6 4 3" xfId="46779" xr:uid="{00000000-0005-0000-0000-0000DA4D0000}"/>
    <cellStyle name="Navadno 25 2 6 5" xfId="31104" xr:uid="{00000000-0005-0000-0000-0000DB4D0000}"/>
    <cellStyle name="Navadno 25 2 6 5 2" xfId="49263" xr:uid="{00000000-0005-0000-0000-0000DC4D0000}"/>
    <cellStyle name="Navadno 25 2 6 6" xfId="17913" xr:uid="{00000000-0005-0000-0000-0000DD4D0000}"/>
    <cellStyle name="Navadno 25 2 6 7" xfId="36072" xr:uid="{00000000-0005-0000-0000-0000DE4D0000}"/>
    <cellStyle name="Navadno 25 2 6 8" xfId="54232" xr:uid="{00000000-0005-0000-0000-0000DF4D0000}"/>
    <cellStyle name="Navadno 25 2 7" xfId="5182" xr:uid="{00000000-0005-0000-0000-0000E04D0000}"/>
    <cellStyle name="Navadno 25 2 7 2" xfId="7430" xr:uid="{00000000-0005-0000-0000-0000E14D0000}"/>
    <cellStyle name="Navadno 25 2 7 2 2" xfId="13163" xr:uid="{00000000-0005-0000-0000-0000E24D0000}"/>
    <cellStyle name="Navadno 25 2 7 2 2 2" xfId="26370" xr:uid="{00000000-0005-0000-0000-0000E34D0000}"/>
    <cellStyle name="Navadno 25 2 7 2 2 3" xfId="44529" xr:uid="{00000000-0005-0000-0000-0000E44D0000}"/>
    <cellStyle name="Navadno 25 2 7 2 3" xfId="33833" xr:uid="{00000000-0005-0000-0000-0000E54D0000}"/>
    <cellStyle name="Navadno 25 2 7 2 3 2" xfId="51992" xr:uid="{00000000-0005-0000-0000-0000E64D0000}"/>
    <cellStyle name="Navadno 25 2 7 2 4" xfId="20642" xr:uid="{00000000-0005-0000-0000-0000E74D0000}"/>
    <cellStyle name="Navadno 25 2 7 2 5" xfId="38801" xr:uid="{00000000-0005-0000-0000-0000E84D0000}"/>
    <cellStyle name="Navadno 25 2 7 2 6" xfId="56961" xr:uid="{00000000-0005-0000-0000-0000E94D0000}"/>
    <cellStyle name="Navadno 25 2 7 3" xfId="10679" xr:uid="{00000000-0005-0000-0000-0000EA4D0000}"/>
    <cellStyle name="Navadno 25 2 7 3 2" xfId="23886" xr:uid="{00000000-0005-0000-0000-0000EB4D0000}"/>
    <cellStyle name="Navadno 25 2 7 3 3" xfId="42045" xr:uid="{00000000-0005-0000-0000-0000EC4D0000}"/>
    <cellStyle name="Navadno 25 2 7 4" xfId="15673" xr:uid="{00000000-0005-0000-0000-0000ED4D0000}"/>
    <cellStyle name="Navadno 25 2 7 4 2" xfId="28865" xr:uid="{00000000-0005-0000-0000-0000EE4D0000}"/>
    <cellStyle name="Navadno 25 2 7 4 3" xfId="47024" xr:uid="{00000000-0005-0000-0000-0000EF4D0000}"/>
    <cellStyle name="Navadno 25 2 7 5" xfId="31349" xr:uid="{00000000-0005-0000-0000-0000F04D0000}"/>
    <cellStyle name="Navadno 25 2 7 5 2" xfId="49508" xr:uid="{00000000-0005-0000-0000-0000F14D0000}"/>
    <cellStyle name="Navadno 25 2 7 6" xfId="18158" xr:uid="{00000000-0005-0000-0000-0000F24D0000}"/>
    <cellStyle name="Navadno 25 2 7 7" xfId="36317" xr:uid="{00000000-0005-0000-0000-0000F34D0000}"/>
    <cellStyle name="Navadno 25 2 7 8" xfId="54477" xr:uid="{00000000-0005-0000-0000-0000F44D0000}"/>
    <cellStyle name="Navadno 25 2 8" xfId="5348" xr:uid="{00000000-0005-0000-0000-0000F54D0000}"/>
    <cellStyle name="Navadno 25 2 8 2" xfId="7596" xr:uid="{00000000-0005-0000-0000-0000F64D0000}"/>
    <cellStyle name="Navadno 25 2 8 2 2" xfId="13329" xr:uid="{00000000-0005-0000-0000-0000F74D0000}"/>
    <cellStyle name="Navadno 25 2 8 2 2 2" xfId="26536" xr:uid="{00000000-0005-0000-0000-0000F84D0000}"/>
    <cellStyle name="Navadno 25 2 8 2 2 3" xfId="44695" xr:uid="{00000000-0005-0000-0000-0000F94D0000}"/>
    <cellStyle name="Navadno 25 2 8 2 3" xfId="33999" xr:uid="{00000000-0005-0000-0000-0000FA4D0000}"/>
    <cellStyle name="Navadno 25 2 8 2 3 2" xfId="52158" xr:uid="{00000000-0005-0000-0000-0000FB4D0000}"/>
    <cellStyle name="Navadno 25 2 8 2 4" xfId="20808" xr:uid="{00000000-0005-0000-0000-0000FC4D0000}"/>
    <cellStyle name="Navadno 25 2 8 2 5" xfId="38967" xr:uid="{00000000-0005-0000-0000-0000FD4D0000}"/>
    <cellStyle name="Navadno 25 2 8 2 6" xfId="57127" xr:uid="{00000000-0005-0000-0000-0000FE4D0000}"/>
    <cellStyle name="Navadno 25 2 8 3" xfId="10845" xr:uid="{00000000-0005-0000-0000-0000FF4D0000}"/>
    <cellStyle name="Navadno 25 2 8 3 2" xfId="24052" xr:uid="{00000000-0005-0000-0000-0000004E0000}"/>
    <cellStyle name="Navadno 25 2 8 3 3" xfId="42211" xr:uid="{00000000-0005-0000-0000-0000014E0000}"/>
    <cellStyle name="Navadno 25 2 8 4" xfId="15839" xr:uid="{00000000-0005-0000-0000-0000024E0000}"/>
    <cellStyle name="Navadno 25 2 8 4 2" xfId="29031" xr:uid="{00000000-0005-0000-0000-0000034E0000}"/>
    <cellStyle name="Navadno 25 2 8 4 3" xfId="47190" xr:uid="{00000000-0005-0000-0000-0000044E0000}"/>
    <cellStyle name="Navadno 25 2 8 5" xfId="31515" xr:uid="{00000000-0005-0000-0000-0000054E0000}"/>
    <cellStyle name="Navadno 25 2 8 5 2" xfId="49674" xr:uid="{00000000-0005-0000-0000-0000064E0000}"/>
    <cellStyle name="Navadno 25 2 8 6" xfId="18324" xr:uid="{00000000-0005-0000-0000-0000074E0000}"/>
    <cellStyle name="Navadno 25 2 8 7" xfId="36483" xr:uid="{00000000-0005-0000-0000-0000084E0000}"/>
    <cellStyle name="Navadno 25 2 8 8" xfId="54643" xr:uid="{00000000-0005-0000-0000-0000094E0000}"/>
    <cellStyle name="Navadno 25 2 9" xfId="5511" xr:uid="{00000000-0005-0000-0000-00000A4E0000}"/>
    <cellStyle name="Navadno 25 2 9 2" xfId="7759" xr:uid="{00000000-0005-0000-0000-00000B4E0000}"/>
    <cellStyle name="Navadno 25 2 9 2 2" xfId="13492" xr:uid="{00000000-0005-0000-0000-00000C4E0000}"/>
    <cellStyle name="Navadno 25 2 9 2 2 2" xfId="26699" xr:uid="{00000000-0005-0000-0000-00000D4E0000}"/>
    <cellStyle name="Navadno 25 2 9 2 2 3" xfId="44858" xr:uid="{00000000-0005-0000-0000-00000E4E0000}"/>
    <cellStyle name="Navadno 25 2 9 2 3" xfId="34162" xr:uid="{00000000-0005-0000-0000-00000F4E0000}"/>
    <cellStyle name="Navadno 25 2 9 2 3 2" xfId="52321" xr:uid="{00000000-0005-0000-0000-0000104E0000}"/>
    <cellStyle name="Navadno 25 2 9 2 4" xfId="20971" xr:uid="{00000000-0005-0000-0000-0000114E0000}"/>
    <cellStyle name="Navadno 25 2 9 2 5" xfId="39130" xr:uid="{00000000-0005-0000-0000-0000124E0000}"/>
    <cellStyle name="Navadno 25 2 9 2 6" xfId="57290" xr:uid="{00000000-0005-0000-0000-0000134E0000}"/>
    <cellStyle name="Navadno 25 2 9 3" xfId="11008" xr:uid="{00000000-0005-0000-0000-0000144E0000}"/>
    <cellStyle name="Navadno 25 2 9 3 2" xfId="24215" xr:uid="{00000000-0005-0000-0000-0000154E0000}"/>
    <cellStyle name="Navadno 25 2 9 3 3" xfId="42374" xr:uid="{00000000-0005-0000-0000-0000164E0000}"/>
    <cellStyle name="Navadno 25 2 9 4" xfId="16002" xr:uid="{00000000-0005-0000-0000-0000174E0000}"/>
    <cellStyle name="Navadno 25 2 9 4 2" xfId="29194" xr:uid="{00000000-0005-0000-0000-0000184E0000}"/>
    <cellStyle name="Navadno 25 2 9 4 3" xfId="47353" xr:uid="{00000000-0005-0000-0000-0000194E0000}"/>
    <cellStyle name="Navadno 25 2 9 5" xfId="31678" xr:uid="{00000000-0005-0000-0000-00001A4E0000}"/>
    <cellStyle name="Navadno 25 2 9 5 2" xfId="49837" xr:uid="{00000000-0005-0000-0000-00001B4E0000}"/>
    <cellStyle name="Navadno 25 2 9 6" xfId="18487" xr:uid="{00000000-0005-0000-0000-00001C4E0000}"/>
    <cellStyle name="Navadno 25 2 9 7" xfId="36646" xr:uid="{00000000-0005-0000-0000-00001D4E0000}"/>
    <cellStyle name="Navadno 25 2 9 8" xfId="54806" xr:uid="{00000000-0005-0000-0000-00001E4E0000}"/>
    <cellStyle name="Navadno 25 20" xfId="16371" xr:uid="{00000000-0005-0000-0000-00001F4E0000}"/>
    <cellStyle name="Navadno 25 21" xfId="34530" xr:uid="{00000000-0005-0000-0000-0000204E0000}"/>
    <cellStyle name="Navadno 25 22" xfId="52690" xr:uid="{00000000-0005-0000-0000-0000214E0000}"/>
    <cellStyle name="Navadno 25 23" xfId="58376" xr:uid="{00000000-0005-0000-0000-0000224E0000}"/>
    <cellStyle name="Navadno 25 24" xfId="58585" xr:uid="{00000000-0005-0000-0000-0000234E0000}"/>
    <cellStyle name="Navadno 25 3" xfId="3564" xr:uid="{00000000-0005-0000-0000-0000244E0000}"/>
    <cellStyle name="Navadno 25 3 2" xfId="4309" xr:uid="{00000000-0005-0000-0000-0000254E0000}"/>
    <cellStyle name="Navadno 25 3 2 2" xfId="12293" xr:uid="{00000000-0005-0000-0000-0000264E0000}"/>
    <cellStyle name="Navadno 25 3 2 2 2" xfId="25500" xr:uid="{00000000-0005-0000-0000-0000274E0000}"/>
    <cellStyle name="Navadno 25 3 2 2 3" xfId="43659" xr:uid="{00000000-0005-0000-0000-0000284E0000}"/>
    <cellStyle name="Navadno 25 3 2 3" xfId="32963" xr:uid="{00000000-0005-0000-0000-0000294E0000}"/>
    <cellStyle name="Navadno 25 3 2 3 2" xfId="51122" xr:uid="{00000000-0005-0000-0000-00002A4E0000}"/>
    <cellStyle name="Navadno 25 3 2 4" xfId="19772" xr:uid="{00000000-0005-0000-0000-00002B4E0000}"/>
    <cellStyle name="Navadno 25 3 2 5" xfId="37931" xr:uid="{00000000-0005-0000-0000-00002C4E0000}"/>
    <cellStyle name="Navadno 25 3 2 6" xfId="56091" xr:uid="{00000000-0005-0000-0000-00002D4E0000}"/>
    <cellStyle name="Navadno 25 3 3" xfId="9809" xr:uid="{00000000-0005-0000-0000-00002E4E0000}"/>
    <cellStyle name="Navadno 25 3 3 2" xfId="23016" xr:uid="{00000000-0005-0000-0000-00002F4E0000}"/>
    <cellStyle name="Navadno 25 3 3 3" xfId="41175" xr:uid="{00000000-0005-0000-0000-0000304E0000}"/>
    <cellStyle name="Navadno 25 3 4" xfId="14803" xr:uid="{00000000-0005-0000-0000-0000314E0000}"/>
    <cellStyle name="Navadno 25 3 4 2" xfId="27995" xr:uid="{00000000-0005-0000-0000-0000324E0000}"/>
    <cellStyle name="Navadno 25 3 4 3" xfId="46154" xr:uid="{00000000-0005-0000-0000-0000334E0000}"/>
    <cellStyle name="Navadno 25 3 5" xfId="30479" xr:uid="{00000000-0005-0000-0000-0000344E0000}"/>
    <cellStyle name="Navadno 25 3 5 2" xfId="48638" xr:uid="{00000000-0005-0000-0000-0000354E0000}"/>
    <cellStyle name="Navadno 25 3 6" xfId="17288" xr:uid="{00000000-0005-0000-0000-0000364E0000}"/>
    <cellStyle name="Navadno 25 3 7" xfId="35447" xr:uid="{00000000-0005-0000-0000-0000374E0000}"/>
    <cellStyle name="Navadno 25 3 8" xfId="53607" xr:uid="{00000000-0005-0000-0000-0000384E0000}"/>
    <cellStyle name="Navadno 25 3 9" xfId="59022" xr:uid="{00000000-0005-0000-0000-0000394E0000}"/>
    <cellStyle name="Navadno 25 4" xfId="4538" xr:uid="{00000000-0005-0000-0000-00003A4E0000}"/>
    <cellStyle name="Navadno 25 4 2" xfId="6793" xr:uid="{00000000-0005-0000-0000-00003B4E0000}"/>
    <cellStyle name="Navadno 25 4 2 2" xfId="12522" xr:uid="{00000000-0005-0000-0000-00003C4E0000}"/>
    <cellStyle name="Navadno 25 4 2 2 2" xfId="25729" xr:uid="{00000000-0005-0000-0000-00003D4E0000}"/>
    <cellStyle name="Navadno 25 4 2 2 3" xfId="43888" xr:uid="{00000000-0005-0000-0000-00003E4E0000}"/>
    <cellStyle name="Navadno 25 4 2 3" xfId="33192" xr:uid="{00000000-0005-0000-0000-00003F4E0000}"/>
    <cellStyle name="Navadno 25 4 2 3 2" xfId="51351" xr:uid="{00000000-0005-0000-0000-0000404E0000}"/>
    <cellStyle name="Navadno 25 4 2 4" xfId="20001" xr:uid="{00000000-0005-0000-0000-0000414E0000}"/>
    <cellStyle name="Navadno 25 4 2 5" xfId="38160" xr:uid="{00000000-0005-0000-0000-0000424E0000}"/>
    <cellStyle name="Navadno 25 4 2 6" xfId="56320" xr:uid="{00000000-0005-0000-0000-0000434E0000}"/>
    <cellStyle name="Navadno 25 4 3" xfId="10038" xr:uid="{00000000-0005-0000-0000-0000444E0000}"/>
    <cellStyle name="Navadno 25 4 3 2" xfId="23245" xr:uid="{00000000-0005-0000-0000-0000454E0000}"/>
    <cellStyle name="Navadno 25 4 3 3" xfId="41404" xr:uid="{00000000-0005-0000-0000-0000464E0000}"/>
    <cellStyle name="Navadno 25 4 4" xfId="15032" xr:uid="{00000000-0005-0000-0000-0000474E0000}"/>
    <cellStyle name="Navadno 25 4 4 2" xfId="28224" xr:uid="{00000000-0005-0000-0000-0000484E0000}"/>
    <cellStyle name="Navadno 25 4 4 3" xfId="46383" xr:uid="{00000000-0005-0000-0000-0000494E0000}"/>
    <cellStyle name="Navadno 25 4 5" xfId="30708" xr:uid="{00000000-0005-0000-0000-00004A4E0000}"/>
    <cellStyle name="Navadno 25 4 5 2" xfId="48867" xr:uid="{00000000-0005-0000-0000-00004B4E0000}"/>
    <cellStyle name="Navadno 25 4 6" xfId="17517" xr:uid="{00000000-0005-0000-0000-00004C4E0000}"/>
    <cellStyle name="Navadno 25 4 7" xfId="35676" xr:uid="{00000000-0005-0000-0000-00004D4E0000}"/>
    <cellStyle name="Navadno 25 4 8" xfId="53836" xr:uid="{00000000-0005-0000-0000-00004E4E0000}"/>
    <cellStyle name="Navadno 25 4 9" xfId="59187" xr:uid="{00000000-0005-0000-0000-00004F4E0000}"/>
    <cellStyle name="Navadno 25 5" xfId="3865" xr:uid="{00000000-0005-0000-0000-0000504E0000}"/>
    <cellStyle name="Navadno 25 5 2" xfId="6353" xr:uid="{00000000-0005-0000-0000-0000514E0000}"/>
    <cellStyle name="Navadno 25 5 2 2" xfId="11851" xr:uid="{00000000-0005-0000-0000-0000524E0000}"/>
    <cellStyle name="Navadno 25 5 2 2 2" xfId="25058" xr:uid="{00000000-0005-0000-0000-0000534E0000}"/>
    <cellStyle name="Navadno 25 5 2 2 3" xfId="43217" xr:uid="{00000000-0005-0000-0000-0000544E0000}"/>
    <cellStyle name="Navadno 25 5 2 3" xfId="32521" xr:uid="{00000000-0005-0000-0000-0000554E0000}"/>
    <cellStyle name="Navadno 25 5 2 3 2" xfId="50680" xr:uid="{00000000-0005-0000-0000-0000564E0000}"/>
    <cellStyle name="Navadno 25 5 2 4" xfId="19330" xr:uid="{00000000-0005-0000-0000-0000574E0000}"/>
    <cellStyle name="Navadno 25 5 2 5" xfId="37489" xr:uid="{00000000-0005-0000-0000-0000584E0000}"/>
    <cellStyle name="Navadno 25 5 2 6" xfId="55649" xr:uid="{00000000-0005-0000-0000-0000594E0000}"/>
    <cellStyle name="Navadno 25 5 3" xfId="9367" xr:uid="{00000000-0005-0000-0000-00005A4E0000}"/>
    <cellStyle name="Navadno 25 5 3 2" xfId="22574" xr:uid="{00000000-0005-0000-0000-00005B4E0000}"/>
    <cellStyle name="Navadno 25 5 3 3" xfId="40733" xr:uid="{00000000-0005-0000-0000-00005C4E0000}"/>
    <cellStyle name="Navadno 25 5 4" xfId="14361" xr:uid="{00000000-0005-0000-0000-00005D4E0000}"/>
    <cellStyle name="Navadno 25 5 4 2" xfId="27553" xr:uid="{00000000-0005-0000-0000-00005E4E0000}"/>
    <cellStyle name="Navadno 25 5 4 3" xfId="45712" xr:uid="{00000000-0005-0000-0000-00005F4E0000}"/>
    <cellStyle name="Navadno 25 5 5" xfId="30037" xr:uid="{00000000-0005-0000-0000-0000604E0000}"/>
    <cellStyle name="Navadno 25 5 5 2" xfId="48196" xr:uid="{00000000-0005-0000-0000-0000614E0000}"/>
    <cellStyle name="Navadno 25 5 6" xfId="16846" xr:uid="{00000000-0005-0000-0000-0000624E0000}"/>
    <cellStyle name="Navadno 25 5 7" xfId="35005" xr:uid="{00000000-0005-0000-0000-0000634E0000}"/>
    <cellStyle name="Navadno 25 5 8" xfId="53165" xr:uid="{00000000-0005-0000-0000-0000644E0000}"/>
    <cellStyle name="Navadno 25 5 9" xfId="59374" xr:uid="{00000000-0005-0000-0000-0000654E0000}"/>
    <cellStyle name="Navadno 25 6" xfId="4778" xr:uid="{00000000-0005-0000-0000-0000664E0000}"/>
    <cellStyle name="Navadno 25 6 2" xfId="7008" xr:uid="{00000000-0005-0000-0000-0000674E0000}"/>
    <cellStyle name="Navadno 25 6 2 2" xfId="12741" xr:uid="{00000000-0005-0000-0000-0000684E0000}"/>
    <cellStyle name="Navadno 25 6 2 2 2" xfId="25948" xr:uid="{00000000-0005-0000-0000-0000694E0000}"/>
    <cellStyle name="Navadno 25 6 2 2 3" xfId="44107" xr:uid="{00000000-0005-0000-0000-00006A4E0000}"/>
    <cellStyle name="Navadno 25 6 2 3" xfId="33411" xr:uid="{00000000-0005-0000-0000-00006B4E0000}"/>
    <cellStyle name="Navadno 25 6 2 3 2" xfId="51570" xr:uid="{00000000-0005-0000-0000-00006C4E0000}"/>
    <cellStyle name="Navadno 25 6 2 4" xfId="20220" xr:uid="{00000000-0005-0000-0000-00006D4E0000}"/>
    <cellStyle name="Navadno 25 6 2 5" xfId="38379" xr:uid="{00000000-0005-0000-0000-00006E4E0000}"/>
    <cellStyle name="Navadno 25 6 2 6" xfId="56539" xr:uid="{00000000-0005-0000-0000-00006F4E0000}"/>
    <cellStyle name="Navadno 25 6 3" xfId="10257" xr:uid="{00000000-0005-0000-0000-0000704E0000}"/>
    <cellStyle name="Navadno 25 6 3 2" xfId="23464" xr:uid="{00000000-0005-0000-0000-0000714E0000}"/>
    <cellStyle name="Navadno 25 6 3 3" xfId="41623" xr:uid="{00000000-0005-0000-0000-0000724E0000}"/>
    <cellStyle name="Navadno 25 6 4" xfId="15251" xr:uid="{00000000-0005-0000-0000-0000734E0000}"/>
    <cellStyle name="Navadno 25 6 4 2" xfId="28443" xr:uid="{00000000-0005-0000-0000-0000744E0000}"/>
    <cellStyle name="Navadno 25 6 4 3" xfId="46602" xr:uid="{00000000-0005-0000-0000-0000754E0000}"/>
    <cellStyle name="Navadno 25 6 5" xfId="30927" xr:uid="{00000000-0005-0000-0000-0000764E0000}"/>
    <cellStyle name="Navadno 25 6 5 2" xfId="49086" xr:uid="{00000000-0005-0000-0000-0000774E0000}"/>
    <cellStyle name="Navadno 25 6 6" xfId="17736" xr:uid="{00000000-0005-0000-0000-0000784E0000}"/>
    <cellStyle name="Navadno 25 6 7" xfId="35895" xr:uid="{00000000-0005-0000-0000-0000794E0000}"/>
    <cellStyle name="Navadno 25 6 8" xfId="54055" xr:uid="{00000000-0005-0000-0000-00007A4E0000}"/>
    <cellStyle name="Navadno 25 7" xfId="4951" xr:uid="{00000000-0005-0000-0000-00007B4E0000}"/>
    <cellStyle name="Navadno 25 7 2" xfId="7184" xr:uid="{00000000-0005-0000-0000-00007C4E0000}"/>
    <cellStyle name="Navadno 25 7 2 2" xfId="12917" xr:uid="{00000000-0005-0000-0000-00007D4E0000}"/>
    <cellStyle name="Navadno 25 7 2 2 2" xfId="26124" xr:uid="{00000000-0005-0000-0000-00007E4E0000}"/>
    <cellStyle name="Navadno 25 7 2 2 3" xfId="44283" xr:uid="{00000000-0005-0000-0000-00007F4E0000}"/>
    <cellStyle name="Navadno 25 7 2 3" xfId="33587" xr:uid="{00000000-0005-0000-0000-0000804E0000}"/>
    <cellStyle name="Navadno 25 7 2 3 2" xfId="51746" xr:uid="{00000000-0005-0000-0000-0000814E0000}"/>
    <cellStyle name="Navadno 25 7 2 4" xfId="20396" xr:uid="{00000000-0005-0000-0000-0000824E0000}"/>
    <cellStyle name="Navadno 25 7 2 5" xfId="38555" xr:uid="{00000000-0005-0000-0000-0000834E0000}"/>
    <cellStyle name="Navadno 25 7 2 6" xfId="56715" xr:uid="{00000000-0005-0000-0000-0000844E0000}"/>
    <cellStyle name="Navadno 25 7 3" xfId="10433" xr:uid="{00000000-0005-0000-0000-0000854E0000}"/>
    <cellStyle name="Navadno 25 7 3 2" xfId="23640" xr:uid="{00000000-0005-0000-0000-0000864E0000}"/>
    <cellStyle name="Navadno 25 7 3 3" xfId="41799" xr:uid="{00000000-0005-0000-0000-0000874E0000}"/>
    <cellStyle name="Navadno 25 7 4" xfId="15427" xr:uid="{00000000-0005-0000-0000-0000884E0000}"/>
    <cellStyle name="Navadno 25 7 4 2" xfId="28619" xr:uid="{00000000-0005-0000-0000-0000894E0000}"/>
    <cellStyle name="Navadno 25 7 4 3" xfId="46778" xr:uid="{00000000-0005-0000-0000-00008A4E0000}"/>
    <cellStyle name="Navadno 25 7 5" xfId="31103" xr:uid="{00000000-0005-0000-0000-00008B4E0000}"/>
    <cellStyle name="Navadno 25 7 5 2" xfId="49262" xr:uid="{00000000-0005-0000-0000-00008C4E0000}"/>
    <cellStyle name="Navadno 25 7 6" xfId="17912" xr:uid="{00000000-0005-0000-0000-00008D4E0000}"/>
    <cellStyle name="Navadno 25 7 7" xfId="36071" xr:uid="{00000000-0005-0000-0000-00008E4E0000}"/>
    <cellStyle name="Navadno 25 7 8" xfId="54231" xr:uid="{00000000-0005-0000-0000-00008F4E0000}"/>
    <cellStyle name="Navadno 25 8" xfId="5181" xr:uid="{00000000-0005-0000-0000-0000904E0000}"/>
    <cellStyle name="Navadno 25 8 2" xfId="7429" xr:uid="{00000000-0005-0000-0000-0000914E0000}"/>
    <cellStyle name="Navadno 25 8 2 2" xfId="13162" xr:uid="{00000000-0005-0000-0000-0000924E0000}"/>
    <cellStyle name="Navadno 25 8 2 2 2" xfId="26369" xr:uid="{00000000-0005-0000-0000-0000934E0000}"/>
    <cellStyle name="Navadno 25 8 2 2 3" xfId="44528" xr:uid="{00000000-0005-0000-0000-0000944E0000}"/>
    <cellStyle name="Navadno 25 8 2 3" xfId="33832" xr:uid="{00000000-0005-0000-0000-0000954E0000}"/>
    <cellStyle name="Navadno 25 8 2 3 2" xfId="51991" xr:uid="{00000000-0005-0000-0000-0000964E0000}"/>
    <cellStyle name="Navadno 25 8 2 4" xfId="20641" xr:uid="{00000000-0005-0000-0000-0000974E0000}"/>
    <cellStyle name="Navadno 25 8 2 5" xfId="38800" xr:uid="{00000000-0005-0000-0000-0000984E0000}"/>
    <cellStyle name="Navadno 25 8 2 6" xfId="56960" xr:uid="{00000000-0005-0000-0000-0000994E0000}"/>
    <cellStyle name="Navadno 25 8 3" xfId="10678" xr:uid="{00000000-0005-0000-0000-00009A4E0000}"/>
    <cellStyle name="Navadno 25 8 3 2" xfId="23885" xr:uid="{00000000-0005-0000-0000-00009B4E0000}"/>
    <cellStyle name="Navadno 25 8 3 3" xfId="42044" xr:uid="{00000000-0005-0000-0000-00009C4E0000}"/>
    <cellStyle name="Navadno 25 8 4" xfId="15672" xr:uid="{00000000-0005-0000-0000-00009D4E0000}"/>
    <cellStyle name="Navadno 25 8 4 2" xfId="28864" xr:uid="{00000000-0005-0000-0000-00009E4E0000}"/>
    <cellStyle name="Navadno 25 8 4 3" xfId="47023" xr:uid="{00000000-0005-0000-0000-00009F4E0000}"/>
    <cellStyle name="Navadno 25 8 5" xfId="31348" xr:uid="{00000000-0005-0000-0000-0000A04E0000}"/>
    <cellStyle name="Navadno 25 8 5 2" xfId="49507" xr:uid="{00000000-0005-0000-0000-0000A14E0000}"/>
    <cellStyle name="Navadno 25 8 6" xfId="18157" xr:uid="{00000000-0005-0000-0000-0000A24E0000}"/>
    <cellStyle name="Navadno 25 8 7" xfId="36316" xr:uid="{00000000-0005-0000-0000-0000A34E0000}"/>
    <cellStyle name="Navadno 25 8 8" xfId="54476" xr:uid="{00000000-0005-0000-0000-0000A44E0000}"/>
    <cellStyle name="Navadno 25 9" xfId="5347" xr:uid="{00000000-0005-0000-0000-0000A54E0000}"/>
    <cellStyle name="Navadno 25 9 2" xfId="7595" xr:uid="{00000000-0005-0000-0000-0000A64E0000}"/>
    <cellStyle name="Navadno 25 9 2 2" xfId="13328" xr:uid="{00000000-0005-0000-0000-0000A74E0000}"/>
    <cellStyle name="Navadno 25 9 2 2 2" xfId="26535" xr:uid="{00000000-0005-0000-0000-0000A84E0000}"/>
    <cellStyle name="Navadno 25 9 2 2 3" xfId="44694" xr:uid="{00000000-0005-0000-0000-0000A94E0000}"/>
    <cellStyle name="Navadno 25 9 2 3" xfId="33998" xr:uid="{00000000-0005-0000-0000-0000AA4E0000}"/>
    <cellStyle name="Navadno 25 9 2 3 2" xfId="52157" xr:uid="{00000000-0005-0000-0000-0000AB4E0000}"/>
    <cellStyle name="Navadno 25 9 2 4" xfId="20807" xr:uid="{00000000-0005-0000-0000-0000AC4E0000}"/>
    <cellStyle name="Navadno 25 9 2 5" xfId="38966" xr:uid="{00000000-0005-0000-0000-0000AD4E0000}"/>
    <cellStyle name="Navadno 25 9 2 6" xfId="57126" xr:uid="{00000000-0005-0000-0000-0000AE4E0000}"/>
    <cellStyle name="Navadno 25 9 3" xfId="10844" xr:uid="{00000000-0005-0000-0000-0000AF4E0000}"/>
    <cellStyle name="Navadno 25 9 3 2" xfId="24051" xr:uid="{00000000-0005-0000-0000-0000B04E0000}"/>
    <cellStyle name="Navadno 25 9 3 3" xfId="42210" xr:uid="{00000000-0005-0000-0000-0000B14E0000}"/>
    <cellStyle name="Navadno 25 9 4" xfId="15838" xr:uid="{00000000-0005-0000-0000-0000B24E0000}"/>
    <cellStyle name="Navadno 25 9 4 2" xfId="29030" xr:uid="{00000000-0005-0000-0000-0000B34E0000}"/>
    <cellStyle name="Navadno 25 9 4 3" xfId="47189" xr:uid="{00000000-0005-0000-0000-0000B44E0000}"/>
    <cellStyle name="Navadno 25 9 5" xfId="31514" xr:uid="{00000000-0005-0000-0000-0000B54E0000}"/>
    <cellStyle name="Navadno 25 9 5 2" xfId="49673" xr:uid="{00000000-0005-0000-0000-0000B64E0000}"/>
    <cellStyle name="Navadno 25 9 6" xfId="18323" xr:uid="{00000000-0005-0000-0000-0000B74E0000}"/>
    <cellStyle name="Navadno 25 9 7" xfId="36482" xr:uid="{00000000-0005-0000-0000-0000B84E0000}"/>
    <cellStyle name="Navadno 25 9 8" xfId="54642" xr:uid="{00000000-0005-0000-0000-0000B94E0000}"/>
    <cellStyle name="Navadno 26" xfId="2191" xr:uid="{00000000-0005-0000-0000-0000BA4E0000}"/>
    <cellStyle name="Navadno 26 10" xfId="5512" xr:uid="{00000000-0005-0000-0000-0000BB4E0000}"/>
    <cellStyle name="Navadno 26 10 2" xfId="7760" xr:uid="{00000000-0005-0000-0000-0000BC4E0000}"/>
    <cellStyle name="Navadno 26 10 2 2" xfId="13493" xr:uid="{00000000-0005-0000-0000-0000BD4E0000}"/>
    <cellStyle name="Navadno 26 10 2 2 2" xfId="26700" xr:uid="{00000000-0005-0000-0000-0000BE4E0000}"/>
    <cellStyle name="Navadno 26 10 2 2 3" xfId="44859" xr:uid="{00000000-0005-0000-0000-0000BF4E0000}"/>
    <cellStyle name="Navadno 26 10 2 3" xfId="34163" xr:uid="{00000000-0005-0000-0000-0000C04E0000}"/>
    <cellStyle name="Navadno 26 10 2 3 2" xfId="52322" xr:uid="{00000000-0005-0000-0000-0000C14E0000}"/>
    <cellStyle name="Navadno 26 10 2 4" xfId="20972" xr:uid="{00000000-0005-0000-0000-0000C24E0000}"/>
    <cellStyle name="Navadno 26 10 2 5" xfId="39131" xr:uid="{00000000-0005-0000-0000-0000C34E0000}"/>
    <cellStyle name="Navadno 26 10 2 6" xfId="57291" xr:uid="{00000000-0005-0000-0000-0000C44E0000}"/>
    <cellStyle name="Navadno 26 10 3" xfId="11009" xr:uid="{00000000-0005-0000-0000-0000C54E0000}"/>
    <cellStyle name="Navadno 26 10 3 2" xfId="24216" xr:uid="{00000000-0005-0000-0000-0000C64E0000}"/>
    <cellStyle name="Navadno 26 10 3 3" xfId="42375" xr:uid="{00000000-0005-0000-0000-0000C74E0000}"/>
    <cellStyle name="Navadno 26 10 4" xfId="16003" xr:uid="{00000000-0005-0000-0000-0000C84E0000}"/>
    <cellStyle name="Navadno 26 10 4 2" xfId="29195" xr:uid="{00000000-0005-0000-0000-0000C94E0000}"/>
    <cellStyle name="Navadno 26 10 4 3" xfId="47354" xr:uid="{00000000-0005-0000-0000-0000CA4E0000}"/>
    <cellStyle name="Navadno 26 10 5" xfId="31679" xr:uid="{00000000-0005-0000-0000-0000CB4E0000}"/>
    <cellStyle name="Navadno 26 10 5 2" xfId="49838" xr:uid="{00000000-0005-0000-0000-0000CC4E0000}"/>
    <cellStyle name="Navadno 26 10 6" xfId="18488" xr:uid="{00000000-0005-0000-0000-0000CD4E0000}"/>
    <cellStyle name="Navadno 26 10 7" xfId="36647" xr:uid="{00000000-0005-0000-0000-0000CE4E0000}"/>
    <cellStyle name="Navadno 26 10 8" xfId="54807" xr:uid="{00000000-0005-0000-0000-0000CF4E0000}"/>
    <cellStyle name="Navadno 26 11" xfId="5676" xr:uid="{00000000-0005-0000-0000-0000D04E0000}"/>
    <cellStyle name="Navadno 26 11 2" xfId="7924" xr:uid="{00000000-0005-0000-0000-0000D14E0000}"/>
    <cellStyle name="Navadno 26 11 2 2" xfId="13657" xr:uid="{00000000-0005-0000-0000-0000D24E0000}"/>
    <cellStyle name="Navadno 26 11 2 2 2" xfId="26864" xr:uid="{00000000-0005-0000-0000-0000D34E0000}"/>
    <cellStyle name="Navadno 26 11 2 2 3" xfId="45023" xr:uid="{00000000-0005-0000-0000-0000D44E0000}"/>
    <cellStyle name="Navadno 26 11 2 3" xfId="34327" xr:uid="{00000000-0005-0000-0000-0000D54E0000}"/>
    <cellStyle name="Navadno 26 11 2 3 2" xfId="52486" xr:uid="{00000000-0005-0000-0000-0000D64E0000}"/>
    <cellStyle name="Navadno 26 11 2 4" xfId="21136" xr:uid="{00000000-0005-0000-0000-0000D74E0000}"/>
    <cellStyle name="Navadno 26 11 2 5" xfId="39295" xr:uid="{00000000-0005-0000-0000-0000D84E0000}"/>
    <cellStyle name="Navadno 26 11 2 6" xfId="57455" xr:uid="{00000000-0005-0000-0000-0000D94E0000}"/>
    <cellStyle name="Navadno 26 11 3" xfId="11173" xr:uid="{00000000-0005-0000-0000-0000DA4E0000}"/>
    <cellStyle name="Navadno 26 11 3 2" xfId="24380" xr:uid="{00000000-0005-0000-0000-0000DB4E0000}"/>
    <cellStyle name="Navadno 26 11 3 3" xfId="42539" xr:uid="{00000000-0005-0000-0000-0000DC4E0000}"/>
    <cellStyle name="Navadno 26 11 4" xfId="16167" xr:uid="{00000000-0005-0000-0000-0000DD4E0000}"/>
    <cellStyle name="Navadno 26 11 4 2" xfId="29359" xr:uid="{00000000-0005-0000-0000-0000DE4E0000}"/>
    <cellStyle name="Navadno 26 11 4 3" xfId="47518" xr:uid="{00000000-0005-0000-0000-0000DF4E0000}"/>
    <cellStyle name="Navadno 26 11 5" xfId="31843" xr:uid="{00000000-0005-0000-0000-0000E04E0000}"/>
    <cellStyle name="Navadno 26 11 5 2" xfId="50002" xr:uid="{00000000-0005-0000-0000-0000E14E0000}"/>
    <cellStyle name="Navadno 26 11 6" xfId="18652" xr:uid="{00000000-0005-0000-0000-0000E24E0000}"/>
    <cellStyle name="Navadno 26 11 7" xfId="36811" xr:uid="{00000000-0005-0000-0000-0000E34E0000}"/>
    <cellStyle name="Navadno 26 11 8" xfId="54971" xr:uid="{00000000-0005-0000-0000-0000E44E0000}"/>
    <cellStyle name="Navadno 26 12" xfId="5881" xr:uid="{00000000-0005-0000-0000-0000E54E0000}"/>
    <cellStyle name="Navadno 26 12 2" xfId="11378" xr:uid="{00000000-0005-0000-0000-0000E64E0000}"/>
    <cellStyle name="Navadno 26 12 2 2" xfId="24585" xr:uid="{00000000-0005-0000-0000-0000E74E0000}"/>
    <cellStyle name="Navadno 26 12 2 3" xfId="42744" xr:uid="{00000000-0005-0000-0000-0000E84E0000}"/>
    <cellStyle name="Navadno 26 12 3" xfId="32048" xr:uid="{00000000-0005-0000-0000-0000E94E0000}"/>
    <cellStyle name="Navadno 26 12 3 2" xfId="50207" xr:uid="{00000000-0005-0000-0000-0000EA4E0000}"/>
    <cellStyle name="Navadno 26 12 4" xfId="18857" xr:uid="{00000000-0005-0000-0000-0000EB4E0000}"/>
    <cellStyle name="Navadno 26 12 5" xfId="37016" xr:uid="{00000000-0005-0000-0000-0000EC4E0000}"/>
    <cellStyle name="Navadno 26 12 6" xfId="55176" xr:uid="{00000000-0005-0000-0000-0000ED4E0000}"/>
    <cellStyle name="Navadno 26 13" xfId="8100" xr:uid="{00000000-0005-0000-0000-0000EE4E0000}"/>
    <cellStyle name="Navadno 26 13 2" xfId="21307" xr:uid="{00000000-0005-0000-0000-0000EF4E0000}"/>
    <cellStyle name="Navadno 26 13 3" xfId="39466" xr:uid="{00000000-0005-0000-0000-0000F04E0000}"/>
    <cellStyle name="Navadno 26 13 4" xfId="57626" xr:uid="{00000000-0005-0000-0000-0000F14E0000}"/>
    <cellStyle name="Navadno 26 14" xfId="8279" xr:uid="{00000000-0005-0000-0000-0000F24E0000}"/>
    <cellStyle name="Navadno 26 14 2" xfId="21486" xr:uid="{00000000-0005-0000-0000-0000F34E0000}"/>
    <cellStyle name="Navadno 26 14 3" xfId="39645" xr:uid="{00000000-0005-0000-0000-0000F44E0000}"/>
    <cellStyle name="Navadno 26 14 4" xfId="57805" xr:uid="{00000000-0005-0000-0000-0000F54E0000}"/>
    <cellStyle name="Navadno 26 15" xfId="8522" xr:uid="{00000000-0005-0000-0000-0000F64E0000}"/>
    <cellStyle name="Navadno 26 15 2" xfId="21729" xr:uid="{00000000-0005-0000-0000-0000F74E0000}"/>
    <cellStyle name="Navadno 26 15 3" xfId="39888" xr:uid="{00000000-0005-0000-0000-0000F84E0000}"/>
    <cellStyle name="Navadno 26 15 4" xfId="58048" xr:uid="{00000000-0005-0000-0000-0000F94E0000}"/>
    <cellStyle name="Navadno 26 16" xfId="8686" xr:uid="{00000000-0005-0000-0000-0000FA4E0000}"/>
    <cellStyle name="Navadno 26 16 2" xfId="21893" xr:uid="{00000000-0005-0000-0000-0000FB4E0000}"/>
    <cellStyle name="Navadno 26 16 3" xfId="40052" xr:uid="{00000000-0005-0000-0000-0000FC4E0000}"/>
    <cellStyle name="Navadno 26 16 4" xfId="58212" xr:uid="{00000000-0005-0000-0000-0000FD4E0000}"/>
    <cellStyle name="Navadno 26 17" xfId="8890" xr:uid="{00000000-0005-0000-0000-0000FE4E0000}"/>
    <cellStyle name="Navadno 26 17 2" xfId="22097" xr:uid="{00000000-0005-0000-0000-0000FF4E0000}"/>
    <cellStyle name="Navadno 26 17 3" xfId="40256" xr:uid="{00000000-0005-0000-0000-0000004F0000}"/>
    <cellStyle name="Navadno 26 18" xfId="13888" xr:uid="{00000000-0005-0000-0000-0000014F0000}"/>
    <cellStyle name="Navadno 26 18 2" xfId="27080" xr:uid="{00000000-0005-0000-0000-0000024F0000}"/>
    <cellStyle name="Navadno 26 18 3" xfId="45239" xr:uid="{00000000-0005-0000-0000-0000034F0000}"/>
    <cellStyle name="Navadno 26 19" xfId="29564" xr:uid="{00000000-0005-0000-0000-0000044F0000}"/>
    <cellStyle name="Navadno 26 19 2" xfId="47723" xr:uid="{00000000-0005-0000-0000-0000054F0000}"/>
    <cellStyle name="Navadno 26 2" xfId="2192" xr:uid="{00000000-0005-0000-0000-0000064F0000}"/>
    <cellStyle name="Navadno 26 2 10" xfId="5677" xr:uid="{00000000-0005-0000-0000-0000074F0000}"/>
    <cellStyle name="Navadno 26 2 10 2" xfId="7925" xr:uid="{00000000-0005-0000-0000-0000084F0000}"/>
    <cellStyle name="Navadno 26 2 10 2 2" xfId="13658" xr:uid="{00000000-0005-0000-0000-0000094F0000}"/>
    <cellStyle name="Navadno 26 2 10 2 2 2" xfId="26865" xr:uid="{00000000-0005-0000-0000-00000A4F0000}"/>
    <cellStyle name="Navadno 26 2 10 2 2 3" xfId="45024" xr:uid="{00000000-0005-0000-0000-00000B4F0000}"/>
    <cellStyle name="Navadno 26 2 10 2 3" xfId="34328" xr:uid="{00000000-0005-0000-0000-00000C4F0000}"/>
    <cellStyle name="Navadno 26 2 10 2 3 2" xfId="52487" xr:uid="{00000000-0005-0000-0000-00000D4F0000}"/>
    <cellStyle name="Navadno 26 2 10 2 4" xfId="21137" xr:uid="{00000000-0005-0000-0000-00000E4F0000}"/>
    <cellStyle name="Navadno 26 2 10 2 5" xfId="39296" xr:uid="{00000000-0005-0000-0000-00000F4F0000}"/>
    <cellStyle name="Navadno 26 2 10 2 6" xfId="57456" xr:uid="{00000000-0005-0000-0000-0000104F0000}"/>
    <cellStyle name="Navadno 26 2 10 3" xfId="11174" xr:uid="{00000000-0005-0000-0000-0000114F0000}"/>
    <cellStyle name="Navadno 26 2 10 3 2" xfId="24381" xr:uid="{00000000-0005-0000-0000-0000124F0000}"/>
    <cellStyle name="Navadno 26 2 10 3 3" xfId="42540" xr:uid="{00000000-0005-0000-0000-0000134F0000}"/>
    <cellStyle name="Navadno 26 2 10 4" xfId="16168" xr:uid="{00000000-0005-0000-0000-0000144F0000}"/>
    <cellStyle name="Navadno 26 2 10 4 2" xfId="29360" xr:uid="{00000000-0005-0000-0000-0000154F0000}"/>
    <cellStyle name="Navadno 26 2 10 4 3" xfId="47519" xr:uid="{00000000-0005-0000-0000-0000164F0000}"/>
    <cellStyle name="Navadno 26 2 10 5" xfId="31844" xr:uid="{00000000-0005-0000-0000-0000174F0000}"/>
    <cellStyle name="Navadno 26 2 10 5 2" xfId="50003" xr:uid="{00000000-0005-0000-0000-0000184F0000}"/>
    <cellStyle name="Navadno 26 2 10 6" xfId="18653" xr:uid="{00000000-0005-0000-0000-0000194F0000}"/>
    <cellStyle name="Navadno 26 2 10 7" xfId="36812" xr:uid="{00000000-0005-0000-0000-00001A4F0000}"/>
    <cellStyle name="Navadno 26 2 10 8" xfId="54972" xr:uid="{00000000-0005-0000-0000-00001B4F0000}"/>
    <cellStyle name="Navadno 26 2 11" xfId="5882" xr:uid="{00000000-0005-0000-0000-00001C4F0000}"/>
    <cellStyle name="Navadno 26 2 11 2" xfId="11379" xr:uid="{00000000-0005-0000-0000-00001D4F0000}"/>
    <cellStyle name="Navadno 26 2 11 2 2" xfId="24586" xr:uid="{00000000-0005-0000-0000-00001E4F0000}"/>
    <cellStyle name="Navadno 26 2 11 2 3" xfId="42745" xr:uid="{00000000-0005-0000-0000-00001F4F0000}"/>
    <cellStyle name="Navadno 26 2 11 3" xfId="32049" xr:uid="{00000000-0005-0000-0000-0000204F0000}"/>
    <cellStyle name="Navadno 26 2 11 3 2" xfId="50208" xr:uid="{00000000-0005-0000-0000-0000214F0000}"/>
    <cellStyle name="Navadno 26 2 11 4" xfId="18858" xr:uid="{00000000-0005-0000-0000-0000224F0000}"/>
    <cellStyle name="Navadno 26 2 11 5" xfId="37017" xr:uid="{00000000-0005-0000-0000-0000234F0000}"/>
    <cellStyle name="Navadno 26 2 11 6" xfId="55177" xr:uid="{00000000-0005-0000-0000-0000244F0000}"/>
    <cellStyle name="Navadno 26 2 12" xfId="8101" xr:uid="{00000000-0005-0000-0000-0000254F0000}"/>
    <cellStyle name="Navadno 26 2 12 2" xfId="21308" xr:uid="{00000000-0005-0000-0000-0000264F0000}"/>
    <cellStyle name="Navadno 26 2 12 3" xfId="39467" xr:uid="{00000000-0005-0000-0000-0000274F0000}"/>
    <cellStyle name="Navadno 26 2 12 4" xfId="57627" xr:uid="{00000000-0005-0000-0000-0000284F0000}"/>
    <cellStyle name="Navadno 26 2 13" xfId="8280" xr:uid="{00000000-0005-0000-0000-0000294F0000}"/>
    <cellStyle name="Navadno 26 2 13 2" xfId="21487" xr:uid="{00000000-0005-0000-0000-00002A4F0000}"/>
    <cellStyle name="Navadno 26 2 13 3" xfId="39646" xr:uid="{00000000-0005-0000-0000-00002B4F0000}"/>
    <cellStyle name="Navadno 26 2 13 4" xfId="57806" xr:uid="{00000000-0005-0000-0000-00002C4F0000}"/>
    <cellStyle name="Navadno 26 2 14" xfId="8523" xr:uid="{00000000-0005-0000-0000-00002D4F0000}"/>
    <cellStyle name="Navadno 26 2 14 2" xfId="21730" xr:uid="{00000000-0005-0000-0000-00002E4F0000}"/>
    <cellStyle name="Navadno 26 2 14 3" xfId="39889" xr:uid="{00000000-0005-0000-0000-00002F4F0000}"/>
    <cellStyle name="Navadno 26 2 14 4" xfId="58049" xr:uid="{00000000-0005-0000-0000-0000304F0000}"/>
    <cellStyle name="Navadno 26 2 15" xfId="8687" xr:uid="{00000000-0005-0000-0000-0000314F0000}"/>
    <cellStyle name="Navadno 26 2 15 2" xfId="21894" xr:uid="{00000000-0005-0000-0000-0000324F0000}"/>
    <cellStyle name="Navadno 26 2 15 3" xfId="40053" xr:uid="{00000000-0005-0000-0000-0000334F0000}"/>
    <cellStyle name="Navadno 26 2 15 4" xfId="58213" xr:uid="{00000000-0005-0000-0000-0000344F0000}"/>
    <cellStyle name="Navadno 26 2 16" xfId="8891" xr:uid="{00000000-0005-0000-0000-0000354F0000}"/>
    <cellStyle name="Navadno 26 2 16 2" xfId="22098" xr:uid="{00000000-0005-0000-0000-0000364F0000}"/>
    <cellStyle name="Navadno 26 2 16 3" xfId="40257" xr:uid="{00000000-0005-0000-0000-0000374F0000}"/>
    <cellStyle name="Navadno 26 2 17" xfId="13889" xr:uid="{00000000-0005-0000-0000-0000384F0000}"/>
    <cellStyle name="Navadno 26 2 17 2" xfId="27081" xr:uid="{00000000-0005-0000-0000-0000394F0000}"/>
    <cellStyle name="Navadno 26 2 17 3" xfId="45240" xr:uid="{00000000-0005-0000-0000-00003A4F0000}"/>
    <cellStyle name="Navadno 26 2 18" xfId="29565" xr:uid="{00000000-0005-0000-0000-00003B4F0000}"/>
    <cellStyle name="Navadno 26 2 18 2" xfId="47724" xr:uid="{00000000-0005-0000-0000-00003C4F0000}"/>
    <cellStyle name="Navadno 26 2 19" xfId="16374" xr:uid="{00000000-0005-0000-0000-00003D4F0000}"/>
    <cellStyle name="Navadno 26 2 2" xfId="3567" xr:uid="{00000000-0005-0000-0000-00003E4F0000}"/>
    <cellStyle name="Navadno 26 2 2 2" xfId="4312" xr:uid="{00000000-0005-0000-0000-00003F4F0000}"/>
    <cellStyle name="Navadno 26 2 2 2 2" xfId="12296" xr:uid="{00000000-0005-0000-0000-0000404F0000}"/>
    <cellStyle name="Navadno 26 2 2 2 2 2" xfId="25503" xr:uid="{00000000-0005-0000-0000-0000414F0000}"/>
    <cellStyle name="Navadno 26 2 2 2 2 3" xfId="43662" xr:uid="{00000000-0005-0000-0000-0000424F0000}"/>
    <cellStyle name="Navadno 26 2 2 2 3" xfId="32966" xr:uid="{00000000-0005-0000-0000-0000434F0000}"/>
    <cellStyle name="Navadno 26 2 2 2 3 2" xfId="51125" xr:uid="{00000000-0005-0000-0000-0000444F0000}"/>
    <cellStyle name="Navadno 26 2 2 2 4" xfId="19775" xr:uid="{00000000-0005-0000-0000-0000454F0000}"/>
    <cellStyle name="Navadno 26 2 2 2 5" xfId="37934" xr:uid="{00000000-0005-0000-0000-0000464F0000}"/>
    <cellStyle name="Navadno 26 2 2 2 6" xfId="56094" xr:uid="{00000000-0005-0000-0000-0000474F0000}"/>
    <cellStyle name="Navadno 26 2 2 3" xfId="9812" xr:uid="{00000000-0005-0000-0000-0000484F0000}"/>
    <cellStyle name="Navadno 26 2 2 3 2" xfId="23019" xr:uid="{00000000-0005-0000-0000-0000494F0000}"/>
    <cellStyle name="Navadno 26 2 2 3 3" xfId="41178" xr:uid="{00000000-0005-0000-0000-00004A4F0000}"/>
    <cellStyle name="Navadno 26 2 2 4" xfId="14806" xr:uid="{00000000-0005-0000-0000-00004B4F0000}"/>
    <cellStyle name="Navadno 26 2 2 4 2" xfId="27998" xr:uid="{00000000-0005-0000-0000-00004C4F0000}"/>
    <cellStyle name="Navadno 26 2 2 4 3" xfId="46157" xr:uid="{00000000-0005-0000-0000-00004D4F0000}"/>
    <cellStyle name="Navadno 26 2 2 5" xfId="30482" xr:uid="{00000000-0005-0000-0000-00004E4F0000}"/>
    <cellStyle name="Navadno 26 2 2 5 2" xfId="48641" xr:uid="{00000000-0005-0000-0000-00004F4F0000}"/>
    <cellStyle name="Navadno 26 2 2 6" xfId="17291" xr:uid="{00000000-0005-0000-0000-0000504F0000}"/>
    <cellStyle name="Navadno 26 2 2 7" xfId="35450" xr:uid="{00000000-0005-0000-0000-0000514F0000}"/>
    <cellStyle name="Navadno 26 2 2 8" xfId="53610" xr:uid="{00000000-0005-0000-0000-0000524F0000}"/>
    <cellStyle name="Navadno 26 2 2 9" xfId="59025" xr:uid="{00000000-0005-0000-0000-0000534F0000}"/>
    <cellStyle name="Navadno 26 2 20" xfId="34533" xr:uid="{00000000-0005-0000-0000-0000544F0000}"/>
    <cellStyle name="Navadno 26 2 21" xfId="52693" xr:uid="{00000000-0005-0000-0000-0000554F0000}"/>
    <cellStyle name="Navadno 26 2 22" xfId="58379" xr:uid="{00000000-0005-0000-0000-0000564F0000}"/>
    <cellStyle name="Navadno 26 2 23" xfId="58588" xr:uid="{00000000-0005-0000-0000-0000574F0000}"/>
    <cellStyle name="Navadno 26 2 3" xfId="4541" xr:uid="{00000000-0005-0000-0000-0000584F0000}"/>
    <cellStyle name="Navadno 26 2 3 2" xfId="6796" xr:uid="{00000000-0005-0000-0000-0000594F0000}"/>
    <cellStyle name="Navadno 26 2 3 2 2" xfId="12525" xr:uid="{00000000-0005-0000-0000-00005A4F0000}"/>
    <cellStyle name="Navadno 26 2 3 2 2 2" xfId="25732" xr:uid="{00000000-0005-0000-0000-00005B4F0000}"/>
    <cellStyle name="Navadno 26 2 3 2 2 3" xfId="43891" xr:uid="{00000000-0005-0000-0000-00005C4F0000}"/>
    <cellStyle name="Navadno 26 2 3 2 3" xfId="33195" xr:uid="{00000000-0005-0000-0000-00005D4F0000}"/>
    <cellStyle name="Navadno 26 2 3 2 3 2" xfId="51354" xr:uid="{00000000-0005-0000-0000-00005E4F0000}"/>
    <cellStyle name="Navadno 26 2 3 2 4" xfId="20004" xr:uid="{00000000-0005-0000-0000-00005F4F0000}"/>
    <cellStyle name="Navadno 26 2 3 2 5" xfId="38163" xr:uid="{00000000-0005-0000-0000-0000604F0000}"/>
    <cellStyle name="Navadno 26 2 3 2 6" xfId="56323" xr:uid="{00000000-0005-0000-0000-0000614F0000}"/>
    <cellStyle name="Navadno 26 2 3 3" xfId="10041" xr:uid="{00000000-0005-0000-0000-0000624F0000}"/>
    <cellStyle name="Navadno 26 2 3 3 2" xfId="23248" xr:uid="{00000000-0005-0000-0000-0000634F0000}"/>
    <cellStyle name="Navadno 26 2 3 3 3" xfId="41407" xr:uid="{00000000-0005-0000-0000-0000644F0000}"/>
    <cellStyle name="Navadno 26 2 3 4" xfId="15035" xr:uid="{00000000-0005-0000-0000-0000654F0000}"/>
    <cellStyle name="Navadno 26 2 3 4 2" xfId="28227" xr:uid="{00000000-0005-0000-0000-0000664F0000}"/>
    <cellStyle name="Navadno 26 2 3 4 3" xfId="46386" xr:uid="{00000000-0005-0000-0000-0000674F0000}"/>
    <cellStyle name="Navadno 26 2 3 5" xfId="30711" xr:uid="{00000000-0005-0000-0000-0000684F0000}"/>
    <cellStyle name="Navadno 26 2 3 5 2" xfId="48870" xr:uid="{00000000-0005-0000-0000-0000694F0000}"/>
    <cellStyle name="Navadno 26 2 3 6" xfId="17520" xr:uid="{00000000-0005-0000-0000-00006A4F0000}"/>
    <cellStyle name="Navadno 26 2 3 7" xfId="35679" xr:uid="{00000000-0005-0000-0000-00006B4F0000}"/>
    <cellStyle name="Navadno 26 2 3 8" xfId="53839" xr:uid="{00000000-0005-0000-0000-00006C4F0000}"/>
    <cellStyle name="Navadno 26 2 3 9" xfId="59190" xr:uid="{00000000-0005-0000-0000-00006D4F0000}"/>
    <cellStyle name="Navadno 26 2 4" xfId="3868" xr:uid="{00000000-0005-0000-0000-00006E4F0000}"/>
    <cellStyle name="Navadno 26 2 4 2" xfId="6356" xr:uid="{00000000-0005-0000-0000-00006F4F0000}"/>
    <cellStyle name="Navadno 26 2 4 2 2" xfId="11854" xr:uid="{00000000-0005-0000-0000-0000704F0000}"/>
    <cellStyle name="Navadno 26 2 4 2 2 2" xfId="25061" xr:uid="{00000000-0005-0000-0000-0000714F0000}"/>
    <cellStyle name="Navadno 26 2 4 2 2 3" xfId="43220" xr:uid="{00000000-0005-0000-0000-0000724F0000}"/>
    <cellStyle name="Navadno 26 2 4 2 3" xfId="32524" xr:uid="{00000000-0005-0000-0000-0000734F0000}"/>
    <cellStyle name="Navadno 26 2 4 2 3 2" xfId="50683" xr:uid="{00000000-0005-0000-0000-0000744F0000}"/>
    <cellStyle name="Navadno 26 2 4 2 4" xfId="19333" xr:uid="{00000000-0005-0000-0000-0000754F0000}"/>
    <cellStyle name="Navadno 26 2 4 2 5" xfId="37492" xr:uid="{00000000-0005-0000-0000-0000764F0000}"/>
    <cellStyle name="Navadno 26 2 4 2 6" xfId="55652" xr:uid="{00000000-0005-0000-0000-0000774F0000}"/>
    <cellStyle name="Navadno 26 2 4 3" xfId="9370" xr:uid="{00000000-0005-0000-0000-0000784F0000}"/>
    <cellStyle name="Navadno 26 2 4 3 2" xfId="22577" xr:uid="{00000000-0005-0000-0000-0000794F0000}"/>
    <cellStyle name="Navadno 26 2 4 3 3" xfId="40736" xr:uid="{00000000-0005-0000-0000-00007A4F0000}"/>
    <cellStyle name="Navadno 26 2 4 4" xfId="14364" xr:uid="{00000000-0005-0000-0000-00007B4F0000}"/>
    <cellStyle name="Navadno 26 2 4 4 2" xfId="27556" xr:uid="{00000000-0005-0000-0000-00007C4F0000}"/>
    <cellStyle name="Navadno 26 2 4 4 3" xfId="45715" xr:uid="{00000000-0005-0000-0000-00007D4F0000}"/>
    <cellStyle name="Navadno 26 2 4 5" xfId="30040" xr:uid="{00000000-0005-0000-0000-00007E4F0000}"/>
    <cellStyle name="Navadno 26 2 4 5 2" xfId="48199" xr:uid="{00000000-0005-0000-0000-00007F4F0000}"/>
    <cellStyle name="Navadno 26 2 4 6" xfId="16849" xr:uid="{00000000-0005-0000-0000-0000804F0000}"/>
    <cellStyle name="Navadno 26 2 4 7" xfId="35008" xr:uid="{00000000-0005-0000-0000-0000814F0000}"/>
    <cellStyle name="Navadno 26 2 4 8" xfId="53168" xr:uid="{00000000-0005-0000-0000-0000824F0000}"/>
    <cellStyle name="Navadno 26 2 4 9" xfId="59377" xr:uid="{00000000-0005-0000-0000-0000834F0000}"/>
    <cellStyle name="Navadno 26 2 5" xfId="4781" xr:uid="{00000000-0005-0000-0000-0000844F0000}"/>
    <cellStyle name="Navadno 26 2 5 2" xfId="7011" xr:uid="{00000000-0005-0000-0000-0000854F0000}"/>
    <cellStyle name="Navadno 26 2 5 2 2" xfId="12744" xr:uid="{00000000-0005-0000-0000-0000864F0000}"/>
    <cellStyle name="Navadno 26 2 5 2 2 2" xfId="25951" xr:uid="{00000000-0005-0000-0000-0000874F0000}"/>
    <cellStyle name="Navadno 26 2 5 2 2 3" xfId="44110" xr:uid="{00000000-0005-0000-0000-0000884F0000}"/>
    <cellStyle name="Navadno 26 2 5 2 3" xfId="33414" xr:uid="{00000000-0005-0000-0000-0000894F0000}"/>
    <cellStyle name="Navadno 26 2 5 2 3 2" xfId="51573" xr:uid="{00000000-0005-0000-0000-00008A4F0000}"/>
    <cellStyle name="Navadno 26 2 5 2 4" xfId="20223" xr:uid="{00000000-0005-0000-0000-00008B4F0000}"/>
    <cellStyle name="Navadno 26 2 5 2 5" xfId="38382" xr:uid="{00000000-0005-0000-0000-00008C4F0000}"/>
    <cellStyle name="Navadno 26 2 5 2 6" xfId="56542" xr:uid="{00000000-0005-0000-0000-00008D4F0000}"/>
    <cellStyle name="Navadno 26 2 5 3" xfId="10260" xr:uid="{00000000-0005-0000-0000-00008E4F0000}"/>
    <cellStyle name="Navadno 26 2 5 3 2" xfId="23467" xr:uid="{00000000-0005-0000-0000-00008F4F0000}"/>
    <cellStyle name="Navadno 26 2 5 3 3" xfId="41626" xr:uid="{00000000-0005-0000-0000-0000904F0000}"/>
    <cellStyle name="Navadno 26 2 5 4" xfId="15254" xr:uid="{00000000-0005-0000-0000-0000914F0000}"/>
    <cellStyle name="Navadno 26 2 5 4 2" xfId="28446" xr:uid="{00000000-0005-0000-0000-0000924F0000}"/>
    <cellStyle name="Navadno 26 2 5 4 3" xfId="46605" xr:uid="{00000000-0005-0000-0000-0000934F0000}"/>
    <cellStyle name="Navadno 26 2 5 5" xfId="30930" xr:uid="{00000000-0005-0000-0000-0000944F0000}"/>
    <cellStyle name="Navadno 26 2 5 5 2" xfId="49089" xr:uid="{00000000-0005-0000-0000-0000954F0000}"/>
    <cellStyle name="Navadno 26 2 5 6" xfId="17739" xr:uid="{00000000-0005-0000-0000-0000964F0000}"/>
    <cellStyle name="Navadno 26 2 5 7" xfId="35898" xr:uid="{00000000-0005-0000-0000-0000974F0000}"/>
    <cellStyle name="Navadno 26 2 5 8" xfId="54058" xr:uid="{00000000-0005-0000-0000-0000984F0000}"/>
    <cellStyle name="Navadno 26 2 6" xfId="4954" xr:uid="{00000000-0005-0000-0000-0000994F0000}"/>
    <cellStyle name="Navadno 26 2 6 2" xfId="7187" xr:uid="{00000000-0005-0000-0000-00009A4F0000}"/>
    <cellStyle name="Navadno 26 2 6 2 2" xfId="12920" xr:uid="{00000000-0005-0000-0000-00009B4F0000}"/>
    <cellStyle name="Navadno 26 2 6 2 2 2" xfId="26127" xr:uid="{00000000-0005-0000-0000-00009C4F0000}"/>
    <cellStyle name="Navadno 26 2 6 2 2 3" xfId="44286" xr:uid="{00000000-0005-0000-0000-00009D4F0000}"/>
    <cellStyle name="Navadno 26 2 6 2 3" xfId="33590" xr:uid="{00000000-0005-0000-0000-00009E4F0000}"/>
    <cellStyle name="Navadno 26 2 6 2 3 2" xfId="51749" xr:uid="{00000000-0005-0000-0000-00009F4F0000}"/>
    <cellStyle name="Navadno 26 2 6 2 4" xfId="20399" xr:uid="{00000000-0005-0000-0000-0000A04F0000}"/>
    <cellStyle name="Navadno 26 2 6 2 5" xfId="38558" xr:uid="{00000000-0005-0000-0000-0000A14F0000}"/>
    <cellStyle name="Navadno 26 2 6 2 6" xfId="56718" xr:uid="{00000000-0005-0000-0000-0000A24F0000}"/>
    <cellStyle name="Navadno 26 2 6 3" xfId="10436" xr:uid="{00000000-0005-0000-0000-0000A34F0000}"/>
    <cellStyle name="Navadno 26 2 6 3 2" xfId="23643" xr:uid="{00000000-0005-0000-0000-0000A44F0000}"/>
    <cellStyle name="Navadno 26 2 6 3 3" xfId="41802" xr:uid="{00000000-0005-0000-0000-0000A54F0000}"/>
    <cellStyle name="Navadno 26 2 6 4" xfId="15430" xr:uid="{00000000-0005-0000-0000-0000A64F0000}"/>
    <cellStyle name="Navadno 26 2 6 4 2" xfId="28622" xr:uid="{00000000-0005-0000-0000-0000A74F0000}"/>
    <cellStyle name="Navadno 26 2 6 4 3" xfId="46781" xr:uid="{00000000-0005-0000-0000-0000A84F0000}"/>
    <cellStyle name="Navadno 26 2 6 5" xfId="31106" xr:uid="{00000000-0005-0000-0000-0000A94F0000}"/>
    <cellStyle name="Navadno 26 2 6 5 2" xfId="49265" xr:uid="{00000000-0005-0000-0000-0000AA4F0000}"/>
    <cellStyle name="Navadno 26 2 6 6" xfId="17915" xr:uid="{00000000-0005-0000-0000-0000AB4F0000}"/>
    <cellStyle name="Navadno 26 2 6 7" xfId="36074" xr:uid="{00000000-0005-0000-0000-0000AC4F0000}"/>
    <cellStyle name="Navadno 26 2 6 8" xfId="54234" xr:uid="{00000000-0005-0000-0000-0000AD4F0000}"/>
    <cellStyle name="Navadno 26 2 7" xfId="5184" xr:uid="{00000000-0005-0000-0000-0000AE4F0000}"/>
    <cellStyle name="Navadno 26 2 7 2" xfId="7432" xr:uid="{00000000-0005-0000-0000-0000AF4F0000}"/>
    <cellStyle name="Navadno 26 2 7 2 2" xfId="13165" xr:uid="{00000000-0005-0000-0000-0000B04F0000}"/>
    <cellStyle name="Navadno 26 2 7 2 2 2" xfId="26372" xr:uid="{00000000-0005-0000-0000-0000B14F0000}"/>
    <cellStyle name="Navadno 26 2 7 2 2 3" xfId="44531" xr:uid="{00000000-0005-0000-0000-0000B24F0000}"/>
    <cellStyle name="Navadno 26 2 7 2 3" xfId="33835" xr:uid="{00000000-0005-0000-0000-0000B34F0000}"/>
    <cellStyle name="Navadno 26 2 7 2 3 2" xfId="51994" xr:uid="{00000000-0005-0000-0000-0000B44F0000}"/>
    <cellStyle name="Navadno 26 2 7 2 4" xfId="20644" xr:uid="{00000000-0005-0000-0000-0000B54F0000}"/>
    <cellStyle name="Navadno 26 2 7 2 5" xfId="38803" xr:uid="{00000000-0005-0000-0000-0000B64F0000}"/>
    <cellStyle name="Navadno 26 2 7 2 6" xfId="56963" xr:uid="{00000000-0005-0000-0000-0000B74F0000}"/>
    <cellStyle name="Navadno 26 2 7 3" xfId="10681" xr:uid="{00000000-0005-0000-0000-0000B84F0000}"/>
    <cellStyle name="Navadno 26 2 7 3 2" xfId="23888" xr:uid="{00000000-0005-0000-0000-0000B94F0000}"/>
    <cellStyle name="Navadno 26 2 7 3 3" xfId="42047" xr:uid="{00000000-0005-0000-0000-0000BA4F0000}"/>
    <cellStyle name="Navadno 26 2 7 4" xfId="15675" xr:uid="{00000000-0005-0000-0000-0000BB4F0000}"/>
    <cellStyle name="Navadno 26 2 7 4 2" xfId="28867" xr:uid="{00000000-0005-0000-0000-0000BC4F0000}"/>
    <cellStyle name="Navadno 26 2 7 4 3" xfId="47026" xr:uid="{00000000-0005-0000-0000-0000BD4F0000}"/>
    <cellStyle name="Navadno 26 2 7 5" xfId="31351" xr:uid="{00000000-0005-0000-0000-0000BE4F0000}"/>
    <cellStyle name="Navadno 26 2 7 5 2" xfId="49510" xr:uid="{00000000-0005-0000-0000-0000BF4F0000}"/>
    <cellStyle name="Navadno 26 2 7 6" xfId="18160" xr:uid="{00000000-0005-0000-0000-0000C04F0000}"/>
    <cellStyle name="Navadno 26 2 7 7" xfId="36319" xr:uid="{00000000-0005-0000-0000-0000C14F0000}"/>
    <cellStyle name="Navadno 26 2 7 8" xfId="54479" xr:uid="{00000000-0005-0000-0000-0000C24F0000}"/>
    <cellStyle name="Navadno 26 2 8" xfId="5350" xr:uid="{00000000-0005-0000-0000-0000C34F0000}"/>
    <cellStyle name="Navadno 26 2 8 2" xfId="7598" xr:uid="{00000000-0005-0000-0000-0000C44F0000}"/>
    <cellStyle name="Navadno 26 2 8 2 2" xfId="13331" xr:uid="{00000000-0005-0000-0000-0000C54F0000}"/>
    <cellStyle name="Navadno 26 2 8 2 2 2" xfId="26538" xr:uid="{00000000-0005-0000-0000-0000C64F0000}"/>
    <cellStyle name="Navadno 26 2 8 2 2 3" xfId="44697" xr:uid="{00000000-0005-0000-0000-0000C74F0000}"/>
    <cellStyle name="Navadno 26 2 8 2 3" xfId="34001" xr:uid="{00000000-0005-0000-0000-0000C84F0000}"/>
    <cellStyle name="Navadno 26 2 8 2 3 2" xfId="52160" xr:uid="{00000000-0005-0000-0000-0000C94F0000}"/>
    <cellStyle name="Navadno 26 2 8 2 4" xfId="20810" xr:uid="{00000000-0005-0000-0000-0000CA4F0000}"/>
    <cellStyle name="Navadno 26 2 8 2 5" xfId="38969" xr:uid="{00000000-0005-0000-0000-0000CB4F0000}"/>
    <cellStyle name="Navadno 26 2 8 2 6" xfId="57129" xr:uid="{00000000-0005-0000-0000-0000CC4F0000}"/>
    <cellStyle name="Navadno 26 2 8 3" xfId="10847" xr:uid="{00000000-0005-0000-0000-0000CD4F0000}"/>
    <cellStyle name="Navadno 26 2 8 3 2" xfId="24054" xr:uid="{00000000-0005-0000-0000-0000CE4F0000}"/>
    <cellStyle name="Navadno 26 2 8 3 3" xfId="42213" xr:uid="{00000000-0005-0000-0000-0000CF4F0000}"/>
    <cellStyle name="Navadno 26 2 8 4" xfId="15841" xr:uid="{00000000-0005-0000-0000-0000D04F0000}"/>
    <cellStyle name="Navadno 26 2 8 4 2" xfId="29033" xr:uid="{00000000-0005-0000-0000-0000D14F0000}"/>
    <cellStyle name="Navadno 26 2 8 4 3" xfId="47192" xr:uid="{00000000-0005-0000-0000-0000D24F0000}"/>
    <cellStyle name="Navadno 26 2 8 5" xfId="31517" xr:uid="{00000000-0005-0000-0000-0000D34F0000}"/>
    <cellStyle name="Navadno 26 2 8 5 2" xfId="49676" xr:uid="{00000000-0005-0000-0000-0000D44F0000}"/>
    <cellStyle name="Navadno 26 2 8 6" xfId="18326" xr:uid="{00000000-0005-0000-0000-0000D54F0000}"/>
    <cellStyle name="Navadno 26 2 8 7" xfId="36485" xr:uid="{00000000-0005-0000-0000-0000D64F0000}"/>
    <cellStyle name="Navadno 26 2 8 8" xfId="54645" xr:uid="{00000000-0005-0000-0000-0000D74F0000}"/>
    <cellStyle name="Navadno 26 2 9" xfId="5513" xr:uid="{00000000-0005-0000-0000-0000D84F0000}"/>
    <cellStyle name="Navadno 26 2 9 2" xfId="7761" xr:uid="{00000000-0005-0000-0000-0000D94F0000}"/>
    <cellStyle name="Navadno 26 2 9 2 2" xfId="13494" xr:uid="{00000000-0005-0000-0000-0000DA4F0000}"/>
    <cellStyle name="Navadno 26 2 9 2 2 2" xfId="26701" xr:uid="{00000000-0005-0000-0000-0000DB4F0000}"/>
    <cellStyle name="Navadno 26 2 9 2 2 3" xfId="44860" xr:uid="{00000000-0005-0000-0000-0000DC4F0000}"/>
    <cellStyle name="Navadno 26 2 9 2 3" xfId="34164" xr:uid="{00000000-0005-0000-0000-0000DD4F0000}"/>
    <cellStyle name="Navadno 26 2 9 2 3 2" xfId="52323" xr:uid="{00000000-0005-0000-0000-0000DE4F0000}"/>
    <cellStyle name="Navadno 26 2 9 2 4" xfId="20973" xr:uid="{00000000-0005-0000-0000-0000DF4F0000}"/>
    <cellStyle name="Navadno 26 2 9 2 5" xfId="39132" xr:uid="{00000000-0005-0000-0000-0000E04F0000}"/>
    <cellStyle name="Navadno 26 2 9 2 6" xfId="57292" xr:uid="{00000000-0005-0000-0000-0000E14F0000}"/>
    <cellStyle name="Navadno 26 2 9 3" xfId="11010" xr:uid="{00000000-0005-0000-0000-0000E24F0000}"/>
    <cellStyle name="Navadno 26 2 9 3 2" xfId="24217" xr:uid="{00000000-0005-0000-0000-0000E34F0000}"/>
    <cellStyle name="Navadno 26 2 9 3 3" xfId="42376" xr:uid="{00000000-0005-0000-0000-0000E44F0000}"/>
    <cellStyle name="Navadno 26 2 9 4" xfId="16004" xr:uid="{00000000-0005-0000-0000-0000E54F0000}"/>
    <cellStyle name="Navadno 26 2 9 4 2" xfId="29196" xr:uid="{00000000-0005-0000-0000-0000E64F0000}"/>
    <cellStyle name="Navadno 26 2 9 4 3" xfId="47355" xr:uid="{00000000-0005-0000-0000-0000E74F0000}"/>
    <cellStyle name="Navadno 26 2 9 5" xfId="31680" xr:uid="{00000000-0005-0000-0000-0000E84F0000}"/>
    <cellStyle name="Navadno 26 2 9 5 2" xfId="49839" xr:uid="{00000000-0005-0000-0000-0000E94F0000}"/>
    <cellStyle name="Navadno 26 2 9 6" xfId="18489" xr:uid="{00000000-0005-0000-0000-0000EA4F0000}"/>
    <cellStyle name="Navadno 26 2 9 7" xfId="36648" xr:uid="{00000000-0005-0000-0000-0000EB4F0000}"/>
    <cellStyle name="Navadno 26 2 9 8" xfId="54808" xr:uid="{00000000-0005-0000-0000-0000EC4F0000}"/>
    <cellStyle name="Navadno 26 20" xfId="16373" xr:uid="{00000000-0005-0000-0000-0000ED4F0000}"/>
    <cellStyle name="Navadno 26 21" xfId="34532" xr:uid="{00000000-0005-0000-0000-0000EE4F0000}"/>
    <cellStyle name="Navadno 26 22" xfId="52692" xr:uid="{00000000-0005-0000-0000-0000EF4F0000}"/>
    <cellStyle name="Navadno 26 23" xfId="58378" xr:uid="{00000000-0005-0000-0000-0000F04F0000}"/>
    <cellStyle name="Navadno 26 24" xfId="58587" xr:uid="{00000000-0005-0000-0000-0000F14F0000}"/>
    <cellStyle name="Navadno 26 3" xfId="3566" xr:uid="{00000000-0005-0000-0000-0000F24F0000}"/>
    <cellStyle name="Navadno 26 3 2" xfId="4311" xr:uid="{00000000-0005-0000-0000-0000F34F0000}"/>
    <cellStyle name="Navadno 26 3 2 2" xfId="12295" xr:uid="{00000000-0005-0000-0000-0000F44F0000}"/>
    <cellStyle name="Navadno 26 3 2 2 2" xfId="25502" xr:uid="{00000000-0005-0000-0000-0000F54F0000}"/>
    <cellStyle name="Navadno 26 3 2 2 3" xfId="43661" xr:uid="{00000000-0005-0000-0000-0000F64F0000}"/>
    <cellStyle name="Navadno 26 3 2 3" xfId="32965" xr:uid="{00000000-0005-0000-0000-0000F74F0000}"/>
    <cellStyle name="Navadno 26 3 2 3 2" xfId="51124" xr:uid="{00000000-0005-0000-0000-0000F84F0000}"/>
    <cellStyle name="Navadno 26 3 2 4" xfId="19774" xr:uid="{00000000-0005-0000-0000-0000F94F0000}"/>
    <cellStyle name="Navadno 26 3 2 5" xfId="37933" xr:uid="{00000000-0005-0000-0000-0000FA4F0000}"/>
    <cellStyle name="Navadno 26 3 2 6" xfId="56093" xr:uid="{00000000-0005-0000-0000-0000FB4F0000}"/>
    <cellStyle name="Navadno 26 3 3" xfId="9811" xr:uid="{00000000-0005-0000-0000-0000FC4F0000}"/>
    <cellStyle name="Navadno 26 3 3 2" xfId="23018" xr:uid="{00000000-0005-0000-0000-0000FD4F0000}"/>
    <cellStyle name="Navadno 26 3 3 3" xfId="41177" xr:uid="{00000000-0005-0000-0000-0000FE4F0000}"/>
    <cellStyle name="Navadno 26 3 4" xfId="14805" xr:uid="{00000000-0005-0000-0000-0000FF4F0000}"/>
    <cellStyle name="Navadno 26 3 4 2" xfId="27997" xr:uid="{00000000-0005-0000-0000-000000500000}"/>
    <cellStyle name="Navadno 26 3 4 3" xfId="46156" xr:uid="{00000000-0005-0000-0000-000001500000}"/>
    <cellStyle name="Navadno 26 3 5" xfId="30481" xr:uid="{00000000-0005-0000-0000-000002500000}"/>
    <cellStyle name="Navadno 26 3 5 2" xfId="48640" xr:uid="{00000000-0005-0000-0000-000003500000}"/>
    <cellStyle name="Navadno 26 3 6" xfId="17290" xr:uid="{00000000-0005-0000-0000-000004500000}"/>
    <cellStyle name="Navadno 26 3 7" xfId="35449" xr:uid="{00000000-0005-0000-0000-000005500000}"/>
    <cellStyle name="Navadno 26 3 8" xfId="53609" xr:uid="{00000000-0005-0000-0000-000006500000}"/>
    <cellStyle name="Navadno 26 3 9" xfId="59024" xr:uid="{00000000-0005-0000-0000-000007500000}"/>
    <cellStyle name="Navadno 26 4" xfId="4540" xr:uid="{00000000-0005-0000-0000-000008500000}"/>
    <cellStyle name="Navadno 26 4 2" xfId="6795" xr:uid="{00000000-0005-0000-0000-000009500000}"/>
    <cellStyle name="Navadno 26 4 2 2" xfId="12524" xr:uid="{00000000-0005-0000-0000-00000A500000}"/>
    <cellStyle name="Navadno 26 4 2 2 2" xfId="25731" xr:uid="{00000000-0005-0000-0000-00000B500000}"/>
    <cellStyle name="Navadno 26 4 2 2 3" xfId="43890" xr:uid="{00000000-0005-0000-0000-00000C500000}"/>
    <cellStyle name="Navadno 26 4 2 3" xfId="33194" xr:uid="{00000000-0005-0000-0000-00000D500000}"/>
    <cellStyle name="Navadno 26 4 2 3 2" xfId="51353" xr:uid="{00000000-0005-0000-0000-00000E500000}"/>
    <cellStyle name="Navadno 26 4 2 4" xfId="20003" xr:uid="{00000000-0005-0000-0000-00000F500000}"/>
    <cellStyle name="Navadno 26 4 2 5" xfId="38162" xr:uid="{00000000-0005-0000-0000-000010500000}"/>
    <cellStyle name="Navadno 26 4 2 6" xfId="56322" xr:uid="{00000000-0005-0000-0000-000011500000}"/>
    <cellStyle name="Navadno 26 4 3" xfId="10040" xr:uid="{00000000-0005-0000-0000-000012500000}"/>
    <cellStyle name="Navadno 26 4 3 2" xfId="23247" xr:uid="{00000000-0005-0000-0000-000013500000}"/>
    <cellStyle name="Navadno 26 4 3 3" xfId="41406" xr:uid="{00000000-0005-0000-0000-000014500000}"/>
    <cellStyle name="Navadno 26 4 4" xfId="15034" xr:uid="{00000000-0005-0000-0000-000015500000}"/>
    <cellStyle name="Navadno 26 4 4 2" xfId="28226" xr:uid="{00000000-0005-0000-0000-000016500000}"/>
    <cellStyle name="Navadno 26 4 4 3" xfId="46385" xr:uid="{00000000-0005-0000-0000-000017500000}"/>
    <cellStyle name="Navadno 26 4 5" xfId="30710" xr:uid="{00000000-0005-0000-0000-000018500000}"/>
    <cellStyle name="Navadno 26 4 5 2" xfId="48869" xr:uid="{00000000-0005-0000-0000-000019500000}"/>
    <cellStyle name="Navadno 26 4 6" xfId="17519" xr:uid="{00000000-0005-0000-0000-00001A500000}"/>
    <cellStyle name="Navadno 26 4 7" xfId="35678" xr:uid="{00000000-0005-0000-0000-00001B500000}"/>
    <cellStyle name="Navadno 26 4 8" xfId="53838" xr:uid="{00000000-0005-0000-0000-00001C500000}"/>
    <cellStyle name="Navadno 26 4 9" xfId="59189" xr:uid="{00000000-0005-0000-0000-00001D500000}"/>
    <cellStyle name="Navadno 26 5" xfId="3867" xr:uid="{00000000-0005-0000-0000-00001E500000}"/>
    <cellStyle name="Navadno 26 5 2" xfId="6355" xr:uid="{00000000-0005-0000-0000-00001F500000}"/>
    <cellStyle name="Navadno 26 5 2 2" xfId="11853" xr:uid="{00000000-0005-0000-0000-000020500000}"/>
    <cellStyle name="Navadno 26 5 2 2 2" xfId="25060" xr:uid="{00000000-0005-0000-0000-000021500000}"/>
    <cellStyle name="Navadno 26 5 2 2 3" xfId="43219" xr:uid="{00000000-0005-0000-0000-000022500000}"/>
    <cellStyle name="Navadno 26 5 2 3" xfId="32523" xr:uid="{00000000-0005-0000-0000-000023500000}"/>
    <cellStyle name="Navadno 26 5 2 3 2" xfId="50682" xr:uid="{00000000-0005-0000-0000-000024500000}"/>
    <cellStyle name="Navadno 26 5 2 4" xfId="19332" xr:uid="{00000000-0005-0000-0000-000025500000}"/>
    <cellStyle name="Navadno 26 5 2 5" xfId="37491" xr:uid="{00000000-0005-0000-0000-000026500000}"/>
    <cellStyle name="Navadno 26 5 2 6" xfId="55651" xr:uid="{00000000-0005-0000-0000-000027500000}"/>
    <cellStyle name="Navadno 26 5 3" xfId="9369" xr:uid="{00000000-0005-0000-0000-000028500000}"/>
    <cellStyle name="Navadno 26 5 3 2" xfId="22576" xr:uid="{00000000-0005-0000-0000-000029500000}"/>
    <cellStyle name="Navadno 26 5 3 3" xfId="40735" xr:uid="{00000000-0005-0000-0000-00002A500000}"/>
    <cellStyle name="Navadno 26 5 4" xfId="14363" xr:uid="{00000000-0005-0000-0000-00002B500000}"/>
    <cellStyle name="Navadno 26 5 4 2" xfId="27555" xr:uid="{00000000-0005-0000-0000-00002C500000}"/>
    <cellStyle name="Navadno 26 5 4 3" xfId="45714" xr:uid="{00000000-0005-0000-0000-00002D500000}"/>
    <cellStyle name="Navadno 26 5 5" xfId="30039" xr:uid="{00000000-0005-0000-0000-00002E500000}"/>
    <cellStyle name="Navadno 26 5 5 2" xfId="48198" xr:uid="{00000000-0005-0000-0000-00002F500000}"/>
    <cellStyle name="Navadno 26 5 6" xfId="16848" xr:uid="{00000000-0005-0000-0000-000030500000}"/>
    <cellStyle name="Navadno 26 5 7" xfId="35007" xr:uid="{00000000-0005-0000-0000-000031500000}"/>
    <cellStyle name="Navadno 26 5 8" xfId="53167" xr:uid="{00000000-0005-0000-0000-000032500000}"/>
    <cellStyle name="Navadno 26 5 9" xfId="59376" xr:uid="{00000000-0005-0000-0000-000033500000}"/>
    <cellStyle name="Navadno 26 6" xfId="4780" xr:uid="{00000000-0005-0000-0000-000034500000}"/>
    <cellStyle name="Navadno 26 6 2" xfId="7010" xr:uid="{00000000-0005-0000-0000-000035500000}"/>
    <cellStyle name="Navadno 26 6 2 2" xfId="12743" xr:uid="{00000000-0005-0000-0000-000036500000}"/>
    <cellStyle name="Navadno 26 6 2 2 2" xfId="25950" xr:uid="{00000000-0005-0000-0000-000037500000}"/>
    <cellStyle name="Navadno 26 6 2 2 3" xfId="44109" xr:uid="{00000000-0005-0000-0000-000038500000}"/>
    <cellStyle name="Navadno 26 6 2 3" xfId="33413" xr:uid="{00000000-0005-0000-0000-000039500000}"/>
    <cellStyle name="Navadno 26 6 2 3 2" xfId="51572" xr:uid="{00000000-0005-0000-0000-00003A500000}"/>
    <cellStyle name="Navadno 26 6 2 4" xfId="20222" xr:uid="{00000000-0005-0000-0000-00003B500000}"/>
    <cellStyle name="Navadno 26 6 2 5" xfId="38381" xr:uid="{00000000-0005-0000-0000-00003C500000}"/>
    <cellStyle name="Navadno 26 6 2 6" xfId="56541" xr:uid="{00000000-0005-0000-0000-00003D500000}"/>
    <cellStyle name="Navadno 26 6 3" xfId="10259" xr:uid="{00000000-0005-0000-0000-00003E500000}"/>
    <cellStyle name="Navadno 26 6 3 2" xfId="23466" xr:uid="{00000000-0005-0000-0000-00003F500000}"/>
    <cellStyle name="Navadno 26 6 3 3" xfId="41625" xr:uid="{00000000-0005-0000-0000-000040500000}"/>
    <cellStyle name="Navadno 26 6 4" xfId="15253" xr:uid="{00000000-0005-0000-0000-000041500000}"/>
    <cellStyle name="Navadno 26 6 4 2" xfId="28445" xr:uid="{00000000-0005-0000-0000-000042500000}"/>
    <cellStyle name="Navadno 26 6 4 3" xfId="46604" xr:uid="{00000000-0005-0000-0000-000043500000}"/>
    <cellStyle name="Navadno 26 6 5" xfId="30929" xr:uid="{00000000-0005-0000-0000-000044500000}"/>
    <cellStyle name="Navadno 26 6 5 2" xfId="49088" xr:uid="{00000000-0005-0000-0000-000045500000}"/>
    <cellStyle name="Navadno 26 6 6" xfId="17738" xr:uid="{00000000-0005-0000-0000-000046500000}"/>
    <cellStyle name="Navadno 26 6 7" xfId="35897" xr:uid="{00000000-0005-0000-0000-000047500000}"/>
    <cellStyle name="Navadno 26 6 8" xfId="54057" xr:uid="{00000000-0005-0000-0000-000048500000}"/>
    <cellStyle name="Navadno 26 7" xfId="4953" xr:uid="{00000000-0005-0000-0000-000049500000}"/>
    <cellStyle name="Navadno 26 7 2" xfId="7186" xr:uid="{00000000-0005-0000-0000-00004A500000}"/>
    <cellStyle name="Navadno 26 7 2 2" xfId="12919" xr:uid="{00000000-0005-0000-0000-00004B500000}"/>
    <cellStyle name="Navadno 26 7 2 2 2" xfId="26126" xr:uid="{00000000-0005-0000-0000-00004C500000}"/>
    <cellStyle name="Navadno 26 7 2 2 3" xfId="44285" xr:uid="{00000000-0005-0000-0000-00004D500000}"/>
    <cellStyle name="Navadno 26 7 2 3" xfId="33589" xr:uid="{00000000-0005-0000-0000-00004E500000}"/>
    <cellStyle name="Navadno 26 7 2 3 2" xfId="51748" xr:uid="{00000000-0005-0000-0000-00004F500000}"/>
    <cellStyle name="Navadno 26 7 2 4" xfId="20398" xr:uid="{00000000-0005-0000-0000-000050500000}"/>
    <cellStyle name="Navadno 26 7 2 5" xfId="38557" xr:uid="{00000000-0005-0000-0000-000051500000}"/>
    <cellStyle name="Navadno 26 7 2 6" xfId="56717" xr:uid="{00000000-0005-0000-0000-000052500000}"/>
    <cellStyle name="Navadno 26 7 3" xfId="10435" xr:uid="{00000000-0005-0000-0000-000053500000}"/>
    <cellStyle name="Navadno 26 7 3 2" xfId="23642" xr:uid="{00000000-0005-0000-0000-000054500000}"/>
    <cellStyle name="Navadno 26 7 3 3" xfId="41801" xr:uid="{00000000-0005-0000-0000-000055500000}"/>
    <cellStyle name="Navadno 26 7 4" xfId="15429" xr:uid="{00000000-0005-0000-0000-000056500000}"/>
    <cellStyle name="Navadno 26 7 4 2" xfId="28621" xr:uid="{00000000-0005-0000-0000-000057500000}"/>
    <cellStyle name="Navadno 26 7 4 3" xfId="46780" xr:uid="{00000000-0005-0000-0000-000058500000}"/>
    <cellStyle name="Navadno 26 7 5" xfId="31105" xr:uid="{00000000-0005-0000-0000-000059500000}"/>
    <cellStyle name="Navadno 26 7 5 2" xfId="49264" xr:uid="{00000000-0005-0000-0000-00005A500000}"/>
    <cellStyle name="Navadno 26 7 6" xfId="17914" xr:uid="{00000000-0005-0000-0000-00005B500000}"/>
    <cellStyle name="Navadno 26 7 7" xfId="36073" xr:uid="{00000000-0005-0000-0000-00005C500000}"/>
    <cellStyle name="Navadno 26 7 8" xfId="54233" xr:uid="{00000000-0005-0000-0000-00005D500000}"/>
    <cellStyle name="Navadno 26 8" xfId="5183" xr:uid="{00000000-0005-0000-0000-00005E500000}"/>
    <cellStyle name="Navadno 26 8 2" xfId="7431" xr:uid="{00000000-0005-0000-0000-00005F500000}"/>
    <cellStyle name="Navadno 26 8 2 2" xfId="13164" xr:uid="{00000000-0005-0000-0000-000060500000}"/>
    <cellStyle name="Navadno 26 8 2 2 2" xfId="26371" xr:uid="{00000000-0005-0000-0000-000061500000}"/>
    <cellStyle name="Navadno 26 8 2 2 3" xfId="44530" xr:uid="{00000000-0005-0000-0000-000062500000}"/>
    <cellStyle name="Navadno 26 8 2 3" xfId="33834" xr:uid="{00000000-0005-0000-0000-000063500000}"/>
    <cellStyle name="Navadno 26 8 2 3 2" xfId="51993" xr:uid="{00000000-0005-0000-0000-000064500000}"/>
    <cellStyle name="Navadno 26 8 2 4" xfId="20643" xr:uid="{00000000-0005-0000-0000-000065500000}"/>
    <cellStyle name="Navadno 26 8 2 5" xfId="38802" xr:uid="{00000000-0005-0000-0000-000066500000}"/>
    <cellStyle name="Navadno 26 8 2 6" xfId="56962" xr:uid="{00000000-0005-0000-0000-000067500000}"/>
    <cellStyle name="Navadno 26 8 3" xfId="10680" xr:uid="{00000000-0005-0000-0000-000068500000}"/>
    <cellStyle name="Navadno 26 8 3 2" xfId="23887" xr:uid="{00000000-0005-0000-0000-000069500000}"/>
    <cellStyle name="Navadno 26 8 3 3" xfId="42046" xr:uid="{00000000-0005-0000-0000-00006A500000}"/>
    <cellStyle name="Navadno 26 8 4" xfId="15674" xr:uid="{00000000-0005-0000-0000-00006B500000}"/>
    <cellStyle name="Navadno 26 8 4 2" xfId="28866" xr:uid="{00000000-0005-0000-0000-00006C500000}"/>
    <cellStyle name="Navadno 26 8 4 3" xfId="47025" xr:uid="{00000000-0005-0000-0000-00006D500000}"/>
    <cellStyle name="Navadno 26 8 5" xfId="31350" xr:uid="{00000000-0005-0000-0000-00006E500000}"/>
    <cellStyle name="Navadno 26 8 5 2" xfId="49509" xr:uid="{00000000-0005-0000-0000-00006F500000}"/>
    <cellStyle name="Navadno 26 8 6" xfId="18159" xr:uid="{00000000-0005-0000-0000-000070500000}"/>
    <cellStyle name="Navadno 26 8 7" xfId="36318" xr:uid="{00000000-0005-0000-0000-000071500000}"/>
    <cellStyle name="Navadno 26 8 8" xfId="54478" xr:uid="{00000000-0005-0000-0000-000072500000}"/>
    <cellStyle name="Navadno 26 9" xfId="5349" xr:uid="{00000000-0005-0000-0000-000073500000}"/>
    <cellStyle name="Navadno 26 9 2" xfId="7597" xr:uid="{00000000-0005-0000-0000-000074500000}"/>
    <cellStyle name="Navadno 26 9 2 2" xfId="13330" xr:uid="{00000000-0005-0000-0000-000075500000}"/>
    <cellStyle name="Navadno 26 9 2 2 2" xfId="26537" xr:uid="{00000000-0005-0000-0000-000076500000}"/>
    <cellStyle name="Navadno 26 9 2 2 3" xfId="44696" xr:uid="{00000000-0005-0000-0000-000077500000}"/>
    <cellStyle name="Navadno 26 9 2 3" xfId="34000" xr:uid="{00000000-0005-0000-0000-000078500000}"/>
    <cellStyle name="Navadno 26 9 2 3 2" xfId="52159" xr:uid="{00000000-0005-0000-0000-000079500000}"/>
    <cellStyle name="Navadno 26 9 2 4" xfId="20809" xr:uid="{00000000-0005-0000-0000-00007A500000}"/>
    <cellStyle name="Navadno 26 9 2 5" xfId="38968" xr:uid="{00000000-0005-0000-0000-00007B500000}"/>
    <cellStyle name="Navadno 26 9 2 6" xfId="57128" xr:uid="{00000000-0005-0000-0000-00007C500000}"/>
    <cellStyle name="Navadno 26 9 3" xfId="10846" xr:uid="{00000000-0005-0000-0000-00007D500000}"/>
    <cellStyle name="Navadno 26 9 3 2" xfId="24053" xr:uid="{00000000-0005-0000-0000-00007E500000}"/>
    <cellStyle name="Navadno 26 9 3 3" xfId="42212" xr:uid="{00000000-0005-0000-0000-00007F500000}"/>
    <cellStyle name="Navadno 26 9 4" xfId="15840" xr:uid="{00000000-0005-0000-0000-000080500000}"/>
    <cellStyle name="Navadno 26 9 4 2" xfId="29032" xr:uid="{00000000-0005-0000-0000-000081500000}"/>
    <cellStyle name="Navadno 26 9 4 3" xfId="47191" xr:uid="{00000000-0005-0000-0000-000082500000}"/>
    <cellStyle name="Navadno 26 9 5" xfId="31516" xr:uid="{00000000-0005-0000-0000-000083500000}"/>
    <cellStyle name="Navadno 26 9 5 2" xfId="49675" xr:uid="{00000000-0005-0000-0000-000084500000}"/>
    <cellStyle name="Navadno 26 9 6" xfId="18325" xr:uid="{00000000-0005-0000-0000-000085500000}"/>
    <cellStyle name="Navadno 26 9 7" xfId="36484" xr:uid="{00000000-0005-0000-0000-000086500000}"/>
    <cellStyle name="Navadno 26 9 8" xfId="54644" xr:uid="{00000000-0005-0000-0000-000087500000}"/>
    <cellStyle name="Navadno 27" xfId="2193" xr:uid="{00000000-0005-0000-0000-000088500000}"/>
    <cellStyle name="Navadno 27 10" xfId="5514" xr:uid="{00000000-0005-0000-0000-000089500000}"/>
    <cellStyle name="Navadno 27 10 2" xfId="7762" xr:uid="{00000000-0005-0000-0000-00008A500000}"/>
    <cellStyle name="Navadno 27 10 2 2" xfId="13495" xr:uid="{00000000-0005-0000-0000-00008B500000}"/>
    <cellStyle name="Navadno 27 10 2 2 2" xfId="26702" xr:uid="{00000000-0005-0000-0000-00008C500000}"/>
    <cellStyle name="Navadno 27 10 2 2 3" xfId="44861" xr:uid="{00000000-0005-0000-0000-00008D500000}"/>
    <cellStyle name="Navadno 27 10 2 3" xfId="34165" xr:uid="{00000000-0005-0000-0000-00008E500000}"/>
    <cellStyle name="Navadno 27 10 2 3 2" xfId="52324" xr:uid="{00000000-0005-0000-0000-00008F500000}"/>
    <cellStyle name="Navadno 27 10 2 4" xfId="20974" xr:uid="{00000000-0005-0000-0000-000090500000}"/>
    <cellStyle name="Navadno 27 10 2 5" xfId="39133" xr:uid="{00000000-0005-0000-0000-000091500000}"/>
    <cellStyle name="Navadno 27 10 2 6" xfId="57293" xr:uid="{00000000-0005-0000-0000-000092500000}"/>
    <cellStyle name="Navadno 27 10 3" xfId="11011" xr:uid="{00000000-0005-0000-0000-000093500000}"/>
    <cellStyle name="Navadno 27 10 3 2" xfId="24218" xr:uid="{00000000-0005-0000-0000-000094500000}"/>
    <cellStyle name="Navadno 27 10 3 3" xfId="42377" xr:uid="{00000000-0005-0000-0000-000095500000}"/>
    <cellStyle name="Navadno 27 10 4" xfId="16005" xr:uid="{00000000-0005-0000-0000-000096500000}"/>
    <cellStyle name="Navadno 27 10 4 2" xfId="29197" xr:uid="{00000000-0005-0000-0000-000097500000}"/>
    <cellStyle name="Navadno 27 10 4 3" xfId="47356" xr:uid="{00000000-0005-0000-0000-000098500000}"/>
    <cellStyle name="Navadno 27 10 5" xfId="31681" xr:uid="{00000000-0005-0000-0000-000099500000}"/>
    <cellStyle name="Navadno 27 10 5 2" xfId="49840" xr:uid="{00000000-0005-0000-0000-00009A500000}"/>
    <cellStyle name="Navadno 27 10 6" xfId="18490" xr:uid="{00000000-0005-0000-0000-00009B500000}"/>
    <cellStyle name="Navadno 27 10 7" xfId="36649" xr:uid="{00000000-0005-0000-0000-00009C500000}"/>
    <cellStyle name="Navadno 27 10 8" xfId="54809" xr:uid="{00000000-0005-0000-0000-00009D500000}"/>
    <cellStyle name="Navadno 27 11" xfId="5678" xr:uid="{00000000-0005-0000-0000-00009E500000}"/>
    <cellStyle name="Navadno 27 11 2" xfId="7926" xr:uid="{00000000-0005-0000-0000-00009F500000}"/>
    <cellStyle name="Navadno 27 11 2 2" xfId="13659" xr:uid="{00000000-0005-0000-0000-0000A0500000}"/>
    <cellStyle name="Navadno 27 11 2 2 2" xfId="26866" xr:uid="{00000000-0005-0000-0000-0000A1500000}"/>
    <cellStyle name="Navadno 27 11 2 2 3" xfId="45025" xr:uid="{00000000-0005-0000-0000-0000A2500000}"/>
    <cellStyle name="Navadno 27 11 2 3" xfId="34329" xr:uid="{00000000-0005-0000-0000-0000A3500000}"/>
    <cellStyle name="Navadno 27 11 2 3 2" xfId="52488" xr:uid="{00000000-0005-0000-0000-0000A4500000}"/>
    <cellStyle name="Navadno 27 11 2 4" xfId="21138" xr:uid="{00000000-0005-0000-0000-0000A5500000}"/>
    <cellStyle name="Navadno 27 11 2 5" xfId="39297" xr:uid="{00000000-0005-0000-0000-0000A6500000}"/>
    <cellStyle name="Navadno 27 11 2 6" xfId="57457" xr:uid="{00000000-0005-0000-0000-0000A7500000}"/>
    <cellStyle name="Navadno 27 11 3" xfId="11175" xr:uid="{00000000-0005-0000-0000-0000A8500000}"/>
    <cellStyle name="Navadno 27 11 3 2" xfId="24382" xr:uid="{00000000-0005-0000-0000-0000A9500000}"/>
    <cellStyle name="Navadno 27 11 3 3" xfId="42541" xr:uid="{00000000-0005-0000-0000-0000AA500000}"/>
    <cellStyle name="Navadno 27 11 4" xfId="16169" xr:uid="{00000000-0005-0000-0000-0000AB500000}"/>
    <cellStyle name="Navadno 27 11 4 2" xfId="29361" xr:uid="{00000000-0005-0000-0000-0000AC500000}"/>
    <cellStyle name="Navadno 27 11 4 3" xfId="47520" xr:uid="{00000000-0005-0000-0000-0000AD500000}"/>
    <cellStyle name="Navadno 27 11 5" xfId="31845" xr:uid="{00000000-0005-0000-0000-0000AE500000}"/>
    <cellStyle name="Navadno 27 11 5 2" xfId="50004" xr:uid="{00000000-0005-0000-0000-0000AF500000}"/>
    <cellStyle name="Navadno 27 11 6" xfId="18654" xr:uid="{00000000-0005-0000-0000-0000B0500000}"/>
    <cellStyle name="Navadno 27 11 7" xfId="36813" xr:uid="{00000000-0005-0000-0000-0000B1500000}"/>
    <cellStyle name="Navadno 27 11 8" xfId="54973" xr:uid="{00000000-0005-0000-0000-0000B2500000}"/>
    <cellStyle name="Navadno 27 12" xfId="5883" xr:uid="{00000000-0005-0000-0000-0000B3500000}"/>
    <cellStyle name="Navadno 27 12 2" xfId="11380" xr:uid="{00000000-0005-0000-0000-0000B4500000}"/>
    <cellStyle name="Navadno 27 12 2 2" xfId="24587" xr:uid="{00000000-0005-0000-0000-0000B5500000}"/>
    <cellStyle name="Navadno 27 12 2 3" xfId="42746" xr:uid="{00000000-0005-0000-0000-0000B6500000}"/>
    <cellStyle name="Navadno 27 12 3" xfId="32050" xr:uid="{00000000-0005-0000-0000-0000B7500000}"/>
    <cellStyle name="Navadno 27 12 3 2" xfId="50209" xr:uid="{00000000-0005-0000-0000-0000B8500000}"/>
    <cellStyle name="Navadno 27 12 4" xfId="18859" xr:uid="{00000000-0005-0000-0000-0000B9500000}"/>
    <cellStyle name="Navadno 27 12 5" xfId="37018" xr:uid="{00000000-0005-0000-0000-0000BA500000}"/>
    <cellStyle name="Navadno 27 12 6" xfId="55178" xr:uid="{00000000-0005-0000-0000-0000BB500000}"/>
    <cellStyle name="Navadno 27 13" xfId="8102" xr:uid="{00000000-0005-0000-0000-0000BC500000}"/>
    <cellStyle name="Navadno 27 13 2" xfId="21309" xr:uid="{00000000-0005-0000-0000-0000BD500000}"/>
    <cellStyle name="Navadno 27 13 3" xfId="39468" xr:uid="{00000000-0005-0000-0000-0000BE500000}"/>
    <cellStyle name="Navadno 27 13 4" xfId="57628" xr:uid="{00000000-0005-0000-0000-0000BF500000}"/>
    <cellStyle name="Navadno 27 14" xfId="8281" xr:uid="{00000000-0005-0000-0000-0000C0500000}"/>
    <cellStyle name="Navadno 27 14 2" xfId="21488" xr:uid="{00000000-0005-0000-0000-0000C1500000}"/>
    <cellStyle name="Navadno 27 14 3" xfId="39647" xr:uid="{00000000-0005-0000-0000-0000C2500000}"/>
    <cellStyle name="Navadno 27 14 4" xfId="57807" xr:uid="{00000000-0005-0000-0000-0000C3500000}"/>
    <cellStyle name="Navadno 27 15" xfId="8524" xr:uid="{00000000-0005-0000-0000-0000C4500000}"/>
    <cellStyle name="Navadno 27 15 2" xfId="21731" xr:uid="{00000000-0005-0000-0000-0000C5500000}"/>
    <cellStyle name="Navadno 27 15 3" xfId="39890" xr:uid="{00000000-0005-0000-0000-0000C6500000}"/>
    <cellStyle name="Navadno 27 15 4" xfId="58050" xr:uid="{00000000-0005-0000-0000-0000C7500000}"/>
    <cellStyle name="Navadno 27 16" xfId="8688" xr:uid="{00000000-0005-0000-0000-0000C8500000}"/>
    <cellStyle name="Navadno 27 16 2" xfId="21895" xr:uid="{00000000-0005-0000-0000-0000C9500000}"/>
    <cellStyle name="Navadno 27 16 3" xfId="40054" xr:uid="{00000000-0005-0000-0000-0000CA500000}"/>
    <cellStyle name="Navadno 27 16 4" xfId="58214" xr:uid="{00000000-0005-0000-0000-0000CB500000}"/>
    <cellStyle name="Navadno 27 17" xfId="8892" xr:uid="{00000000-0005-0000-0000-0000CC500000}"/>
    <cellStyle name="Navadno 27 17 2" xfId="22099" xr:uid="{00000000-0005-0000-0000-0000CD500000}"/>
    <cellStyle name="Navadno 27 17 3" xfId="40258" xr:uid="{00000000-0005-0000-0000-0000CE500000}"/>
    <cellStyle name="Navadno 27 18" xfId="13890" xr:uid="{00000000-0005-0000-0000-0000CF500000}"/>
    <cellStyle name="Navadno 27 18 2" xfId="27082" xr:uid="{00000000-0005-0000-0000-0000D0500000}"/>
    <cellStyle name="Navadno 27 18 3" xfId="45241" xr:uid="{00000000-0005-0000-0000-0000D1500000}"/>
    <cellStyle name="Navadno 27 19" xfId="29566" xr:uid="{00000000-0005-0000-0000-0000D2500000}"/>
    <cellStyle name="Navadno 27 19 2" xfId="47725" xr:uid="{00000000-0005-0000-0000-0000D3500000}"/>
    <cellStyle name="Navadno 27 2" xfId="2194" xr:uid="{00000000-0005-0000-0000-0000D4500000}"/>
    <cellStyle name="Navadno 27 2 10" xfId="5679" xr:uid="{00000000-0005-0000-0000-0000D5500000}"/>
    <cellStyle name="Navadno 27 2 10 2" xfId="7927" xr:uid="{00000000-0005-0000-0000-0000D6500000}"/>
    <cellStyle name="Navadno 27 2 10 2 2" xfId="13660" xr:uid="{00000000-0005-0000-0000-0000D7500000}"/>
    <cellStyle name="Navadno 27 2 10 2 2 2" xfId="26867" xr:uid="{00000000-0005-0000-0000-0000D8500000}"/>
    <cellStyle name="Navadno 27 2 10 2 2 3" xfId="45026" xr:uid="{00000000-0005-0000-0000-0000D9500000}"/>
    <cellStyle name="Navadno 27 2 10 2 3" xfId="34330" xr:uid="{00000000-0005-0000-0000-0000DA500000}"/>
    <cellStyle name="Navadno 27 2 10 2 3 2" xfId="52489" xr:uid="{00000000-0005-0000-0000-0000DB500000}"/>
    <cellStyle name="Navadno 27 2 10 2 4" xfId="21139" xr:uid="{00000000-0005-0000-0000-0000DC500000}"/>
    <cellStyle name="Navadno 27 2 10 2 5" xfId="39298" xr:uid="{00000000-0005-0000-0000-0000DD500000}"/>
    <cellStyle name="Navadno 27 2 10 2 6" xfId="57458" xr:uid="{00000000-0005-0000-0000-0000DE500000}"/>
    <cellStyle name="Navadno 27 2 10 3" xfId="11176" xr:uid="{00000000-0005-0000-0000-0000DF500000}"/>
    <cellStyle name="Navadno 27 2 10 3 2" xfId="24383" xr:uid="{00000000-0005-0000-0000-0000E0500000}"/>
    <cellStyle name="Navadno 27 2 10 3 3" xfId="42542" xr:uid="{00000000-0005-0000-0000-0000E1500000}"/>
    <cellStyle name="Navadno 27 2 10 4" xfId="16170" xr:uid="{00000000-0005-0000-0000-0000E2500000}"/>
    <cellStyle name="Navadno 27 2 10 4 2" xfId="29362" xr:uid="{00000000-0005-0000-0000-0000E3500000}"/>
    <cellStyle name="Navadno 27 2 10 4 3" xfId="47521" xr:uid="{00000000-0005-0000-0000-0000E4500000}"/>
    <cellStyle name="Navadno 27 2 10 5" xfId="31846" xr:uid="{00000000-0005-0000-0000-0000E5500000}"/>
    <cellStyle name="Navadno 27 2 10 5 2" xfId="50005" xr:uid="{00000000-0005-0000-0000-0000E6500000}"/>
    <cellStyle name="Navadno 27 2 10 6" xfId="18655" xr:uid="{00000000-0005-0000-0000-0000E7500000}"/>
    <cellStyle name="Navadno 27 2 10 7" xfId="36814" xr:uid="{00000000-0005-0000-0000-0000E8500000}"/>
    <cellStyle name="Navadno 27 2 10 8" xfId="54974" xr:uid="{00000000-0005-0000-0000-0000E9500000}"/>
    <cellStyle name="Navadno 27 2 11" xfId="5884" xr:uid="{00000000-0005-0000-0000-0000EA500000}"/>
    <cellStyle name="Navadno 27 2 11 2" xfId="11381" xr:uid="{00000000-0005-0000-0000-0000EB500000}"/>
    <cellStyle name="Navadno 27 2 11 2 2" xfId="24588" xr:uid="{00000000-0005-0000-0000-0000EC500000}"/>
    <cellStyle name="Navadno 27 2 11 2 3" xfId="42747" xr:uid="{00000000-0005-0000-0000-0000ED500000}"/>
    <cellStyle name="Navadno 27 2 11 3" xfId="32051" xr:uid="{00000000-0005-0000-0000-0000EE500000}"/>
    <cellStyle name="Navadno 27 2 11 3 2" xfId="50210" xr:uid="{00000000-0005-0000-0000-0000EF500000}"/>
    <cellStyle name="Navadno 27 2 11 4" xfId="18860" xr:uid="{00000000-0005-0000-0000-0000F0500000}"/>
    <cellStyle name="Navadno 27 2 11 5" xfId="37019" xr:uid="{00000000-0005-0000-0000-0000F1500000}"/>
    <cellStyle name="Navadno 27 2 11 6" xfId="55179" xr:uid="{00000000-0005-0000-0000-0000F2500000}"/>
    <cellStyle name="Navadno 27 2 12" xfId="8103" xr:uid="{00000000-0005-0000-0000-0000F3500000}"/>
    <cellStyle name="Navadno 27 2 12 2" xfId="21310" xr:uid="{00000000-0005-0000-0000-0000F4500000}"/>
    <cellStyle name="Navadno 27 2 12 3" xfId="39469" xr:uid="{00000000-0005-0000-0000-0000F5500000}"/>
    <cellStyle name="Navadno 27 2 12 4" xfId="57629" xr:uid="{00000000-0005-0000-0000-0000F6500000}"/>
    <cellStyle name="Navadno 27 2 13" xfId="8282" xr:uid="{00000000-0005-0000-0000-0000F7500000}"/>
    <cellStyle name="Navadno 27 2 13 2" xfId="21489" xr:uid="{00000000-0005-0000-0000-0000F8500000}"/>
    <cellStyle name="Navadno 27 2 13 3" xfId="39648" xr:uid="{00000000-0005-0000-0000-0000F9500000}"/>
    <cellStyle name="Navadno 27 2 13 4" xfId="57808" xr:uid="{00000000-0005-0000-0000-0000FA500000}"/>
    <cellStyle name="Navadno 27 2 14" xfId="8525" xr:uid="{00000000-0005-0000-0000-0000FB500000}"/>
    <cellStyle name="Navadno 27 2 14 2" xfId="21732" xr:uid="{00000000-0005-0000-0000-0000FC500000}"/>
    <cellStyle name="Navadno 27 2 14 3" xfId="39891" xr:uid="{00000000-0005-0000-0000-0000FD500000}"/>
    <cellStyle name="Navadno 27 2 14 4" xfId="58051" xr:uid="{00000000-0005-0000-0000-0000FE500000}"/>
    <cellStyle name="Navadno 27 2 15" xfId="8689" xr:uid="{00000000-0005-0000-0000-0000FF500000}"/>
    <cellStyle name="Navadno 27 2 15 2" xfId="21896" xr:uid="{00000000-0005-0000-0000-000000510000}"/>
    <cellStyle name="Navadno 27 2 15 3" xfId="40055" xr:uid="{00000000-0005-0000-0000-000001510000}"/>
    <cellStyle name="Navadno 27 2 15 4" xfId="58215" xr:uid="{00000000-0005-0000-0000-000002510000}"/>
    <cellStyle name="Navadno 27 2 16" xfId="8893" xr:uid="{00000000-0005-0000-0000-000003510000}"/>
    <cellStyle name="Navadno 27 2 16 2" xfId="22100" xr:uid="{00000000-0005-0000-0000-000004510000}"/>
    <cellStyle name="Navadno 27 2 16 3" xfId="40259" xr:uid="{00000000-0005-0000-0000-000005510000}"/>
    <cellStyle name="Navadno 27 2 17" xfId="13891" xr:uid="{00000000-0005-0000-0000-000006510000}"/>
    <cellStyle name="Navadno 27 2 17 2" xfId="27083" xr:uid="{00000000-0005-0000-0000-000007510000}"/>
    <cellStyle name="Navadno 27 2 17 3" xfId="45242" xr:uid="{00000000-0005-0000-0000-000008510000}"/>
    <cellStyle name="Navadno 27 2 18" xfId="29567" xr:uid="{00000000-0005-0000-0000-000009510000}"/>
    <cellStyle name="Navadno 27 2 18 2" xfId="47726" xr:uid="{00000000-0005-0000-0000-00000A510000}"/>
    <cellStyle name="Navadno 27 2 19" xfId="16376" xr:uid="{00000000-0005-0000-0000-00000B510000}"/>
    <cellStyle name="Navadno 27 2 2" xfId="3569" xr:uid="{00000000-0005-0000-0000-00000C510000}"/>
    <cellStyle name="Navadno 27 2 2 2" xfId="4314" xr:uid="{00000000-0005-0000-0000-00000D510000}"/>
    <cellStyle name="Navadno 27 2 2 2 2" xfId="12298" xr:uid="{00000000-0005-0000-0000-00000E510000}"/>
    <cellStyle name="Navadno 27 2 2 2 2 2" xfId="25505" xr:uid="{00000000-0005-0000-0000-00000F510000}"/>
    <cellStyle name="Navadno 27 2 2 2 2 3" xfId="43664" xr:uid="{00000000-0005-0000-0000-000010510000}"/>
    <cellStyle name="Navadno 27 2 2 2 3" xfId="32968" xr:uid="{00000000-0005-0000-0000-000011510000}"/>
    <cellStyle name="Navadno 27 2 2 2 3 2" xfId="51127" xr:uid="{00000000-0005-0000-0000-000012510000}"/>
    <cellStyle name="Navadno 27 2 2 2 4" xfId="19777" xr:uid="{00000000-0005-0000-0000-000013510000}"/>
    <cellStyle name="Navadno 27 2 2 2 5" xfId="37936" xr:uid="{00000000-0005-0000-0000-000014510000}"/>
    <cellStyle name="Navadno 27 2 2 2 6" xfId="56096" xr:uid="{00000000-0005-0000-0000-000015510000}"/>
    <cellStyle name="Navadno 27 2 2 3" xfId="9814" xr:uid="{00000000-0005-0000-0000-000016510000}"/>
    <cellStyle name="Navadno 27 2 2 3 2" xfId="23021" xr:uid="{00000000-0005-0000-0000-000017510000}"/>
    <cellStyle name="Navadno 27 2 2 3 3" xfId="41180" xr:uid="{00000000-0005-0000-0000-000018510000}"/>
    <cellStyle name="Navadno 27 2 2 4" xfId="14808" xr:uid="{00000000-0005-0000-0000-000019510000}"/>
    <cellStyle name="Navadno 27 2 2 4 2" xfId="28000" xr:uid="{00000000-0005-0000-0000-00001A510000}"/>
    <cellStyle name="Navadno 27 2 2 4 3" xfId="46159" xr:uid="{00000000-0005-0000-0000-00001B510000}"/>
    <cellStyle name="Navadno 27 2 2 5" xfId="30484" xr:uid="{00000000-0005-0000-0000-00001C510000}"/>
    <cellStyle name="Navadno 27 2 2 5 2" xfId="48643" xr:uid="{00000000-0005-0000-0000-00001D510000}"/>
    <cellStyle name="Navadno 27 2 2 6" xfId="17293" xr:uid="{00000000-0005-0000-0000-00001E510000}"/>
    <cellStyle name="Navadno 27 2 2 7" xfId="35452" xr:uid="{00000000-0005-0000-0000-00001F510000}"/>
    <cellStyle name="Navadno 27 2 2 8" xfId="53612" xr:uid="{00000000-0005-0000-0000-000020510000}"/>
    <cellStyle name="Navadno 27 2 2 9" xfId="59027" xr:uid="{00000000-0005-0000-0000-000021510000}"/>
    <cellStyle name="Navadno 27 2 20" xfId="34535" xr:uid="{00000000-0005-0000-0000-000022510000}"/>
    <cellStyle name="Navadno 27 2 21" xfId="52695" xr:uid="{00000000-0005-0000-0000-000023510000}"/>
    <cellStyle name="Navadno 27 2 22" xfId="58381" xr:uid="{00000000-0005-0000-0000-000024510000}"/>
    <cellStyle name="Navadno 27 2 23" xfId="58590" xr:uid="{00000000-0005-0000-0000-000025510000}"/>
    <cellStyle name="Navadno 27 2 3" xfId="4543" xr:uid="{00000000-0005-0000-0000-000026510000}"/>
    <cellStyle name="Navadno 27 2 3 2" xfId="6798" xr:uid="{00000000-0005-0000-0000-000027510000}"/>
    <cellStyle name="Navadno 27 2 3 2 2" xfId="12527" xr:uid="{00000000-0005-0000-0000-000028510000}"/>
    <cellStyle name="Navadno 27 2 3 2 2 2" xfId="25734" xr:uid="{00000000-0005-0000-0000-000029510000}"/>
    <cellStyle name="Navadno 27 2 3 2 2 3" xfId="43893" xr:uid="{00000000-0005-0000-0000-00002A510000}"/>
    <cellStyle name="Navadno 27 2 3 2 3" xfId="33197" xr:uid="{00000000-0005-0000-0000-00002B510000}"/>
    <cellStyle name="Navadno 27 2 3 2 3 2" xfId="51356" xr:uid="{00000000-0005-0000-0000-00002C510000}"/>
    <cellStyle name="Navadno 27 2 3 2 4" xfId="20006" xr:uid="{00000000-0005-0000-0000-00002D510000}"/>
    <cellStyle name="Navadno 27 2 3 2 5" xfId="38165" xr:uid="{00000000-0005-0000-0000-00002E510000}"/>
    <cellStyle name="Navadno 27 2 3 2 6" xfId="56325" xr:uid="{00000000-0005-0000-0000-00002F510000}"/>
    <cellStyle name="Navadno 27 2 3 3" xfId="10043" xr:uid="{00000000-0005-0000-0000-000030510000}"/>
    <cellStyle name="Navadno 27 2 3 3 2" xfId="23250" xr:uid="{00000000-0005-0000-0000-000031510000}"/>
    <cellStyle name="Navadno 27 2 3 3 3" xfId="41409" xr:uid="{00000000-0005-0000-0000-000032510000}"/>
    <cellStyle name="Navadno 27 2 3 4" xfId="15037" xr:uid="{00000000-0005-0000-0000-000033510000}"/>
    <cellStyle name="Navadno 27 2 3 4 2" xfId="28229" xr:uid="{00000000-0005-0000-0000-000034510000}"/>
    <cellStyle name="Navadno 27 2 3 4 3" xfId="46388" xr:uid="{00000000-0005-0000-0000-000035510000}"/>
    <cellStyle name="Navadno 27 2 3 5" xfId="30713" xr:uid="{00000000-0005-0000-0000-000036510000}"/>
    <cellStyle name="Navadno 27 2 3 5 2" xfId="48872" xr:uid="{00000000-0005-0000-0000-000037510000}"/>
    <cellStyle name="Navadno 27 2 3 6" xfId="17522" xr:uid="{00000000-0005-0000-0000-000038510000}"/>
    <cellStyle name="Navadno 27 2 3 7" xfId="35681" xr:uid="{00000000-0005-0000-0000-000039510000}"/>
    <cellStyle name="Navadno 27 2 3 8" xfId="53841" xr:uid="{00000000-0005-0000-0000-00003A510000}"/>
    <cellStyle name="Navadno 27 2 3 9" xfId="59192" xr:uid="{00000000-0005-0000-0000-00003B510000}"/>
    <cellStyle name="Navadno 27 2 4" xfId="3870" xr:uid="{00000000-0005-0000-0000-00003C510000}"/>
    <cellStyle name="Navadno 27 2 4 2" xfId="6358" xr:uid="{00000000-0005-0000-0000-00003D510000}"/>
    <cellStyle name="Navadno 27 2 4 2 2" xfId="11856" xr:uid="{00000000-0005-0000-0000-00003E510000}"/>
    <cellStyle name="Navadno 27 2 4 2 2 2" xfId="25063" xr:uid="{00000000-0005-0000-0000-00003F510000}"/>
    <cellStyle name="Navadno 27 2 4 2 2 3" xfId="43222" xr:uid="{00000000-0005-0000-0000-000040510000}"/>
    <cellStyle name="Navadno 27 2 4 2 3" xfId="32526" xr:uid="{00000000-0005-0000-0000-000041510000}"/>
    <cellStyle name="Navadno 27 2 4 2 3 2" xfId="50685" xr:uid="{00000000-0005-0000-0000-000042510000}"/>
    <cellStyle name="Navadno 27 2 4 2 4" xfId="19335" xr:uid="{00000000-0005-0000-0000-000043510000}"/>
    <cellStyle name="Navadno 27 2 4 2 5" xfId="37494" xr:uid="{00000000-0005-0000-0000-000044510000}"/>
    <cellStyle name="Navadno 27 2 4 2 6" xfId="55654" xr:uid="{00000000-0005-0000-0000-000045510000}"/>
    <cellStyle name="Navadno 27 2 4 3" xfId="9372" xr:uid="{00000000-0005-0000-0000-000046510000}"/>
    <cellStyle name="Navadno 27 2 4 3 2" xfId="22579" xr:uid="{00000000-0005-0000-0000-000047510000}"/>
    <cellStyle name="Navadno 27 2 4 3 3" xfId="40738" xr:uid="{00000000-0005-0000-0000-000048510000}"/>
    <cellStyle name="Navadno 27 2 4 4" xfId="14366" xr:uid="{00000000-0005-0000-0000-000049510000}"/>
    <cellStyle name="Navadno 27 2 4 4 2" xfId="27558" xr:uid="{00000000-0005-0000-0000-00004A510000}"/>
    <cellStyle name="Navadno 27 2 4 4 3" xfId="45717" xr:uid="{00000000-0005-0000-0000-00004B510000}"/>
    <cellStyle name="Navadno 27 2 4 5" xfId="30042" xr:uid="{00000000-0005-0000-0000-00004C510000}"/>
    <cellStyle name="Navadno 27 2 4 5 2" xfId="48201" xr:uid="{00000000-0005-0000-0000-00004D510000}"/>
    <cellStyle name="Navadno 27 2 4 6" xfId="16851" xr:uid="{00000000-0005-0000-0000-00004E510000}"/>
    <cellStyle name="Navadno 27 2 4 7" xfId="35010" xr:uid="{00000000-0005-0000-0000-00004F510000}"/>
    <cellStyle name="Navadno 27 2 4 8" xfId="53170" xr:uid="{00000000-0005-0000-0000-000050510000}"/>
    <cellStyle name="Navadno 27 2 4 9" xfId="59379" xr:uid="{00000000-0005-0000-0000-000051510000}"/>
    <cellStyle name="Navadno 27 2 5" xfId="4783" xr:uid="{00000000-0005-0000-0000-000052510000}"/>
    <cellStyle name="Navadno 27 2 5 2" xfId="7013" xr:uid="{00000000-0005-0000-0000-000053510000}"/>
    <cellStyle name="Navadno 27 2 5 2 2" xfId="12746" xr:uid="{00000000-0005-0000-0000-000054510000}"/>
    <cellStyle name="Navadno 27 2 5 2 2 2" xfId="25953" xr:uid="{00000000-0005-0000-0000-000055510000}"/>
    <cellStyle name="Navadno 27 2 5 2 2 3" xfId="44112" xr:uid="{00000000-0005-0000-0000-000056510000}"/>
    <cellStyle name="Navadno 27 2 5 2 3" xfId="33416" xr:uid="{00000000-0005-0000-0000-000057510000}"/>
    <cellStyle name="Navadno 27 2 5 2 3 2" xfId="51575" xr:uid="{00000000-0005-0000-0000-000058510000}"/>
    <cellStyle name="Navadno 27 2 5 2 4" xfId="20225" xr:uid="{00000000-0005-0000-0000-000059510000}"/>
    <cellStyle name="Navadno 27 2 5 2 5" xfId="38384" xr:uid="{00000000-0005-0000-0000-00005A510000}"/>
    <cellStyle name="Navadno 27 2 5 2 6" xfId="56544" xr:uid="{00000000-0005-0000-0000-00005B510000}"/>
    <cellStyle name="Navadno 27 2 5 3" xfId="10262" xr:uid="{00000000-0005-0000-0000-00005C510000}"/>
    <cellStyle name="Navadno 27 2 5 3 2" xfId="23469" xr:uid="{00000000-0005-0000-0000-00005D510000}"/>
    <cellStyle name="Navadno 27 2 5 3 3" xfId="41628" xr:uid="{00000000-0005-0000-0000-00005E510000}"/>
    <cellStyle name="Navadno 27 2 5 4" xfId="15256" xr:uid="{00000000-0005-0000-0000-00005F510000}"/>
    <cellStyle name="Navadno 27 2 5 4 2" xfId="28448" xr:uid="{00000000-0005-0000-0000-000060510000}"/>
    <cellStyle name="Navadno 27 2 5 4 3" xfId="46607" xr:uid="{00000000-0005-0000-0000-000061510000}"/>
    <cellStyle name="Navadno 27 2 5 5" xfId="30932" xr:uid="{00000000-0005-0000-0000-000062510000}"/>
    <cellStyle name="Navadno 27 2 5 5 2" xfId="49091" xr:uid="{00000000-0005-0000-0000-000063510000}"/>
    <cellStyle name="Navadno 27 2 5 6" xfId="17741" xr:uid="{00000000-0005-0000-0000-000064510000}"/>
    <cellStyle name="Navadno 27 2 5 7" xfId="35900" xr:uid="{00000000-0005-0000-0000-000065510000}"/>
    <cellStyle name="Navadno 27 2 5 8" xfId="54060" xr:uid="{00000000-0005-0000-0000-000066510000}"/>
    <cellStyle name="Navadno 27 2 6" xfId="4956" xr:uid="{00000000-0005-0000-0000-000067510000}"/>
    <cellStyle name="Navadno 27 2 6 2" xfId="7189" xr:uid="{00000000-0005-0000-0000-000068510000}"/>
    <cellStyle name="Navadno 27 2 6 2 2" xfId="12922" xr:uid="{00000000-0005-0000-0000-000069510000}"/>
    <cellStyle name="Navadno 27 2 6 2 2 2" xfId="26129" xr:uid="{00000000-0005-0000-0000-00006A510000}"/>
    <cellStyle name="Navadno 27 2 6 2 2 3" xfId="44288" xr:uid="{00000000-0005-0000-0000-00006B510000}"/>
    <cellStyle name="Navadno 27 2 6 2 3" xfId="33592" xr:uid="{00000000-0005-0000-0000-00006C510000}"/>
    <cellStyle name="Navadno 27 2 6 2 3 2" xfId="51751" xr:uid="{00000000-0005-0000-0000-00006D510000}"/>
    <cellStyle name="Navadno 27 2 6 2 4" xfId="20401" xr:uid="{00000000-0005-0000-0000-00006E510000}"/>
    <cellStyle name="Navadno 27 2 6 2 5" xfId="38560" xr:uid="{00000000-0005-0000-0000-00006F510000}"/>
    <cellStyle name="Navadno 27 2 6 2 6" xfId="56720" xr:uid="{00000000-0005-0000-0000-000070510000}"/>
    <cellStyle name="Navadno 27 2 6 3" xfId="10438" xr:uid="{00000000-0005-0000-0000-000071510000}"/>
    <cellStyle name="Navadno 27 2 6 3 2" xfId="23645" xr:uid="{00000000-0005-0000-0000-000072510000}"/>
    <cellStyle name="Navadno 27 2 6 3 3" xfId="41804" xr:uid="{00000000-0005-0000-0000-000073510000}"/>
    <cellStyle name="Navadno 27 2 6 4" xfId="15432" xr:uid="{00000000-0005-0000-0000-000074510000}"/>
    <cellStyle name="Navadno 27 2 6 4 2" xfId="28624" xr:uid="{00000000-0005-0000-0000-000075510000}"/>
    <cellStyle name="Navadno 27 2 6 4 3" xfId="46783" xr:uid="{00000000-0005-0000-0000-000076510000}"/>
    <cellStyle name="Navadno 27 2 6 5" xfId="31108" xr:uid="{00000000-0005-0000-0000-000077510000}"/>
    <cellStyle name="Navadno 27 2 6 5 2" xfId="49267" xr:uid="{00000000-0005-0000-0000-000078510000}"/>
    <cellStyle name="Navadno 27 2 6 6" xfId="17917" xr:uid="{00000000-0005-0000-0000-000079510000}"/>
    <cellStyle name="Navadno 27 2 6 7" xfId="36076" xr:uid="{00000000-0005-0000-0000-00007A510000}"/>
    <cellStyle name="Navadno 27 2 6 8" xfId="54236" xr:uid="{00000000-0005-0000-0000-00007B510000}"/>
    <cellStyle name="Navadno 27 2 7" xfId="5186" xr:uid="{00000000-0005-0000-0000-00007C510000}"/>
    <cellStyle name="Navadno 27 2 7 2" xfId="7434" xr:uid="{00000000-0005-0000-0000-00007D510000}"/>
    <cellStyle name="Navadno 27 2 7 2 2" xfId="13167" xr:uid="{00000000-0005-0000-0000-00007E510000}"/>
    <cellStyle name="Navadno 27 2 7 2 2 2" xfId="26374" xr:uid="{00000000-0005-0000-0000-00007F510000}"/>
    <cellStyle name="Navadno 27 2 7 2 2 3" xfId="44533" xr:uid="{00000000-0005-0000-0000-000080510000}"/>
    <cellStyle name="Navadno 27 2 7 2 3" xfId="33837" xr:uid="{00000000-0005-0000-0000-000081510000}"/>
    <cellStyle name="Navadno 27 2 7 2 3 2" xfId="51996" xr:uid="{00000000-0005-0000-0000-000082510000}"/>
    <cellStyle name="Navadno 27 2 7 2 4" xfId="20646" xr:uid="{00000000-0005-0000-0000-000083510000}"/>
    <cellStyle name="Navadno 27 2 7 2 5" xfId="38805" xr:uid="{00000000-0005-0000-0000-000084510000}"/>
    <cellStyle name="Navadno 27 2 7 2 6" xfId="56965" xr:uid="{00000000-0005-0000-0000-000085510000}"/>
    <cellStyle name="Navadno 27 2 7 3" xfId="10683" xr:uid="{00000000-0005-0000-0000-000086510000}"/>
    <cellStyle name="Navadno 27 2 7 3 2" xfId="23890" xr:uid="{00000000-0005-0000-0000-000087510000}"/>
    <cellStyle name="Navadno 27 2 7 3 3" xfId="42049" xr:uid="{00000000-0005-0000-0000-000088510000}"/>
    <cellStyle name="Navadno 27 2 7 4" xfId="15677" xr:uid="{00000000-0005-0000-0000-000089510000}"/>
    <cellStyle name="Navadno 27 2 7 4 2" xfId="28869" xr:uid="{00000000-0005-0000-0000-00008A510000}"/>
    <cellStyle name="Navadno 27 2 7 4 3" xfId="47028" xr:uid="{00000000-0005-0000-0000-00008B510000}"/>
    <cellStyle name="Navadno 27 2 7 5" xfId="31353" xr:uid="{00000000-0005-0000-0000-00008C510000}"/>
    <cellStyle name="Navadno 27 2 7 5 2" xfId="49512" xr:uid="{00000000-0005-0000-0000-00008D510000}"/>
    <cellStyle name="Navadno 27 2 7 6" xfId="18162" xr:uid="{00000000-0005-0000-0000-00008E510000}"/>
    <cellStyle name="Navadno 27 2 7 7" xfId="36321" xr:uid="{00000000-0005-0000-0000-00008F510000}"/>
    <cellStyle name="Navadno 27 2 7 8" xfId="54481" xr:uid="{00000000-0005-0000-0000-000090510000}"/>
    <cellStyle name="Navadno 27 2 8" xfId="5352" xr:uid="{00000000-0005-0000-0000-000091510000}"/>
    <cellStyle name="Navadno 27 2 8 2" xfId="7600" xr:uid="{00000000-0005-0000-0000-000092510000}"/>
    <cellStyle name="Navadno 27 2 8 2 2" xfId="13333" xr:uid="{00000000-0005-0000-0000-000093510000}"/>
    <cellStyle name="Navadno 27 2 8 2 2 2" xfId="26540" xr:uid="{00000000-0005-0000-0000-000094510000}"/>
    <cellStyle name="Navadno 27 2 8 2 2 3" xfId="44699" xr:uid="{00000000-0005-0000-0000-000095510000}"/>
    <cellStyle name="Navadno 27 2 8 2 3" xfId="34003" xr:uid="{00000000-0005-0000-0000-000096510000}"/>
    <cellStyle name="Navadno 27 2 8 2 3 2" xfId="52162" xr:uid="{00000000-0005-0000-0000-000097510000}"/>
    <cellStyle name="Navadno 27 2 8 2 4" xfId="20812" xr:uid="{00000000-0005-0000-0000-000098510000}"/>
    <cellStyle name="Navadno 27 2 8 2 5" xfId="38971" xr:uid="{00000000-0005-0000-0000-000099510000}"/>
    <cellStyle name="Navadno 27 2 8 2 6" xfId="57131" xr:uid="{00000000-0005-0000-0000-00009A510000}"/>
    <cellStyle name="Navadno 27 2 8 3" xfId="10849" xr:uid="{00000000-0005-0000-0000-00009B510000}"/>
    <cellStyle name="Navadno 27 2 8 3 2" xfId="24056" xr:uid="{00000000-0005-0000-0000-00009C510000}"/>
    <cellStyle name="Navadno 27 2 8 3 3" xfId="42215" xr:uid="{00000000-0005-0000-0000-00009D510000}"/>
    <cellStyle name="Navadno 27 2 8 4" xfId="15843" xr:uid="{00000000-0005-0000-0000-00009E510000}"/>
    <cellStyle name="Navadno 27 2 8 4 2" xfId="29035" xr:uid="{00000000-0005-0000-0000-00009F510000}"/>
    <cellStyle name="Navadno 27 2 8 4 3" xfId="47194" xr:uid="{00000000-0005-0000-0000-0000A0510000}"/>
    <cellStyle name="Navadno 27 2 8 5" xfId="31519" xr:uid="{00000000-0005-0000-0000-0000A1510000}"/>
    <cellStyle name="Navadno 27 2 8 5 2" xfId="49678" xr:uid="{00000000-0005-0000-0000-0000A2510000}"/>
    <cellStyle name="Navadno 27 2 8 6" xfId="18328" xr:uid="{00000000-0005-0000-0000-0000A3510000}"/>
    <cellStyle name="Navadno 27 2 8 7" xfId="36487" xr:uid="{00000000-0005-0000-0000-0000A4510000}"/>
    <cellStyle name="Navadno 27 2 8 8" xfId="54647" xr:uid="{00000000-0005-0000-0000-0000A5510000}"/>
    <cellStyle name="Navadno 27 2 9" xfId="5515" xr:uid="{00000000-0005-0000-0000-0000A6510000}"/>
    <cellStyle name="Navadno 27 2 9 2" xfId="7763" xr:uid="{00000000-0005-0000-0000-0000A7510000}"/>
    <cellStyle name="Navadno 27 2 9 2 2" xfId="13496" xr:uid="{00000000-0005-0000-0000-0000A8510000}"/>
    <cellStyle name="Navadno 27 2 9 2 2 2" xfId="26703" xr:uid="{00000000-0005-0000-0000-0000A9510000}"/>
    <cellStyle name="Navadno 27 2 9 2 2 3" xfId="44862" xr:uid="{00000000-0005-0000-0000-0000AA510000}"/>
    <cellStyle name="Navadno 27 2 9 2 3" xfId="34166" xr:uid="{00000000-0005-0000-0000-0000AB510000}"/>
    <cellStyle name="Navadno 27 2 9 2 3 2" xfId="52325" xr:uid="{00000000-0005-0000-0000-0000AC510000}"/>
    <cellStyle name="Navadno 27 2 9 2 4" xfId="20975" xr:uid="{00000000-0005-0000-0000-0000AD510000}"/>
    <cellStyle name="Navadno 27 2 9 2 5" xfId="39134" xr:uid="{00000000-0005-0000-0000-0000AE510000}"/>
    <cellStyle name="Navadno 27 2 9 2 6" xfId="57294" xr:uid="{00000000-0005-0000-0000-0000AF510000}"/>
    <cellStyle name="Navadno 27 2 9 3" xfId="11012" xr:uid="{00000000-0005-0000-0000-0000B0510000}"/>
    <cellStyle name="Navadno 27 2 9 3 2" xfId="24219" xr:uid="{00000000-0005-0000-0000-0000B1510000}"/>
    <cellStyle name="Navadno 27 2 9 3 3" xfId="42378" xr:uid="{00000000-0005-0000-0000-0000B2510000}"/>
    <cellStyle name="Navadno 27 2 9 4" xfId="16006" xr:uid="{00000000-0005-0000-0000-0000B3510000}"/>
    <cellStyle name="Navadno 27 2 9 4 2" xfId="29198" xr:uid="{00000000-0005-0000-0000-0000B4510000}"/>
    <cellStyle name="Navadno 27 2 9 4 3" xfId="47357" xr:uid="{00000000-0005-0000-0000-0000B5510000}"/>
    <cellStyle name="Navadno 27 2 9 5" xfId="31682" xr:uid="{00000000-0005-0000-0000-0000B6510000}"/>
    <cellStyle name="Navadno 27 2 9 5 2" xfId="49841" xr:uid="{00000000-0005-0000-0000-0000B7510000}"/>
    <cellStyle name="Navadno 27 2 9 6" xfId="18491" xr:uid="{00000000-0005-0000-0000-0000B8510000}"/>
    <cellStyle name="Navadno 27 2 9 7" xfId="36650" xr:uid="{00000000-0005-0000-0000-0000B9510000}"/>
    <cellStyle name="Navadno 27 2 9 8" xfId="54810" xr:uid="{00000000-0005-0000-0000-0000BA510000}"/>
    <cellStyle name="Navadno 27 20" xfId="16375" xr:uid="{00000000-0005-0000-0000-0000BB510000}"/>
    <cellStyle name="Navadno 27 21" xfId="34534" xr:uid="{00000000-0005-0000-0000-0000BC510000}"/>
    <cellStyle name="Navadno 27 22" xfId="52694" xr:uid="{00000000-0005-0000-0000-0000BD510000}"/>
    <cellStyle name="Navadno 27 23" xfId="58380" xr:uid="{00000000-0005-0000-0000-0000BE510000}"/>
    <cellStyle name="Navadno 27 24" xfId="58589" xr:uid="{00000000-0005-0000-0000-0000BF510000}"/>
    <cellStyle name="Navadno 27 3" xfId="3568" xr:uid="{00000000-0005-0000-0000-0000C0510000}"/>
    <cellStyle name="Navadno 27 3 2" xfId="4313" xr:uid="{00000000-0005-0000-0000-0000C1510000}"/>
    <cellStyle name="Navadno 27 3 2 2" xfId="12297" xr:uid="{00000000-0005-0000-0000-0000C2510000}"/>
    <cellStyle name="Navadno 27 3 2 2 2" xfId="25504" xr:uid="{00000000-0005-0000-0000-0000C3510000}"/>
    <cellStyle name="Navadno 27 3 2 2 3" xfId="43663" xr:uid="{00000000-0005-0000-0000-0000C4510000}"/>
    <cellStyle name="Navadno 27 3 2 3" xfId="32967" xr:uid="{00000000-0005-0000-0000-0000C5510000}"/>
    <cellStyle name="Navadno 27 3 2 3 2" xfId="51126" xr:uid="{00000000-0005-0000-0000-0000C6510000}"/>
    <cellStyle name="Navadno 27 3 2 4" xfId="19776" xr:uid="{00000000-0005-0000-0000-0000C7510000}"/>
    <cellStyle name="Navadno 27 3 2 5" xfId="37935" xr:uid="{00000000-0005-0000-0000-0000C8510000}"/>
    <cellStyle name="Navadno 27 3 2 6" xfId="56095" xr:uid="{00000000-0005-0000-0000-0000C9510000}"/>
    <cellStyle name="Navadno 27 3 3" xfId="9813" xr:uid="{00000000-0005-0000-0000-0000CA510000}"/>
    <cellStyle name="Navadno 27 3 3 2" xfId="23020" xr:uid="{00000000-0005-0000-0000-0000CB510000}"/>
    <cellStyle name="Navadno 27 3 3 3" xfId="41179" xr:uid="{00000000-0005-0000-0000-0000CC510000}"/>
    <cellStyle name="Navadno 27 3 4" xfId="14807" xr:uid="{00000000-0005-0000-0000-0000CD510000}"/>
    <cellStyle name="Navadno 27 3 4 2" xfId="27999" xr:uid="{00000000-0005-0000-0000-0000CE510000}"/>
    <cellStyle name="Navadno 27 3 4 3" xfId="46158" xr:uid="{00000000-0005-0000-0000-0000CF510000}"/>
    <cellStyle name="Navadno 27 3 5" xfId="30483" xr:uid="{00000000-0005-0000-0000-0000D0510000}"/>
    <cellStyle name="Navadno 27 3 5 2" xfId="48642" xr:uid="{00000000-0005-0000-0000-0000D1510000}"/>
    <cellStyle name="Navadno 27 3 6" xfId="17292" xr:uid="{00000000-0005-0000-0000-0000D2510000}"/>
    <cellStyle name="Navadno 27 3 7" xfId="35451" xr:uid="{00000000-0005-0000-0000-0000D3510000}"/>
    <cellStyle name="Navadno 27 3 8" xfId="53611" xr:uid="{00000000-0005-0000-0000-0000D4510000}"/>
    <cellStyle name="Navadno 27 3 9" xfId="59026" xr:uid="{00000000-0005-0000-0000-0000D5510000}"/>
    <cellStyle name="Navadno 27 4" xfId="4542" xr:uid="{00000000-0005-0000-0000-0000D6510000}"/>
    <cellStyle name="Navadno 27 4 2" xfId="6797" xr:uid="{00000000-0005-0000-0000-0000D7510000}"/>
    <cellStyle name="Navadno 27 4 2 2" xfId="12526" xr:uid="{00000000-0005-0000-0000-0000D8510000}"/>
    <cellStyle name="Navadno 27 4 2 2 2" xfId="25733" xr:uid="{00000000-0005-0000-0000-0000D9510000}"/>
    <cellStyle name="Navadno 27 4 2 2 3" xfId="43892" xr:uid="{00000000-0005-0000-0000-0000DA510000}"/>
    <cellStyle name="Navadno 27 4 2 3" xfId="33196" xr:uid="{00000000-0005-0000-0000-0000DB510000}"/>
    <cellStyle name="Navadno 27 4 2 3 2" xfId="51355" xr:uid="{00000000-0005-0000-0000-0000DC510000}"/>
    <cellStyle name="Navadno 27 4 2 4" xfId="20005" xr:uid="{00000000-0005-0000-0000-0000DD510000}"/>
    <cellStyle name="Navadno 27 4 2 5" xfId="38164" xr:uid="{00000000-0005-0000-0000-0000DE510000}"/>
    <cellStyle name="Navadno 27 4 2 6" xfId="56324" xr:uid="{00000000-0005-0000-0000-0000DF510000}"/>
    <cellStyle name="Navadno 27 4 3" xfId="10042" xr:uid="{00000000-0005-0000-0000-0000E0510000}"/>
    <cellStyle name="Navadno 27 4 3 2" xfId="23249" xr:uid="{00000000-0005-0000-0000-0000E1510000}"/>
    <cellStyle name="Navadno 27 4 3 3" xfId="41408" xr:uid="{00000000-0005-0000-0000-0000E2510000}"/>
    <cellStyle name="Navadno 27 4 4" xfId="15036" xr:uid="{00000000-0005-0000-0000-0000E3510000}"/>
    <cellStyle name="Navadno 27 4 4 2" xfId="28228" xr:uid="{00000000-0005-0000-0000-0000E4510000}"/>
    <cellStyle name="Navadno 27 4 4 3" xfId="46387" xr:uid="{00000000-0005-0000-0000-0000E5510000}"/>
    <cellStyle name="Navadno 27 4 5" xfId="30712" xr:uid="{00000000-0005-0000-0000-0000E6510000}"/>
    <cellStyle name="Navadno 27 4 5 2" xfId="48871" xr:uid="{00000000-0005-0000-0000-0000E7510000}"/>
    <cellStyle name="Navadno 27 4 6" xfId="17521" xr:uid="{00000000-0005-0000-0000-0000E8510000}"/>
    <cellStyle name="Navadno 27 4 7" xfId="35680" xr:uid="{00000000-0005-0000-0000-0000E9510000}"/>
    <cellStyle name="Navadno 27 4 8" xfId="53840" xr:uid="{00000000-0005-0000-0000-0000EA510000}"/>
    <cellStyle name="Navadno 27 4 9" xfId="59191" xr:uid="{00000000-0005-0000-0000-0000EB510000}"/>
    <cellStyle name="Navadno 27 5" xfId="3869" xr:uid="{00000000-0005-0000-0000-0000EC510000}"/>
    <cellStyle name="Navadno 27 5 2" xfId="6357" xr:uid="{00000000-0005-0000-0000-0000ED510000}"/>
    <cellStyle name="Navadno 27 5 2 2" xfId="11855" xr:uid="{00000000-0005-0000-0000-0000EE510000}"/>
    <cellStyle name="Navadno 27 5 2 2 2" xfId="25062" xr:uid="{00000000-0005-0000-0000-0000EF510000}"/>
    <cellStyle name="Navadno 27 5 2 2 3" xfId="43221" xr:uid="{00000000-0005-0000-0000-0000F0510000}"/>
    <cellStyle name="Navadno 27 5 2 3" xfId="32525" xr:uid="{00000000-0005-0000-0000-0000F1510000}"/>
    <cellStyle name="Navadno 27 5 2 3 2" xfId="50684" xr:uid="{00000000-0005-0000-0000-0000F2510000}"/>
    <cellStyle name="Navadno 27 5 2 4" xfId="19334" xr:uid="{00000000-0005-0000-0000-0000F3510000}"/>
    <cellStyle name="Navadno 27 5 2 5" xfId="37493" xr:uid="{00000000-0005-0000-0000-0000F4510000}"/>
    <cellStyle name="Navadno 27 5 2 6" xfId="55653" xr:uid="{00000000-0005-0000-0000-0000F5510000}"/>
    <cellStyle name="Navadno 27 5 3" xfId="9371" xr:uid="{00000000-0005-0000-0000-0000F6510000}"/>
    <cellStyle name="Navadno 27 5 3 2" xfId="22578" xr:uid="{00000000-0005-0000-0000-0000F7510000}"/>
    <cellStyle name="Navadno 27 5 3 3" xfId="40737" xr:uid="{00000000-0005-0000-0000-0000F8510000}"/>
    <cellStyle name="Navadno 27 5 4" xfId="14365" xr:uid="{00000000-0005-0000-0000-0000F9510000}"/>
    <cellStyle name="Navadno 27 5 4 2" xfId="27557" xr:uid="{00000000-0005-0000-0000-0000FA510000}"/>
    <cellStyle name="Navadno 27 5 4 3" xfId="45716" xr:uid="{00000000-0005-0000-0000-0000FB510000}"/>
    <cellStyle name="Navadno 27 5 5" xfId="30041" xr:uid="{00000000-0005-0000-0000-0000FC510000}"/>
    <cellStyle name="Navadno 27 5 5 2" xfId="48200" xr:uid="{00000000-0005-0000-0000-0000FD510000}"/>
    <cellStyle name="Navadno 27 5 6" xfId="16850" xr:uid="{00000000-0005-0000-0000-0000FE510000}"/>
    <cellStyle name="Navadno 27 5 7" xfId="35009" xr:uid="{00000000-0005-0000-0000-0000FF510000}"/>
    <cellStyle name="Navadno 27 5 8" xfId="53169" xr:uid="{00000000-0005-0000-0000-000000520000}"/>
    <cellStyle name="Navadno 27 5 9" xfId="59378" xr:uid="{00000000-0005-0000-0000-000001520000}"/>
    <cellStyle name="Navadno 27 6" xfId="4782" xr:uid="{00000000-0005-0000-0000-000002520000}"/>
    <cellStyle name="Navadno 27 6 2" xfId="7012" xr:uid="{00000000-0005-0000-0000-000003520000}"/>
    <cellStyle name="Navadno 27 6 2 2" xfId="12745" xr:uid="{00000000-0005-0000-0000-000004520000}"/>
    <cellStyle name="Navadno 27 6 2 2 2" xfId="25952" xr:uid="{00000000-0005-0000-0000-000005520000}"/>
    <cellStyle name="Navadno 27 6 2 2 3" xfId="44111" xr:uid="{00000000-0005-0000-0000-000006520000}"/>
    <cellStyle name="Navadno 27 6 2 3" xfId="33415" xr:uid="{00000000-0005-0000-0000-000007520000}"/>
    <cellStyle name="Navadno 27 6 2 3 2" xfId="51574" xr:uid="{00000000-0005-0000-0000-000008520000}"/>
    <cellStyle name="Navadno 27 6 2 4" xfId="20224" xr:uid="{00000000-0005-0000-0000-000009520000}"/>
    <cellStyle name="Navadno 27 6 2 5" xfId="38383" xr:uid="{00000000-0005-0000-0000-00000A520000}"/>
    <cellStyle name="Navadno 27 6 2 6" xfId="56543" xr:uid="{00000000-0005-0000-0000-00000B520000}"/>
    <cellStyle name="Navadno 27 6 3" xfId="10261" xr:uid="{00000000-0005-0000-0000-00000C520000}"/>
    <cellStyle name="Navadno 27 6 3 2" xfId="23468" xr:uid="{00000000-0005-0000-0000-00000D520000}"/>
    <cellStyle name="Navadno 27 6 3 3" xfId="41627" xr:uid="{00000000-0005-0000-0000-00000E520000}"/>
    <cellStyle name="Navadno 27 6 4" xfId="15255" xr:uid="{00000000-0005-0000-0000-00000F520000}"/>
    <cellStyle name="Navadno 27 6 4 2" xfId="28447" xr:uid="{00000000-0005-0000-0000-000010520000}"/>
    <cellStyle name="Navadno 27 6 4 3" xfId="46606" xr:uid="{00000000-0005-0000-0000-000011520000}"/>
    <cellStyle name="Navadno 27 6 5" xfId="30931" xr:uid="{00000000-0005-0000-0000-000012520000}"/>
    <cellStyle name="Navadno 27 6 5 2" xfId="49090" xr:uid="{00000000-0005-0000-0000-000013520000}"/>
    <cellStyle name="Navadno 27 6 6" xfId="17740" xr:uid="{00000000-0005-0000-0000-000014520000}"/>
    <cellStyle name="Navadno 27 6 7" xfId="35899" xr:uid="{00000000-0005-0000-0000-000015520000}"/>
    <cellStyle name="Navadno 27 6 8" xfId="54059" xr:uid="{00000000-0005-0000-0000-000016520000}"/>
    <cellStyle name="Navadno 27 7" xfId="4955" xr:uid="{00000000-0005-0000-0000-000017520000}"/>
    <cellStyle name="Navadno 27 7 2" xfId="7188" xr:uid="{00000000-0005-0000-0000-000018520000}"/>
    <cellStyle name="Navadno 27 7 2 2" xfId="12921" xr:uid="{00000000-0005-0000-0000-000019520000}"/>
    <cellStyle name="Navadno 27 7 2 2 2" xfId="26128" xr:uid="{00000000-0005-0000-0000-00001A520000}"/>
    <cellStyle name="Navadno 27 7 2 2 3" xfId="44287" xr:uid="{00000000-0005-0000-0000-00001B520000}"/>
    <cellStyle name="Navadno 27 7 2 3" xfId="33591" xr:uid="{00000000-0005-0000-0000-00001C520000}"/>
    <cellStyle name="Navadno 27 7 2 3 2" xfId="51750" xr:uid="{00000000-0005-0000-0000-00001D520000}"/>
    <cellStyle name="Navadno 27 7 2 4" xfId="20400" xr:uid="{00000000-0005-0000-0000-00001E520000}"/>
    <cellStyle name="Navadno 27 7 2 5" xfId="38559" xr:uid="{00000000-0005-0000-0000-00001F520000}"/>
    <cellStyle name="Navadno 27 7 2 6" xfId="56719" xr:uid="{00000000-0005-0000-0000-000020520000}"/>
    <cellStyle name="Navadno 27 7 3" xfId="10437" xr:uid="{00000000-0005-0000-0000-000021520000}"/>
    <cellStyle name="Navadno 27 7 3 2" xfId="23644" xr:uid="{00000000-0005-0000-0000-000022520000}"/>
    <cellStyle name="Navadno 27 7 3 3" xfId="41803" xr:uid="{00000000-0005-0000-0000-000023520000}"/>
    <cellStyle name="Navadno 27 7 4" xfId="15431" xr:uid="{00000000-0005-0000-0000-000024520000}"/>
    <cellStyle name="Navadno 27 7 4 2" xfId="28623" xr:uid="{00000000-0005-0000-0000-000025520000}"/>
    <cellStyle name="Navadno 27 7 4 3" xfId="46782" xr:uid="{00000000-0005-0000-0000-000026520000}"/>
    <cellStyle name="Navadno 27 7 5" xfId="31107" xr:uid="{00000000-0005-0000-0000-000027520000}"/>
    <cellStyle name="Navadno 27 7 5 2" xfId="49266" xr:uid="{00000000-0005-0000-0000-000028520000}"/>
    <cellStyle name="Navadno 27 7 6" xfId="17916" xr:uid="{00000000-0005-0000-0000-000029520000}"/>
    <cellStyle name="Navadno 27 7 7" xfId="36075" xr:uid="{00000000-0005-0000-0000-00002A520000}"/>
    <cellStyle name="Navadno 27 7 8" xfId="54235" xr:uid="{00000000-0005-0000-0000-00002B520000}"/>
    <cellStyle name="Navadno 27 8" xfId="5185" xr:uid="{00000000-0005-0000-0000-00002C520000}"/>
    <cellStyle name="Navadno 27 8 2" xfId="7433" xr:uid="{00000000-0005-0000-0000-00002D520000}"/>
    <cellStyle name="Navadno 27 8 2 2" xfId="13166" xr:uid="{00000000-0005-0000-0000-00002E520000}"/>
    <cellStyle name="Navadno 27 8 2 2 2" xfId="26373" xr:uid="{00000000-0005-0000-0000-00002F520000}"/>
    <cellStyle name="Navadno 27 8 2 2 3" xfId="44532" xr:uid="{00000000-0005-0000-0000-000030520000}"/>
    <cellStyle name="Navadno 27 8 2 3" xfId="33836" xr:uid="{00000000-0005-0000-0000-000031520000}"/>
    <cellStyle name="Navadno 27 8 2 3 2" xfId="51995" xr:uid="{00000000-0005-0000-0000-000032520000}"/>
    <cellStyle name="Navadno 27 8 2 4" xfId="20645" xr:uid="{00000000-0005-0000-0000-000033520000}"/>
    <cellStyle name="Navadno 27 8 2 5" xfId="38804" xr:uid="{00000000-0005-0000-0000-000034520000}"/>
    <cellStyle name="Navadno 27 8 2 6" xfId="56964" xr:uid="{00000000-0005-0000-0000-000035520000}"/>
    <cellStyle name="Navadno 27 8 3" xfId="10682" xr:uid="{00000000-0005-0000-0000-000036520000}"/>
    <cellStyle name="Navadno 27 8 3 2" xfId="23889" xr:uid="{00000000-0005-0000-0000-000037520000}"/>
    <cellStyle name="Navadno 27 8 3 3" xfId="42048" xr:uid="{00000000-0005-0000-0000-000038520000}"/>
    <cellStyle name="Navadno 27 8 4" xfId="15676" xr:uid="{00000000-0005-0000-0000-000039520000}"/>
    <cellStyle name="Navadno 27 8 4 2" xfId="28868" xr:uid="{00000000-0005-0000-0000-00003A520000}"/>
    <cellStyle name="Navadno 27 8 4 3" xfId="47027" xr:uid="{00000000-0005-0000-0000-00003B520000}"/>
    <cellStyle name="Navadno 27 8 5" xfId="31352" xr:uid="{00000000-0005-0000-0000-00003C520000}"/>
    <cellStyle name="Navadno 27 8 5 2" xfId="49511" xr:uid="{00000000-0005-0000-0000-00003D520000}"/>
    <cellStyle name="Navadno 27 8 6" xfId="18161" xr:uid="{00000000-0005-0000-0000-00003E520000}"/>
    <cellStyle name="Navadno 27 8 7" xfId="36320" xr:uid="{00000000-0005-0000-0000-00003F520000}"/>
    <cellStyle name="Navadno 27 8 8" xfId="54480" xr:uid="{00000000-0005-0000-0000-000040520000}"/>
    <cellStyle name="Navadno 27 9" xfId="5351" xr:uid="{00000000-0005-0000-0000-000041520000}"/>
    <cellStyle name="Navadno 27 9 2" xfId="7599" xr:uid="{00000000-0005-0000-0000-000042520000}"/>
    <cellStyle name="Navadno 27 9 2 2" xfId="13332" xr:uid="{00000000-0005-0000-0000-000043520000}"/>
    <cellStyle name="Navadno 27 9 2 2 2" xfId="26539" xr:uid="{00000000-0005-0000-0000-000044520000}"/>
    <cellStyle name="Navadno 27 9 2 2 3" xfId="44698" xr:uid="{00000000-0005-0000-0000-000045520000}"/>
    <cellStyle name="Navadno 27 9 2 3" xfId="34002" xr:uid="{00000000-0005-0000-0000-000046520000}"/>
    <cellStyle name="Navadno 27 9 2 3 2" xfId="52161" xr:uid="{00000000-0005-0000-0000-000047520000}"/>
    <cellStyle name="Navadno 27 9 2 4" xfId="20811" xr:uid="{00000000-0005-0000-0000-000048520000}"/>
    <cellStyle name="Navadno 27 9 2 5" xfId="38970" xr:uid="{00000000-0005-0000-0000-000049520000}"/>
    <cellStyle name="Navadno 27 9 2 6" xfId="57130" xr:uid="{00000000-0005-0000-0000-00004A520000}"/>
    <cellStyle name="Navadno 27 9 3" xfId="10848" xr:uid="{00000000-0005-0000-0000-00004B520000}"/>
    <cellStyle name="Navadno 27 9 3 2" xfId="24055" xr:uid="{00000000-0005-0000-0000-00004C520000}"/>
    <cellStyle name="Navadno 27 9 3 3" xfId="42214" xr:uid="{00000000-0005-0000-0000-00004D520000}"/>
    <cellStyle name="Navadno 27 9 4" xfId="15842" xr:uid="{00000000-0005-0000-0000-00004E520000}"/>
    <cellStyle name="Navadno 27 9 4 2" xfId="29034" xr:uid="{00000000-0005-0000-0000-00004F520000}"/>
    <cellStyle name="Navadno 27 9 4 3" xfId="47193" xr:uid="{00000000-0005-0000-0000-000050520000}"/>
    <cellStyle name="Navadno 27 9 5" xfId="31518" xr:uid="{00000000-0005-0000-0000-000051520000}"/>
    <cellStyle name="Navadno 27 9 5 2" xfId="49677" xr:uid="{00000000-0005-0000-0000-000052520000}"/>
    <cellStyle name="Navadno 27 9 6" xfId="18327" xr:uid="{00000000-0005-0000-0000-000053520000}"/>
    <cellStyle name="Navadno 27 9 7" xfId="36486" xr:uid="{00000000-0005-0000-0000-000054520000}"/>
    <cellStyle name="Navadno 27 9 8" xfId="54646" xr:uid="{00000000-0005-0000-0000-000055520000}"/>
    <cellStyle name="Navadno 28" xfId="2195" xr:uid="{00000000-0005-0000-0000-000056520000}"/>
    <cellStyle name="Navadno 28 10" xfId="5516" xr:uid="{00000000-0005-0000-0000-000057520000}"/>
    <cellStyle name="Navadno 28 10 2" xfId="7764" xr:uid="{00000000-0005-0000-0000-000058520000}"/>
    <cellStyle name="Navadno 28 10 2 2" xfId="13497" xr:uid="{00000000-0005-0000-0000-000059520000}"/>
    <cellStyle name="Navadno 28 10 2 2 2" xfId="26704" xr:uid="{00000000-0005-0000-0000-00005A520000}"/>
    <cellStyle name="Navadno 28 10 2 2 3" xfId="44863" xr:uid="{00000000-0005-0000-0000-00005B520000}"/>
    <cellStyle name="Navadno 28 10 2 3" xfId="34167" xr:uid="{00000000-0005-0000-0000-00005C520000}"/>
    <cellStyle name="Navadno 28 10 2 3 2" xfId="52326" xr:uid="{00000000-0005-0000-0000-00005D520000}"/>
    <cellStyle name="Navadno 28 10 2 4" xfId="20976" xr:uid="{00000000-0005-0000-0000-00005E520000}"/>
    <cellStyle name="Navadno 28 10 2 5" xfId="39135" xr:uid="{00000000-0005-0000-0000-00005F520000}"/>
    <cellStyle name="Navadno 28 10 2 6" xfId="57295" xr:uid="{00000000-0005-0000-0000-000060520000}"/>
    <cellStyle name="Navadno 28 10 3" xfId="11013" xr:uid="{00000000-0005-0000-0000-000061520000}"/>
    <cellStyle name="Navadno 28 10 3 2" xfId="24220" xr:uid="{00000000-0005-0000-0000-000062520000}"/>
    <cellStyle name="Navadno 28 10 3 3" xfId="42379" xr:uid="{00000000-0005-0000-0000-000063520000}"/>
    <cellStyle name="Navadno 28 10 4" xfId="16007" xr:uid="{00000000-0005-0000-0000-000064520000}"/>
    <cellStyle name="Navadno 28 10 4 2" xfId="29199" xr:uid="{00000000-0005-0000-0000-000065520000}"/>
    <cellStyle name="Navadno 28 10 4 3" xfId="47358" xr:uid="{00000000-0005-0000-0000-000066520000}"/>
    <cellStyle name="Navadno 28 10 5" xfId="31683" xr:uid="{00000000-0005-0000-0000-000067520000}"/>
    <cellStyle name="Navadno 28 10 5 2" xfId="49842" xr:uid="{00000000-0005-0000-0000-000068520000}"/>
    <cellStyle name="Navadno 28 10 6" xfId="18492" xr:uid="{00000000-0005-0000-0000-000069520000}"/>
    <cellStyle name="Navadno 28 10 7" xfId="36651" xr:uid="{00000000-0005-0000-0000-00006A520000}"/>
    <cellStyle name="Navadno 28 10 8" xfId="54811" xr:uid="{00000000-0005-0000-0000-00006B520000}"/>
    <cellStyle name="Navadno 28 11" xfId="5680" xr:uid="{00000000-0005-0000-0000-00006C520000}"/>
    <cellStyle name="Navadno 28 11 2" xfId="7928" xr:uid="{00000000-0005-0000-0000-00006D520000}"/>
    <cellStyle name="Navadno 28 11 2 2" xfId="13661" xr:uid="{00000000-0005-0000-0000-00006E520000}"/>
    <cellStyle name="Navadno 28 11 2 2 2" xfId="26868" xr:uid="{00000000-0005-0000-0000-00006F520000}"/>
    <cellStyle name="Navadno 28 11 2 2 3" xfId="45027" xr:uid="{00000000-0005-0000-0000-000070520000}"/>
    <cellStyle name="Navadno 28 11 2 3" xfId="34331" xr:uid="{00000000-0005-0000-0000-000071520000}"/>
    <cellStyle name="Navadno 28 11 2 3 2" xfId="52490" xr:uid="{00000000-0005-0000-0000-000072520000}"/>
    <cellStyle name="Navadno 28 11 2 4" xfId="21140" xr:uid="{00000000-0005-0000-0000-000073520000}"/>
    <cellStyle name="Navadno 28 11 2 5" xfId="39299" xr:uid="{00000000-0005-0000-0000-000074520000}"/>
    <cellStyle name="Navadno 28 11 2 6" xfId="57459" xr:uid="{00000000-0005-0000-0000-000075520000}"/>
    <cellStyle name="Navadno 28 11 3" xfId="11177" xr:uid="{00000000-0005-0000-0000-000076520000}"/>
    <cellStyle name="Navadno 28 11 3 2" xfId="24384" xr:uid="{00000000-0005-0000-0000-000077520000}"/>
    <cellStyle name="Navadno 28 11 3 3" xfId="42543" xr:uid="{00000000-0005-0000-0000-000078520000}"/>
    <cellStyle name="Navadno 28 11 4" xfId="16171" xr:uid="{00000000-0005-0000-0000-000079520000}"/>
    <cellStyle name="Navadno 28 11 4 2" xfId="29363" xr:uid="{00000000-0005-0000-0000-00007A520000}"/>
    <cellStyle name="Navadno 28 11 4 3" xfId="47522" xr:uid="{00000000-0005-0000-0000-00007B520000}"/>
    <cellStyle name="Navadno 28 11 5" xfId="31847" xr:uid="{00000000-0005-0000-0000-00007C520000}"/>
    <cellStyle name="Navadno 28 11 5 2" xfId="50006" xr:uid="{00000000-0005-0000-0000-00007D520000}"/>
    <cellStyle name="Navadno 28 11 6" xfId="18656" xr:uid="{00000000-0005-0000-0000-00007E520000}"/>
    <cellStyle name="Navadno 28 11 7" xfId="36815" xr:uid="{00000000-0005-0000-0000-00007F520000}"/>
    <cellStyle name="Navadno 28 11 8" xfId="54975" xr:uid="{00000000-0005-0000-0000-000080520000}"/>
    <cellStyle name="Navadno 28 12" xfId="5885" xr:uid="{00000000-0005-0000-0000-000081520000}"/>
    <cellStyle name="Navadno 28 12 2" xfId="11382" xr:uid="{00000000-0005-0000-0000-000082520000}"/>
    <cellStyle name="Navadno 28 12 2 2" xfId="24589" xr:uid="{00000000-0005-0000-0000-000083520000}"/>
    <cellStyle name="Navadno 28 12 2 3" xfId="42748" xr:uid="{00000000-0005-0000-0000-000084520000}"/>
    <cellStyle name="Navadno 28 12 3" xfId="32052" xr:uid="{00000000-0005-0000-0000-000085520000}"/>
    <cellStyle name="Navadno 28 12 3 2" xfId="50211" xr:uid="{00000000-0005-0000-0000-000086520000}"/>
    <cellStyle name="Navadno 28 12 4" xfId="18861" xr:uid="{00000000-0005-0000-0000-000087520000}"/>
    <cellStyle name="Navadno 28 12 5" xfId="37020" xr:uid="{00000000-0005-0000-0000-000088520000}"/>
    <cellStyle name="Navadno 28 12 6" xfId="55180" xr:uid="{00000000-0005-0000-0000-000089520000}"/>
    <cellStyle name="Navadno 28 13" xfId="8104" xr:uid="{00000000-0005-0000-0000-00008A520000}"/>
    <cellStyle name="Navadno 28 13 2" xfId="21311" xr:uid="{00000000-0005-0000-0000-00008B520000}"/>
    <cellStyle name="Navadno 28 13 3" xfId="39470" xr:uid="{00000000-0005-0000-0000-00008C520000}"/>
    <cellStyle name="Navadno 28 13 4" xfId="57630" xr:uid="{00000000-0005-0000-0000-00008D520000}"/>
    <cellStyle name="Navadno 28 14" xfId="8283" xr:uid="{00000000-0005-0000-0000-00008E520000}"/>
    <cellStyle name="Navadno 28 14 2" xfId="21490" xr:uid="{00000000-0005-0000-0000-00008F520000}"/>
    <cellStyle name="Navadno 28 14 3" xfId="39649" xr:uid="{00000000-0005-0000-0000-000090520000}"/>
    <cellStyle name="Navadno 28 14 4" xfId="57809" xr:uid="{00000000-0005-0000-0000-000091520000}"/>
    <cellStyle name="Navadno 28 15" xfId="8526" xr:uid="{00000000-0005-0000-0000-000092520000}"/>
    <cellStyle name="Navadno 28 15 2" xfId="21733" xr:uid="{00000000-0005-0000-0000-000093520000}"/>
    <cellStyle name="Navadno 28 15 3" xfId="39892" xr:uid="{00000000-0005-0000-0000-000094520000}"/>
    <cellStyle name="Navadno 28 15 4" xfId="58052" xr:uid="{00000000-0005-0000-0000-000095520000}"/>
    <cellStyle name="Navadno 28 16" xfId="8690" xr:uid="{00000000-0005-0000-0000-000096520000}"/>
    <cellStyle name="Navadno 28 16 2" xfId="21897" xr:uid="{00000000-0005-0000-0000-000097520000}"/>
    <cellStyle name="Navadno 28 16 3" xfId="40056" xr:uid="{00000000-0005-0000-0000-000098520000}"/>
    <cellStyle name="Navadno 28 16 4" xfId="58216" xr:uid="{00000000-0005-0000-0000-000099520000}"/>
    <cellStyle name="Navadno 28 17" xfId="8894" xr:uid="{00000000-0005-0000-0000-00009A520000}"/>
    <cellStyle name="Navadno 28 17 2" xfId="22101" xr:uid="{00000000-0005-0000-0000-00009B520000}"/>
    <cellStyle name="Navadno 28 17 3" xfId="40260" xr:uid="{00000000-0005-0000-0000-00009C520000}"/>
    <cellStyle name="Navadno 28 18" xfId="13892" xr:uid="{00000000-0005-0000-0000-00009D520000}"/>
    <cellStyle name="Navadno 28 18 2" xfId="27084" xr:uid="{00000000-0005-0000-0000-00009E520000}"/>
    <cellStyle name="Navadno 28 18 3" xfId="45243" xr:uid="{00000000-0005-0000-0000-00009F520000}"/>
    <cellStyle name="Navadno 28 19" xfId="29568" xr:uid="{00000000-0005-0000-0000-0000A0520000}"/>
    <cellStyle name="Navadno 28 19 2" xfId="47727" xr:uid="{00000000-0005-0000-0000-0000A1520000}"/>
    <cellStyle name="Navadno 28 2" xfId="2196" xr:uid="{00000000-0005-0000-0000-0000A2520000}"/>
    <cellStyle name="Navadno 28 2 10" xfId="5681" xr:uid="{00000000-0005-0000-0000-0000A3520000}"/>
    <cellStyle name="Navadno 28 2 10 2" xfId="7929" xr:uid="{00000000-0005-0000-0000-0000A4520000}"/>
    <cellStyle name="Navadno 28 2 10 2 2" xfId="13662" xr:uid="{00000000-0005-0000-0000-0000A5520000}"/>
    <cellStyle name="Navadno 28 2 10 2 2 2" xfId="26869" xr:uid="{00000000-0005-0000-0000-0000A6520000}"/>
    <cellStyle name="Navadno 28 2 10 2 2 3" xfId="45028" xr:uid="{00000000-0005-0000-0000-0000A7520000}"/>
    <cellStyle name="Navadno 28 2 10 2 3" xfId="34332" xr:uid="{00000000-0005-0000-0000-0000A8520000}"/>
    <cellStyle name="Navadno 28 2 10 2 3 2" xfId="52491" xr:uid="{00000000-0005-0000-0000-0000A9520000}"/>
    <cellStyle name="Navadno 28 2 10 2 4" xfId="21141" xr:uid="{00000000-0005-0000-0000-0000AA520000}"/>
    <cellStyle name="Navadno 28 2 10 2 5" xfId="39300" xr:uid="{00000000-0005-0000-0000-0000AB520000}"/>
    <cellStyle name="Navadno 28 2 10 2 6" xfId="57460" xr:uid="{00000000-0005-0000-0000-0000AC520000}"/>
    <cellStyle name="Navadno 28 2 10 3" xfId="11178" xr:uid="{00000000-0005-0000-0000-0000AD520000}"/>
    <cellStyle name="Navadno 28 2 10 3 2" xfId="24385" xr:uid="{00000000-0005-0000-0000-0000AE520000}"/>
    <cellStyle name="Navadno 28 2 10 3 3" xfId="42544" xr:uid="{00000000-0005-0000-0000-0000AF520000}"/>
    <cellStyle name="Navadno 28 2 10 4" xfId="16172" xr:uid="{00000000-0005-0000-0000-0000B0520000}"/>
    <cellStyle name="Navadno 28 2 10 4 2" xfId="29364" xr:uid="{00000000-0005-0000-0000-0000B1520000}"/>
    <cellStyle name="Navadno 28 2 10 4 3" xfId="47523" xr:uid="{00000000-0005-0000-0000-0000B2520000}"/>
    <cellStyle name="Navadno 28 2 10 5" xfId="31848" xr:uid="{00000000-0005-0000-0000-0000B3520000}"/>
    <cellStyle name="Navadno 28 2 10 5 2" xfId="50007" xr:uid="{00000000-0005-0000-0000-0000B4520000}"/>
    <cellStyle name="Navadno 28 2 10 6" xfId="18657" xr:uid="{00000000-0005-0000-0000-0000B5520000}"/>
    <cellStyle name="Navadno 28 2 10 7" xfId="36816" xr:uid="{00000000-0005-0000-0000-0000B6520000}"/>
    <cellStyle name="Navadno 28 2 10 8" xfId="54976" xr:uid="{00000000-0005-0000-0000-0000B7520000}"/>
    <cellStyle name="Navadno 28 2 11" xfId="5886" xr:uid="{00000000-0005-0000-0000-0000B8520000}"/>
    <cellStyle name="Navadno 28 2 11 2" xfId="11383" xr:uid="{00000000-0005-0000-0000-0000B9520000}"/>
    <cellStyle name="Navadno 28 2 11 2 2" xfId="24590" xr:uid="{00000000-0005-0000-0000-0000BA520000}"/>
    <cellStyle name="Navadno 28 2 11 2 3" xfId="42749" xr:uid="{00000000-0005-0000-0000-0000BB520000}"/>
    <cellStyle name="Navadno 28 2 11 3" xfId="32053" xr:uid="{00000000-0005-0000-0000-0000BC520000}"/>
    <cellStyle name="Navadno 28 2 11 3 2" xfId="50212" xr:uid="{00000000-0005-0000-0000-0000BD520000}"/>
    <cellStyle name="Navadno 28 2 11 4" xfId="18862" xr:uid="{00000000-0005-0000-0000-0000BE520000}"/>
    <cellStyle name="Navadno 28 2 11 5" xfId="37021" xr:uid="{00000000-0005-0000-0000-0000BF520000}"/>
    <cellStyle name="Navadno 28 2 11 6" xfId="55181" xr:uid="{00000000-0005-0000-0000-0000C0520000}"/>
    <cellStyle name="Navadno 28 2 12" xfId="8105" xr:uid="{00000000-0005-0000-0000-0000C1520000}"/>
    <cellStyle name="Navadno 28 2 12 2" xfId="21312" xr:uid="{00000000-0005-0000-0000-0000C2520000}"/>
    <cellStyle name="Navadno 28 2 12 3" xfId="39471" xr:uid="{00000000-0005-0000-0000-0000C3520000}"/>
    <cellStyle name="Navadno 28 2 12 4" xfId="57631" xr:uid="{00000000-0005-0000-0000-0000C4520000}"/>
    <cellStyle name="Navadno 28 2 13" xfId="8284" xr:uid="{00000000-0005-0000-0000-0000C5520000}"/>
    <cellStyle name="Navadno 28 2 13 2" xfId="21491" xr:uid="{00000000-0005-0000-0000-0000C6520000}"/>
    <cellStyle name="Navadno 28 2 13 3" xfId="39650" xr:uid="{00000000-0005-0000-0000-0000C7520000}"/>
    <cellStyle name="Navadno 28 2 13 4" xfId="57810" xr:uid="{00000000-0005-0000-0000-0000C8520000}"/>
    <cellStyle name="Navadno 28 2 14" xfId="8527" xr:uid="{00000000-0005-0000-0000-0000C9520000}"/>
    <cellStyle name="Navadno 28 2 14 2" xfId="21734" xr:uid="{00000000-0005-0000-0000-0000CA520000}"/>
    <cellStyle name="Navadno 28 2 14 3" xfId="39893" xr:uid="{00000000-0005-0000-0000-0000CB520000}"/>
    <cellStyle name="Navadno 28 2 14 4" xfId="58053" xr:uid="{00000000-0005-0000-0000-0000CC520000}"/>
    <cellStyle name="Navadno 28 2 15" xfId="8691" xr:uid="{00000000-0005-0000-0000-0000CD520000}"/>
    <cellStyle name="Navadno 28 2 15 2" xfId="21898" xr:uid="{00000000-0005-0000-0000-0000CE520000}"/>
    <cellStyle name="Navadno 28 2 15 3" xfId="40057" xr:uid="{00000000-0005-0000-0000-0000CF520000}"/>
    <cellStyle name="Navadno 28 2 15 4" xfId="58217" xr:uid="{00000000-0005-0000-0000-0000D0520000}"/>
    <cellStyle name="Navadno 28 2 16" xfId="8895" xr:uid="{00000000-0005-0000-0000-0000D1520000}"/>
    <cellStyle name="Navadno 28 2 16 2" xfId="22102" xr:uid="{00000000-0005-0000-0000-0000D2520000}"/>
    <cellStyle name="Navadno 28 2 16 3" xfId="40261" xr:uid="{00000000-0005-0000-0000-0000D3520000}"/>
    <cellStyle name="Navadno 28 2 17" xfId="13893" xr:uid="{00000000-0005-0000-0000-0000D4520000}"/>
    <cellStyle name="Navadno 28 2 17 2" xfId="27085" xr:uid="{00000000-0005-0000-0000-0000D5520000}"/>
    <cellStyle name="Navadno 28 2 17 3" xfId="45244" xr:uid="{00000000-0005-0000-0000-0000D6520000}"/>
    <cellStyle name="Navadno 28 2 18" xfId="29569" xr:uid="{00000000-0005-0000-0000-0000D7520000}"/>
    <cellStyle name="Navadno 28 2 18 2" xfId="47728" xr:uid="{00000000-0005-0000-0000-0000D8520000}"/>
    <cellStyle name="Navadno 28 2 19" xfId="16378" xr:uid="{00000000-0005-0000-0000-0000D9520000}"/>
    <cellStyle name="Navadno 28 2 2" xfId="3571" xr:uid="{00000000-0005-0000-0000-0000DA520000}"/>
    <cellStyle name="Navadno 28 2 2 2" xfId="4316" xr:uid="{00000000-0005-0000-0000-0000DB520000}"/>
    <cellStyle name="Navadno 28 2 2 2 2" xfId="12300" xr:uid="{00000000-0005-0000-0000-0000DC520000}"/>
    <cellStyle name="Navadno 28 2 2 2 2 2" xfId="25507" xr:uid="{00000000-0005-0000-0000-0000DD520000}"/>
    <cellStyle name="Navadno 28 2 2 2 2 3" xfId="43666" xr:uid="{00000000-0005-0000-0000-0000DE520000}"/>
    <cellStyle name="Navadno 28 2 2 2 3" xfId="32970" xr:uid="{00000000-0005-0000-0000-0000DF520000}"/>
    <cellStyle name="Navadno 28 2 2 2 3 2" xfId="51129" xr:uid="{00000000-0005-0000-0000-0000E0520000}"/>
    <cellStyle name="Navadno 28 2 2 2 4" xfId="19779" xr:uid="{00000000-0005-0000-0000-0000E1520000}"/>
    <cellStyle name="Navadno 28 2 2 2 5" xfId="37938" xr:uid="{00000000-0005-0000-0000-0000E2520000}"/>
    <cellStyle name="Navadno 28 2 2 2 6" xfId="56098" xr:uid="{00000000-0005-0000-0000-0000E3520000}"/>
    <cellStyle name="Navadno 28 2 2 3" xfId="9816" xr:uid="{00000000-0005-0000-0000-0000E4520000}"/>
    <cellStyle name="Navadno 28 2 2 3 2" xfId="23023" xr:uid="{00000000-0005-0000-0000-0000E5520000}"/>
    <cellStyle name="Navadno 28 2 2 3 3" xfId="41182" xr:uid="{00000000-0005-0000-0000-0000E6520000}"/>
    <cellStyle name="Navadno 28 2 2 4" xfId="14810" xr:uid="{00000000-0005-0000-0000-0000E7520000}"/>
    <cellStyle name="Navadno 28 2 2 4 2" xfId="28002" xr:uid="{00000000-0005-0000-0000-0000E8520000}"/>
    <cellStyle name="Navadno 28 2 2 4 3" xfId="46161" xr:uid="{00000000-0005-0000-0000-0000E9520000}"/>
    <cellStyle name="Navadno 28 2 2 5" xfId="30486" xr:uid="{00000000-0005-0000-0000-0000EA520000}"/>
    <cellStyle name="Navadno 28 2 2 5 2" xfId="48645" xr:uid="{00000000-0005-0000-0000-0000EB520000}"/>
    <cellStyle name="Navadno 28 2 2 6" xfId="17295" xr:uid="{00000000-0005-0000-0000-0000EC520000}"/>
    <cellStyle name="Navadno 28 2 2 7" xfId="35454" xr:uid="{00000000-0005-0000-0000-0000ED520000}"/>
    <cellStyle name="Navadno 28 2 2 8" xfId="53614" xr:uid="{00000000-0005-0000-0000-0000EE520000}"/>
    <cellStyle name="Navadno 28 2 2 9" xfId="59029" xr:uid="{00000000-0005-0000-0000-0000EF520000}"/>
    <cellStyle name="Navadno 28 2 20" xfId="34537" xr:uid="{00000000-0005-0000-0000-0000F0520000}"/>
    <cellStyle name="Navadno 28 2 21" xfId="52697" xr:uid="{00000000-0005-0000-0000-0000F1520000}"/>
    <cellStyle name="Navadno 28 2 22" xfId="58383" xr:uid="{00000000-0005-0000-0000-0000F2520000}"/>
    <cellStyle name="Navadno 28 2 23" xfId="58592" xr:uid="{00000000-0005-0000-0000-0000F3520000}"/>
    <cellStyle name="Navadno 28 2 3" xfId="4545" xr:uid="{00000000-0005-0000-0000-0000F4520000}"/>
    <cellStyle name="Navadno 28 2 3 2" xfId="6800" xr:uid="{00000000-0005-0000-0000-0000F5520000}"/>
    <cellStyle name="Navadno 28 2 3 2 2" xfId="12529" xr:uid="{00000000-0005-0000-0000-0000F6520000}"/>
    <cellStyle name="Navadno 28 2 3 2 2 2" xfId="25736" xr:uid="{00000000-0005-0000-0000-0000F7520000}"/>
    <cellStyle name="Navadno 28 2 3 2 2 3" xfId="43895" xr:uid="{00000000-0005-0000-0000-0000F8520000}"/>
    <cellStyle name="Navadno 28 2 3 2 3" xfId="33199" xr:uid="{00000000-0005-0000-0000-0000F9520000}"/>
    <cellStyle name="Navadno 28 2 3 2 3 2" xfId="51358" xr:uid="{00000000-0005-0000-0000-0000FA520000}"/>
    <cellStyle name="Navadno 28 2 3 2 4" xfId="20008" xr:uid="{00000000-0005-0000-0000-0000FB520000}"/>
    <cellStyle name="Navadno 28 2 3 2 5" xfId="38167" xr:uid="{00000000-0005-0000-0000-0000FC520000}"/>
    <cellStyle name="Navadno 28 2 3 2 6" xfId="56327" xr:uid="{00000000-0005-0000-0000-0000FD520000}"/>
    <cellStyle name="Navadno 28 2 3 3" xfId="10045" xr:uid="{00000000-0005-0000-0000-0000FE520000}"/>
    <cellStyle name="Navadno 28 2 3 3 2" xfId="23252" xr:uid="{00000000-0005-0000-0000-0000FF520000}"/>
    <cellStyle name="Navadno 28 2 3 3 3" xfId="41411" xr:uid="{00000000-0005-0000-0000-000000530000}"/>
    <cellStyle name="Navadno 28 2 3 4" xfId="15039" xr:uid="{00000000-0005-0000-0000-000001530000}"/>
    <cellStyle name="Navadno 28 2 3 4 2" xfId="28231" xr:uid="{00000000-0005-0000-0000-000002530000}"/>
    <cellStyle name="Navadno 28 2 3 4 3" xfId="46390" xr:uid="{00000000-0005-0000-0000-000003530000}"/>
    <cellStyle name="Navadno 28 2 3 5" xfId="30715" xr:uid="{00000000-0005-0000-0000-000004530000}"/>
    <cellStyle name="Navadno 28 2 3 5 2" xfId="48874" xr:uid="{00000000-0005-0000-0000-000005530000}"/>
    <cellStyle name="Navadno 28 2 3 6" xfId="17524" xr:uid="{00000000-0005-0000-0000-000006530000}"/>
    <cellStyle name="Navadno 28 2 3 7" xfId="35683" xr:uid="{00000000-0005-0000-0000-000007530000}"/>
    <cellStyle name="Navadno 28 2 3 8" xfId="53843" xr:uid="{00000000-0005-0000-0000-000008530000}"/>
    <cellStyle name="Navadno 28 2 3 9" xfId="59194" xr:uid="{00000000-0005-0000-0000-000009530000}"/>
    <cellStyle name="Navadno 28 2 4" xfId="3872" xr:uid="{00000000-0005-0000-0000-00000A530000}"/>
    <cellStyle name="Navadno 28 2 4 2" xfId="6360" xr:uid="{00000000-0005-0000-0000-00000B530000}"/>
    <cellStyle name="Navadno 28 2 4 2 2" xfId="11858" xr:uid="{00000000-0005-0000-0000-00000C530000}"/>
    <cellStyle name="Navadno 28 2 4 2 2 2" xfId="25065" xr:uid="{00000000-0005-0000-0000-00000D530000}"/>
    <cellStyle name="Navadno 28 2 4 2 2 3" xfId="43224" xr:uid="{00000000-0005-0000-0000-00000E530000}"/>
    <cellStyle name="Navadno 28 2 4 2 3" xfId="32528" xr:uid="{00000000-0005-0000-0000-00000F530000}"/>
    <cellStyle name="Navadno 28 2 4 2 3 2" xfId="50687" xr:uid="{00000000-0005-0000-0000-000010530000}"/>
    <cellStyle name="Navadno 28 2 4 2 4" xfId="19337" xr:uid="{00000000-0005-0000-0000-000011530000}"/>
    <cellStyle name="Navadno 28 2 4 2 5" xfId="37496" xr:uid="{00000000-0005-0000-0000-000012530000}"/>
    <cellStyle name="Navadno 28 2 4 2 6" xfId="55656" xr:uid="{00000000-0005-0000-0000-000013530000}"/>
    <cellStyle name="Navadno 28 2 4 3" xfId="9374" xr:uid="{00000000-0005-0000-0000-000014530000}"/>
    <cellStyle name="Navadno 28 2 4 3 2" xfId="22581" xr:uid="{00000000-0005-0000-0000-000015530000}"/>
    <cellStyle name="Navadno 28 2 4 3 3" xfId="40740" xr:uid="{00000000-0005-0000-0000-000016530000}"/>
    <cellStyle name="Navadno 28 2 4 4" xfId="14368" xr:uid="{00000000-0005-0000-0000-000017530000}"/>
    <cellStyle name="Navadno 28 2 4 4 2" xfId="27560" xr:uid="{00000000-0005-0000-0000-000018530000}"/>
    <cellStyle name="Navadno 28 2 4 4 3" xfId="45719" xr:uid="{00000000-0005-0000-0000-000019530000}"/>
    <cellStyle name="Navadno 28 2 4 5" xfId="30044" xr:uid="{00000000-0005-0000-0000-00001A530000}"/>
    <cellStyle name="Navadno 28 2 4 5 2" xfId="48203" xr:uid="{00000000-0005-0000-0000-00001B530000}"/>
    <cellStyle name="Navadno 28 2 4 6" xfId="16853" xr:uid="{00000000-0005-0000-0000-00001C530000}"/>
    <cellStyle name="Navadno 28 2 4 7" xfId="35012" xr:uid="{00000000-0005-0000-0000-00001D530000}"/>
    <cellStyle name="Navadno 28 2 4 8" xfId="53172" xr:uid="{00000000-0005-0000-0000-00001E530000}"/>
    <cellStyle name="Navadno 28 2 4 9" xfId="59381" xr:uid="{00000000-0005-0000-0000-00001F530000}"/>
    <cellStyle name="Navadno 28 2 5" xfId="4785" xr:uid="{00000000-0005-0000-0000-000020530000}"/>
    <cellStyle name="Navadno 28 2 5 2" xfId="7015" xr:uid="{00000000-0005-0000-0000-000021530000}"/>
    <cellStyle name="Navadno 28 2 5 2 2" xfId="12748" xr:uid="{00000000-0005-0000-0000-000022530000}"/>
    <cellStyle name="Navadno 28 2 5 2 2 2" xfId="25955" xr:uid="{00000000-0005-0000-0000-000023530000}"/>
    <cellStyle name="Navadno 28 2 5 2 2 3" xfId="44114" xr:uid="{00000000-0005-0000-0000-000024530000}"/>
    <cellStyle name="Navadno 28 2 5 2 3" xfId="33418" xr:uid="{00000000-0005-0000-0000-000025530000}"/>
    <cellStyle name="Navadno 28 2 5 2 3 2" xfId="51577" xr:uid="{00000000-0005-0000-0000-000026530000}"/>
    <cellStyle name="Navadno 28 2 5 2 4" xfId="20227" xr:uid="{00000000-0005-0000-0000-000027530000}"/>
    <cellStyle name="Navadno 28 2 5 2 5" xfId="38386" xr:uid="{00000000-0005-0000-0000-000028530000}"/>
    <cellStyle name="Navadno 28 2 5 2 6" xfId="56546" xr:uid="{00000000-0005-0000-0000-000029530000}"/>
    <cellStyle name="Navadno 28 2 5 3" xfId="10264" xr:uid="{00000000-0005-0000-0000-00002A530000}"/>
    <cellStyle name="Navadno 28 2 5 3 2" xfId="23471" xr:uid="{00000000-0005-0000-0000-00002B530000}"/>
    <cellStyle name="Navadno 28 2 5 3 3" xfId="41630" xr:uid="{00000000-0005-0000-0000-00002C530000}"/>
    <cellStyle name="Navadno 28 2 5 4" xfId="15258" xr:uid="{00000000-0005-0000-0000-00002D530000}"/>
    <cellStyle name="Navadno 28 2 5 4 2" xfId="28450" xr:uid="{00000000-0005-0000-0000-00002E530000}"/>
    <cellStyle name="Navadno 28 2 5 4 3" xfId="46609" xr:uid="{00000000-0005-0000-0000-00002F530000}"/>
    <cellStyle name="Navadno 28 2 5 5" xfId="30934" xr:uid="{00000000-0005-0000-0000-000030530000}"/>
    <cellStyle name="Navadno 28 2 5 5 2" xfId="49093" xr:uid="{00000000-0005-0000-0000-000031530000}"/>
    <cellStyle name="Navadno 28 2 5 6" xfId="17743" xr:uid="{00000000-0005-0000-0000-000032530000}"/>
    <cellStyle name="Navadno 28 2 5 7" xfId="35902" xr:uid="{00000000-0005-0000-0000-000033530000}"/>
    <cellStyle name="Navadno 28 2 5 8" xfId="54062" xr:uid="{00000000-0005-0000-0000-000034530000}"/>
    <cellStyle name="Navadno 28 2 6" xfId="4958" xr:uid="{00000000-0005-0000-0000-000035530000}"/>
    <cellStyle name="Navadno 28 2 6 2" xfId="7191" xr:uid="{00000000-0005-0000-0000-000036530000}"/>
    <cellStyle name="Navadno 28 2 6 2 2" xfId="12924" xr:uid="{00000000-0005-0000-0000-000037530000}"/>
    <cellStyle name="Navadno 28 2 6 2 2 2" xfId="26131" xr:uid="{00000000-0005-0000-0000-000038530000}"/>
    <cellStyle name="Navadno 28 2 6 2 2 3" xfId="44290" xr:uid="{00000000-0005-0000-0000-000039530000}"/>
    <cellStyle name="Navadno 28 2 6 2 3" xfId="33594" xr:uid="{00000000-0005-0000-0000-00003A530000}"/>
    <cellStyle name="Navadno 28 2 6 2 3 2" xfId="51753" xr:uid="{00000000-0005-0000-0000-00003B530000}"/>
    <cellStyle name="Navadno 28 2 6 2 4" xfId="20403" xr:uid="{00000000-0005-0000-0000-00003C530000}"/>
    <cellStyle name="Navadno 28 2 6 2 5" xfId="38562" xr:uid="{00000000-0005-0000-0000-00003D530000}"/>
    <cellStyle name="Navadno 28 2 6 2 6" xfId="56722" xr:uid="{00000000-0005-0000-0000-00003E530000}"/>
    <cellStyle name="Navadno 28 2 6 3" xfId="10440" xr:uid="{00000000-0005-0000-0000-00003F530000}"/>
    <cellStyle name="Navadno 28 2 6 3 2" xfId="23647" xr:uid="{00000000-0005-0000-0000-000040530000}"/>
    <cellStyle name="Navadno 28 2 6 3 3" xfId="41806" xr:uid="{00000000-0005-0000-0000-000041530000}"/>
    <cellStyle name="Navadno 28 2 6 4" xfId="15434" xr:uid="{00000000-0005-0000-0000-000042530000}"/>
    <cellStyle name="Navadno 28 2 6 4 2" xfId="28626" xr:uid="{00000000-0005-0000-0000-000043530000}"/>
    <cellStyle name="Navadno 28 2 6 4 3" xfId="46785" xr:uid="{00000000-0005-0000-0000-000044530000}"/>
    <cellStyle name="Navadno 28 2 6 5" xfId="31110" xr:uid="{00000000-0005-0000-0000-000045530000}"/>
    <cellStyle name="Navadno 28 2 6 5 2" xfId="49269" xr:uid="{00000000-0005-0000-0000-000046530000}"/>
    <cellStyle name="Navadno 28 2 6 6" xfId="17919" xr:uid="{00000000-0005-0000-0000-000047530000}"/>
    <cellStyle name="Navadno 28 2 6 7" xfId="36078" xr:uid="{00000000-0005-0000-0000-000048530000}"/>
    <cellStyle name="Navadno 28 2 6 8" xfId="54238" xr:uid="{00000000-0005-0000-0000-000049530000}"/>
    <cellStyle name="Navadno 28 2 7" xfId="5188" xr:uid="{00000000-0005-0000-0000-00004A530000}"/>
    <cellStyle name="Navadno 28 2 7 2" xfId="7436" xr:uid="{00000000-0005-0000-0000-00004B530000}"/>
    <cellStyle name="Navadno 28 2 7 2 2" xfId="13169" xr:uid="{00000000-0005-0000-0000-00004C530000}"/>
    <cellStyle name="Navadno 28 2 7 2 2 2" xfId="26376" xr:uid="{00000000-0005-0000-0000-00004D530000}"/>
    <cellStyle name="Navadno 28 2 7 2 2 3" xfId="44535" xr:uid="{00000000-0005-0000-0000-00004E530000}"/>
    <cellStyle name="Navadno 28 2 7 2 3" xfId="33839" xr:uid="{00000000-0005-0000-0000-00004F530000}"/>
    <cellStyle name="Navadno 28 2 7 2 3 2" xfId="51998" xr:uid="{00000000-0005-0000-0000-000050530000}"/>
    <cellStyle name="Navadno 28 2 7 2 4" xfId="20648" xr:uid="{00000000-0005-0000-0000-000051530000}"/>
    <cellStyle name="Navadno 28 2 7 2 5" xfId="38807" xr:uid="{00000000-0005-0000-0000-000052530000}"/>
    <cellStyle name="Navadno 28 2 7 2 6" xfId="56967" xr:uid="{00000000-0005-0000-0000-000053530000}"/>
    <cellStyle name="Navadno 28 2 7 3" xfId="10685" xr:uid="{00000000-0005-0000-0000-000054530000}"/>
    <cellStyle name="Navadno 28 2 7 3 2" xfId="23892" xr:uid="{00000000-0005-0000-0000-000055530000}"/>
    <cellStyle name="Navadno 28 2 7 3 3" xfId="42051" xr:uid="{00000000-0005-0000-0000-000056530000}"/>
    <cellStyle name="Navadno 28 2 7 4" xfId="15679" xr:uid="{00000000-0005-0000-0000-000057530000}"/>
    <cellStyle name="Navadno 28 2 7 4 2" xfId="28871" xr:uid="{00000000-0005-0000-0000-000058530000}"/>
    <cellStyle name="Navadno 28 2 7 4 3" xfId="47030" xr:uid="{00000000-0005-0000-0000-000059530000}"/>
    <cellStyle name="Navadno 28 2 7 5" xfId="31355" xr:uid="{00000000-0005-0000-0000-00005A530000}"/>
    <cellStyle name="Navadno 28 2 7 5 2" xfId="49514" xr:uid="{00000000-0005-0000-0000-00005B530000}"/>
    <cellStyle name="Navadno 28 2 7 6" xfId="18164" xr:uid="{00000000-0005-0000-0000-00005C530000}"/>
    <cellStyle name="Navadno 28 2 7 7" xfId="36323" xr:uid="{00000000-0005-0000-0000-00005D530000}"/>
    <cellStyle name="Navadno 28 2 7 8" xfId="54483" xr:uid="{00000000-0005-0000-0000-00005E530000}"/>
    <cellStyle name="Navadno 28 2 8" xfId="5354" xr:uid="{00000000-0005-0000-0000-00005F530000}"/>
    <cellStyle name="Navadno 28 2 8 2" xfId="7602" xr:uid="{00000000-0005-0000-0000-000060530000}"/>
    <cellStyle name="Navadno 28 2 8 2 2" xfId="13335" xr:uid="{00000000-0005-0000-0000-000061530000}"/>
    <cellStyle name="Navadno 28 2 8 2 2 2" xfId="26542" xr:uid="{00000000-0005-0000-0000-000062530000}"/>
    <cellStyle name="Navadno 28 2 8 2 2 3" xfId="44701" xr:uid="{00000000-0005-0000-0000-000063530000}"/>
    <cellStyle name="Navadno 28 2 8 2 3" xfId="34005" xr:uid="{00000000-0005-0000-0000-000064530000}"/>
    <cellStyle name="Navadno 28 2 8 2 3 2" xfId="52164" xr:uid="{00000000-0005-0000-0000-000065530000}"/>
    <cellStyle name="Navadno 28 2 8 2 4" xfId="20814" xr:uid="{00000000-0005-0000-0000-000066530000}"/>
    <cellStyle name="Navadno 28 2 8 2 5" xfId="38973" xr:uid="{00000000-0005-0000-0000-000067530000}"/>
    <cellStyle name="Navadno 28 2 8 2 6" xfId="57133" xr:uid="{00000000-0005-0000-0000-000068530000}"/>
    <cellStyle name="Navadno 28 2 8 3" xfId="10851" xr:uid="{00000000-0005-0000-0000-000069530000}"/>
    <cellStyle name="Navadno 28 2 8 3 2" xfId="24058" xr:uid="{00000000-0005-0000-0000-00006A530000}"/>
    <cellStyle name="Navadno 28 2 8 3 3" xfId="42217" xr:uid="{00000000-0005-0000-0000-00006B530000}"/>
    <cellStyle name="Navadno 28 2 8 4" xfId="15845" xr:uid="{00000000-0005-0000-0000-00006C530000}"/>
    <cellStyle name="Navadno 28 2 8 4 2" xfId="29037" xr:uid="{00000000-0005-0000-0000-00006D530000}"/>
    <cellStyle name="Navadno 28 2 8 4 3" xfId="47196" xr:uid="{00000000-0005-0000-0000-00006E530000}"/>
    <cellStyle name="Navadno 28 2 8 5" xfId="31521" xr:uid="{00000000-0005-0000-0000-00006F530000}"/>
    <cellStyle name="Navadno 28 2 8 5 2" xfId="49680" xr:uid="{00000000-0005-0000-0000-000070530000}"/>
    <cellStyle name="Navadno 28 2 8 6" xfId="18330" xr:uid="{00000000-0005-0000-0000-000071530000}"/>
    <cellStyle name="Navadno 28 2 8 7" xfId="36489" xr:uid="{00000000-0005-0000-0000-000072530000}"/>
    <cellStyle name="Navadno 28 2 8 8" xfId="54649" xr:uid="{00000000-0005-0000-0000-000073530000}"/>
    <cellStyle name="Navadno 28 2 9" xfId="5517" xr:uid="{00000000-0005-0000-0000-000074530000}"/>
    <cellStyle name="Navadno 28 2 9 2" xfId="7765" xr:uid="{00000000-0005-0000-0000-000075530000}"/>
    <cellStyle name="Navadno 28 2 9 2 2" xfId="13498" xr:uid="{00000000-0005-0000-0000-000076530000}"/>
    <cellStyle name="Navadno 28 2 9 2 2 2" xfId="26705" xr:uid="{00000000-0005-0000-0000-000077530000}"/>
    <cellStyle name="Navadno 28 2 9 2 2 3" xfId="44864" xr:uid="{00000000-0005-0000-0000-000078530000}"/>
    <cellStyle name="Navadno 28 2 9 2 3" xfId="34168" xr:uid="{00000000-0005-0000-0000-000079530000}"/>
    <cellStyle name="Navadno 28 2 9 2 3 2" xfId="52327" xr:uid="{00000000-0005-0000-0000-00007A530000}"/>
    <cellStyle name="Navadno 28 2 9 2 4" xfId="20977" xr:uid="{00000000-0005-0000-0000-00007B530000}"/>
    <cellStyle name="Navadno 28 2 9 2 5" xfId="39136" xr:uid="{00000000-0005-0000-0000-00007C530000}"/>
    <cellStyle name="Navadno 28 2 9 2 6" xfId="57296" xr:uid="{00000000-0005-0000-0000-00007D530000}"/>
    <cellStyle name="Navadno 28 2 9 3" xfId="11014" xr:uid="{00000000-0005-0000-0000-00007E530000}"/>
    <cellStyle name="Navadno 28 2 9 3 2" xfId="24221" xr:uid="{00000000-0005-0000-0000-00007F530000}"/>
    <cellStyle name="Navadno 28 2 9 3 3" xfId="42380" xr:uid="{00000000-0005-0000-0000-000080530000}"/>
    <cellStyle name="Navadno 28 2 9 4" xfId="16008" xr:uid="{00000000-0005-0000-0000-000081530000}"/>
    <cellStyle name="Navadno 28 2 9 4 2" xfId="29200" xr:uid="{00000000-0005-0000-0000-000082530000}"/>
    <cellStyle name="Navadno 28 2 9 4 3" xfId="47359" xr:uid="{00000000-0005-0000-0000-000083530000}"/>
    <cellStyle name="Navadno 28 2 9 5" xfId="31684" xr:uid="{00000000-0005-0000-0000-000084530000}"/>
    <cellStyle name="Navadno 28 2 9 5 2" xfId="49843" xr:uid="{00000000-0005-0000-0000-000085530000}"/>
    <cellStyle name="Navadno 28 2 9 6" xfId="18493" xr:uid="{00000000-0005-0000-0000-000086530000}"/>
    <cellStyle name="Navadno 28 2 9 7" xfId="36652" xr:uid="{00000000-0005-0000-0000-000087530000}"/>
    <cellStyle name="Navadno 28 2 9 8" xfId="54812" xr:uid="{00000000-0005-0000-0000-000088530000}"/>
    <cellStyle name="Navadno 28 20" xfId="16377" xr:uid="{00000000-0005-0000-0000-000089530000}"/>
    <cellStyle name="Navadno 28 21" xfId="34536" xr:uid="{00000000-0005-0000-0000-00008A530000}"/>
    <cellStyle name="Navadno 28 22" xfId="52696" xr:uid="{00000000-0005-0000-0000-00008B530000}"/>
    <cellStyle name="Navadno 28 23" xfId="58382" xr:uid="{00000000-0005-0000-0000-00008C530000}"/>
    <cellStyle name="Navadno 28 24" xfId="58591" xr:uid="{00000000-0005-0000-0000-00008D530000}"/>
    <cellStyle name="Navadno 28 3" xfId="3570" xr:uid="{00000000-0005-0000-0000-00008E530000}"/>
    <cellStyle name="Navadno 28 3 2" xfId="4315" xr:uid="{00000000-0005-0000-0000-00008F530000}"/>
    <cellStyle name="Navadno 28 3 2 2" xfId="12299" xr:uid="{00000000-0005-0000-0000-000090530000}"/>
    <cellStyle name="Navadno 28 3 2 2 2" xfId="25506" xr:uid="{00000000-0005-0000-0000-000091530000}"/>
    <cellStyle name="Navadno 28 3 2 2 3" xfId="43665" xr:uid="{00000000-0005-0000-0000-000092530000}"/>
    <cellStyle name="Navadno 28 3 2 3" xfId="32969" xr:uid="{00000000-0005-0000-0000-000093530000}"/>
    <cellStyle name="Navadno 28 3 2 3 2" xfId="51128" xr:uid="{00000000-0005-0000-0000-000094530000}"/>
    <cellStyle name="Navadno 28 3 2 4" xfId="19778" xr:uid="{00000000-0005-0000-0000-000095530000}"/>
    <cellStyle name="Navadno 28 3 2 5" xfId="37937" xr:uid="{00000000-0005-0000-0000-000096530000}"/>
    <cellStyle name="Navadno 28 3 2 6" xfId="56097" xr:uid="{00000000-0005-0000-0000-000097530000}"/>
    <cellStyle name="Navadno 28 3 3" xfId="9815" xr:uid="{00000000-0005-0000-0000-000098530000}"/>
    <cellStyle name="Navadno 28 3 3 2" xfId="23022" xr:uid="{00000000-0005-0000-0000-000099530000}"/>
    <cellStyle name="Navadno 28 3 3 3" xfId="41181" xr:uid="{00000000-0005-0000-0000-00009A530000}"/>
    <cellStyle name="Navadno 28 3 4" xfId="14809" xr:uid="{00000000-0005-0000-0000-00009B530000}"/>
    <cellStyle name="Navadno 28 3 4 2" xfId="28001" xr:uid="{00000000-0005-0000-0000-00009C530000}"/>
    <cellStyle name="Navadno 28 3 4 3" xfId="46160" xr:uid="{00000000-0005-0000-0000-00009D530000}"/>
    <cellStyle name="Navadno 28 3 5" xfId="30485" xr:uid="{00000000-0005-0000-0000-00009E530000}"/>
    <cellStyle name="Navadno 28 3 5 2" xfId="48644" xr:uid="{00000000-0005-0000-0000-00009F530000}"/>
    <cellStyle name="Navadno 28 3 6" xfId="17294" xr:uid="{00000000-0005-0000-0000-0000A0530000}"/>
    <cellStyle name="Navadno 28 3 7" xfId="35453" xr:uid="{00000000-0005-0000-0000-0000A1530000}"/>
    <cellStyle name="Navadno 28 3 8" xfId="53613" xr:uid="{00000000-0005-0000-0000-0000A2530000}"/>
    <cellStyle name="Navadno 28 3 9" xfId="59028" xr:uid="{00000000-0005-0000-0000-0000A3530000}"/>
    <cellStyle name="Navadno 28 4" xfId="4544" xr:uid="{00000000-0005-0000-0000-0000A4530000}"/>
    <cellStyle name="Navadno 28 4 2" xfId="6799" xr:uid="{00000000-0005-0000-0000-0000A5530000}"/>
    <cellStyle name="Navadno 28 4 2 2" xfId="12528" xr:uid="{00000000-0005-0000-0000-0000A6530000}"/>
    <cellStyle name="Navadno 28 4 2 2 2" xfId="25735" xr:uid="{00000000-0005-0000-0000-0000A7530000}"/>
    <cellStyle name="Navadno 28 4 2 2 3" xfId="43894" xr:uid="{00000000-0005-0000-0000-0000A8530000}"/>
    <cellStyle name="Navadno 28 4 2 3" xfId="33198" xr:uid="{00000000-0005-0000-0000-0000A9530000}"/>
    <cellStyle name="Navadno 28 4 2 3 2" xfId="51357" xr:uid="{00000000-0005-0000-0000-0000AA530000}"/>
    <cellStyle name="Navadno 28 4 2 4" xfId="20007" xr:uid="{00000000-0005-0000-0000-0000AB530000}"/>
    <cellStyle name="Navadno 28 4 2 5" xfId="38166" xr:uid="{00000000-0005-0000-0000-0000AC530000}"/>
    <cellStyle name="Navadno 28 4 2 6" xfId="56326" xr:uid="{00000000-0005-0000-0000-0000AD530000}"/>
    <cellStyle name="Navadno 28 4 3" xfId="10044" xr:uid="{00000000-0005-0000-0000-0000AE530000}"/>
    <cellStyle name="Navadno 28 4 3 2" xfId="23251" xr:uid="{00000000-0005-0000-0000-0000AF530000}"/>
    <cellStyle name="Navadno 28 4 3 3" xfId="41410" xr:uid="{00000000-0005-0000-0000-0000B0530000}"/>
    <cellStyle name="Navadno 28 4 4" xfId="15038" xr:uid="{00000000-0005-0000-0000-0000B1530000}"/>
    <cellStyle name="Navadno 28 4 4 2" xfId="28230" xr:uid="{00000000-0005-0000-0000-0000B2530000}"/>
    <cellStyle name="Navadno 28 4 4 3" xfId="46389" xr:uid="{00000000-0005-0000-0000-0000B3530000}"/>
    <cellStyle name="Navadno 28 4 5" xfId="30714" xr:uid="{00000000-0005-0000-0000-0000B4530000}"/>
    <cellStyle name="Navadno 28 4 5 2" xfId="48873" xr:uid="{00000000-0005-0000-0000-0000B5530000}"/>
    <cellStyle name="Navadno 28 4 6" xfId="17523" xr:uid="{00000000-0005-0000-0000-0000B6530000}"/>
    <cellStyle name="Navadno 28 4 7" xfId="35682" xr:uid="{00000000-0005-0000-0000-0000B7530000}"/>
    <cellStyle name="Navadno 28 4 8" xfId="53842" xr:uid="{00000000-0005-0000-0000-0000B8530000}"/>
    <cellStyle name="Navadno 28 4 9" xfId="59193" xr:uid="{00000000-0005-0000-0000-0000B9530000}"/>
    <cellStyle name="Navadno 28 5" xfId="3871" xr:uid="{00000000-0005-0000-0000-0000BA530000}"/>
    <cellStyle name="Navadno 28 5 2" xfId="6359" xr:uid="{00000000-0005-0000-0000-0000BB530000}"/>
    <cellStyle name="Navadno 28 5 2 2" xfId="11857" xr:uid="{00000000-0005-0000-0000-0000BC530000}"/>
    <cellStyle name="Navadno 28 5 2 2 2" xfId="25064" xr:uid="{00000000-0005-0000-0000-0000BD530000}"/>
    <cellStyle name="Navadno 28 5 2 2 3" xfId="43223" xr:uid="{00000000-0005-0000-0000-0000BE530000}"/>
    <cellStyle name="Navadno 28 5 2 3" xfId="32527" xr:uid="{00000000-0005-0000-0000-0000BF530000}"/>
    <cellStyle name="Navadno 28 5 2 3 2" xfId="50686" xr:uid="{00000000-0005-0000-0000-0000C0530000}"/>
    <cellStyle name="Navadno 28 5 2 4" xfId="19336" xr:uid="{00000000-0005-0000-0000-0000C1530000}"/>
    <cellStyle name="Navadno 28 5 2 5" xfId="37495" xr:uid="{00000000-0005-0000-0000-0000C2530000}"/>
    <cellStyle name="Navadno 28 5 2 6" xfId="55655" xr:uid="{00000000-0005-0000-0000-0000C3530000}"/>
    <cellStyle name="Navadno 28 5 3" xfId="9373" xr:uid="{00000000-0005-0000-0000-0000C4530000}"/>
    <cellStyle name="Navadno 28 5 3 2" xfId="22580" xr:uid="{00000000-0005-0000-0000-0000C5530000}"/>
    <cellStyle name="Navadno 28 5 3 3" xfId="40739" xr:uid="{00000000-0005-0000-0000-0000C6530000}"/>
    <cellStyle name="Navadno 28 5 4" xfId="14367" xr:uid="{00000000-0005-0000-0000-0000C7530000}"/>
    <cellStyle name="Navadno 28 5 4 2" xfId="27559" xr:uid="{00000000-0005-0000-0000-0000C8530000}"/>
    <cellStyle name="Navadno 28 5 4 3" xfId="45718" xr:uid="{00000000-0005-0000-0000-0000C9530000}"/>
    <cellStyle name="Navadno 28 5 5" xfId="30043" xr:uid="{00000000-0005-0000-0000-0000CA530000}"/>
    <cellStyle name="Navadno 28 5 5 2" xfId="48202" xr:uid="{00000000-0005-0000-0000-0000CB530000}"/>
    <cellStyle name="Navadno 28 5 6" xfId="16852" xr:uid="{00000000-0005-0000-0000-0000CC530000}"/>
    <cellStyle name="Navadno 28 5 7" xfId="35011" xr:uid="{00000000-0005-0000-0000-0000CD530000}"/>
    <cellStyle name="Navadno 28 5 8" xfId="53171" xr:uid="{00000000-0005-0000-0000-0000CE530000}"/>
    <cellStyle name="Navadno 28 5 9" xfId="59380" xr:uid="{00000000-0005-0000-0000-0000CF530000}"/>
    <cellStyle name="Navadno 28 6" xfId="4784" xr:uid="{00000000-0005-0000-0000-0000D0530000}"/>
    <cellStyle name="Navadno 28 6 2" xfId="7014" xr:uid="{00000000-0005-0000-0000-0000D1530000}"/>
    <cellStyle name="Navadno 28 6 2 2" xfId="12747" xr:uid="{00000000-0005-0000-0000-0000D2530000}"/>
    <cellStyle name="Navadno 28 6 2 2 2" xfId="25954" xr:uid="{00000000-0005-0000-0000-0000D3530000}"/>
    <cellStyle name="Navadno 28 6 2 2 3" xfId="44113" xr:uid="{00000000-0005-0000-0000-0000D4530000}"/>
    <cellStyle name="Navadno 28 6 2 3" xfId="33417" xr:uid="{00000000-0005-0000-0000-0000D5530000}"/>
    <cellStyle name="Navadno 28 6 2 3 2" xfId="51576" xr:uid="{00000000-0005-0000-0000-0000D6530000}"/>
    <cellStyle name="Navadno 28 6 2 4" xfId="20226" xr:uid="{00000000-0005-0000-0000-0000D7530000}"/>
    <cellStyle name="Navadno 28 6 2 5" xfId="38385" xr:uid="{00000000-0005-0000-0000-0000D8530000}"/>
    <cellStyle name="Navadno 28 6 2 6" xfId="56545" xr:uid="{00000000-0005-0000-0000-0000D9530000}"/>
    <cellStyle name="Navadno 28 6 3" xfId="10263" xr:uid="{00000000-0005-0000-0000-0000DA530000}"/>
    <cellStyle name="Navadno 28 6 3 2" xfId="23470" xr:uid="{00000000-0005-0000-0000-0000DB530000}"/>
    <cellStyle name="Navadno 28 6 3 3" xfId="41629" xr:uid="{00000000-0005-0000-0000-0000DC530000}"/>
    <cellStyle name="Navadno 28 6 4" xfId="15257" xr:uid="{00000000-0005-0000-0000-0000DD530000}"/>
    <cellStyle name="Navadno 28 6 4 2" xfId="28449" xr:uid="{00000000-0005-0000-0000-0000DE530000}"/>
    <cellStyle name="Navadno 28 6 4 3" xfId="46608" xr:uid="{00000000-0005-0000-0000-0000DF530000}"/>
    <cellStyle name="Navadno 28 6 5" xfId="30933" xr:uid="{00000000-0005-0000-0000-0000E0530000}"/>
    <cellStyle name="Navadno 28 6 5 2" xfId="49092" xr:uid="{00000000-0005-0000-0000-0000E1530000}"/>
    <cellStyle name="Navadno 28 6 6" xfId="17742" xr:uid="{00000000-0005-0000-0000-0000E2530000}"/>
    <cellStyle name="Navadno 28 6 7" xfId="35901" xr:uid="{00000000-0005-0000-0000-0000E3530000}"/>
    <cellStyle name="Navadno 28 6 8" xfId="54061" xr:uid="{00000000-0005-0000-0000-0000E4530000}"/>
    <cellStyle name="Navadno 28 7" xfId="4957" xr:uid="{00000000-0005-0000-0000-0000E5530000}"/>
    <cellStyle name="Navadno 28 7 2" xfId="7190" xr:uid="{00000000-0005-0000-0000-0000E6530000}"/>
    <cellStyle name="Navadno 28 7 2 2" xfId="12923" xr:uid="{00000000-0005-0000-0000-0000E7530000}"/>
    <cellStyle name="Navadno 28 7 2 2 2" xfId="26130" xr:uid="{00000000-0005-0000-0000-0000E8530000}"/>
    <cellStyle name="Navadno 28 7 2 2 3" xfId="44289" xr:uid="{00000000-0005-0000-0000-0000E9530000}"/>
    <cellStyle name="Navadno 28 7 2 3" xfId="33593" xr:uid="{00000000-0005-0000-0000-0000EA530000}"/>
    <cellStyle name="Navadno 28 7 2 3 2" xfId="51752" xr:uid="{00000000-0005-0000-0000-0000EB530000}"/>
    <cellStyle name="Navadno 28 7 2 4" xfId="20402" xr:uid="{00000000-0005-0000-0000-0000EC530000}"/>
    <cellStyle name="Navadno 28 7 2 5" xfId="38561" xr:uid="{00000000-0005-0000-0000-0000ED530000}"/>
    <cellStyle name="Navadno 28 7 2 6" xfId="56721" xr:uid="{00000000-0005-0000-0000-0000EE530000}"/>
    <cellStyle name="Navadno 28 7 3" xfId="10439" xr:uid="{00000000-0005-0000-0000-0000EF530000}"/>
    <cellStyle name="Navadno 28 7 3 2" xfId="23646" xr:uid="{00000000-0005-0000-0000-0000F0530000}"/>
    <cellStyle name="Navadno 28 7 3 3" xfId="41805" xr:uid="{00000000-0005-0000-0000-0000F1530000}"/>
    <cellStyle name="Navadno 28 7 4" xfId="15433" xr:uid="{00000000-0005-0000-0000-0000F2530000}"/>
    <cellStyle name="Navadno 28 7 4 2" xfId="28625" xr:uid="{00000000-0005-0000-0000-0000F3530000}"/>
    <cellStyle name="Navadno 28 7 4 3" xfId="46784" xr:uid="{00000000-0005-0000-0000-0000F4530000}"/>
    <cellStyle name="Navadno 28 7 5" xfId="31109" xr:uid="{00000000-0005-0000-0000-0000F5530000}"/>
    <cellStyle name="Navadno 28 7 5 2" xfId="49268" xr:uid="{00000000-0005-0000-0000-0000F6530000}"/>
    <cellStyle name="Navadno 28 7 6" xfId="17918" xr:uid="{00000000-0005-0000-0000-0000F7530000}"/>
    <cellStyle name="Navadno 28 7 7" xfId="36077" xr:uid="{00000000-0005-0000-0000-0000F8530000}"/>
    <cellStyle name="Navadno 28 7 8" xfId="54237" xr:uid="{00000000-0005-0000-0000-0000F9530000}"/>
    <cellStyle name="Navadno 28 8" xfId="5187" xr:uid="{00000000-0005-0000-0000-0000FA530000}"/>
    <cellStyle name="Navadno 28 8 2" xfId="7435" xr:uid="{00000000-0005-0000-0000-0000FB530000}"/>
    <cellStyle name="Navadno 28 8 2 2" xfId="13168" xr:uid="{00000000-0005-0000-0000-0000FC530000}"/>
    <cellStyle name="Navadno 28 8 2 2 2" xfId="26375" xr:uid="{00000000-0005-0000-0000-0000FD530000}"/>
    <cellStyle name="Navadno 28 8 2 2 3" xfId="44534" xr:uid="{00000000-0005-0000-0000-0000FE530000}"/>
    <cellStyle name="Navadno 28 8 2 3" xfId="33838" xr:uid="{00000000-0005-0000-0000-0000FF530000}"/>
    <cellStyle name="Navadno 28 8 2 3 2" xfId="51997" xr:uid="{00000000-0005-0000-0000-000000540000}"/>
    <cellStyle name="Navadno 28 8 2 4" xfId="20647" xr:uid="{00000000-0005-0000-0000-000001540000}"/>
    <cellStyle name="Navadno 28 8 2 5" xfId="38806" xr:uid="{00000000-0005-0000-0000-000002540000}"/>
    <cellStyle name="Navadno 28 8 2 6" xfId="56966" xr:uid="{00000000-0005-0000-0000-000003540000}"/>
    <cellStyle name="Navadno 28 8 3" xfId="10684" xr:uid="{00000000-0005-0000-0000-000004540000}"/>
    <cellStyle name="Navadno 28 8 3 2" xfId="23891" xr:uid="{00000000-0005-0000-0000-000005540000}"/>
    <cellStyle name="Navadno 28 8 3 3" xfId="42050" xr:uid="{00000000-0005-0000-0000-000006540000}"/>
    <cellStyle name="Navadno 28 8 4" xfId="15678" xr:uid="{00000000-0005-0000-0000-000007540000}"/>
    <cellStyle name="Navadno 28 8 4 2" xfId="28870" xr:uid="{00000000-0005-0000-0000-000008540000}"/>
    <cellStyle name="Navadno 28 8 4 3" xfId="47029" xr:uid="{00000000-0005-0000-0000-000009540000}"/>
    <cellStyle name="Navadno 28 8 5" xfId="31354" xr:uid="{00000000-0005-0000-0000-00000A540000}"/>
    <cellStyle name="Navadno 28 8 5 2" xfId="49513" xr:uid="{00000000-0005-0000-0000-00000B540000}"/>
    <cellStyle name="Navadno 28 8 6" xfId="18163" xr:uid="{00000000-0005-0000-0000-00000C540000}"/>
    <cellStyle name="Navadno 28 8 7" xfId="36322" xr:uid="{00000000-0005-0000-0000-00000D540000}"/>
    <cellStyle name="Navadno 28 8 8" xfId="54482" xr:uid="{00000000-0005-0000-0000-00000E540000}"/>
    <cellStyle name="Navadno 28 9" xfId="5353" xr:uid="{00000000-0005-0000-0000-00000F540000}"/>
    <cellStyle name="Navadno 28 9 2" xfId="7601" xr:uid="{00000000-0005-0000-0000-000010540000}"/>
    <cellStyle name="Navadno 28 9 2 2" xfId="13334" xr:uid="{00000000-0005-0000-0000-000011540000}"/>
    <cellStyle name="Navadno 28 9 2 2 2" xfId="26541" xr:uid="{00000000-0005-0000-0000-000012540000}"/>
    <cellStyle name="Navadno 28 9 2 2 3" xfId="44700" xr:uid="{00000000-0005-0000-0000-000013540000}"/>
    <cellStyle name="Navadno 28 9 2 3" xfId="34004" xr:uid="{00000000-0005-0000-0000-000014540000}"/>
    <cellStyle name="Navadno 28 9 2 3 2" xfId="52163" xr:uid="{00000000-0005-0000-0000-000015540000}"/>
    <cellStyle name="Navadno 28 9 2 4" xfId="20813" xr:uid="{00000000-0005-0000-0000-000016540000}"/>
    <cellStyle name="Navadno 28 9 2 5" xfId="38972" xr:uid="{00000000-0005-0000-0000-000017540000}"/>
    <cellStyle name="Navadno 28 9 2 6" xfId="57132" xr:uid="{00000000-0005-0000-0000-000018540000}"/>
    <cellStyle name="Navadno 28 9 3" xfId="10850" xr:uid="{00000000-0005-0000-0000-000019540000}"/>
    <cellStyle name="Navadno 28 9 3 2" xfId="24057" xr:uid="{00000000-0005-0000-0000-00001A540000}"/>
    <cellStyle name="Navadno 28 9 3 3" xfId="42216" xr:uid="{00000000-0005-0000-0000-00001B540000}"/>
    <cellStyle name="Navadno 28 9 4" xfId="15844" xr:uid="{00000000-0005-0000-0000-00001C540000}"/>
    <cellStyle name="Navadno 28 9 4 2" xfId="29036" xr:uid="{00000000-0005-0000-0000-00001D540000}"/>
    <cellStyle name="Navadno 28 9 4 3" xfId="47195" xr:uid="{00000000-0005-0000-0000-00001E540000}"/>
    <cellStyle name="Navadno 28 9 5" xfId="31520" xr:uid="{00000000-0005-0000-0000-00001F540000}"/>
    <cellStyle name="Navadno 28 9 5 2" xfId="49679" xr:uid="{00000000-0005-0000-0000-000020540000}"/>
    <cellStyle name="Navadno 28 9 6" xfId="18329" xr:uid="{00000000-0005-0000-0000-000021540000}"/>
    <cellStyle name="Navadno 28 9 7" xfId="36488" xr:uid="{00000000-0005-0000-0000-000022540000}"/>
    <cellStyle name="Navadno 28 9 8" xfId="54648" xr:uid="{00000000-0005-0000-0000-000023540000}"/>
    <cellStyle name="Navadno 29" xfId="2197" xr:uid="{00000000-0005-0000-0000-000024540000}"/>
    <cellStyle name="Navadno 29 10" xfId="5518" xr:uid="{00000000-0005-0000-0000-000025540000}"/>
    <cellStyle name="Navadno 29 10 2" xfId="7766" xr:uid="{00000000-0005-0000-0000-000026540000}"/>
    <cellStyle name="Navadno 29 10 2 2" xfId="13499" xr:uid="{00000000-0005-0000-0000-000027540000}"/>
    <cellStyle name="Navadno 29 10 2 2 2" xfId="26706" xr:uid="{00000000-0005-0000-0000-000028540000}"/>
    <cellStyle name="Navadno 29 10 2 2 3" xfId="44865" xr:uid="{00000000-0005-0000-0000-000029540000}"/>
    <cellStyle name="Navadno 29 10 2 3" xfId="34169" xr:uid="{00000000-0005-0000-0000-00002A540000}"/>
    <cellStyle name="Navadno 29 10 2 3 2" xfId="52328" xr:uid="{00000000-0005-0000-0000-00002B540000}"/>
    <cellStyle name="Navadno 29 10 2 4" xfId="20978" xr:uid="{00000000-0005-0000-0000-00002C540000}"/>
    <cellStyle name="Navadno 29 10 2 5" xfId="39137" xr:uid="{00000000-0005-0000-0000-00002D540000}"/>
    <cellStyle name="Navadno 29 10 2 6" xfId="57297" xr:uid="{00000000-0005-0000-0000-00002E540000}"/>
    <cellStyle name="Navadno 29 10 3" xfId="11015" xr:uid="{00000000-0005-0000-0000-00002F540000}"/>
    <cellStyle name="Navadno 29 10 3 2" xfId="24222" xr:uid="{00000000-0005-0000-0000-000030540000}"/>
    <cellStyle name="Navadno 29 10 3 3" xfId="42381" xr:uid="{00000000-0005-0000-0000-000031540000}"/>
    <cellStyle name="Navadno 29 10 4" xfId="16009" xr:uid="{00000000-0005-0000-0000-000032540000}"/>
    <cellStyle name="Navadno 29 10 4 2" xfId="29201" xr:uid="{00000000-0005-0000-0000-000033540000}"/>
    <cellStyle name="Navadno 29 10 4 3" xfId="47360" xr:uid="{00000000-0005-0000-0000-000034540000}"/>
    <cellStyle name="Navadno 29 10 5" xfId="31685" xr:uid="{00000000-0005-0000-0000-000035540000}"/>
    <cellStyle name="Navadno 29 10 5 2" xfId="49844" xr:uid="{00000000-0005-0000-0000-000036540000}"/>
    <cellStyle name="Navadno 29 10 6" xfId="18494" xr:uid="{00000000-0005-0000-0000-000037540000}"/>
    <cellStyle name="Navadno 29 10 7" xfId="36653" xr:uid="{00000000-0005-0000-0000-000038540000}"/>
    <cellStyle name="Navadno 29 10 8" xfId="54813" xr:uid="{00000000-0005-0000-0000-000039540000}"/>
    <cellStyle name="Navadno 29 11" xfId="5682" xr:uid="{00000000-0005-0000-0000-00003A540000}"/>
    <cellStyle name="Navadno 29 11 2" xfId="7930" xr:uid="{00000000-0005-0000-0000-00003B540000}"/>
    <cellStyle name="Navadno 29 11 2 2" xfId="13663" xr:uid="{00000000-0005-0000-0000-00003C540000}"/>
    <cellStyle name="Navadno 29 11 2 2 2" xfId="26870" xr:uid="{00000000-0005-0000-0000-00003D540000}"/>
    <cellStyle name="Navadno 29 11 2 2 3" xfId="45029" xr:uid="{00000000-0005-0000-0000-00003E540000}"/>
    <cellStyle name="Navadno 29 11 2 3" xfId="34333" xr:uid="{00000000-0005-0000-0000-00003F540000}"/>
    <cellStyle name="Navadno 29 11 2 3 2" xfId="52492" xr:uid="{00000000-0005-0000-0000-000040540000}"/>
    <cellStyle name="Navadno 29 11 2 4" xfId="21142" xr:uid="{00000000-0005-0000-0000-000041540000}"/>
    <cellStyle name="Navadno 29 11 2 5" xfId="39301" xr:uid="{00000000-0005-0000-0000-000042540000}"/>
    <cellStyle name="Navadno 29 11 2 6" xfId="57461" xr:uid="{00000000-0005-0000-0000-000043540000}"/>
    <cellStyle name="Navadno 29 11 3" xfId="11179" xr:uid="{00000000-0005-0000-0000-000044540000}"/>
    <cellStyle name="Navadno 29 11 3 2" xfId="24386" xr:uid="{00000000-0005-0000-0000-000045540000}"/>
    <cellStyle name="Navadno 29 11 3 3" xfId="42545" xr:uid="{00000000-0005-0000-0000-000046540000}"/>
    <cellStyle name="Navadno 29 11 4" xfId="16173" xr:uid="{00000000-0005-0000-0000-000047540000}"/>
    <cellStyle name="Navadno 29 11 4 2" xfId="29365" xr:uid="{00000000-0005-0000-0000-000048540000}"/>
    <cellStyle name="Navadno 29 11 4 3" xfId="47524" xr:uid="{00000000-0005-0000-0000-000049540000}"/>
    <cellStyle name="Navadno 29 11 5" xfId="31849" xr:uid="{00000000-0005-0000-0000-00004A540000}"/>
    <cellStyle name="Navadno 29 11 5 2" xfId="50008" xr:uid="{00000000-0005-0000-0000-00004B540000}"/>
    <cellStyle name="Navadno 29 11 6" xfId="18658" xr:uid="{00000000-0005-0000-0000-00004C540000}"/>
    <cellStyle name="Navadno 29 11 7" xfId="36817" xr:uid="{00000000-0005-0000-0000-00004D540000}"/>
    <cellStyle name="Navadno 29 11 8" xfId="54977" xr:uid="{00000000-0005-0000-0000-00004E540000}"/>
    <cellStyle name="Navadno 29 12" xfId="5887" xr:uid="{00000000-0005-0000-0000-00004F540000}"/>
    <cellStyle name="Navadno 29 12 2" xfId="11384" xr:uid="{00000000-0005-0000-0000-000050540000}"/>
    <cellStyle name="Navadno 29 12 2 2" xfId="24591" xr:uid="{00000000-0005-0000-0000-000051540000}"/>
    <cellStyle name="Navadno 29 12 2 3" xfId="42750" xr:uid="{00000000-0005-0000-0000-000052540000}"/>
    <cellStyle name="Navadno 29 12 3" xfId="32054" xr:uid="{00000000-0005-0000-0000-000053540000}"/>
    <cellStyle name="Navadno 29 12 3 2" xfId="50213" xr:uid="{00000000-0005-0000-0000-000054540000}"/>
    <cellStyle name="Navadno 29 12 4" xfId="18863" xr:uid="{00000000-0005-0000-0000-000055540000}"/>
    <cellStyle name="Navadno 29 12 5" xfId="37022" xr:uid="{00000000-0005-0000-0000-000056540000}"/>
    <cellStyle name="Navadno 29 12 6" xfId="55182" xr:uid="{00000000-0005-0000-0000-000057540000}"/>
    <cellStyle name="Navadno 29 13" xfId="8106" xr:uid="{00000000-0005-0000-0000-000058540000}"/>
    <cellStyle name="Navadno 29 13 2" xfId="21313" xr:uid="{00000000-0005-0000-0000-000059540000}"/>
    <cellStyle name="Navadno 29 13 3" xfId="39472" xr:uid="{00000000-0005-0000-0000-00005A540000}"/>
    <cellStyle name="Navadno 29 13 4" xfId="57632" xr:uid="{00000000-0005-0000-0000-00005B540000}"/>
    <cellStyle name="Navadno 29 14" xfId="8285" xr:uid="{00000000-0005-0000-0000-00005C540000}"/>
    <cellStyle name="Navadno 29 14 2" xfId="21492" xr:uid="{00000000-0005-0000-0000-00005D540000}"/>
    <cellStyle name="Navadno 29 14 3" xfId="39651" xr:uid="{00000000-0005-0000-0000-00005E540000}"/>
    <cellStyle name="Navadno 29 14 4" xfId="57811" xr:uid="{00000000-0005-0000-0000-00005F540000}"/>
    <cellStyle name="Navadno 29 15" xfId="8528" xr:uid="{00000000-0005-0000-0000-000060540000}"/>
    <cellStyle name="Navadno 29 15 2" xfId="21735" xr:uid="{00000000-0005-0000-0000-000061540000}"/>
    <cellStyle name="Navadno 29 15 3" xfId="39894" xr:uid="{00000000-0005-0000-0000-000062540000}"/>
    <cellStyle name="Navadno 29 15 4" xfId="58054" xr:uid="{00000000-0005-0000-0000-000063540000}"/>
    <cellStyle name="Navadno 29 16" xfId="8692" xr:uid="{00000000-0005-0000-0000-000064540000}"/>
    <cellStyle name="Navadno 29 16 2" xfId="21899" xr:uid="{00000000-0005-0000-0000-000065540000}"/>
    <cellStyle name="Navadno 29 16 3" xfId="40058" xr:uid="{00000000-0005-0000-0000-000066540000}"/>
    <cellStyle name="Navadno 29 16 4" xfId="58218" xr:uid="{00000000-0005-0000-0000-000067540000}"/>
    <cellStyle name="Navadno 29 17" xfId="8896" xr:uid="{00000000-0005-0000-0000-000068540000}"/>
    <cellStyle name="Navadno 29 17 2" xfId="22103" xr:uid="{00000000-0005-0000-0000-000069540000}"/>
    <cellStyle name="Navadno 29 17 3" xfId="40262" xr:uid="{00000000-0005-0000-0000-00006A540000}"/>
    <cellStyle name="Navadno 29 18" xfId="13894" xr:uid="{00000000-0005-0000-0000-00006B540000}"/>
    <cellStyle name="Navadno 29 18 2" xfId="27086" xr:uid="{00000000-0005-0000-0000-00006C540000}"/>
    <cellStyle name="Navadno 29 18 3" xfId="45245" xr:uid="{00000000-0005-0000-0000-00006D540000}"/>
    <cellStyle name="Navadno 29 19" xfId="29570" xr:uid="{00000000-0005-0000-0000-00006E540000}"/>
    <cellStyle name="Navadno 29 19 2" xfId="47729" xr:uid="{00000000-0005-0000-0000-00006F540000}"/>
    <cellStyle name="Navadno 29 2" xfId="2198" xr:uid="{00000000-0005-0000-0000-000070540000}"/>
    <cellStyle name="Navadno 29 2 10" xfId="5683" xr:uid="{00000000-0005-0000-0000-000071540000}"/>
    <cellStyle name="Navadno 29 2 10 2" xfId="7931" xr:uid="{00000000-0005-0000-0000-000072540000}"/>
    <cellStyle name="Navadno 29 2 10 2 2" xfId="13664" xr:uid="{00000000-0005-0000-0000-000073540000}"/>
    <cellStyle name="Navadno 29 2 10 2 2 2" xfId="26871" xr:uid="{00000000-0005-0000-0000-000074540000}"/>
    <cellStyle name="Navadno 29 2 10 2 2 3" xfId="45030" xr:uid="{00000000-0005-0000-0000-000075540000}"/>
    <cellStyle name="Navadno 29 2 10 2 3" xfId="34334" xr:uid="{00000000-0005-0000-0000-000076540000}"/>
    <cellStyle name="Navadno 29 2 10 2 3 2" xfId="52493" xr:uid="{00000000-0005-0000-0000-000077540000}"/>
    <cellStyle name="Navadno 29 2 10 2 4" xfId="21143" xr:uid="{00000000-0005-0000-0000-000078540000}"/>
    <cellStyle name="Navadno 29 2 10 2 5" xfId="39302" xr:uid="{00000000-0005-0000-0000-000079540000}"/>
    <cellStyle name="Navadno 29 2 10 2 6" xfId="57462" xr:uid="{00000000-0005-0000-0000-00007A540000}"/>
    <cellStyle name="Navadno 29 2 10 3" xfId="11180" xr:uid="{00000000-0005-0000-0000-00007B540000}"/>
    <cellStyle name="Navadno 29 2 10 3 2" xfId="24387" xr:uid="{00000000-0005-0000-0000-00007C540000}"/>
    <cellStyle name="Navadno 29 2 10 3 3" xfId="42546" xr:uid="{00000000-0005-0000-0000-00007D540000}"/>
    <cellStyle name="Navadno 29 2 10 4" xfId="16174" xr:uid="{00000000-0005-0000-0000-00007E540000}"/>
    <cellStyle name="Navadno 29 2 10 4 2" xfId="29366" xr:uid="{00000000-0005-0000-0000-00007F540000}"/>
    <cellStyle name="Navadno 29 2 10 4 3" xfId="47525" xr:uid="{00000000-0005-0000-0000-000080540000}"/>
    <cellStyle name="Navadno 29 2 10 5" xfId="31850" xr:uid="{00000000-0005-0000-0000-000081540000}"/>
    <cellStyle name="Navadno 29 2 10 5 2" xfId="50009" xr:uid="{00000000-0005-0000-0000-000082540000}"/>
    <cellStyle name="Navadno 29 2 10 6" xfId="18659" xr:uid="{00000000-0005-0000-0000-000083540000}"/>
    <cellStyle name="Navadno 29 2 10 7" xfId="36818" xr:uid="{00000000-0005-0000-0000-000084540000}"/>
    <cellStyle name="Navadno 29 2 10 8" xfId="54978" xr:uid="{00000000-0005-0000-0000-000085540000}"/>
    <cellStyle name="Navadno 29 2 11" xfId="5888" xr:uid="{00000000-0005-0000-0000-000086540000}"/>
    <cellStyle name="Navadno 29 2 11 2" xfId="11385" xr:uid="{00000000-0005-0000-0000-000087540000}"/>
    <cellStyle name="Navadno 29 2 11 2 2" xfId="24592" xr:uid="{00000000-0005-0000-0000-000088540000}"/>
    <cellStyle name="Navadno 29 2 11 2 3" xfId="42751" xr:uid="{00000000-0005-0000-0000-000089540000}"/>
    <cellStyle name="Navadno 29 2 11 3" xfId="32055" xr:uid="{00000000-0005-0000-0000-00008A540000}"/>
    <cellStyle name="Navadno 29 2 11 3 2" xfId="50214" xr:uid="{00000000-0005-0000-0000-00008B540000}"/>
    <cellStyle name="Navadno 29 2 11 4" xfId="18864" xr:uid="{00000000-0005-0000-0000-00008C540000}"/>
    <cellStyle name="Navadno 29 2 11 5" xfId="37023" xr:uid="{00000000-0005-0000-0000-00008D540000}"/>
    <cellStyle name="Navadno 29 2 11 6" xfId="55183" xr:uid="{00000000-0005-0000-0000-00008E540000}"/>
    <cellStyle name="Navadno 29 2 12" xfId="8107" xr:uid="{00000000-0005-0000-0000-00008F540000}"/>
    <cellStyle name="Navadno 29 2 12 2" xfId="21314" xr:uid="{00000000-0005-0000-0000-000090540000}"/>
    <cellStyle name="Navadno 29 2 12 3" xfId="39473" xr:uid="{00000000-0005-0000-0000-000091540000}"/>
    <cellStyle name="Navadno 29 2 12 4" xfId="57633" xr:uid="{00000000-0005-0000-0000-000092540000}"/>
    <cellStyle name="Navadno 29 2 13" xfId="8286" xr:uid="{00000000-0005-0000-0000-000093540000}"/>
    <cellStyle name="Navadno 29 2 13 2" xfId="21493" xr:uid="{00000000-0005-0000-0000-000094540000}"/>
    <cellStyle name="Navadno 29 2 13 3" xfId="39652" xr:uid="{00000000-0005-0000-0000-000095540000}"/>
    <cellStyle name="Navadno 29 2 13 4" xfId="57812" xr:uid="{00000000-0005-0000-0000-000096540000}"/>
    <cellStyle name="Navadno 29 2 14" xfId="8529" xr:uid="{00000000-0005-0000-0000-000097540000}"/>
    <cellStyle name="Navadno 29 2 14 2" xfId="21736" xr:uid="{00000000-0005-0000-0000-000098540000}"/>
    <cellStyle name="Navadno 29 2 14 3" xfId="39895" xr:uid="{00000000-0005-0000-0000-000099540000}"/>
    <cellStyle name="Navadno 29 2 14 4" xfId="58055" xr:uid="{00000000-0005-0000-0000-00009A540000}"/>
    <cellStyle name="Navadno 29 2 15" xfId="8693" xr:uid="{00000000-0005-0000-0000-00009B540000}"/>
    <cellStyle name="Navadno 29 2 15 2" xfId="21900" xr:uid="{00000000-0005-0000-0000-00009C540000}"/>
    <cellStyle name="Navadno 29 2 15 3" xfId="40059" xr:uid="{00000000-0005-0000-0000-00009D540000}"/>
    <cellStyle name="Navadno 29 2 15 4" xfId="58219" xr:uid="{00000000-0005-0000-0000-00009E540000}"/>
    <cellStyle name="Navadno 29 2 16" xfId="8897" xr:uid="{00000000-0005-0000-0000-00009F540000}"/>
    <cellStyle name="Navadno 29 2 16 2" xfId="22104" xr:uid="{00000000-0005-0000-0000-0000A0540000}"/>
    <cellStyle name="Navadno 29 2 16 3" xfId="40263" xr:uid="{00000000-0005-0000-0000-0000A1540000}"/>
    <cellStyle name="Navadno 29 2 17" xfId="13895" xr:uid="{00000000-0005-0000-0000-0000A2540000}"/>
    <cellStyle name="Navadno 29 2 17 2" xfId="27087" xr:uid="{00000000-0005-0000-0000-0000A3540000}"/>
    <cellStyle name="Navadno 29 2 17 3" xfId="45246" xr:uid="{00000000-0005-0000-0000-0000A4540000}"/>
    <cellStyle name="Navadno 29 2 18" xfId="29571" xr:uid="{00000000-0005-0000-0000-0000A5540000}"/>
    <cellStyle name="Navadno 29 2 18 2" xfId="47730" xr:uid="{00000000-0005-0000-0000-0000A6540000}"/>
    <cellStyle name="Navadno 29 2 19" xfId="16380" xr:uid="{00000000-0005-0000-0000-0000A7540000}"/>
    <cellStyle name="Navadno 29 2 2" xfId="3573" xr:uid="{00000000-0005-0000-0000-0000A8540000}"/>
    <cellStyle name="Navadno 29 2 2 2" xfId="4318" xr:uid="{00000000-0005-0000-0000-0000A9540000}"/>
    <cellStyle name="Navadno 29 2 2 2 2" xfId="12302" xr:uid="{00000000-0005-0000-0000-0000AA540000}"/>
    <cellStyle name="Navadno 29 2 2 2 2 2" xfId="25509" xr:uid="{00000000-0005-0000-0000-0000AB540000}"/>
    <cellStyle name="Navadno 29 2 2 2 2 3" xfId="43668" xr:uid="{00000000-0005-0000-0000-0000AC540000}"/>
    <cellStyle name="Navadno 29 2 2 2 3" xfId="32972" xr:uid="{00000000-0005-0000-0000-0000AD540000}"/>
    <cellStyle name="Navadno 29 2 2 2 3 2" xfId="51131" xr:uid="{00000000-0005-0000-0000-0000AE540000}"/>
    <cellStyle name="Navadno 29 2 2 2 4" xfId="19781" xr:uid="{00000000-0005-0000-0000-0000AF540000}"/>
    <cellStyle name="Navadno 29 2 2 2 5" xfId="37940" xr:uid="{00000000-0005-0000-0000-0000B0540000}"/>
    <cellStyle name="Navadno 29 2 2 2 6" xfId="56100" xr:uid="{00000000-0005-0000-0000-0000B1540000}"/>
    <cellStyle name="Navadno 29 2 2 3" xfId="9818" xr:uid="{00000000-0005-0000-0000-0000B2540000}"/>
    <cellStyle name="Navadno 29 2 2 3 2" xfId="23025" xr:uid="{00000000-0005-0000-0000-0000B3540000}"/>
    <cellStyle name="Navadno 29 2 2 3 3" xfId="41184" xr:uid="{00000000-0005-0000-0000-0000B4540000}"/>
    <cellStyle name="Navadno 29 2 2 4" xfId="14812" xr:uid="{00000000-0005-0000-0000-0000B5540000}"/>
    <cellStyle name="Navadno 29 2 2 4 2" xfId="28004" xr:uid="{00000000-0005-0000-0000-0000B6540000}"/>
    <cellStyle name="Navadno 29 2 2 4 3" xfId="46163" xr:uid="{00000000-0005-0000-0000-0000B7540000}"/>
    <cellStyle name="Navadno 29 2 2 5" xfId="30488" xr:uid="{00000000-0005-0000-0000-0000B8540000}"/>
    <cellStyle name="Navadno 29 2 2 5 2" xfId="48647" xr:uid="{00000000-0005-0000-0000-0000B9540000}"/>
    <cellStyle name="Navadno 29 2 2 6" xfId="17297" xr:uid="{00000000-0005-0000-0000-0000BA540000}"/>
    <cellStyle name="Navadno 29 2 2 7" xfId="35456" xr:uid="{00000000-0005-0000-0000-0000BB540000}"/>
    <cellStyle name="Navadno 29 2 2 8" xfId="53616" xr:uid="{00000000-0005-0000-0000-0000BC540000}"/>
    <cellStyle name="Navadno 29 2 2 9" xfId="59031" xr:uid="{00000000-0005-0000-0000-0000BD540000}"/>
    <cellStyle name="Navadno 29 2 20" xfId="34539" xr:uid="{00000000-0005-0000-0000-0000BE540000}"/>
    <cellStyle name="Navadno 29 2 21" xfId="52699" xr:uid="{00000000-0005-0000-0000-0000BF540000}"/>
    <cellStyle name="Navadno 29 2 22" xfId="58385" xr:uid="{00000000-0005-0000-0000-0000C0540000}"/>
    <cellStyle name="Navadno 29 2 23" xfId="58594" xr:uid="{00000000-0005-0000-0000-0000C1540000}"/>
    <cellStyle name="Navadno 29 2 3" xfId="4547" xr:uid="{00000000-0005-0000-0000-0000C2540000}"/>
    <cellStyle name="Navadno 29 2 3 2" xfId="6802" xr:uid="{00000000-0005-0000-0000-0000C3540000}"/>
    <cellStyle name="Navadno 29 2 3 2 2" xfId="12531" xr:uid="{00000000-0005-0000-0000-0000C4540000}"/>
    <cellStyle name="Navadno 29 2 3 2 2 2" xfId="25738" xr:uid="{00000000-0005-0000-0000-0000C5540000}"/>
    <cellStyle name="Navadno 29 2 3 2 2 3" xfId="43897" xr:uid="{00000000-0005-0000-0000-0000C6540000}"/>
    <cellStyle name="Navadno 29 2 3 2 3" xfId="33201" xr:uid="{00000000-0005-0000-0000-0000C7540000}"/>
    <cellStyle name="Navadno 29 2 3 2 3 2" xfId="51360" xr:uid="{00000000-0005-0000-0000-0000C8540000}"/>
    <cellStyle name="Navadno 29 2 3 2 4" xfId="20010" xr:uid="{00000000-0005-0000-0000-0000C9540000}"/>
    <cellStyle name="Navadno 29 2 3 2 5" xfId="38169" xr:uid="{00000000-0005-0000-0000-0000CA540000}"/>
    <cellStyle name="Navadno 29 2 3 2 6" xfId="56329" xr:uid="{00000000-0005-0000-0000-0000CB540000}"/>
    <cellStyle name="Navadno 29 2 3 3" xfId="10047" xr:uid="{00000000-0005-0000-0000-0000CC540000}"/>
    <cellStyle name="Navadno 29 2 3 3 2" xfId="23254" xr:uid="{00000000-0005-0000-0000-0000CD540000}"/>
    <cellStyle name="Navadno 29 2 3 3 3" xfId="41413" xr:uid="{00000000-0005-0000-0000-0000CE540000}"/>
    <cellStyle name="Navadno 29 2 3 4" xfId="15041" xr:uid="{00000000-0005-0000-0000-0000CF540000}"/>
    <cellStyle name="Navadno 29 2 3 4 2" xfId="28233" xr:uid="{00000000-0005-0000-0000-0000D0540000}"/>
    <cellStyle name="Navadno 29 2 3 4 3" xfId="46392" xr:uid="{00000000-0005-0000-0000-0000D1540000}"/>
    <cellStyle name="Navadno 29 2 3 5" xfId="30717" xr:uid="{00000000-0005-0000-0000-0000D2540000}"/>
    <cellStyle name="Navadno 29 2 3 5 2" xfId="48876" xr:uid="{00000000-0005-0000-0000-0000D3540000}"/>
    <cellStyle name="Navadno 29 2 3 6" xfId="17526" xr:uid="{00000000-0005-0000-0000-0000D4540000}"/>
    <cellStyle name="Navadno 29 2 3 7" xfId="35685" xr:uid="{00000000-0005-0000-0000-0000D5540000}"/>
    <cellStyle name="Navadno 29 2 3 8" xfId="53845" xr:uid="{00000000-0005-0000-0000-0000D6540000}"/>
    <cellStyle name="Navadno 29 2 3 9" xfId="59196" xr:uid="{00000000-0005-0000-0000-0000D7540000}"/>
    <cellStyle name="Navadno 29 2 4" xfId="3874" xr:uid="{00000000-0005-0000-0000-0000D8540000}"/>
    <cellStyle name="Navadno 29 2 4 2" xfId="6362" xr:uid="{00000000-0005-0000-0000-0000D9540000}"/>
    <cellStyle name="Navadno 29 2 4 2 2" xfId="11860" xr:uid="{00000000-0005-0000-0000-0000DA540000}"/>
    <cellStyle name="Navadno 29 2 4 2 2 2" xfId="25067" xr:uid="{00000000-0005-0000-0000-0000DB540000}"/>
    <cellStyle name="Navadno 29 2 4 2 2 3" xfId="43226" xr:uid="{00000000-0005-0000-0000-0000DC540000}"/>
    <cellStyle name="Navadno 29 2 4 2 3" xfId="32530" xr:uid="{00000000-0005-0000-0000-0000DD540000}"/>
    <cellStyle name="Navadno 29 2 4 2 3 2" xfId="50689" xr:uid="{00000000-0005-0000-0000-0000DE540000}"/>
    <cellStyle name="Navadno 29 2 4 2 4" xfId="19339" xr:uid="{00000000-0005-0000-0000-0000DF540000}"/>
    <cellStyle name="Navadno 29 2 4 2 5" xfId="37498" xr:uid="{00000000-0005-0000-0000-0000E0540000}"/>
    <cellStyle name="Navadno 29 2 4 2 6" xfId="55658" xr:uid="{00000000-0005-0000-0000-0000E1540000}"/>
    <cellStyle name="Navadno 29 2 4 3" xfId="9376" xr:uid="{00000000-0005-0000-0000-0000E2540000}"/>
    <cellStyle name="Navadno 29 2 4 3 2" xfId="22583" xr:uid="{00000000-0005-0000-0000-0000E3540000}"/>
    <cellStyle name="Navadno 29 2 4 3 3" xfId="40742" xr:uid="{00000000-0005-0000-0000-0000E4540000}"/>
    <cellStyle name="Navadno 29 2 4 4" xfId="14370" xr:uid="{00000000-0005-0000-0000-0000E5540000}"/>
    <cellStyle name="Navadno 29 2 4 4 2" xfId="27562" xr:uid="{00000000-0005-0000-0000-0000E6540000}"/>
    <cellStyle name="Navadno 29 2 4 4 3" xfId="45721" xr:uid="{00000000-0005-0000-0000-0000E7540000}"/>
    <cellStyle name="Navadno 29 2 4 5" xfId="30046" xr:uid="{00000000-0005-0000-0000-0000E8540000}"/>
    <cellStyle name="Navadno 29 2 4 5 2" xfId="48205" xr:uid="{00000000-0005-0000-0000-0000E9540000}"/>
    <cellStyle name="Navadno 29 2 4 6" xfId="16855" xr:uid="{00000000-0005-0000-0000-0000EA540000}"/>
    <cellStyle name="Navadno 29 2 4 7" xfId="35014" xr:uid="{00000000-0005-0000-0000-0000EB540000}"/>
    <cellStyle name="Navadno 29 2 4 8" xfId="53174" xr:uid="{00000000-0005-0000-0000-0000EC540000}"/>
    <cellStyle name="Navadno 29 2 4 9" xfId="59383" xr:uid="{00000000-0005-0000-0000-0000ED540000}"/>
    <cellStyle name="Navadno 29 2 5" xfId="4787" xr:uid="{00000000-0005-0000-0000-0000EE540000}"/>
    <cellStyle name="Navadno 29 2 5 2" xfId="7017" xr:uid="{00000000-0005-0000-0000-0000EF540000}"/>
    <cellStyle name="Navadno 29 2 5 2 2" xfId="12750" xr:uid="{00000000-0005-0000-0000-0000F0540000}"/>
    <cellStyle name="Navadno 29 2 5 2 2 2" xfId="25957" xr:uid="{00000000-0005-0000-0000-0000F1540000}"/>
    <cellStyle name="Navadno 29 2 5 2 2 3" xfId="44116" xr:uid="{00000000-0005-0000-0000-0000F2540000}"/>
    <cellStyle name="Navadno 29 2 5 2 3" xfId="33420" xr:uid="{00000000-0005-0000-0000-0000F3540000}"/>
    <cellStyle name="Navadno 29 2 5 2 3 2" xfId="51579" xr:uid="{00000000-0005-0000-0000-0000F4540000}"/>
    <cellStyle name="Navadno 29 2 5 2 4" xfId="20229" xr:uid="{00000000-0005-0000-0000-0000F5540000}"/>
    <cellStyle name="Navadno 29 2 5 2 5" xfId="38388" xr:uid="{00000000-0005-0000-0000-0000F6540000}"/>
    <cellStyle name="Navadno 29 2 5 2 6" xfId="56548" xr:uid="{00000000-0005-0000-0000-0000F7540000}"/>
    <cellStyle name="Navadno 29 2 5 3" xfId="10266" xr:uid="{00000000-0005-0000-0000-0000F8540000}"/>
    <cellStyle name="Navadno 29 2 5 3 2" xfId="23473" xr:uid="{00000000-0005-0000-0000-0000F9540000}"/>
    <cellStyle name="Navadno 29 2 5 3 3" xfId="41632" xr:uid="{00000000-0005-0000-0000-0000FA540000}"/>
    <cellStyle name="Navadno 29 2 5 4" xfId="15260" xr:uid="{00000000-0005-0000-0000-0000FB540000}"/>
    <cellStyle name="Navadno 29 2 5 4 2" xfId="28452" xr:uid="{00000000-0005-0000-0000-0000FC540000}"/>
    <cellStyle name="Navadno 29 2 5 4 3" xfId="46611" xr:uid="{00000000-0005-0000-0000-0000FD540000}"/>
    <cellStyle name="Navadno 29 2 5 5" xfId="30936" xr:uid="{00000000-0005-0000-0000-0000FE540000}"/>
    <cellStyle name="Navadno 29 2 5 5 2" xfId="49095" xr:uid="{00000000-0005-0000-0000-0000FF540000}"/>
    <cellStyle name="Navadno 29 2 5 6" xfId="17745" xr:uid="{00000000-0005-0000-0000-000000550000}"/>
    <cellStyle name="Navadno 29 2 5 7" xfId="35904" xr:uid="{00000000-0005-0000-0000-000001550000}"/>
    <cellStyle name="Navadno 29 2 5 8" xfId="54064" xr:uid="{00000000-0005-0000-0000-000002550000}"/>
    <cellStyle name="Navadno 29 2 6" xfId="4960" xr:uid="{00000000-0005-0000-0000-000003550000}"/>
    <cellStyle name="Navadno 29 2 6 2" xfId="7193" xr:uid="{00000000-0005-0000-0000-000004550000}"/>
    <cellStyle name="Navadno 29 2 6 2 2" xfId="12926" xr:uid="{00000000-0005-0000-0000-000005550000}"/>
    <cellStyle name="Navadno 29 2 6 2 2 2" xfId="26133" xr:uid="{00000000-0005-0000-0000-000006550000}"/>
    <cellStyle name="Navadno 29 2 6 2 2 3" xfId="44292" xr:uid="{00000000-0005-0000-0000-000007550000}"/>
    <cellStyle name="Navadno 29 2 6 2 3" xfId="33596" xr:uid="{00000000-0005-0000-0000-000008550000}"/>
    <cellStyle name="Navadno 29 2 6 2 3 2" xfId="51755" xr:uid="{00000000-0005-0000-0000-000009550000}"/>
    <cellStyle name="Navadno 29 2 6 2 4" xfId="20405" xr:uid="{00000000-0005-0000-0000-00000A550000}"/>
    <cellStyle name="Navadno 29 2 6 2 5" xfId="38564" xr:uid="{00000000-0005-0000-0000-00000B550000}"/>
    <cellStyle name="Navadno 29 2 6 2 6" xfId="56724" xr:uid="{00000000-0005-0000-0000-00000C550000}"/>
    <cellStyle name="Navadno 29 2 6 3" xfId="10442" xr:uid="{00000000-0005-0000-0000-00000D550000}"/>
    <cellStyle name="Navadno 29 2 6 3 2" xfId="23649" xr:uid="{00000000-0005-0000-0000-00000E550000}"/>
    <cellStyle name="Navadno 29 2 6 3 3" xfId="41808" xr:uid="{00000000-0005-0000-0000-00000F550000}"/>
    <cellStyle name="Navadno 29 2 6 4" xfId="15436" xr:uid="{00000000-0005-0000-0000-000010550000}"/>
    <cellStyle name="Navadno 29 2 6 4 2" xfId="28628" xr:uid="{00000000-0005-0000-0000-000011550000}"/>
    <cellStyle name="Navadno 29 2 6 4 3" xfId="46787" xr:uid="{00000000-0005-0000-0000-000012550000}"/>
    <cellStyle name="Navadno 29 2 6 5" xfId="31112" xr:uid="{00000000-0005-0000-0000-000013550000}"/>
    <cellStyle name="Navadno 29 2 6 5 2" xfId="49271" xr:uid="{00000000-0005-0000-0000-000014550000}"/>
    <cellStyle name="Navadno 29 2 6 6" xfId="17921" xr:uid="{00000000-0005-0000-0000-000015550000}"/>
    <cellStyle name="Navadno 29 2 6 7" xfId="36080" xr:uid="{00000000-0005-0000-0000-000016550000}"/>
    <cellStyle name="Navadno 29 2 6 8" xfId="54240" xr:uid="{00000000-0005-0000-0000-000017550000}"/>
    <cellStyle name="Navadno 29 2 7" xfId="5190" xr:uid="{00000000-0005-0000-0000-000018550000}"/>
    <cellStyle name="Navadno 29 2 7 2" xfId="7438" xr:uid="{00000000-0005-0000-0000-000019550000}"/>
    <cellStyle name="Navadno 29 2 7 2 2" xfId="13171" xr:uid="{00000000-0005-0000-0000-00001A550000}"/>
    <cellStyle name="Navadno 29 2 7 2 2 2" xfId="26378" xr:uid="{00000000-0005-0000-0000-00001B550000}"/>
    <cellStyle name="Navadno 29 2 7 2 2 3" xfId="44537" xr:uid="{00000000-0005-0000-0000-00001C550000}"/>
    <cellStyle name="Navadno 29 2 7 2 3" xfId="33841" xr:uid="{00000000-0005-0000-0000-00001D550000}"/>
    <cellStyle name="Navadno 29 2 7 2 3 2" xfId="52000" xr:uid="{00000000-0005-0000-0000-00001E550000}"/>
    <cellStyle name="Navadno 29 2 7 2 4" xfId="20650" xr:uid="{00000000-0005-0000-0000-00001F550000}"/>
    <cellStyle name="Navadno 29 2 7 2 5" xfId="38809" xr:uid="{00000000-0005-0000-0000-000020550000}"/>
    <cellStyle name="Navadno 29 2 7 2 6" xfId="56969" xr:uid="{00000000-0005-0000-0000-000021550000}"/>
    <cellStyle name="Navadno 29 2 7 3" xfId="10687" xr:uid="{00000000-0005-0000-0000-000022550000}"/>
    <cellStyle name="Navadno 29 2 7 3 2" xfId="23894" xr:uid="{00000000-0005-0000-0000-000023550000}"/>
    <cellStyle name="Navadno 29 2 7 3 3" xfId="42053" xr:uid="{00000000-0005-0000-0000-000024550000}"/>
    <cellStyle name="Navadno 29 2 7 4" xfId="15681" xr:uid="{00000000-0005-0000-0000-000025550000}"/>
    <cellStyle name="Navadno 29 2 7 4 2" xfId="28873" xr:uid="{00000000-0005-0000-0000-000026550000}"/>
    <cellStyle name="Navadno 29 2 7 4 3" xfId="47032" xr:uid="{00000000-0005-0000-0000-000027550000}"/>
    <cellStyle name="Navadno 29 2 7 5" xfId="31357" xr:uid="{00000000-0005-0000-0000-000028550000}"/>
    <cellStyle name="Navadno 29 2 7 5 2" xfId="49516" xr:uid="{00000000-0005-0000-0000-000029550000}"/>
    <cellStyle name="Navadno 29 2 7 6" xfId="18166" xr:uid="{00000000-0005-0000-0000-00002A550000}"/>
    <cellStyle name="Navadno 29 2 7 7" xfId="36325" xr:uid="{00000000-0005-0000-0000-00002B550000}"/>
    <cellStyle name="Navadno 29 2 7 8" xfId="54485" xr:uid="{00000000-0005-0000-0000-00002C550000}"/>
    <cellStyle name="Navadno 29 2 8" xfId="5356" xr:uid="{00000000-0005-0000-0000-00002D550000}"/>
    <cellStyle name="Navadno 29 2 8 2" xfId="7604" xr:uid="{00000000-0005-0000-0000-00002E550000}"/>
    <cellStyle name="Navadno 29 2 8 2 2" xfId="13337" xr:uid="{00000000-0005-0000-0000-00002F550000}"/>
    <cellStyle name="Navadno 29 2 8 2 2 2" xfId="26544" xr:uid="{00000000-0005-0000-0000-000030550000}"/>
    <cellStyle name="Navadno 29 2 8 2 2 3" xfId="44703" xr:uid="{00000000-0005-0000-0000-000031550000}"/>
    <cellStyle name="Navadno 29 2 8 2 3" xfId="34007" xr:uid="{00000000-0005-0000-0000-000032550000}"/>
    <cellStyle name="Navadno 29 2 8 2 3 2" xfId="52166" xr:uid="{00000000-0005-0000-0000-000033550000}"/>
    <cellStyle name="Navadno 29 2 8 2 4" xfId="20816" xr:uid="{00000000-0005-0000-0000-000034550000}"/>
    <cellStyle name="Navadno 29 2 8 2 5" xfId="38975" xr:uid="{00000000-0005-0000-0000-000035550000}"/>
    <cellStyle name="Navadno 29 2 8 2 6" xfId="57135" xr:uid="{00000000-0005-0000-0000-000036550000}"/>
    <cellStyle name="Navadno 29 2 8 3" xfId="10853" xr:uid="{00000000-0005-0000-0000-000037550000}"/>
    <cellStyle name="Navadno 29 2 8 3 2" xfId="24060" xr:uid="{00000000-0005-0000-0000-000038550000}"/>
    <cellStyle name="Navadno 29 2 8 3 3" xfId="42219" xr:uid="{00000000-0005-0000-0000-000039550000}"/>
    <cellStyle name="Navadno 29 2 8 4" xfId="15847" xr:uid="{00000000-0005-0000-0000-00003A550000}"/>
    <cellStyle name="Navadno 29 2 8 4 2" xfId="29039" xr:uid="{00000000-0005-0000-0000-00003B550000}"/>
    <cellStyle name="Navadno 29 2 8 4 3" xfId="47198" xr:uid="{00000000-0005-0000-0000-00003C550000}"/>
    <cellStyle name="Navadno 29 2 8 5" xfId="31523" xr:uid="{00000000-0005-0000-0000-00003D550000}"/>
    <cellStyle name="Navadno 29 2 8 5 2" xfId="49682" xr:uid="{00000000-0005-0000-0000-00003E550000}"/>
    <cellStyle name="Navadno 29 2 8 6" xfId="18332" xr:uid="{00000000-0005-0000-0000-00003F550000}"/>
    <cellStyle name="Navadno 29 2 8 7" xfId="36491" xr:uid="{00000000-0005-0000-0000-000040550000}"/>
    <cellStyle name="Navadno 29 2 8 8" xfId="54651" xr:uid="{00000000-0005-0000-0000-000041550000}"/>
    <cellStyle name="Navadno 29 2 9" xfId="5519" xr:uid="{00000000-0005-0000-0000-000042550000}"/>
    <cellStyle name="Navadno 29 2 9 2" xfId="7767" xr:uid="{00000000-0005-0000-0000-000043550000}"/>
    <cellStyle name="Navadno 29 2 9 2 2" xfId="13500" xr:uid="{00000000-0005-0000-0000-000044550000}"/>
    <cellStyle name="Navadno 29 2 9 2 2 2" xfId="26707" xr:uid="{00000000-0005-0000-0000-000045550000}"/>
    <cellStyle name="Navadno 29 2 9 2 2 3" xfId="44866" xr:uid="{00000000-0005-0000-0000-000046550000}"/>
    <cellStyle name="Navadno 29 2 9 2 3" xfId="34170" xr:uid="{00000000-0005-0000-0000-000047550000}"/>
    <cellStyle name="Navadno 29 2 9 2 3 2" xfId="52329" xr:uid="{00000000-0005-0000-0000-000048550000}"/>
    <cellStyle name="Navadno 29 2 9 2 4" xfId="20979" xr:uid="{00000000-0005-0000-0000-000049550000}"/>
    <cellStyle name="Navadno 29 2 9 2 5" xfId="39138" xr:uid="{00000000-0005-0000-0000-00004A550000}"/>
    <cellStyle name="Navadno 29 2 9 2 6" xfId="57298" xr:uid="{00000000-0005-0000-0000-00004B550000}"/>
    <cellStyle name="Navadno 29 2 9 3" xfId="11016" xr:uid="{00000000-0005-0000-0000-00004C550000}"/>
    <cellStyle name="Navadno 29 2 9 3 2" xfId="24223" xr:uid="{00000000-0005-0000-0000-00004D550000}"/>
    <cellStyle name="Navadno 29 2 9 3 3" xfId="42382" xr:uid="{00000000-0005-0000-0000-00004E550000}"/>
    <cellStyle name="Navadno 29 2 9 4" xfId="16010" xr:uid="{00000000-0005-0000-0000-00004F550000}"/>
    <cellStyle name="Navadno 29 2 9 4 2" xfId="29202" xr:uid="{00000000-0005-0000-0000-000050550000}"/>
    <cellStyle name="Navadno 29 2 9 4 3" xfId="47361" xr:uid="{00000000-0005-0000-0000-000051550000}"/>
    <cellStyle name="Navadno 29 2 9 5" xfId="31686" xr:uid="{00000000-0005-0000-0000-000052550000}"/>
    <cellStyle name="Navadno 29 2 9 5 2" xfId="49845" xr:uid="{00000000-0005-0000-0000-000053550000}"/>
    <cellStyle name="Navadno 29 2 9 6" xfId="18495" xr:uid="{00000000-0005-0000-0000-000054550000}"/>
    <cellStyle name="Navadno 29 2 9 7" xfId="36654" xr:uid="{00000000-0005-0000-0000-000055550000}"/>
    <cellStyle name="Navadno 29 2 9 8" xfId="54814" xr:uid="{00000000-0005-0000-0000-000056550000}"/>
    <cellStyle name="Navadno 29 20" xfId="16379" xr:uid="{00000000-0005-0000-0000-000057550000}"/>
    <cellStyle name="Navadno 29 21" xfId="34538" xr:uid="{00000000-0005-0000-0000-000058550000}"/>
    <cellStyle name="Navadno 29 22" xfId="52698" xr:uid="{00000000-0005-0000-0000-000059550000}"/>
    <cellStyle name="Navadno 29 23" xfId="58384" xr:uid="{00000000-0005-0000-0000-00005A550000}"/>
    <cellStyle name="Navadno 29 24" xfId="58593" xr:uid="{00000000-0005-0000-0000-00005B550000}"/>
    <cellStyle name="Navadno 29 3" xfId="3572" xr:uid="{00000000-0005-0000-0000-00005C550000}"/>
    <cellStyle name="Navadno 29 3 2" xfId="4317" xr:uid="{00000000-0005-0000-0000-00005D550000}"/>
    <cellStyle name="Navadno 29 3 2 2" xfId="12301" xr:uid="{00000000-0005-0000-0000-00005E550000}"/>
    <cellStyle name="Navadno 29 3 2 2 2" xfId="25508" xr:uid="{00000000-0005-0000-0000-00005F550000}"/>
    <cellStyle name="Navadno 29 3 2 2 3" xfId="43667" xr:uid="{00000000-0005-0000-0000-000060550000}"/>
    <cellStyle name="Navadno 29 3 2 3" xfId="32971" xr:uid="{00000000-0005-0000-0000-000061550000}"/>
    <cellStyle name="Navadno 29 3 2 3 2" xfId="51130" xr:uid="{00000000-0005-0000-0000-000062550000}"/>
    <cellStyle name="Navadno 29 3 2 4" xfId="19780" xr:uid="{00000000-0005-0000-0000-000063550000}"/>
    <cellStyle name="Navadno 29 3 2 5" xfId="37939" xr:uid="{00000000-0005-0000-0000-000064550000}"/>
    <cellStyle name="Navadno 29 3 2 6" xfId="56099" xr:uid="{00000000-0005-0000-0000-000065550000}"/>
    <cellStyle name="Navadno 29 3 3" xfId="9817" xr:uid="{00000000-0005-0000-0000-000066550000}"/>
    <cellStyle name="Navadno 29 3 3 2" xfId="23024" xr:uid="{00000000-0005-0000-0000-000067550000}"/>
    <cellStyle name="Navadno 29 3 3 3" xfId="41183" xr:uid="{00000000-0005-0000-0000-000068550000}"/>
    <cellStyle name="Navadno 29 3 4" xfId="14811" xr:uid="{00000000-0005-0000-0000-000069550000}"/>
    <cellStyle name="Navadno 29 3 4 2" xfId="28003" xr:uid="{00000000-0005-0000-0000-00006A550000}"/>
    <cellStyle name="Navadno 29 3 4 3" xfId="46162" xr:uid="{00000000-0005-0000-0000-00006B550000}"/>
    <cellStyle name="Navadno 29 3 5" xfId="30487" xr:uid="{00000000-0005-0000-0000-00006C550000}"/>
    <cellStyle name="Navadno 29 3 5 2" xfId="48646" xr:uid="{00000000-0005-0000-0000-00006D550000}"/>
    <cellStyle name="Navadno 29 3 6" xfId="17296" xr:uid="{00000000-0005-0000-0000-00006E550000}"/>
    <cellStyle name="Navadno 29 3 7" xfId="35455" xr:uid="{00000000-0005-0000-0000-00006F550000}"/>
    <cellStyle name="Navadno 29 3 8" xfId="53615" xr:uid="{00000000-0005-0000-0000-000070550000}"/>
    <cellStyle name="Navadno 29 3 9" xfId="59030" xr:uid="{00000000-0005-0000-0000-000071550000}"/>
    <cellStyle name="Navadno 29 4" xfId="4546" xr:uid="{00000000-0005-0000-0000-000072550000}"/>
    <cellStyle name="Navadno 29 4 2" xfId="6801" xr:uid="{00000000-0005-0000-0000-000073550000}"/>
    <cellStyle name="Navadno 29 4 2 2" xfId="12530" xr:uid="{00000000-0005-0000-0000-000074550000}"/>
    <cellStyle name="Navadno 29 4 2 2 2" xfId="25737" xr:uid="{00000000-0005-0000-0000-000075550000}"/>
    <cellStyle name="Navadno 29 4 2 2 3" xfId="43896" xr:uid="{00000000-0005-0000-0000-000076550000}"/>
    <cellStyle name="Navadno 29 4 2 3" xfId="33200" xr:uid="{00000000-0005-0000-0000-000077550000}"/>
    <cellStyle name="Navadno 29 4 2 3 2" xfId="51359" xr:uid="{00000000-0005-0000-0000-000078550000}"/>
    <cellStyle name="Navadno 29 4 2 4" xfId="20009" xr:uid="{00000000-0005-0000-0000-000079550000}"/>
    <cellStyle name="Navadno 29 4 2 5" xfId="38168" xr:uid="{00000000-0005-0000-0000-00007A550000}"/>
    <cellStyle name="Navadno 29 4 2 6" xfId="56328" xr:uid="{00000000-0005-0000-0000-00007B550000}"/>
    <cellStyle name="Navadno 29 4 3" xfId="10046" xr:uid="{00000000-0005-0000-0000-00007C550000}"/>
    <cellStyle name="Navadno 29 4 3 2" xfId="23253" xr:uid="{00000000-0005-0000-0000-00007D550000}"/>
    <cellStyle name="Navadno 29 4 3 3" xfId="41412" xr:uid="{00000000-0005-0000-0000-00007E550000}"/>
    <cellStyle name="Navadno 29 4 4" xfId="15040" xr:uid="{00000000-0005-0000-0000-00007F550000}"/>
    <cellStyle name="Navadno 29 4 4 2" xfId="28232" xr:uid="{00000000-0005-0000-0000-000080550000}"/>
    <cellStyle name="Navadno 29 4 4 3" xfId="46391" xr:uid="{00000000-0005-0000-0000-000081550000}"/>
    <cellStyle name="Navadno 29 4 5" xfId="30716" xr:uid="{00000000-0005-0000-0000-000082550000}"/>
    <cellStyle name="Navadno 29 4 5 2" xfId="48875" xr:uid="{00000000-0005-0000-0000-000083550000}"/>
    <cellStyle name="Navadno 29 4 6" xfId="17525" xr:uid="{00000000-0005-0000-0000-000084550000}"/>
    <cellStyle name="Navadno 29 4 7" xfId="35684" xr:uid="{00000000-0005-0000-0000-000085550000}"/>
    <cellStyle name="Navadno 29 4 8" xfId="53844" xr:uid="{00000000-0005-0000-0000-000086550000}"/>
    <cellStyle name="Navadno 29 4 9" xfId="59195" xr:uid="{00000000-0005-0000-0000-000087550000}"/>
    <cellStyle name="Navadno 29 5" xfId="3873" xr:uid="{00000000-0005-0000-0000-000088550000}"/>
    <cellStyle name="Navadno 29 5 2" xfId="6361" xr:uid="{00000000-0005-0000-0000-000089550000}"/>
    <cellStyle name="Navadno 29 5 2 2" xfId="11859" xr:uid="{00000000-0005-0000-0000-00008A550000}"/>
    <cellStyle name="Navadno 29 5 2 2 2" xfId="25066" xr:uid="{00000000-0005-0000-0000-00008B550000}"/>
    <cellStyle name="Navadno 29 5 2 2 3" xfId="43225" xr:uid="{00000000-0005-0000-0000-00008C550000}"/>
    <cellStyle name="Navadno 29 5 2 3" xfId="32529" xr:uid="{00000000-0005-0000-0000-00008D550000}"/>
    <cellStyle name="Navadno 29 5 2 3 2" xfId="50688" xr:uid="{00000000-0005-0000-0000-00008E550000}"/>
    <cellStyle name="Navadno 29 5 2 4" xfId="19338" xr:uid="{00000000-0005-0000-0000-00008F550000}"/>
    <cellStyle name="Navadno 29 5 2 5" xfId="37497" xr:uid="{00000000-0005-0000-0000-000090550000}"/>
    <cellStyle name="Navadno 29 5 2 6" xfId="55657" xr:uid="{00000000-0005-0000-0000-000091550000}"/>
    <cellStyle name="Navadno 29 5 3" xfId="9375" xr:uid="{00000000-0005-0000-0000-000092550000}"/>
    <cellStyle name="Navadno 29 5 3 2" xfId="22582" xr:uid="{00000000-0005-0000-0000-000093550000}"/>
    <cellStyle name="Navadno 29 5 3 3" xfId="40741" xr:uid="{00000000-0005-0000-0000-000094550000}"/>
    <cellStyle name="Navadno 29 5 4" xfId="14369" xr:uid="{00000000-0005-0000-0000-000095550000}"/>
    <cellStyle name="Navadno 29 5 4 2" xfId="27561" xr:uid="{00000000-0005-0000-0000-000096550000}"/>
    <cellStyle name="Navadno 29 5 4 3" xfId="45720" xr:uid="{00000000-0005-0000-0000-000097550000}"/>
    <cellStyle name="Navadno 29 5 5" xfId="30045" xr:uid="{00000000-0005-0000-0000-000098550000}"/>
    <cellStyle name="Navadno 29 5 5 2" xfId="48204" xr:uid="{00000000-0005-0000-0000-000099550000}"/>
    <cellStyle name="Navadno 29 5 6" xfId="16854" xr:uid="{00000000-0005-0000-0000-00009A550000}"/>
    <cellStyle name="Navadno 29 5 7" xfId="35013" xr:uid="{00000000-0005-0000-0000-00009B550000}"/>
    <cellStyle name="Navadno 29 5 8" xfId="53173" xr:uid="{00000000-0005-0000-0000-00009C550000}"/>
    <cellStyle name="Navadno 29 5 9" xfId="59382" xr:uid="{00000000-0005-0000-0000-00009D550000}"/>
    <cellStyle name="Navadno 29 6" xfId="4786" xr:uid="{00000000-0005-0000-0000-00009E550000}"/>
    <cellStyle name="Navadno 29 6 2" xfId="7016" xr:uid="{00000000-0005-0000-0000-00009F550000}"/>
    <cellStyle name="Navadno 29 6 2 2" xfId="12749" xr:uid="{00000000-0005-0000-0000-0000A0550000}"/>
    <cellStyle name="Navadno 29 6 2 2 2" xfId="25956" xr:uid="{00000000-0005-0000-0000-0000A1550000}"/>
    <cellStyle name="Navadno 29 6 2 2 3" xfId="44115" xr:uid="{00000000-0005-0000-0000-0000A2550000}"/>
    <cellStyle name="Navadno 29 6 2 3" xfId="33419" xr:uid="{00000000-0005-0000-0000-0000A3550000}"/>
    <cellStyle name="Navadno 29 6 2 3 2" xfId="51578" xr:uid="{00000000-0005-0000-0000-0000A4550000}"/>
    <cellStyle name="Navadno 29 6 2 4" xfId="20228" xr:uid="{00000000-0005-0000-0000-0000A5550000}"/>
    <cellStyle name="Navadno 29 6 2 5" xfId="38387" xr:uid="{00000000-0005-0000-0000-0000A6550000}"/>
    <cellStyle name="Navadno 29 6 2 6" xfId="56547" xr:uid="{00000000-0005-0000-0000-0000A7550000}"/>
    <cellStyle name="Navadno 29 6 3" xfId="10265" xr:uid="{00000000-0005-0000-0000-0000A8550000}"/>
    <cellStyle name="Navadno 29 6 3 2" xfId="23472" xr:uid="{00000000-0005-0000-0000-0000A9550000}"/>
    <cellStyle name="Navadno 29 6 3 3" xfId="41631" xr:uid="{00000000-0005-0000-0000-0000AA550000}"/>
    <cellStyle name="Navadno 29 6 4" xfId="15259" xr:uid="{00000000-0005-0000-0000-0000AB550000}"/>
    <cellStyle name="Navadno 29 6 4 2" xfId="28451" xr:uid="{00000000-0005-0000-0000-0000AC550000}"/>
    <cellStyle name="Navadno 29 6 4 3" xfId="46610" xr:uid="{00000000-0005-0000-0000-0000AD550000}"/>
    <cellStyle name="Navadno 29 6 5" xfId="30935" xr:uid="{00000000-0005-0000-0000-0000AE550000}"/>
    <cellStyle name="Navadno 29 6 5 2" xfId="49094" xr:uid="{00000000-0005-0000-0000-0000AF550000}"/>
    <cellStyle name="Navadno 29 6 6" xfId="17744" xr:uid="{00000000-0005-0000-0000-0000B0550000}"/>
    <cellStyle name="Navadno 29 6 7" xfId="35903" xr:uid="{00000000-0005-0000-0000-0000B1550000}"/>
    <cellStyle name="Navadno 29 6 8" xfId="54063" xr:uid="{00000000-0005-0000-0000-0000B2550000}"/>
    <cellStyle name="Navadno 29 7" xfId="4959" xr:uid="{00000000-0005-0000-0000-0000B3550000}"/>
    <cellStyle name="Navadno 29 7 2" xfId="7192" xr:uid="{00000000-0005-0000-0000-0000B4550000}"/>
    <cellStyle name="Navadno 29 7 2 2" xfId="12925" xr:uid="{00000000-0005-0000-0000-0000B5550000}"/>
    <cellStyle name="Navadno 29 7 2 2 2" xfId="26132" xr:uid="{00000000-0005-0000-0000-0000B6550000}"/>
    <cellStyle name="Navadno 29 7 2 2 3" xfId="44291" xr:uid="{00000000-0005-0000-0000-0000B7550000}"/>
    <cellStyle name="Navadno 29 7 2 3" xfId="33595" xr:uid="{00000000-0005-0000-0000-0000B8550000}"/>
    <cellStyle name="Navadno 29 7 2 3 2" xfId="51754" xr:uid="{00000000-0005-0000-0000-0000B9550000}"/>
    <cellStyle name="Navadno 29 7 2 4" xfId="20404" xr:uid="{00000000-0005-0000-0000-0000BA550000}"/>
    <cellStyle name="Navadno 29 7 2 5" xfId="38563" xr:uid="{00000000-0005-0000-0000-0000BB550000}"/>
    <cellStyle name="Navadno 29 7 2 6" xfId="56723" xr:uid="{00000000-0005-0000-0000-0000BC550000}"/>
    <cellStyle name="Navadno 29 7 3" xfId="10441" xr:uid="{00000000-0005-0000-0000-0000BD550000}"/>
    <cellStyle name="Navadno 29 7 3 2" xfId="23648" xr:uid="{00000000-0005-0000-0000-0000BE550000}"/>
    <cellStyle name="Navadno 29 7 3 3" xfId="41807" xr:uid="{00000000-0005-0000-0000-0000BF550000}"/>
    <cellStyle name="Navadno 29 7 4" xfId="15435" xr:uid="{00000000-0005-0000-0000-0000C0550000}"/>
    <cellStyle name="Navadno 29 7 4 2" xfId="28627" xr:uid="{00000000-0005-0000-0000-0000C1550000}"/>
    <cellStyle name="Navadno 29 7 4 3" xfId="46786" xr:uid="{00000000-0005-0000-0000-0000C2550000}"/>
    <cellStyle name="Navadno 29 7 5" xfId="31111" xr:uid="{00000000-0005-0000-0000-0000C3550000}"/>
    <cellStyle name="Navadno 29 7 5 2" xfId="49270" xr:uid="{00000000-0005-0000-0000-0000C4550000}"/>
    <cellStyle name="Navadno 29 7 6" xfId="17920" xr:uid="{00000000-0005-0000-0000-0000C5550000}"/>
    <cellStyle name="Navadno 29 7 7" xfId="36079" xr:uid="{00000000-0005-0000-0000-0000C6550000}"/>
    <cellStyle name="Navadno 29 7 8" xfId="54239" xr:uid="{00000000-0005-0000-0000-0000C7550000}"/>
    <cellStyle name="Navadno 29 8" xfId="5189" xr:uid="{00000000-0005-0000-0000-0000C8550000}"/>
    <cellStyle name="Navadno 29 8 2" xfId="7437" xr:uid="{00000000-0005-0000-0000-0000C9550000}"/>
    <cellStyle name="Navadno 29 8 2 2" xfId="13170" xr:uid="{00000000-0005-0000-0000-0000CA550000}"/>
    <cellStyle name="Navadno 29 8 2 2 2" xfId="26377" xr:uid="{00000000-0005-0000-0000-0000CB550000}"/>
    <cellStyle name="Navadno 29 8 2 2 3" xfId="44536" xr:uid="{00000000-0005-0000-0000-0000CC550000}"/>
    <cellStyle name="Navadno 29 8 2 3" xfId="33840" xr:uid="{00000000-0005-0000-0000-0000CD550000}"/>
    <cellStyle name="Navadno 29 8 2 3 2" xfId="51999" xr:uid="{00000000-0005-0000-0000-0000CE550000}"/>
    <cellStyle name="Navadno 29 8 2 4" xfId="20649" xr:uid="{00000000-0005-0000-0000-0000CF550000}"/>
    <cellStyle name="Navadno 29 8 2 5" xfId="38808" xr:uid="{00000000-0005-0000-0000-0000D0550000}"/>
    <cellStyle name="Navadno 29 8 2 6" xfId="56968" xr:uid="{00000000-0005-0000-0000-0000D1550000}"/>
    <cellStyle name="Navadno 29 8 3" xfId="10686" xr:uid="{00000000-0005-0000-0000-0000D2550000}"/>
    <cellStyle name="Navadno 29 8 3 2" xfId="23893" xr:uid="{00000000-0005-0000-0000-0000D3550000}"/>
    <cellStyle name="Navadno 29 8 3 3" xfId="42052" xr:uid="{00000000-0005-0000-0000-0000D4550000}"/>
    <cellStyle name="Navadno 29 8 4" xfId="15680" xr:uid="{00000000-0005-0000-0000-0000D5550000}"/>
    <cellStyle name="Navadno 29 8 4 2" xfId="28872" xr:uid="{00000000-0005-0000-0000-0000D6550000}"/>
    <cellStyle name="Navadno 29 8 4 3" xfId="47031" xr:uid="{00000000-0005-0000-0000-0000D7550000}"/>
    <cellStyle name="Navadno 29 8 5" xfId="31356" xr:uid="{00000000-0005-0000-0000-0000D8550000}"/>
    <cellStyle name="Navadno 29 8 5 2" xfId="49515" xr:uid="{00000000-0005-0000-0000-0000D9550000}"/>
    <cellStyle name="Navadno 29 8 6" xfId="18165" xr:uid="{00000000-0005-0000-0000-0000DA550000}"/>
    <cellStyle name="Navadno 29 8 7" xfId="36324" xr:uid="{00000000-0005-0000-0000-0000DB550000}"/>
    <cellStyle name="Navadno 29 8 8" xfId="54484" xr:uid="{00000000-0005-0000-0000-0000DC550000}"/>
    <cellStyle name="Navadno 29 9" xfId="5355" xr:uid="{00000000-0005-0000-0000-0000DD550000}"/>
    <cellStyle name="Navadno 29 9 2" xfId="7603" xr:uid="{00000000-0005-0000-0000-0000DE550000}"/>
    <cellStyle name="Navadno 29 9 2 2" xfId="13336" xr:uid="{00000000-0005-0000-0000-0000DF550000}"/>
    <cellStyle name="Navadno 29 9 2 2 2" xfId="26543" xr:uid="{00000000-0005-0000-0000-0000E0550000}"/>
    <cellStyle name="Navadno 29 9 2 2 3" xfId="44702" xr:uid="{00000000-0005-0000-0000-0000E1550000}"/>
    <cellStyle name="Navadno 29 9 2 3" xfId="34006" xr:uid="{00000000-0005-0000-0000-0000E2550000}"/>
    <cellStyle name="Navadno 29 9 2 3 2" xfId="52165" xr:uid="{00000000-0005-0000-0000-0000E3550000}"/>
    <cellStyle name="Navadno 29 9 2 4" xfId="20815" xr:uid="{00000000-0005-0000-0000-0000E4550000}"/>
    <cellStyle name="Navadno 29 9 2 5" xfId="38974" xr:uid="{00000000-0005-0000-0000-0000E5550000}"/>
    <cellStyle name="Navadno 29 9 2 6" xfId="57134" xr:uid="{00000000-0005-0000-0000-0000E6550000}"/>
    <cellStyle name="Navadno 29 9 3" xfId="10852" xr:uid="{00000000-0005-0000-0000-0000E7550000}"/>
    <cellStyle name="Navadno 29 9 3 2" xfId="24059" xr:uid="{00000000-0005-0000-0000-0000E8550000}"/>
    <cellStyle name="Navadno 29 9 3 3" xfId="42218" xr:uid="{00000000-0005-0000-0000-0000E9550000}"/>
    <cellStyle name="Navadno 29 9 4" xfId="15846" xr:uid="{00000000-0005-0000-0000-0000EA550000}"/>
    <cellStyle name="Navadno 29 9 4 2" xfId="29038" xr:uid="{00000000-0005-0000-0000-0000EB550000}"/>
    <cellStyle name="Navadno 29 9 4 3" xfId="47197" xr:uid="{00000000-0005-0000-0000-0000EC550000}"/>
    <cellStyle name="Navadno 29 9 5" xfId="31522" xr:uid="{00000000-0005-0000-0000-0000ED550000}"/>
    <cellStyle name="Navadno 29 9 5 2" xfId="49681" xr:uid="{00000000-0005-0000-0000-0000EE550000}"/>
    <cellStyle name="Navadno 29 9 6" xfId="18331" xr:uid="{00000000-0005-0000-0000-0000EF550000}"/>
    <cellStyle name="Navadno 29 9 7" xfId="36490" xr:uid="{00000000-0005-0000-0000-0000F0550000}"/>
    <cellStyle name="Navadno 29 9 8" xfId="54650" xr:uid="{00000000-0005-0000-0000-0000F1550000}"/>
    <cellStyle name="Navadno 3" xfId="2199" xr:uid="{00000000-0005-0000-0000-0000F2550000}"/>
    <cellStyle name="Navadno 3 10" xfId="2200" xr:uid="{00000000-0005-0000-0000-0000F3550000}"/>
    <cellStyle name="Navadno 3 10 10" xfId="5684" xr:uid="{00000000-0005-0000-0000-0000F4550000}"/>
    <cellStyle name="Navadno 3 10 10 2" xfId="7932" xr:uid="{00000000-0005-0000-0000-0000F5550000}"/>
    <cellStyle name="Navadno 3 10 10 2 2" xfId="13665" xr:uid="{00000000-0005-0000-0000-0000F6550000}"/>
    <cellStyle name="Navadno 3 10 10 2 2 2" xfId="26872" xr:uid="{00000000-0005-0000-0000-0000F7550000}"/>
    <cellStyle name="Navadno 3 10 10 2 2 3" xfId="45031" xr:uid="{00000000-0005-0000-0000-0000F8550000}"/>
    <cellStyle name="Navadno 3 10 10 2 3" xfId="34335" xr:uid="{00000000-0005-0000-0000-0000F9550000}"/>
    <cellStyle name="Navadno 3 10 10 2 3 2" xfId="52494" xr:uid="{00000000-0005-0000-0000-0000FA550000}"/>
    <cellStyle name="Navadno 3 10 10 2 4" xfId="21144" xr:uid="{00000000-0005-0000-0000-0000FB550000}"/>
    <cellStyle name="Navadno 3 10 10 2 5" xfId="39303" xr:uid="{00000000-0005-0000-0000-0000FC550000}"/>
    <cellStyle name="Navadno 3 10 10 2 6" xfId="57463" xr:uid="{00000000-0005-0000-0000-0000FD550000}"/>
    <cellStyle name="Navadno 3 10 10 3" xfId="11181" xr:uid="{00000000-0005-0000-0000-0000FE550000}"/>
    <cellStyle name="Navadno 3 10 10 3 2" xfId="24388" xr:uid="{00000000-0005-0000-0000-0000FF550000}"/>
    <cellStyle name="Navadno 3 10 10 3 3" xfId="42547" xr:uid="{00000000-0005-0000-0000-000000560000}"/>
    <cellStyle name="Navadno 3 10 10 4" xfId="16175" xr:uid="{00000000-0005-0000-0000-000001560000}"/>
    <cellStyle name="Navadno 3 10 10 4 2" xfId="29367" xr:uid="{00000000-0005-0000-0000-000002560000}"/>
    <cellStyle name="Navadno 3 10 10 4 3" xfId="47526" xr:uid="{00000000-0005-0000-0000-000003560000}"/>
    <cellStyle name="Navadno 3 10 10 5" xfId="31851" xr:uid="{00000000-0005-0000-0000-000004560000}"/>
    <cellStyle name="Navadno 3 10 10 5 2" xfId="50010" xr:uid="{00000000-0005-0000-0000-000005560000}"/>
    <cellStyle name="Navadno 3 10 10 6" xfId="18660" xr:uid="{00000000-0005-0000-0000-000006560000}"/>
    <cellStyle name="Navadno 3 10 10 7" xfId="36819" xr:uid="{00000000-0005-0000-0000-000007560000}"/>
    <cellStyle name="Navadno 3 10 10 8" xfId="54979" xr:uid="{00000000-0005-0000-0000-000008560000}"/>
    <cellStyle name="Navadno 3 10 11" xfId="5889" xr:uid="{00000000-0005-0000-0000-000009560000}"/>
    <cellStyle name="Navadno 3 10 11 2" xfId="11386" xr:uid="{00000000-0005-0000-0000-00000A560000}"/>
    <cellStyle name="Navadno 3 10 11 2 2" xfId="24593" xr:uid="{00000000-0005-0000-0000-00000B560000}"/>
    <cellStyle name="Navadno 3 10 11 2 3" xfId="42752" xr:uid="{00000000-0005-0000-0000-00000C560000}"/>
    <cellStyle name="Navadno 3 10 11 3" xfId="32056" xr:uid="{00000000-0005-0000-0000-00000D560000}"/>
    <cellStyle name="Navadno 3 10 11 3 2" xfId="50215" xr:uid="{00000000-0005-0000-0000-00000E560000}"/>
    <cellStyle name="Navadno 3 10 11 4" xfId="18865" xr:uid="{00000000-0005-0000-0000-00000F560000}"/>
    <cellStyle name="Navadno 3 10 11 5" xfId="37024" xr:uid="{00000000-0005-0000-0000-000010560000}"/>
    <cellStyle name="Navadno 3 10 11 6" xfId="55184" xr:uid="{00000000-0005-0000-0000-000011560000}"/>
    <cellStyle name="Navadno 3 10 12" xfId="8108" xr:uid="{00000000-0005-0000-0000-000012560000}"/>
    <cellStyle name="Navadno 3 10 12 2" xfId="21315" xr:uid="{00000000-0005-0000-0000-000013560000}"/>
    <cellStyle name="Navadno 3 10 12 3" xfId="39474" xr:uid="{00000000-0005-0000-0000-000014560000}"/>
    <cellStyle name="Navadno 3 10 12 4" xfId="57634" xr:uid="{00000000-0005-0000-0000-000015560000}"/>
    <cellStyle name="Navadno 3 10 13" xfId="8287" xr:uid="{00000000-0005-0000-0000-000016560000}"/>
    <cellStyle name="Navadno 3 10 13 2" xfId="21494" xr:uid="{00000000-0005-0000-0000-000017560000}"/>
    <cellStyle name="Navadno 3 10 13 3" xfId="39653" xr:uid="{00000000-0005-0000-0000-000018560000}"/>
    <cellStyle name="Navadno 3 10 13 4" xfId="57813" xr:uid="{00000000-0005-0000-0000-000019560000}"/>
    <cellStyle name="Navadno 3 10 14" xfId="8530" xr:uid="{00000000-0005-0000-0000-00001A560000}"/>
    <cellStyle name="Navadno 3 10 14 2" xfId="21737" xr:uid="{00000000-0005-0000-0000-00001B560000}"/>
    <cellStyle name="Navadno 3 10 14 3" xfId="39896" xr:uid="{00000000-0005-0000-0000-00001C560000}"/>
    <cellStyle name="Navadno 3 10 14 4" xfId="58056" xr:uid="{00000000-0005-0000-0000-00001D560000}"/>
    <cellStyle name="Navadno 3 10 15" xfId="8694" xr:uid="{00000000-0005-0000-0000-00001E560000}"/>
    <cellStyle name="Navadno 3 10 15 2" xfId="21901" xr:uid="{00000000-0005-0000-0000-00001F560000}"/>
    <cellStyle name="Navadno 3 10 15 3" xfId="40060" xr:uid="{00000000-0005-0000-0000-000020560000}"/>
    <cellStyle name="Navadno 3 10 15 4" xfId="58220" xr:uid="{00000000-0005-0000-0000-000021560000}"/>
    <cellStyle name="Navadno 3 10 16" xfId="8898" xr:uid="{00000000-0005-0000-0000-000022560000}"/>
    <cellStyle name="Navadno 3 10 16 2" xfId="22105" xr:uid="{00000000-0005-0000-0000-000023560000}"/>
    <cellStyle name="Navadno 3 10 16 3" xfId="40264" xr:uid="{00000000-0005-0000-0000-000024560000}"/>
    <cellStyle name="Navadno 3 10 17" xfId="13896" xr:uid="{00000000-0005-0000-0000-000025560000}"/>
    <cellStyle name="Navadno 3 10 17 2" xfId="27088" xr:uid="{00000000-0005-0000-0000-000026560000}"/>
    <cellStyle name="Navadno 3 10 17 3" xfId="45247" xr:uid="{00000000-0005-0000-0000-000027560000}"/>
    <cellStyle name="Navadno 3 10 18" xfId="29572" xr:uid="{00000000-0005-0000-0000-000028560000}"/>
    <cellStyle name="Navadno 3 10 18 2" xfId="47731" xr:uid="{00000000-0005-0000-0000-000029560000}"/>
    <cellStyle name="Navadno 3 10 19" xfId="16381" xr:uid="{00000000-0005-0000-0000-00002A560000}"/>
    <cellStyle name="Navadno 3 10 2" xfId="3574" xr:uid="{00000000-0005-0000-0000-00002B560000}"/>
    <cellStyle name="Navadno 3 10 2 2" xfId="4319" xr:uid="{00000000-0005-0000-0000-00002C560000}"/>
    <cellStyle name="Navadno 3 10 2 2 2" xfId="12303" xr:uid="{00000000-0005-0000-0000-00002D560000}"/>
    <cellStyle name="Navadno 3 10 2 2 2 2" xfId="25510" xr:uid="{00000000-0005-0000-0000-00002E560000}"/>
    <cellStyle name="Navadno 3 10 2 2 2 3" xfId="43669" xr:uid="{00000000-0005-0000-0000-00002F560000}"/>
    <cellStyle name="Navadno 3 10 2 2 3" xfId="32973" xr:uid="{00000000-0005-0000-0000-000030560000}"/>
    <cellStyle name="Navadno 3 10 2 2 3 2" xfId="51132" xr:uid="{00000000-0005-0000-0000-000031560000}"/>
    <cellStyle name="Navadno 3 10 2 2 4" xfId="19782" xr:uid="{00000000-0005-0000-0000-000032560000}"/>
    <cellStyle name="Navadno 3 10 2 2 5" xfId="37941" xr:uid="{00000000-0005-0000-0000-000033560000}"/>
    <cellStyle name="Navadno 3 10 2 2 6" xfId="56101" xr:uid="{00000000-0005-0000-0000-000034560000}"/>
    <cellStyle name="Navadno 3 10 2 3" xfId="9819" xr:uid="{00000000-0005-0000-0000-000035560000}"/>
    <cellStyle name="Navadno 3 10 2 3 2" xfId="23026" xr:uid="{00000000-0005-0000-0000-000036560000}"/>
    <cellStyle name="Navadno 3 10 2 3 3" xfId="41185" xr:uid="{00000000-0005-0000-0000-000037560000}"/>
    <cellStyle name="Navadno 3 10 2 4" xfId="14813" xr:uid="{00000000-0005-0000-0000-000038560000}"/>
    <cellStyle name="Navadno 3 10 2 4 2" xfId="28005" xr:uid="{00000000-0005-0000-0000-000039560000}"/>
    <cellStyle name="Navadno 3 10 2 4 3" xfId="46164" xr:uid="{00000000-0005-0000-0000-00003A560000}"/>
    <cellStyle name="Navadno 3 10 2 5" xfId="30489" xr:uid="{00000000-0005-0000-0000-00003B560000}"/>
    <cellStyle name="Navadno 3 10 2 5 2" xfId="48648" xr:uid="{00000000-0005-0000-0000-00003C560000}"/>
    <cellStyle name="Navadno 3 10 2 6" xfId="17298" xr:uid="{00000000-0005-0000-0000-00003D560000}"/>
    <cellStyle name="Navadno 3 10 2 7" xfId="35457" xr:uid="{00000000-0005-0000-0000-00003E560000}"/>
    <cellStyle name="Navadno 3 10 2 8" xfId="53617" xr:uid="{00000000-0005-0000-0000-00003F560000}"/>
    <cellStyle name="Navadno 3 10 2 9" xfId="59032" xr:uid="{00000000-0005-0000-0000-000040560000}"/>
    <cellStyle name="Navadno 3 10 20" xfId="34540" xr:uid="{00000000-0005-0000-0000-000041560000}"/>
    <cellStyle name="Navadno 3 10 21" xfId="52700" xr:uid="{00000000-0005-0000-0000-000042560000}"/>
    <cellStyle name="Navadno 3 10 22" xfId="58386" xr:uid="{00000000-0005-0000-0000-000043560000}"/>
    <cellStyle name="Navadno 3 10 23" xfId="58595" xr:uid="{00000000-0005-0000-0000-000044560000}"/>
    <cellStyle name="Navadno 3 10 3" xfId="4548" xr:uid="{00000000-0005-0000-0000-000045560000}"/>
    <cellStyle name="Navadno 3 10 3 2" xfId="6803" xr:uid="{00000000-0005-0000-0000-000046560000}"/>
    <cellStyle name="Navadno 3 10 3 2 2" xfId="12532" xr:uid="{00000000-0005-0000-0000-000047560000}"/>
    <cellStyle name="Navadno 3 10 3 2 2 2" xfId="25739" xr:uid="{00000000-0005-0000-0000-000048560000}"/>
    <cellStyle name="Navadno 3 10 3 2 2 3" xfId="43898" xr:uid="{00000000-0005-0000-0000-000049560000}"/>
    <cellStyle name="Navadno 3 10 3 2 3" xfId="33202" xr:uid="{00000000-0005-0000-0000-00004A560000}"/>
    <cellStyle name="Navadno 3 10 3 2 3 2" xfId="51361" xr:uid="{00000000-0005-0000-0000-00004B560000}"/>
    <cellStyle name="Navadno 3 10 3 2 4" xfId="20011" xr:uid="{00000000-0005-0000-0000-00004C560000}"/>
    <cellStyle name="Navadno 3 10 3 2 5" xfId="38170" xr:uid="{00000000-0005-0000-0000-00004D560000}"/>
    <cellStyle name="Navadno 3 10 3 2 6" xfId="56330" xr:uid="{00000000-0005-0000-0000-00004E560000}"/>
    <cellStyle name="Navadno 3 10 3 3" xfId="10048" xr:uid="{00000000-0005-0000-0000-00004F560000}"/>
    <cellStyle name="Navadno 3 10 3 3 2" xfId="23255" xr:uid="{00000000-0005-0000-0000-000050560000}"/>
    <cellStyle name="Navadno 3 10 3 3 3" xfId="41414" xr:uid="{00000000-0005-0000-0000-000051560000}"/>
    <cellStyle name="Navadno 3 10 3 4" xfId="15042" xr:uid="{00000000-0005-0000-0000-000052560000}"/>
    <cellStyle name="Navadno 3 10 3 4 2" xfId="28234" xr:uid="{00000000-0005-0000-0000-000053560000}"/>
    <cellStyle name="Navadno 3 10 3 4 3" xfId="46393" xr:uid="{00000000-0005-0000-0000-000054560000}"/>
    <cellStyle name="Navadno 3 10 3 5" xfId="30718" xr:uid="{00000000-0005-0000-0000-000055560000}"/>
    <cellStyle name="Navadno 3 10 3 5 2" xfId="48877" xr:uid="{00000000-0005-0000-0000-000056560000}"/>
    <cellStyle name="Navadno 3 10 3 6" xfId="17527" xr:uid="{00000000-0005-0000-0000-000057560000}"/>
    <cellStyle name="Navadno 3 10 3 7" xfId="35686" xr:uid="{00000000-0005-0000-0000-000058560000}"/>
    <cellStyle name="Navadno 3 10 3 8" xfId="53846" xr:uid="{00000000-0005-0000-0000-000059560000}"/>
    <cellStyle name="Navadno 3 10 3 9" xfId="59197" xr:uid="{00000000-0005-0000-0000-00005A560000}"/>
    <cellStyle name="Navadno 3 10 4" xfId="3875" xr:uid="{00000000-0005-0000-0000-00005B560000}"/>
    <cellStyle name="Navadno 3 10 4 2" xfId="6363" xr:uid="{00000000-0005-0000-0000-00005C560000}"/>
    <cellStyle name="Navadno 3 10 4 2 2" xfId="11861" xr:uid="{00000000-0005-0000-0000-00005D560000}"/>
    <cellStyle name="Navadno 3 10 4 2 2 2" xfId="25068" xr:uid="{00000000-0005-0000-0000-00005E560000}"/>
    <cellStyle name="Navadno 3 10 4 2 2 3" xfId="43227" xr:uid="{00000000-0005-0000-0000-00005F560000}"/>
    <cellStyle name="Navadno 3 10 4 2 3" xfId="32531" xr:uid="{00000000-0005-0000-0000-000060560000}"/>
    <cellStyle name="Navadno 3 10 4 2 3 2" xfId="50690" xr:uid="{00000000-0005-0000-0000-000061560000}"/>
    <cellStyle name="Navadno 3 10 4 2 4" xfId="19340" xr:uid="{00000000-0005-0000-0000-000062560000}"/>
    <cellStyle name="Navadno 3 10 4 2 5" xfId="37499" xr:uid="{00000000-0005-0000-0000-000063560000}"/>
    <cellStyle name="Navadno 3 10 4 2 6" xfId="55659" xr:uid="{00000000-0005-0000-0000-000064560000}"/>
    <cellStyle name="Navadno 3 10 4 3" xfId="9377" xr:uid="{00000000-0005-0000-0000-000065560000}"/>
    <cellStyle name="Navadno 3 10 4 3 2" xfId="22584" xr:uid="{00000000-0005-0000-0000-000066560000}"/>
    <cellStyle name="Navadno 3 10 4 3 3" xfId="40743" xr:uid="{00000000-0005-0000-0000-000067560000}"/>
    <cellStyle name="Navadno 3 10 4 4" xfId="14371" xr:uid="{00000000-0005-0000-0000-000068560000}"/>
    <cellStyle name="Navadno 3 10 4 4 2" xfId="27563" xr:uid="{00000000-0005-0000-0000-000069560000}"/>
    <cellStyle name="Navadno 3 10 4 4 3" xfId="45722" xr:uid="{00000000-0005-0000-0000-00006A560000}"/>
    <cellStyle name="Navadno 3 10 4 5" xfId="30047" xr:uid="{00000000-0005-0000-0000-00006B560000}"/>
    <cellStyle name="Navadno 3 10 4 5 2" xfId="48206" xr:uid="{00000000-0005-0000-0000-00006C560000}"/>
    <cellStyle name="Navadno 3 10 4 6" xfId="16856" xr:uid="{00000000-0005-0000-0000-00006D560000}"/>
    <cellStyle name="Navadno 3 10 4 7" xfId="35015" xr:uid="{00000000-0005-0000-0000-00006E560000}"/>
    <cellStyle name="Navadno 3 10 4 8" xfId="53175" xr:uid="{00000000-0005-0000-0000-00006F560000}"/>
    <cellStyle name="Navadno 3 10 4 9" xfId="59384" xr:uid="{00000000-0005-0000-0000-000070560000}"/>
    <cellStyle name="Navadno 3 10 5" xfId="4788" xr:uid="{00000000-0005-0000-0000-000071560000}"/>
    <cellStyle name="Navadno 3 10 5 2" xfId="7018" xr:uid="{00000000-0005-0000-0000-000072560000}"/>
    <cellStyle name="Navadno 3 10 5 2 2" xfId="12751" xr:uid="{00000000-0005-0000-0000-000073560000}"/>
    <cellStyle name="Navadno 3 10 5 2 2 2" xfId="25958" xr:uid="{00000000-0005-0000-0000-000074560000}"/>
    <cellStyle name="Navadno 3 10 5 2 2 3" xfId="44117" xr:uid="{00000000-0005-0000-0000-000075560000}"/>
    <cellStyle name="Navadno 3 10 5 2 3" xfId="33421" xr:uid="{00000000-0005-0000-0000-000076560000}"/>
    <cellStyle name="Navadno 3 10 5 2 3 2" xfId="51580" xr:uid="{00000000-0005-0000-0000-000077560000}"/>
    <cellStyle name="Navadno 3 10 5 2 4" xfId="20230" xr:uid="{00000000-0005-0000-0000-000078560000}"/>
    <cellStyle name="Navadno 3 10 5 2 5" xfId="38389" xr:uid="{00000000-0005-0000-0000-000079560000}"/>
    <cellStyle name="Navadno 3 10 5 2 6" xfId="56549" xr:uid="{00000000-0005-0000-0000-00007A560000}"/>
    <cellStyle name="Navadno 3 10 5 3" xfId="10267" xr:uid="{00000000-0005-0000-0000-00007B560000}"/>
    <cellStyle name="Navadno 3 10 5 3 2" xfId="23474" xr:uid="{00000000-0005-0000-0000-00007C560000}"/>
    <cellStyle name="Navadno 3 10 5 3 3" xfId="41633" xr:uid="{00000000-0005-0000-0000-00007D560000}"/>
    <cellStyle name="Navadno 3 10 5 4" xfId="15261" xr:uid="{00000000-0005-0000-0000-00007E560000}"/>
    <cellStyle name="Navadno 3 10 5 4 2" xfId="28453" xr:uid="{00000000-0005-0000-0000-00007F560000}"/>
    <cellStyle name="Navadno 3 10 5 4 3" xfId="46612" xr:uid="{00000000-0005-0000-0000-000080560000}"/>
    <cellStyle name="Navadno 3 10 5 5" xfId="30937" xr:uid="{00000000-0005-0000-0000-000081560000}"/>
    <cellStyle name="Navadno 3 10 5 5 2" xfId="49096" xr:uid="{00000000-0005-0000-0000-000082560000}"/>
    <cellStyle name="Navadno 3 10 5 6" xfId="17746" xr:uid="{00000000-0005-0000-0000-000083560000}"/>
    <cellStyle name="Navadno 3 10 5 7" xfId="35905" xr:uid="{00000000-0005-0000-0000-000084560000}"/>
    <cellStyle name="Navadno 3 10 5 8" xfId="54065" xr:uid="{00000000-0005-0000-0000-000085560000}"/>
    <cellStyle name="Navadno 3 10 6" xfId="4961" xr:uid="{00000000-0005-0000-0000-000086560000}"/>
    <cellStyle name="Navadno 3 10 6 2" xfId="7194" xr:uid="{00000000-0005-0000-0000-000087560000}"/>
    <cellStyle name="Navadno 3 10 6 2 2" xfId="12927" xr:uid="{00000000-0005-0000-0000-000088560000}"/>
    <cellStyle name="Navadno 3 10 6 2 2 2" xfId="26134" xr:uid="{00000000-0005-0000-0000-000089560000}"/>
    <cellStyle name="Navadno 3 10 6 2 2 3" xfId="44293" xr:uid="{00000000-0005-0000-0000-00008A560000}"/>
    <cellStyle name="Navadno 3 10 6 2 3" xfId="33597" xr:uid="{00000000-0005-0000-0000-00008B560000}"/>
    <cellStyle name="Navadno 3 10 6 2 3 2" xfId="51756" xr:uid="{00000000-0005-0000-0000-00008C560000}"/>
    <cellStyle name="Navadno 3 10 6 2 4" xfId="20406" xr:uid="{00000000-0005-0000-0000-00008D560000}"/>
    <cellStyle name="Navadno 3 10 6 2 5" xfId="38565" xr:uid="{00000000-0005-0000-0000-00008E560000}"/>
    <cellStyle name="Navadno 3 10 6 2 6" xfId="56725" xr:uid="{00000000-0005-0000-0000-00008F560000}"/>
    <cellStyle name="Navadno 3 10 6 3" xfId="10443" xr:uid="{00000000-0005-0000-0000-000090560000}"/>
    <cellStyle name="Navadno 3 10 6 3 2" xfId="23650" xr:uid="{00000000-0005-0000-0000-000091560000}"/>
    <cellStyle name="Navadno 3 10 6 3 3" xfId="41809" xr:uid="{00000000-0005-0000-0000-000092560000}"/>
    <cellStyle name="Navadno 3 10 6 4" xfId="15437" xr:uid="{00000000-0005-0000-0000-000093560000}"/>
    <cellStyle name="Navadno 3 10 6 4 2" xfId="28629" xr:uid="{00000000-0005-0000-0000-000094560000}"/>
    <cellStyle name="Navadno 3 10 6 4 3" xfId="46788" xr:uid="{00000000-0005-0000-0000-000095560000}"/>
    <cellStyle name="Navadno 3 10 6 5" xfId="31113" xr:uid="{00000000-0005-0000-0000-000096560000}"/>
    <cellStyle name="Navadno 3 10 6 5 2" xfId="49272" xr:uid="{00000000-0005-0000-0000-000097560000}"/>
    <cellStyle name="Navadno 3 10 6 6" xfId="17922" xr:uid="{00000000-0005-0000-0000-000098560000}"/>
    <cellStyle name="Navadno 3 10 6 7" xfId="36081" xr:uid="{00000000-0005-0000-0000-000099560000}"/>
    <cellStyle name="Navadno 3 10 6 8" xfId="54241" xr:uid="{00000000-0005-0000-0000-00009A560000}"/>
    <cellStyle name="Navadno 3 10 7" xfId="5191" xr:uid="{00000000-0005-0000-0000-00009B560000}"/>
    <cellStyle name="Navadno 3 10 7 2" xfId="7439" xr:uid="{00000000-0005-0000-0000-00009C560000}"/>
    <cellStyle name="Navadno 3 10 7 2 2" xfId="13172" xr:uid="{00000000-0005-0000-0000-00009D560000}"/>
    <cellStyle name="Navadno 3 10 7 2 2 2" xfId="26379" xr:uid="{00000000-0005-0000-0000-00009E560000}"/>
    <cellStyle name="Navadno 3 10 7 2 2 3" xfId="44538" xr:uid="{00000000-0005-0000-0000-00009F560000}"/>
    <cellStyle name="Navadno 3 10 7 2 3" xfId="33842" xr:uid="{00000000-0005-0000-0000-0000A0560000}"/>
    <cellStyle name="Navadno 3 10 7 2 3 2" xfId="52001" xr:uid="{00000000-0005-0000-0000-0000A1560000}"/>
    <cellStyle name="Navadno 3 10 7 2 4" xfId="20651" xr:uid="{00000000-0005-0000-0000-0000A2560000}"/>
    <cellStyle name="Navadno 3 10 7 2 5" xfId="38810" xr:uid="{00000000-0005-0000-0000-0000A3560000}"/>
    <cellStyle name="Navadno 3 10 7 2 6" xfId="56970" xr:uid="{00000000-0005-0000-0000-0000A4560000}"/>
    <cellStyle name="Navadno 3 10 7 3" xfId="10688" xr:uid="{00000000-0005-0000-0000-0000A5560000}"/>
    <cellStyle name="Navadno 3 10 7 3 2" xfId="23895" xr:uid="{00000000-0005-0000-0000-0000A6560000}"/>
    <cellStyle name="Navadno 3 10 7 3 3" xfId="42054" xr:uid="{00000000-0005-0000-0000-0000A7560000}"/>
    <cellStyle name="Navadno 3 10 7 4" xfId="15682" xr:uid="{00000000-0005-0000-0000-0000A8560000}"/>
    <cellStyle name="Navadno 3 10 7 4 2" xfId="28874" xr:uid="{00000000-0005-0000-0000-0000A9560000}"/>
    <cellStyle name="Navadno 3 10 7 4 3" xfId="47033" xr:uid="{00000000-0005-0000-0000-0000AA560000}"/>
    <cellStyle name="Navadno 3 10 7 5" xfId="31358" xr:uid="{00000000-0005-0000-0000-0000AB560000}"/>
    <cellStyle name="Navadno 3 10 7 5 2" xfId="49517" xr:uid="{00000000-0005-0000-0000-0000AC560000}"/>
    <cellStyle name="Navadno 3 10 7 6" xfId="18167" xr:uid="{00000000-0005-0000-0000-0000AD560000}"/>
    <cellStyle name="Navadno 3 10 7 7" xfId="36326" xr:uid="{00000000-0005-0000-0000-0000AE560000}"/>
    <cellStyle name="Navadno 3 10 7 8" xfId="54486" xr:uid="{00000000-0005-0000-0000-0000AF560000}"/>
    <cellStyle name="Navadno 3 10 8" xfId="5357" xr:uid="{00000000-0005-0000-0000-0000B0560000}"/>
    <cellStyle name="Navadno 3 10 8 2" xfId="7605" xr:uid="{00000000-0005-0000-0000-0000B1560000}"/>
    <cellStyle name="Navadno 3 10 8 2 2" xfId="13338" xr:uid="{00000000-0005-0000-0000-0000B2560000}"/>
    <cellStyle name="Navadno 3 10 8 2 2 2" xfId="26545" xr:uid="{00000000-0005-0000-0000-0000B3560000}"/>
    <cellStyle name="Navadno 3 10 8 2 2 3" xfId="44704" xr:uid="{00000000-0005-0000-0000-0000B4560000}"/>
    <cellStyle name="Navadno 3 10 8 2 3" xfId="34008" xr:uid="{00000000-0005-0000-0000-0000B5560000}"/>
    <cellStyle name="Navadno 3 10 8 2 3 2" xfId="52167" xr:uid="{00000000-0005-0000-0000-0000B6560000}"/>
    <cellStyle name="Navadno 3 10 8 2 4" xfId="20817" xr:uid="{00000000-0005-0000-0000-0000B7560000}"/>
    <cellStyle name="Navadno 3 10 8 2 5" xfId="38976" xr:uid="{00000000-0005-0000-0000-0000B8560000}"/>
    <cellStyle name="Navadno 3 10 8 2 6" xfId="57136" xr:uid="{00000000-0005-0000-0000-0000B9560000}"/>
    <cellStyle name="Navadno 3 10 8 3" xfId="10854" xr:uid="{00000000-0005-0000-0000-0000BA560000}"/>
    <cellStyle name="Navadno 3 10 8 3 2" xfId="24061" xr:uid="{00000000-0005-0000-0000-0000BB560000}"/>
    <cellStyle name="Navadno 3 10 8 3 3" xfId="42220" xr:uid="{00000000-0005-0000-0000-0000BC560000}"/>
    <cellStyle name="Navadno 3 10 8 4" xfId="15848" xr:uid="{00000000-0005-0000-0000-0000BD560000}"/>
    <cellStyle name="Navadno 3 10 8 4 2" xfId="29040" xr:uid="{00000000-0005-0000-0000-0000BE560000}"/>
    <cellStyle name="Navadno 3 10 8 4 3" xfId="47199" xr:uid="{00000000-0005-0000-0000-0000BF560000}"/>
    <cellStyle name="Navadno 3 10 8 5" xfId="31524" xr:uid="{00000000-0005-0000-0000-0000C0560000}"/>
    <cellStyle name="Navadno 3 10 8 5 2" xfId="49683" xr:uid="{00000000-0005-0000-0000-0000C1560000}"/>
    <cellStyle name="Navadno 3 10 8 6" xfId="18333" xr:uid="{00000000-0005-0000-0000-0000C2560000}"/>
    <cellStyle name="Navadno 3 10 8 7" xfId="36492" xr:uid="{00000000-0005-0000-0000-0000C3560000}"/>
    <cellStyle name="Navadno 3 10 8 8" xfId="54652" xr:uid="{00000000-0005-0000-0000-0000C4560000}"/>
    <cellStyle name="Navadno 3 10 9" xfId="5520" xr:uid="{00000000-0005-0000-0000-0000C5560000}"/>
    <cellStyle name="Navadno 3 10 9 2" xfId="7768" xr:uid="{00000000-0005-0000-0000-0000C6560000}"/>
    <cellStyle name="Navadno 3 10 9 2 2" xfId="13501" xr:uid="{00000000-0005-0000-0000-0000C7560000}"/>
    <cellStyle name="Navadno 3 10 9 2 2 2" xfId="26708" xr:uid="{00000000-0005-0000-0000-0000C8560000}"/>
    <cellStyle name="Navadno 3 10 9 2 2 3" xfId="44867" xr:uid="{00000000-0005-0000-0000-0000C9560000}"/>
    <cellStyle name="Navadno 3 10 9 2 3" xfId="34171" xr:uid="{00000000-0005-0000-0000-0000CA560000}"/>
    <cellStyle name="Navadno 3 10 9 2 3 2" xfId="52330" xr:uid="{00000000-0005-0000-0000-0000CB560000}"/>
    <cellStyle name="Navadno 3 10 9 2 4" xfId="20980" xr:uid="{00000000-0005-0000-0000-0000CC560000}"/>
    <cellStyle name="Navadno 3 10 9 2 5" xfId="39139" xr:uid="{00000000-0005-0000-0000-0000CD560000}"/>
    <cellStyle name="Navadno 3 10 9 2 6" xfId="57299" xr:uid="{00000000-0005-0000-0000-0000CE560000}"/>
    <cellStyle name="Navadno 3 10 9 3" xfId="11017" xr:uid="{00000000-0005-0000-0000-0000CF560000}"/>
    <cellStyle name="Navadno 3 10 9 3 2" xfId="24224" xr:uid="{00000000-0005-0000-0000-0000D0560000}"/>
    <cellStyle name="Navadno 3 10 9 3 3" xfId="42383" xr:uid="{00000000-0005-0000-0000-0000D1560000}"/>
    <cellStyle name="Navadno 3 10 9 4" xfId="16011" xr:uid="{00000000-0005-0000-0000-0000D2560000}"/>
    <cellStyle name="Navadno 3 10 9 4 2" xfId="29203" xr:uid="{00000000-0005-0000-0000-0000D3560000}"/>
    <cellStyle name="Navadno 3 10 9 4 3" xfId="47362" xr:uid="{00000000-0005-0000-0000-0000D4560000}"/>
    <cellStyle name="Navadno 3 10 9 5" xfId="31687" xr:uid="{00000000-0005-0000-0000-0000D5560000}"/>
    <cellStyle name="Navadno 3 10 9 5 2" xfId="49846" xr:uid="{00000000-0005-0000-0000-0000D6560000}"/>
    <cellStyle name="Navadno 3 10 9 6" xfId="18496" xr:uid="{00000000-0005-0000-0000-0000D7560000}"/>
    <cellStyle name="Navadno 3 10 9 7" xfId="36655" xr:uid="{00000000-0005-0000-0000-0000D8560000}"/>
    <cellStyle name="Navadno 3 10 9 8" xfId="54815" xr:uid="{00000000-0005-0000-0000-0000D9560000}"/>
    <cellStyle name="Navadno 3 11" xfId="2201" xr:uid="{00000000-0005-0000-0000-0000DA560000}"/>
    <cellStyle name="Navadno 3 11 2" xfId="2202" xr:uid="{00000000-0005-0000-0000-0000DB560000}"/>
    <cellStyle name="Navadno 3 12" xfId="2203" xr:uid="{00000000-0005-0000-0000-0000DC560000}"/>
    <cellStyle name="Navadno 3 13" xfId="13774" xr:uid="{00000000-0005-0000-0000-0000DD560000}"/>
    <cellStyle name="Navadno 3 13 2" xfId="26966" xr:uid="{00000000-0005-0000-0000-0000DE560000}"/>
    <cellStyle name="Navadno 3 13 3" xfId="45125" xr:uid="{00000000-0005-0000-0000-0000DF560000}"/>
    <cellStyle name="Navadno 3 2" xfId="2204" xr:uid="{00000000-0005-0000-0000-0000E0560000}"/>
    <cellStyle name="Navadno 3 2 2" xfId="2205" xr:uid="{00000000-0005-0000-0000-0000E1560000}"/>
    <cellStyle name="Navadno 3 2 2 2" xfId="2206" xr:uid="{00000000-0005-0000-0000-0000E2560000}"/>
    <cellStyle name="Navadno 3 2 2 3" xfId="2207" xr:uid="{00000000-0005-0000-0000-0000E3560000}"/>
    <cellStyle name="Navadno 3 2 2 3 10" xfId="5685" xr:uid="{00000000-0005-0000-0000-0000E4560000}"/>
    <cellStyle name="Navadno 3 2 2 3 10 2" xfId="7933" xr:uid="{00000000-0005-0000-0000-0000E5560000}"/>
    <cellStyle name="Navadno 3 2 2 3 10 2 2" xfId="13666" xr:uid="{00000000-0005-0000-0000-0000E6560000}"/>
    <cellStyle name="Navadno 3 2 2 3 10 2 2 2" xfId="26873" xr:uid="{00000000-0005-0000-0000-0000E7560000}"/>
    <cellStyle name="Navadno 3 2 2 3 10 2 2 3" xfId="45032" xr:uid="{00000000-0005-0000-0000-0000E8560000}"/>
    <cellStyle name="Navadno 3 2 2 3 10 2 3" xfId="34336" xr:uid="{00000000-0005-0000-0000-0000E9560000}"/>
    <cellStyle name="Navadno 3 2 2 3 10 2 3 2" xfId="52495" xr:uid="{00000000-0005-0000-0000-0000EA560000}"/>
    <cellStyle name="Navadno 3 2 2 3 10 2 4" xfId="21145" xr:uid="{00000000-0005-0000-0000-0000EB560000}"/>
    <cellStyle name="Navadno 3 2 2 3 10 2 5" xfId="39304" xr:uid="{00000000-0005-0000-0000-0000EC560000}"/>
    <cellStyle name="Navadno 3 2 2 3 10 2 6" xfId="57464" xr:uid="{00000000-0005-0000-0000-0000ED560000}"/>
    <cellStyle name="Navadno 3 2 2 3 10 3" xfId="11182" xr:uid="{00000000-0005-0000-0000-0000EE560000}"/>
    <cellStyle name="Navadno 3 2 2 3 10 3 2" xfId="24389" xr:uid="{00000000-0005-0000-0000-0000EF560000}"/>
    <cellStyle name="Navadno 3 2 2 3 10 3 3" xfId="42548" xr:uid="{00000000-0005-0000-0000-0000F0560000}"/>
    <cellStyle name="Navadno 3 2 2 3 10 4" xfId="16176" xr:uid="{00000000-0005-0000-0000-0000F1560000}"/>
    <cellStyle name="Navadno 3 2 2 3 10 4 2" xfId="29368" xr:uid="{00000000-0005-0000-0000-0000F2560000}"/>
    <cellStyle name="Navadno 3 2 2 3 10 4 3" xfId="47527" xr:uid="{00000000-0005-0000-0000-0000F3560000}"/>
    <cellStyle name="Navadno 3 2 2 3 10 5" xfId="31852" xr:uid="{00000000-0005-0000-0000-0000F4560000}"/>
    <cellStyle name="Navadno 3 2 2 3 10 5 2" xfId="50011" xr:uid="{00000000-0005-0000-0000-0000F5560000}"/>
    <cellStyle name="Navadno 3 2 2 3 10 6" xfId="18661" xr:uid="{00000000-0005-0000-0000-0000F6560000}"/>
    <cellStyle name="Navadno 3 2 2 3 10 7" xfId="36820" xr:uid="{00000000-0005-0000-0000-0000F7560000}"/>
    <cellStyle name="Navadno 3 2 2 3 10 8" xfId="54980" xr:uid="{00000000-0005-0000-0000-0000F8560000}"/>
    <cellStyle name="Navadno 3 2 2 3 11" xfId="5890" xr:uid="{00000000-0005-0000-0000-0000F9560000}"/>
    <cellStyle name="Navadno 3 2 2 3 11 2" xfId="11387" xr:uid="{00000000-0005-0000-0000-0000FA560000}"/>
    <cellStyle name="Navadno 3 2 2 3 11 2 2" xfId="24594" xr:uid="{00000000-0005-0000-0000-0000FB560000}"/>
    <cellStyle name="Navadno 3 2 2 3 11 2 3" xfId="42753" xr:uid="{00000000-0005-0000-0000-0000FC560000}"/>
    <cellStyle name="Navadno 3 2 2 3 11 3" xfId="32057" xr:uid="{00000000-0005-0000-0000-0000FD560000}"/>
    <cellStyle name="Navadno 3 2 2 3 11 3 2" xfId="50216" xr:uid="{00000000-0005-0000-0000-0000FE560000}"/>
    <cellStyle name="Navadno 3 2 2 3 11 4" xfId="18866" xr:uid="{00000000-0005-0000-0000-0000FF560000}"/>
    <cellStyle name="Navadno 3 2 2 3 11 5" xfId="37025" xr:uid="{00000000-0005-0000-0000-000000570000}"/>
    <cellStyle name="Navadno 3 2 2 3 11 6" xfId="55185" xr:uid="{00000000-0005-0000-0000-000001570000}"/>
    <cellStyle name="Navadno 3 2 2 3 12" xfId="8109" xr:uid="{00000000-0005-0000-0000-000002570000}"/>
    <cellStyle name="Navadno 3 2 2 3 12 2" xfId="21316" xr:uid="{00000000-0005-0000-0000-000003570000}"/>
    <cellStyle name="Navadno 3 2 2 3 12 3" xfId="39475" xr:uid="{00000000-0005-0000-0000-000004570000}"/>
    <cellStyle name="Navadno 3 2 2 3 12 4" xfId="57635" xr:uid="{00000000-0005-0000-0000-000005570000}"/>
    <cellStyle name="Navadno 3 2 2 3 13" xfId="8288" xr:uid="{00000000-0005-0000-0000-000006570000}"/>
    <cellStyle name="Navadno 3 2 2 3 13 2" xfId="21495" xr:uid="{00000000-0005-0000-0000-000007570000}"/>
    <cellStyle name="Navadno 3 2 2 3 13 3" xfId="39654" xr:uid="{00000000-0005-0000-0000-000008570000}"/>
    <cellStyle name="Navadno 3 2 2 3 13 4" xfId="57814" xr:uid="{00000000-0005-0000-0000-000009570000}"/>
    <cellStyle name="Navadno 3 2 2 3 14" xfId="8531" xr:uid="{00000000-0005-0000-0000-00000A570000}"/>
    <cellStyle name="Navadno 3 2 2 3 14 2" xfId="21738" xr:uid="{00000000-0005-0000-0000-00000B570000}"/>
    <cellStyle name="Navadno 3 2 2 3 14 3" xfId="39897" xr:uid="{00000000-0005-0000-0000-00000C570000}"/>
    <cellStyle name="Navadno 3 2 2 3 14 4" xfId="58057" xr:uid="{00000000-0005-0000-0000-00000D570000}"/>
    <cellStyle name="Navadno 3 2 2 3 15" xfId="8695" xr:uid="{00000000-0005-0000-0000-00000E570000}"/>
    <cellStyle name="Navadno 3 2 2 3 15 2" xfId="21902" xr:uid="{00000000-0005-0000-0000-00000F570000}"/>
    <cellStyle name="Navadno 3 2 2 3 15 3" xfId="40061" xr:uid="{00000000-0005-0000-0000-000010570000}"/>
    <cellStyle name="Navadno 3 2 2 3 15 4" xfId="58221" xr:uid="{00000000-0005-0000-0000-000011570000}"/>
    <cellStyle name="Navadno 3 2 2 3 16" xfId="8899" xr:uid="{00000000-0005-0000-0000-000012570000}"/>
    <cellStyle name="Navadno 3 2 2 3 16 2" xfId="22106" xr:uid="{00000000-0005-0000-0000-000013570000}"/>
    <cellStyle name="Navadno 3 2 2 3 16 3" xfId="40265" xr:uid="{00000000-0005-0000-0000-000014570000}"/>
    <cellStyle name="Navadno 3 2 2 3 17" xfId="13897" xr:uid="{00000000-0005-0000-0000-000015570000}"/>
    <cellStyle name="Navadno 3 2 2 3 17 2" xfId="27089" xr:uid="{00000000-0005-0000-0000-000016570000}"/>
    <cellStyle name="Navadno 3 2 2 3 17 3" xfId="45248" xr:uid="{00000000-0005-0000-0000-000017570000}"/>
    <cellStyle name="Navadno 3 2 2 3 18" xfId="29573" xr:uid="{00000000-0005-0000-0000-000018570000}"/>
    <cellStyle name="Navadno 3 2 2 3 18 2" xfId="47732" xr:uid="{00000000-0005-0000-0000-000019570000}"/>
    <cellStyle name="Navadno 3 2 2 3 19" xfId="16382" xr:uid="{00000000-0005-0000-0000-00001A570000}"/>
    <cellStyle name="Navadno 3 2 2 3 2" xfId="3575" xr:uid="{00000000-0005-0000-0000-00001B570000}"/>
    <cellStyle name="Navadno 3 2 2 3 2 2" xfId="4320" xr:uid="{00000000-0005-0000-0000-00001C570000}"/>
    <cellStyle name="Navadno 3 2 2 3 2 2 2" xfId="12304" xr:uid="{00000000-0005-0000-0000-00001D570000}"/>
    <cellStyle name="Navadno 3 2 2 3 2 2 2 2" xfId="25511" xr:uid="{00000000-0005-0000-0000-00001E570000}"/>
    <cellStyle name="Navadno 3 2 2 3 2 2 2 3" xfId="43670" xr:uid="{00000000-0005-0000-0000-00001F570000}"/>
    <cellStyle name="Navadno 3 2 2 3 2 2 3" xfId="32974" xr:uid="{00000000-0005-0000-0000-000020570000}"/>
    <cellStyle name="Navadno 3 2 2 3 2 2 3 2" xfId="51133" xr:uid="{00000000-0005-0000-0000-000021570000}"/>
    <cellStyle name="Navadno 3 2 2 3 2 2 4" xfId="19783" xr:uid="{00000000-0005-0000-0000-000022570000}"/>
    <cellStyle name="Navadno 3 2 2 3 2 2 5" xfId="37942" xr:uid="{00000000-0005-0000-0000-000023570000}"/>
    <cellStyle name="Navadno 3 2 2 3 2 2 6" xfId="56102" xr:uid="{00000000-0005-0000-0000-000024570000}"/>
    <cellStyle name="Navadno 3 2 2 3 2 3" xfId="9820" xr:uid="{00000000-0005-0000-0000-000025570000}"/>
    <cellStyle name="Navadno 3 2 2 3 2 3 2" xfId="23027" xr:uid="{00000000-0005-0000-0000-000026570000}"/>
    <cellStyle name="Navadno 3 2 2 3 2 3 3" xfId="41186" xr:uid="{00000000-0005-0000-0000-000027570000}"/>
    <cellStyle name="Navadno 3 2 2 3 2 4" xfId="14814" xr:uid="{00000000-0005-0000-0000-000028570000}"/>
    <cellStyle name="Navadno 3 2 2 3 2 4 2" xfId="28006" xr:uid="{00000000-0005-0000-0000-000029570000}"/>
    <cellStyle name="Navadno 3 2 2 3 2 4 3" xfId="46165" xr:uid="{00000000-0005-0000-0000-00002A570000}"/>
    <cellStyle name="Navadno 3 2 2 3 2 5" xfId="30490" xr:uid="{00000000-0005-0000-0000-00002B570000}"/>
    <cellStyle name="Navadno 3 2 2 3 2 5 2" xfId="48649" xr:uid="{00000000-0005-0000-0000-00002C570000}"/>
    <cellStyle name="Navadno 3 2 2 3 2 6" xfId="17299" xr:uid="{00000000-0005-0000-0000-00002D570000}"/>
    <cellStyle name="Navadno 3 2 2 3 2 7" xfId="35458" xr:uid="{00000000-0005-0000-0000-00002E570000}"/>
    <cellStyle name="Navadno 3 2 2 3 2 8" xfId="53618" xr:uid="{00000000-0005-0000-0000-00002F570000}"/>
    <cellStyle name="Navadno 3 2 2 3 2 9" xfId="59033" xr:uid="{00000000-0005-0000-0000-000030570000}"/>
    <cellStyle name="Navadno 3 2 2 3 20" xfId="34541" xr:uid="{00000000-0005-0000-0000-000031570000}"/>
    <cellStyle name="Navadno 3 2 2 3 21" xfId="52701" xr:uid="{00000000-0005-0000-0000-000032570000}"/>
    <cellStyle name="Navadno 3 2 2 3 22" xfId="58387" xr:uid="{00000000-0005-0000-0000-000033570000}"/>
    <cellStyle name="Navadno 3 2 2 3 23" xfId="58596" xr:uid="{00000000-0005-0000-0000-000034570000}"/>
    <cellStyle name="Navadno 3 2 2 3 24" xfId="59660" xr:uid="{00000000-0005-0000-0000-000035570000}"/>
    <cellStyle name="Navadno 3 2 2 3 3" xfId="4549" xr:uid="{00000000-0005-0000-0000-000036570000}"/>
    <cellStyle name="Navadno 3 2 2 3 3 2" xfId="6804" xr:uid="{00000000-0005-0000-0000-000037570000}"/>
    <cellStyle name="Navadno 3 2 2 3 3 2 2" xfId="12533" xr:uid="{00000000-0005-0000-0000-000038570000}"/>
    <cellStyle name="Navadno 3 2 2 3 3 2 2 2" xfId="25740" xr:uid="{00000000-0005-0000-0000-000039570000}"/>
    <cellStyle name="Navadno 3 2 2 3 3 2 2 3" xfId="43899" xr:uid="{00000000-0005-0000-0000-00003A570000}"/>
    <cellStyle name="Navadno 3 2 2 3 3 2 3" xfId="33203" xr:uid="{00000000-0005-0000-0000-00003B570000}"/>
    <cellStyle name="Navadno 3 2 2 3 3 2 3 2" xfId="51362" xr:uid="{00000000-0005-0000-0000-00003C570000}"/>
    <cellStyle name="Navadno 3 2 2 3 3 2 4" xfId="20012" xr:uid="{00000000-0005-0000-0000-00003D570000}"/>
    <cellStyle name="Navadno 3 2 2 3 3 2 5" xfId="38171" xr:uid="{00000000-0005-0000-0000-00003E570000}"/>
    <cellStyle name="Navadno 3 2 2 3 3 2 6" xfId="56331" xr:uid="{00000000-0005-0000-0000-00003F570000}"/>
    <cellStyle name="Navadno 3 2 2 3 3 3" xfId="10049" xr:uid="{00000000-0005-0000-0000-000040570000}"/>
    <cellStyle name="Navadno 3 2 2 3 3 3 2" xfId="23256" xr:uid="{00000000-0005-0000-0000-000041570000}"/>
    <cellStyle name="Navadno 3 2 2 3 3 3 3" xfId="41415" xr:uid="{00000000-0005-0000-0000-000042570000}"/>
    <cellStyle name="Navadno 3 2 2 3 3 4" xfId="15043" xr:uid="{00000000-0005-0000-0000-000043570000}"/>
    <cellStyle name="Navadno 3 2 2 3 3 4 2" xfId="28235" xr:uid="{00000000-0005-0000-0000-000044570000}"/>
    <cellStyle name="Navadno 3 2 2 3 3 4 3" xfId="46394" xr:uid="{00000000-0005-0000-0000-000045570000}"/>
    <cellStyle name="Navadno 3 2 2 3 3 5" xfId="30719" xr:uid="{00000000-0005-0000-0000-000046570000}"/>
    <cellStyle name="Navadno 3 2 2 3 3 5 2" xfId="48878" xr:uid="{00000000-0005-0000-0000-000047570000}"/>
    <cellStyle name="Navadno 3 2 2 3 3 6" xfId="17528" xr:uid="{00000000-0005-0000-0000-000048570000}"/>
    <cellStyle name="Navadno 3 2 2 3 3 7" xfId="35687" xr:uid="{00000000-0005-0000-0000-000049570000}"/>
    <cellStyle name="Navadno 3 2 2 3 3 8" xfId="53847" xr:uid="{00000000-0005-0000-0000-00004A570000}"/>
    <cellStyle name="Navadno 3 2 2 3 3 9" xfId="59198" xr:uid="{00000000-0005-0000-0000-00004B570000}"/>
    <cellStyle name="Navadno 3 2 2 3 4" xfId="3876" xr:uid="{00000000-0005-0000-0000-00004C570000}"/>
    <cellStyle name="Navadno 3 2 2 3 4 2" xfId="6364" xr:uid="{00000000-0005-0000-0000-00004D570000}"/>
    <cellStyle name="Navadno 3 2 2 3 4 2 2" xfId="11862" xr:uid="{00000000-0005-0000-0000-00004E570000}"/>
    <cellStyle name="Navadno 3 2 2 3 4 2 2 2" xfId="25069" xr:uid="{00000000-0005-0000-0000-00004F570000}"/>
    <cellStyle name="Navadno 3 2 2 3 4 2 2 3" xfId="43228" xr:uid="{00000000-0005-0000-0000-000050570000}"/>
    <cellStyle name="Navadno 3 2 2 3 4 2 3" xfId="32532" xr:uid="{00000000-0005-0000-0000-000051570000}"/>
    <cellStyle name="Navadno 3 2 2 3 4 2 3 2" xfId="50691" xr:uid="{00000000-0005-0000-0000-000052570000}"/>
    <cellStyle name="Navadno 3 2 2 3 4 2 4" xfId="19341" xr:uid="{00000000-0005-0000-0000-000053570000}"/>
    <cellStyle name="Navadno 3 2 2 3 4 2 5" xfId="37500" xr:uid="{00000000-0005-0000-0000-000054570000}"/>
    <cellStyle name="Navadno 3 2 2 3 4 2 6" xfId="55660" xr:uid="{00000000-0005-0000-0000-000055570000}"/>
    <cellStyle name="Navadno 3 2 2 3 4 3" xfId="9378" xr:uid="{00000000-0005-0000-0000-000056570000}"/>
    <cellStyle name="Navadno 3 2 2 3 4 3 2" xfId="22585" xr:uid="{00000000-0005-0000-0000-000057570000}"/>
    <cellStyle name="Navadno 3 2 2 3 4 3 3" xfId="40744" xr:uid="{00000000-0005-0000-0000-000058570000}"/>
    <cellStyle name="Navadno 3 2 2 3 4 4" xfId="14372" xr:uid="{00000000-0005-0000-0000-000059570000}"/>
    <cellStyle name="Navadno 3 2 2 3 4 4 2" xfId="27564" xr:uid="{00000000-0005-0000-0000-00005A570000}"/>
    <cellStyle name="Navadno 3 2 2 3 4 4 3" xfId="45723" xr:uid="{00000000-0005-0000-0000-00005B570000}"/>
    <cellStyle name="Navadno 3 2 2 3 4 5" xfId="30048" xr:uid="{00000000-0005-0000-0000-00005C570000}"/>
    <cellStyle name="Navadno 3 2 2 3 4 5 2" xfId="48207" xr:uid="{00000000-0005-0000-0000-00005D570000}"/>
    <cellStyle name="Navadno 3 2 2 3 4 6" xfId="16857" xr:uid="{00000000-0005-0000-0000-00005E570000}"/>
    <cellStyle name="Navadno 3 2 2 3 4 7" xfId="35016" xr:uid="{00000000-0005-0000-0000-00005F570000}"/>
    <cellStyle name="Navadno 3 2 2 3 4 8" xfId="53176" xr:uid="{00000000-0005-0000-0000-000060570000}"/>
    <cellStyle name="Navadno 3 2 2 3 4 9" xfId="59385" xr:uid="{00000000-0005-0000-0000-000061570000}"/>
    <cellStyle name="Navadno 3 2 2 3 5" xfId="4789" xr:uid="{00000000-0005-0000-0000-000062570000}"/>
    <cellStyle name="Navadno 3 2 2 3 5 2" xfId="7019" xr:uid="{00000000-0005-0000-0000-000063570000}"/>
    <cellStyle name="Navadno 3 2 2 3 5 2 2" xfId="12752" xr:uid="{00000000-0005-0000-0000-000064570000}"/>
    <cellStyle name="Navadno 3 2 2 3 5 2 2 2" xfId="25959" xr:uid="{00000000-0005-0000-0000-000065570000}"/>
    <cellStyle name="Navadno 3 2 2 3 5 2 2 3" xfId="44118" xr:uid="{00000000-0005-0000-0000-000066570000}"/>
    <cellStyle name="Navadno 3 2 2 3 5 2 3" xfId="33422" xr:uid="{00000000-0005-0000-0000-000067570000}"/>
    <cellStyle name="Navadno 3 2 2 3 5 2 3 2" xfId="51581" xr:uid="{00000000-0005-0000-0000-000068570000}"/>
    <cellStyle name="Navadno 3 2 2 3 5 2 4" xfId="20231" xr:uid="{00000000-0005-0000-0000-000069570000}"/>
    <cellStyle name="Navadno 3 2 2 3 5 2 5" xfId="38390" xr:uid="{00000000-0005-0000-0000-00006A570000}"/>
    <cellStyle name="Navadno 3 2 2 3 5 2 6" xfId="56550" xr:uid="{00000000-0005-0000-0000-00006B570000}"/>
    <cellStyle name="Navadno 3 2 2 3 5 3" xfId="10268" xr:uid="{00000000-0005-0000-0000-00006C570000}"/>
    <cellStyle name="Navadno 3 2 2 3 5 3 2" xfId="23475" xr:uid="{00000000-0005-0000-0000-00006D570000}"/>
    <cellStyle name="Navadno 3 2 2 3 5 3 3" xfId="41634" xr:uid="{00000000-0005-0000-0000-00006E570000}"/>
    <cellStyle name="Navadno 3 2 2 3 5 4" xfId="15262" xr:uid="{00000000-0005-0000-0000-00006F570000}"/>
    <cellStyle name="Navadno 3 2 2 3 5 4 2" xfId="28454" xr:uid="{00000000-0005-0000-0000-000070570000}"/>
    <cellStyle name="Navadno 3 2 2 3 5 4 3" xfId="46613" xr:uid="{00000000-0005-0000-0000-000071570000}"/>
    <cellStyle name="Navadno 3 2 2 3 5 5" xfId="30938" xr:uid="{00000000-0005-0000-0000-000072570000}"/>
    <cellStyle name="Navadno 3 2 2 3 5 5 2" xfId="49097" xr:uid="{00000000-0005-0000-0000-000073570000}"/>
    <cellStyle name="Navadno 3 2 2 3 5 6" xfId="17747" xr:uid="{00000000-0005-0000-0000-000074570000}"/>
    <cellStyle name="Navadno 3 2 2 3 5 7" xfId="35906" xr:uid="{00000000-0005-0000-0000-000075570000}"/>
    <cellStyle name="Navadno 3 2 2 3 5 8" xfId="54066" xr:uid="{00000000-0005-0000-0000-000076570000}"/>
    <cellStyle name="Navadno 3 2 2 3 6" xfId="4962" xr:uid="{00000000-0005-0000-0000-000077570000}"/>
    <cellStyle name="Navadno 3 2 2 3 6 2" xfId="7195" xr:uid="{00000000-0005-0000-0000-000078570000}"/>
    <cellStyle name="Navadno 3 2 2 3 6 2 2" xfId="12928" xr:uid="{00000000-0005-0000-0000-000079570000}"/>
    <cellStyle name="Navadno 3 2 2 3 6 2 2 2" xfId="26135" xr:uid="{00000000-0005-0000-0000-00007A570000}"/>
    <cellStyle name="Navadno 3 2 2 3 6 2 2 3" xfId="44294" xr:uid="{00000000-0005-0000-0000-00007B570000}"/>
    <cellStyle name="Navadno 3 2 2 3 6 2 3" xfId="33598" xr:uid="{00000000-0005-0000-0000-00007C570000}"/>
    <cellStyle name="Navadno 3 2 2 3 6 2 3 2" xfId="51757" xr:uid="{00000000-0005-0000-0000-00007D570000}"/>
    <cellStyle name="Navadno 3 2 2 3 6 2 4" xfId="20407" xr:uid="{00000000-0005-0000-0000-00007E570000}"/>
    <cellStyle name="Navadno 3 2 2 3 6 2 5" xfId="38566" xr:uid="{00000000-0005-0000-0000-00007F570000}"/>
    <cellStyle name="Navadno 3 2 2 3 6 2 6" xfId="56726" xr:uid="{00000000-0005-0000-0000-000080570000}"/>
    <cellStyle name="Navadno 3 2 2 3 6 3" xfId="10444" xr:uid="{00000000-0005-0000-0000-000081570000}"/>
    <cellStyle name="Navadno 3 2 2 3 6 3 2" xfId="23651" xr:uid="{00000000-0005-0000-0000-000082570000}"/>
    <cellStyle name="Navadno 3 2 2 3 6 3 3" xfId="41810" xr:uid="{00000000-0005-0000-0000-000083570000}"/>
    <cellStyle name="Navadno 3 2 2 3 6 4" xfId="15438" xr:uid="{00000000-0005-0000-0000-000084570000}"/>
    <cellStyle name="Navadno 3 2 2 3 6 4 2" xfId="28630" xr:uid="{00000000-0005-0000-0000-000085570000}"/>
    <cellStyle name="Navadno 3 2 2 3 6 4 3" xfId="46789" xr:uid="{00000000-0005-0000-0000-000086570000}"/>
    <cellStyle name="Navadno 3 2 2 3 6 5" xfId="31114" xr:uid="{00000000-0005-0000-0000-000087570000}"/>
    <cellStyle name="Navadno 3 2 2 3 6 5 2" xfId="49273" xr:uid="{00000000-0005-0000-0000-000088570000}"/>
    <cellStyle name="Navadno 3 2 2 3 6 6" xfId="17923" xr:uid="{00000000-0005-0000-0000-000089570000}"/>
    <cellStyle name="Navadno 3 2 2 3 6 7" xfId="36082" xr:uid="{00000000-0005-0000-0000-00008A570000}"/>
    <cellStyle name="Navadno 3 2 2 3 6 8" xfId="54242" xr:uid="{00000000-0005-0000-0000-00008B570000}"/>
    <cellStyle name="Navadno 3 2 2 3 7" xfId="5192" xr:uid="{00000000-0005-0000-0000-00008C570000}"/>
    <cellStyle name="Navadno 3 2 2 3 7 2" xfId="7440" xr:uid="{00000000-0005-0000-0000-00008D570000}"/>
    <cellStyle name="Navadno 3 2 2 3 7 2 2" xfId="13173" xr:uid="{00000000-0005-0000-0000-00008E570000}"/>
    <cellStyle name="Navadno 3 2 2 3 7 2 2 2" xfId="26380" xr:uid="{00000000-0005-0000-0000-00008F570000}"/>
    <cellStyle name="Navadno 3 2 2 3 7 2 2 3" xfId="44539" xr:uid="{00000000-0005-0000-0000-000090570000}"/>
    <cellStyle name="Navadno 3 2 2 3 7 2 3" xfId="33843" xr:uid="{00000000-0005-0000-0000-000091570000}"/>
    <cellStyle name="Navadno 3 2 2 3 7 2 3 2" xfId="52002" xr:uid="{00000000-0005-0000-0000-000092570000}"/>
    <cellStyle name="Navadno 3 2 2 3 7 2 4" xfId="20652" xr:uid="{00000000-0005-0000-0000-000093570000}"/>
    <cellStyle name="Navadno 3 2 2 3 7 2 5" xfId="38811" xr:uid="{00000000-0005-0000-0000-000094570000}"/>
    <cellStyle name="Navadno 3 2 2 3 7 2 6" xfId="56971" xr:uid="{00000000-0005-0000-0000-000095570000}"/>
    <cellStyle name="Navadno 3 2 2 3 7 3" xfId="10689" xr:uid="{00000000-0005-0000-0000-000096570000}"/>
    <cellStyle name="Navadno 3 2 2 3 7 3 2" xfId="23896" xr:uid="{00000000-0005-0000-0000-000097570000}"/>
    <cellStyle name="Navadno 3 2 2 3 7 3 3" xfId="42055" xr:uid="{00000000-0005-0000-0000-000098570000}"/>
    <cellStyle name="Navadno 3 2 2 3 7 4" xfId="15683" xr:uid="{00000000-0005-0000-0000-000099570000}"/>
    <cellStyle name="Navadno 3 2 2 3 7 4 2" xfId="28875" xr:uid="{00000000-0005-0000-0000-00009A570000}"/>
    <cellStyle name="Navadno 3 2 2 3 7 4 3" xfId="47034" xr:uid="{00000000-0005-0000-0000-00009B570000}"/>
    <cellStyle name="Navadno 3 2 2 3 7 5" xfId="31359" xr:uid="{00000000-0005-0000-0000-00009C570000}"/>
    <cellStyle name="Navadno 3 2 2 3 7 5 2" xfId="49518" xr:uid="{00000000-0005-0000-0000-00009D570000}"/>
    <cellStyle name="Navadno 3 2 2 3 7 6" xfId="18168" xr:uid="{00000000-0005-0000-0000-00009E570000}"/>
    <cellStyle name="Navadno 3 2 2 3 7 7" xfId="36327" xr:uid="{00000000-0005-0000-0000-00009F570000}"/>
    <cellStyle name="Navadno 3 2 2 3 7 8" xfId="54487" xr:uid="{00000000-0005-0000-0000-0000A0570000}"/>
    <cellStyle name="Navadno 3 2 2 3 8" xfId="5358" xr:uid="{00000000-0005-0000-0000-0000A1570000}"/>
    <cellStyle name="Navadno 3 2 2 3 8 2" xfId="7606" xr:uid="{00000000-0005-0000-0000-0000A2570000}"/>
    <cellStyle name="Navadno 3 2 2 3 8 2 2" xfId="13339" xr:uid="{00000000-0005-0000-0000-0000A3570000}"/>
    <cellStyle name="Navadno 3 2 2 3 8 2 2 2" xfId="26546" xr:uid="{00000000-0005-0000-0000-0000A4570000}"/>
    <cellStyle name="Navadno 3 2 2 3 8 2 2 3" xfId="44705" xr:uid="{00000000-0005-0000-0000-0000A5570000}"/>
    <cellStyle name="Navadno 3 2 2 3 8 2 3" xfId="34009" xr:uid="{00000000-0005-0000-0000-0000A6570000}"/>
    <cellStyle name="Navadno 3 2 2 3 8 2 3 2" xfId="52168" xr:uid="{00000000-0005-0000-0000-0000A7570000}"/>
    <cellStyle name="Navadno 3 2 2 3 8 2 4" xfId="20818" xr:uid="{00000000-0005-0000-0000-0000A8570000}"/>
    <cellStyle name="Navadno 3 2 2 3 8 2 5" xfId="38977" xr:uid="{00000000-0005-0000-0000-0000A9570000}"/>
    <cellStyle name="Navadno 3 2 2 3 8 2 6" xfId="57137" xr:uid="{00000000-0005-0000-0000-0000AA570000}"/>
    <cellStyle name="Navadno 3 2 2 3 8 3" xfId="10855" xr:uid="{00000000-0005-0000-0000-0000AB570000}"/>
    <cellStyle name="Navadno 3 2 2 3 8 3 2" xfId="24062" xr:uid="{00000000-0005-0000-0000-0000AC570000}"/>
    <cellStyle name="Navadno 3 2 2 3 8 3 3" xfId="42221" xr:uid="{00000000-0005-0000-0000-0000AD570000}"/>
    <cellStyle name="Navadno 3 2 2 3 8 4" xfId="15849" xr:uid="{00000000-0005-0000-0000-0000AE570000}"/>
    <cellStyle name="Navadno 3 2 2 3 8 4 2" xfId="29041" xr:uid="{00000000-0005-0000-0000-0000AF570000}"/>
    <cellStyle name="Navadno 3 2 2 3 8 4 3" xfId="47200" xr:uid="{00000000-0005-0000-0000-0000B0570000}"/>
    <cellStyle name="Navadno 3 2 2 3 8 5" xfId="31525" xr:uid="{00000000-0005-0000-0000-0000B1570000}"/>
    <cellStyle name="Navadno 3 2 2 3 8 5 2" xfId="49684" xr:uid="{00000000-0005-0000-0000-0000B2570000}"/>
    <cellStyle name="Navadno 3 2 2 3 8 6" xfId="18334" xr:uid="{00000000-0005-0000-0000-0000B3570000}"/>
    <cellStyle name="Navadno 3 2 2 3 8 7" xfId="36493" xr:uid="{00000000-0005-0000-0000-0000B4570000}"/>
    <cellStyle name="Navadno 3 2 2 3 8 8" xfId="54653" xr:uid="{00000000-0005-0000-0000-0000B5570000}"/>
    <cellStyle name="Navadno 3 2 2 3 9" xfId="5521" xr:uid="{00000000-0005-0000-0000-0000B6570000}"/>
    <cellStyle name="Navadno 3 2 2 3 9 2" xfId="7769" xr:uid="{00000000-0005-0000-0000-0000B7570000}"/>
    <cellStyle name="Navadno 3 2 2 3 9 2 2" xfId="13502" xr:uid="{00000000-0005-0000-0000-0000B8570000}"/>
    <cellStyle name="Navadno 3 2 2 3 9 2 2 2" xfId="26709" xr:uid="{00000000-0005-0000-0000-0000B9570000}"/>
    <cellStyle name="Navadno 3 2 2 3 9 2 2 3" xfId="44868" xr:uid="{00000000-0005-0000-0000-0000BA570000}"/>
    <cellStyle name="Navadno 3 2 2 3 9 2 3" xfId="34172" xr:uid="{00000000-0005-0000-0000-0000BB570000}"/>
    <cellStyle name="Navadno 3 2 2 3 9 2 3 2" xfId="52331" xr:uid="{00000000-0005-0000-0000-0000BC570000}"/>
    <cellStyle name="Navadno 3 2 2 3 9 2 4" xfId="20981" xr:uid="{00000000-0005-0000-0000-0000BD570000}"/>
    <cellStyle name="Navadno 3 2 2 3 9 2 5" xfId="39140" xr:uid="{00000000-0005-0000-0000-0000BE570000}"/>
    <cellStyle name="Navadno 3 2 2 3 9 2 6" xfId="57300" xr:uid="{00000000-0005-0000-0000-0000BF570000}"/>
    <cellStyle name="Navadno 3 2 2 3 9 3" xfId="11018" xr:uid="{00000000-0005-0000-0000-0000C0570000}"/>
    <cellStyle name="Navadno 3 2 2 3 9 3 2" xfId="24225" xr:uid="{00000000-0005-0000-0000-0000C1570000}"/>
    <cellStyle name="Navadno 3 2 2 3 9 3 3" xfId="42384" xr:uid="{00000000-0005-0000-0000-0000C2570000}"/>
    <cellStyle name="Navadno 3 2 2 3 9 4" xfId="16012" xr:uid="{00000000-0005-0000-0000-0000C3570000}"/>
    <cellStyle name="Navadno 3 2 2 3 9 4 2" xfId="29204" xr:uid="{00000000-0005-0000-0000-0000C4570000}"/>
    <cellStyle name="Navadno 3 2 2 3 9 4 3" xfId="47363" xr:uid="{00000000-0005-0000-0000-0000C5570000}"/>
    <cellStyle name="Navadno 3 2 2 3 9 5" xfId="31688" xr:uid="{00000000-0005-0000-0000-0000C6570000}"/>
    <cellStyle name="Navadno 3 2 2 3 9 5 2" xfId="49847" xr:uid="{00000000-0005-0000-0000-0000C7570000}"/>
    <cellStyle name="Navadno 3 2 2 3 9 6" xfId="18497" xr:uid="{00000000-0005-0000-0000-0000C8570000}"/>
    <cellStyle name="Navadno 3 2 2 3 9 7" xfId="36656" xr:uid="{00000000-0005-0000-0000-0000C9570000}"/>
    <cellStyle name="Navadno 3 2 2 3 9 8" xfId="54816" xr:uid="{00000000-0005-0000-0000-0000CA570000}"/>
    <cellStyle name="Navadno 3 2 2 4" xfId="13776" xr:uid="{00000000-0005-0000-0000-0000CB570000}"/>
    <cellStyle name="Navadno 3 2 2 4 2" xfId="26968" xr:uid="{00000000-0005-0000-0000-0000CC570000}"/>
    <cellStyle name="Navadno 3 2 2 4 3" xfId="45127" xr:uid="{00000000-0005-0000-0000-0000CD570000}"/>
    <cellStyle name="Navadno 3 2 2 5" xfId="59646" xr:uid="{00000000-0005-0000-0000-0000CE570000}"/>
    <cellStyle name="Navadno 3 2 2 6" xfId="59702" xr:uid="{00000000-0005-0000-0000-0000CF570000}"/>
    <cellStyle name="Navadno 3 2 2 7" xfId="59748" xr:uid="{00000000-0005-0000-0000-0000D0570000}"/>
    <cellStyle name="Navadno 3 2 2 8" xfId="59774" xr:uid="{00000000-0005-0000-0000-0000D1570000}"/>
    <cellStyle name="Navadno 3 2 3" xfId="2208" xr:uid="{00000000-0005-0000-0000-0000D2570000}"/>
    <cellStyle name="Navadno 3 2 3 2" xfId="2209" xr:uid="{00000000-0005-0000-0000-0000D3570000}"/>
    <cellStyle name="Navadno 3 2 3 3" xfId="59656" xr:uid="{00000000-0005-0000-0000-0000D4570000}"/>
    <cellStyle name="Navadno 3 2 4" xfId="2210" xr:uid="{00000000-0005-0000-0000-0000D5570000}"/>
    <cellStyle name="Navadno 3 2 4 10" xfId="5522" xr:uid="{00000000-0005-0000-0000-0000D6570000}"/>
    <cellStyle name="Navadno 3 2 4 10 2" xfId="7770" xr:uid="{00000000-0005-0000-0000-0000D7570000}"/>
    <cellStyle name="Navadno 3 2 4 10 2 2" xfId="13503" xr:uid="{00000000-0005-0000-0000-0000D8570000}"/>
    <cellStyle name="Navadno 3 2 4 10 2 2 2" xfId="26710" xr:uid="{00000000-0005-0000-0000-0000D9570000}"/>
    <cellStyle name="Navadno 3 2 4 10 2 2 3" xfId="44869" xr:uid="{00000000-0005-0000-0000-0000DA570000}"/>
    <cellStyle name="Navadno 3 2 4 10 2 3" xfId="34173" xr:uid="{00000000-0005-0000-0000-0000DB570000}"/>
    <cellStyle name="Navadno 3 2 4 10 2 3 2" xfId="52332" xr:uid="{00000000-0005-0000-0000-0000DC570000}"/>
    <cellStyle name="Navadno 3 2 4 10 2 4" xfId="20982" xr:uid="{00000000-0005-0000-0000-0000DD570000}"/>
    <cellStyle name="Navadno 3 2 4 10 2 5" xfId="39141" xr:uid="{00000000-0005-0000-0000-0000DE570000}"/>
    <cellStyle name="Navadno 3 2 4 10 2 6" xfId="57301" xr:uid="{00000000-0005-0000-0000-0000DF570000}"/>
    <cellStyle name="Navadno 3 2 4 10 3" xfId="11019" xr:uid="{00000000-0005-0000-0000-0000E0570000}"/>
    <cellStyle name="Navadno 3 2 4 10 3 2" xfId="24226" xr:uid="{00000000-0005-0000-0000-0000E1570000}"/>
    <cellStyle name="Navadno 3 2 4 10 3 3" xfId="42385" xr:uid="{00000000-0005-0000-0000-0000E2570000}"/>
    <cellStyle name="Navadno 3 2 4 10 4" xfId="16013" xr:uid="{00000000-0005-0000-0000-0000E3570000}"/>
    <cellStyle name="Navadno 3 2 4 10 4 2" xfId="29205" xr:uid="{00000000-0005-0000-0000-0000E4570000}"/>
    <cellStyle name="Navadno 3 2 4 10 4 3" xfId="47364" xr:uid="{00000000-0005-0000-0000-0000E5570000}"/>
    <cellStyle name="Navadno 3 2 4 10 5" xfId="31689" xr:uid="{00000000-0005-0000-0000-0000E6570000}"/>
    <cellStyle name="Navadno 3 2 4 10 5 2" xfId="49848" xr:uid="{00000000-0005-0000-0000-0000E7570000}"/>
    <cellStyle name="Navadno 3 2 4 10 6" xfId="18498" xr:uid="{00000000-0005-0000-0000-0000E8570000}"/>
    <cellStyle name="Navadno 3 2 4 10 7" xfId="36657" xr:uid="{00000000-0005-0000-0000-0000E9570000}"/>
    <cellStyle name="Navadno 3 2 4 10 8" xfId="54817" xr:uid="{00000000-0005-0000-0000-0000EA570000}"/>
    <cellStyle name="Navadno 3 2 4 11" xfId="5686" xr:uid="{00000000-0005-0000-0000-0000EB570000}"/>
    <cellStyle name="Navadno 3 2 4 11 2" xfId="7934" xr:uid="{00000000-0005-0000-0000-0000EC570000}"/>
    <cellStyle name="Navadno 3 2 4 11 2 2" xfId="13667" xr:uid="{00000000-0005-0000-0000-0000ED570000}"/>
    <cellStyle name="Navadno 3 2 4 11 2 2 2" xfId="26874" xr:uid="{00000000-0005-0000-0000-0000EE570000}"/>
    <cellStyle name="Navadno 3 2 4 11 2 2 3" xfId="45033" xr:uid="{00000000-0005-0000-0000-0000EF570000}"/>
    <cellStyle name="Navadno 3 2 4 11 2 3" xfId="34337" xr:uid="{00000000-0005-0000-0000-0000F0570000}"/>
    <cellStyle name="Navadno 3 2 4 11 2 3 2" xfId="52496" xr:uid="{00000000-0005-0000-0000-0000F1570000}"/>
    <cellStyle name="Navadno 3 2 4 11 2 4" xfId="21146" xr:uid="{00000000-0005-0000-0000-0000F2570000}"/>
    <cellStyle name="Navadno 3 2 4 11 2 5" xfId="39305" xr:uid="{00000000-0005-0000-0000-0000F3570000}"/>
    <cellStyle name="Navadno 3 2 4 11 2 6" xfId="57465" xr:uid="{00000000-0005-0000-0000-0000F4570000}"/>
    <cellStyle name="Navadno 3 2 4 11 3" xfId="11183" xr:uid="{00000000-0005-0000-0000-0000F5570000}"/>
    <cellStyle name="Navadno 3 2 4 11 3 2" xfId="24390" xr:uid="{00000000-0005-0000-0000-0000F6570000}"/>
    <cellStyle name="Navadno 3 2 4 11 3 3" xfId="42549" xr:uid="{00000000-0005-0000-0000-0000F7570000}"/>
    <cellStyle name="Navadno 3 2 4 11 4" xfId="16177" xr:uid="{00000000-0005-0000-0000-0000F8570000}"/>
    <cellStyle name="Navadno 3 2 4 11 4 2" xfId="29369" xr:uid="{00000000-0005-0000-0000-0000F9570000}"/>
    <cellStyle name="Navadno 3 2 4 11 4 3" xfId="47528" xr:uid="{00000000-0005-0000-0000-0000FA570000}"/>
    <cellStyle name="Navadno 3 2 4 11 5" xfId="31853" xr:uid="{00000000-0005-0000-0000-0000FB570000}"/>
    <cellStyle name="Navadno 3 2 4 11 5 2" xfId="50012" xr:uid="{00000000-0005-0000-0000-0000FC570000}"/>
    <cellStyle name="Navadno 3 2 4 11 6" xfId="18662" xr:uid="{00000000-0005-0000-0000-0000FD570000}"/>
    <cellStyle name="Navadno 3 2 4 11 7" xfId="36821" xr:uid="{00000000-0005-0000-0000-0000FE570000}"/>
    <cellStyle name="Navadno 3 2 4 11 8" xfId="54981" xr:uid="{00000000-0005-0000-0000-0000FF570000}"/>
    <cellStyle name="Navadno 3 2 4 12" xfId="5891" xr:uid="{00000000-0005-0000-0000-000000580000}"/>
    <cellStyle name="Navadno 3 2 4 12 2" xfId="11388" xr:uid="{00000000-0005-0000-0000-000001580000}"/>
    <cellStyle name="Navadno 3 2 4 12 2 2" xfId="24595" xr:uid="{00000000-0005-0000-0000-000002580000}"/>
    <cellStyle name="Navadno 3 2 4 12 2 3" xfId="42754" xr:uid="{00000000-0005-0000-0000-000003580000}"/>
    <cellStyle name="Navadno 3 2 4 12 3" xfId="32058" xr:uid="{00000000-0005-0000-0000-000004580000}"/>
    <cellStyle name="Navadno 3 2 4 12 3 2" xfId="50217" xr:uid="{00000000-0005-0000-0000-000005580000}"/>
    <cellStyle name="Navadno 3 2 4 12 4" xfId="18867" xr:uid="{00000000-0005-0000-0000-000006580000}"/>
    <cellStyle name="Navadno 3 2 4 12 5" xfId="37026" xr:uid="{00000000-0005-0000-0000-000007580000}"/>
    <cellStyle name="Navadno 3 2 4 12 6" xfId="55186" xr:uid="{00000000-0005-0000-0000-000008580000}"/>
    <cellStyle name="Navadno 3 2 4 13" xfId="8110" xr:uid="{00000000-0005-0000-0000-000009580000}"/>
    <cellStyle name="Navadno 3 2 4 13 2" xfId="21317" xr:uid="{00000000-0005-0000-0000-00000A580000}"/>
    <cellStyle name="Navadno 3 2 4 13 3" xfId="39476" xr:uid="{00000000-0005-0000-0000-00000B580000}"/>
    <cellStyle name="Navadno 3 2 4 13 4" xfId="57636" xr:uid="{00000000-0005-0000-0000-00000C580000}"/>
    <cellStyle name="Navadno 3 2 4 14" xfId="8289" xr:uid="{00000000-0005-0000-0000-00000D580000}"/>
    <cellStyle name="Navadno 3 2 4 14 2" xfId="21496" xr:uid="{00000000-0005-0000-0000-00000E580000}"/>
    <cellStyle name="Navadno 3 2 4 14 3" xfId="39655" xr:uid="{00000000-0005-0000-0000-00000F580000}"/>
    <cellStyle name="Navadno 3 2 4 14 4" xfId="57815" xr:uid="{00000000-0005-0000-0000-000010580000}"/>
    <cellStyle name="Navadno 3 2 4 15" xfId="8532" xr:uid="{00000000-0005-0000-0000-000011580000}"/>
    <cellStyle name="Navadno 3 2 4 15 2" xfId="21739" xr:uid="{00000000-0005-0000-0000-000012580000}"/>
    <cellStyle name="Navadno 3 2 4 15 3" xfId="39898" xr:uid="{00000000-0005-0000-0000-000013580000}"/>
    <cellStyle name="Navadno 3 2 4 15 4" xfId="58058" xr:uid="{00000000-0005-0000-0000-000014580000}"/>
    <cellStyle name="Navadno 3 2 4 16" xfId="8696" xr:uid="{00000000-0005-0000-0000-000015580000}"/>
    <cellStyle name="Navadno 3 2 4 16 2" xfId="21903" xr:uid="{00000000-0005-0000-0000-000016580000}"/>
    <cellStyle name="Navadno 3 2 4 16 3" xfId="40062" xr:uid="{00000000-0005-0000-0000-000017580000}"/>
    <cellStyle name="Navadno 3 2 4 16 4" xfId="58222" xr:uid="{00000000-0005-0000-0000-000018580000}"/>
    <cellStyle name="Navadno 3 2 4 17" xfId="8900" xr:uid="{00000000-0005-0000-0000-000019580000}"/>
    <cellStyle name="Navadno 3 2 4 17 2" xfId="22107" xr:uid="{00000000-0005-0000-0000-00001A580000}"/>
    <cellStyle name="Navadno 3 2 4 17 3" xfId="40266" xr:uid="{00000000-0005-0000-0000-00001B580000}"/>
    <cellStyle name="Navadno 3 2 4 18" xfId="13898" xr:uid="{00000000-0005-0000-0000-00001C580000}"/>
    <cellStyle name="Navadno 3 2 4 18 2" xfId="27090" xr:uid="{00000000-0005-0000-0000-00001D580000}"/>
    <cellStyle name="Navadno 3 2 4 18 3" xfId="45249" xr:uid="{00000000-0005-0000-0000-00001E580000}"/>
    <cellStyle name="Navadno 3 2 4 19" xfId="29574" xr:uid="{00000000-0005-0000-0000-00001F580000}"/>
    <cellStyle name="Navadno 3 2 4 19 2" xfId="47733" xr:uid="{00000000-0005-0000-0000-000020580000}"/>
    <cellStyle name="Navadno 3 2 4 2" xfId="3576" xr:uid="{00000000-0005-0000-0000-000021580000}"/>
    <cellStyle name="Navadno 3 2 4 2 2" xfId="4321" xr:uid="{00000000-0005-0000-0000-000022580000}"/>
    <cellStyle name="Navadno 3 2 4 2 2 2" xfId="12305" xr:uid="{00000000-0005-0000-0000-000023580000}"/>
    <cellStyle name="Navadno 3 2 4 2 2 2 2" xfId="25512" xr:uid="{00000000-0005-0000-0000-000024580000}"/>
    <cellStyle name="Navadno 3 2 4 2 2 2 3" xfId="43671" xr:uid="{00000000-0005-0000-0000-000025580000}"/>
    <cellStyle name="Navadno 3 2 4 2 2 3" xfId="32975" xr:uid="{00000000-0005-0000-0000-000026580000}"/>
    <cellStyle name="Navadno 3 2 4 2 2 3 2" xfId="51134" xr:uid="{00000000-0005-0000-0000-000027580000}"/>
    <cellStyle name="Navadno 3 2 4 2 2 4" xfId="19784" xr:uid="{00000000-0005-0000-0000-000028580000}"/>
    <cellStyle name="Navadno 3 2 4 2 2 5" xfId="37943" xr:uid="{00000000-0005-0000-0000-000029580000}"/>
    <cellStyle name="Navadno 3 2 4 2 2 6" xfId="56103" xr:uid="{00000000-0005-0000-0000-00002A580000}"/>
    <cellStyle name="Navadno 3 2 4 2 3" xfId="9821" xr:uid="{00000000-0005-0000-0000-00002B580000}"/>
    <cellStyle name="Navadno 3 2 4 2 3 2" xfId="23028" xr:uid="{00000000-0005-0000-0000-00002C580000}"/>
    <cellStyle name="Navadno 3 2 4 2 3 3" xfId="41187" xr:uid="{00000000-0005-0000-0000-00002D580000}"/>
    <cellStyle name="Navadno 3 2 4 2 4" xfId="14815" xr:uid="{00000000-0005-0000-0000-00002E580000}"/>
    <cellStyle name="Navadno 3 2 4 2 4 2" xfId="28007" xr:uid="{00000000-0005-0000-0000-00002F580000}"/>
    <cellStyle name="Navadno 3 2 4 2 4 3" xfId="46166" xr:uid="{00000000-0005-0000-0000-000030580000}"/>
    <cellStyle name="Navadno 3 2 4 2 5" xfId="30491" xr:uid="{00000000-0005-0000-0000-000031580000}"/>
    <cellStyle name="Navadno 3 2 4 2 5 2" xfId="48650" xr:uid="{00000000-0005-0000-0000-000032580000}"/>
    <cellStyle name="Navadno 3 2 4 2 6" xfId="17300" xr:uid="{00000000-0005-0000-0000-000033580000}"/>
    <cellStyle name="Navadno 3 2 4 2 7" xfId="35459" xr:uid="{00000000-0005-0000-0000-000034580000}"/>
    <cellStyle name="Navadno 3 2 4 2 8" xfId="53619" xr:uid="{00000000-0005-0000-0000-000035580000}"/>
    <cellStyle name="Navadno 3 2 4 2 9" xfId="59034" xr:uid="{00000000-0005-0000-0000-000036580000}"/>
    <cellStyle name="Navadno 3 2 4 20" xfId="16383" xr:uid="{00000000-0005-0000-0000-000037580000}"/>
    <cellStyle name="Navadno 3 2 4 21" xfId="34542" xr:uid="{00000000-0005-0000-0000-000038580000}"/>
    <cellStyle name="Navadno 3 2 4 22" xfId="52702" xr:uid="{00000000-0005-0000-0000-000039580000}"/>
    <cellStyle name="Navadno 3 2 4 23" xfId="58388" xr:uid="{00000000-0005-0000-0000-00003A580000}"/>
    <cellStyle name="Navadno 3 2 4 24" xfId="58597" xr:uid="{00000000-0005-0000-0000-00003B580000}"/>
    <cellStyle name="Navadno 3 2 4 3" xfId="2211" xr:uid="{00000000-0005-0000-0000-00003C580000}"/>
    <cellStyle name="Navadno 3 2 4 4" xfId="4550" xr:uid="{00000000-0005-0000-0000-00003D580000}"/>
    <cellStyle name="Navadno 3 2 4 4 2" xfId="6805" xr:uid="{00000000-0005-0000-0000-00003E580000}"/>
    <cellStyle name="Navadno 3 2 4 4 2 2" xfId="12534" xr:uid="{00000000-0005-0000-0000-00003F580000}"/>
    <cellStyle name="Navadno 3 2 4 4 2 2 2" xfId="25741" xr:uid="{00000000-0005-0000-0000-000040580000}"/>
    <cellStyle name="Navadno 3 2 4 4 2 2 3" xfId="43900" xr:uid="{00000000-0005-0000-0000-000041580000}"/>
    <cellStyle name="Navadno 3 2 4 4 2 3" xfId="33204" xr:uid="{00000000-0005-0000-0000-000042580000}"/>
    <cellStyle name="Navadno 3 2 4 4 2 3 2" xfId="51363" xr:uid="{00000000-0005-0000-0000-000043580000}"/>
    <cellStyle name="Navadno 3 2 4 4 2 4" xfId="20013" xr:uid="{00000000-0005-0000-0000-000044580000}"/>
    <cellStyle name="Navadno 3 2 4 4 2 5" xfId="38172" xr:uid="{00000000-0005-0000-0000-000045580000}"/>
    <cellStyle name="Navadno 3 2 4 4 2 6" xfId="56332" xr:uid="{00000000-0005-0000-0000-000046580000}"/>
    <cellStyle name="Navadno 3 2 4 4 3" xfId="10050" xr:uid="{00000000-0005-0000-0000-000047580000}"/>
    <cellStyle name="Navadno 3 2 4 4 3 2" xfId="23257" xr:uid="{00000000-0005-0000-0000-000048580000}"/>
    <cellStyle name="Navadno 3 2 4 4 3 3" xfId="41416" xr:uid="{00000000-0005-0000-0000-000049580000}"/>
    <cellStyle name="Navadno 3 2 4 4 4" xfId="15044" xr:uid="{00000000-0005-0000-0000-00004A580000}"/>
    <cellStyle name="Navadno 3 2 4 4 4 2" xfId="28236" xr:uid="{00000000-0005-0000-0000-00004B580000}"/>
    <cellStyle name="Navadno 3 2 4 4 4 3" xfId="46395" xr:uid="{00000000-0005-0000-0000-00004C580000}"/>
    <cellStyle name="Navadno 3 2 4 4 5" xfId="30720" xr:uid="{00000000-0005-0000-0000-00004D580000}"/>
    <cellStyle name="Navadno 3 2 4 4 5 2" xfId="48879" xr:uid="{00000000-0005-0000-0000-00004E580000}"/>
    <cellStyle name="Navadno 3 2 4 4 6" xfId="17529" xr:uid="{00000000-0005-0000-0000-00004F580000}"/>
    <cellStyle name="Navadno 3 2 4 4 7" xfId="35688" xr:uid="{00000000-0005-0000-0000-000050580000}"/>
    <cellStyle name="Navadno 3 2 4 4 8" xfId="53848" xr:uid="{00000000-0005-0000-0000-000051580000}"/>
    <cellStyle name="Navadno 3 2 4 4 9" xfId="59199" xr:uid="{00000000-0005-0000-0000-000052580000}"/>
    <cellStyle name="Navadno 3 2 4 5" xfId="3877" xr:uid="{00000000-0005-0000-0000-000053580000}"/>
    <cellStyle name="Navadno 3 2 4 5 2" xfId="6365" xr:uid="{00000000-0005-0000-0000-000054580000}"/>
    <cellStyle name="Navadno 3 2 4 5 2 2" xfId="11863" xr:uid="{00000000-0005-0000-0000-000055580000}"/>
    <cellStyle name="Navadno 3 2 4 5 2 2 2" xfId="25070" xr:uid="{00000000-0005-0000-0000-000056580000}"/>
    <cellStyle name="Navadno 3 2 4 5 2 2 3" xfId="43229" xr:uid="{00000000-0005-0000-0000-000057580000}"/>
    <cellStyle name="Navadno 3 2 4 5 2 3" xfId="32533" xr:uid="{00000000-0005-0000-0000-000058580000}"/>
    <cellStyle name="Navadno 3 2 4 5 2 3 2" xfId="50692" xr:uid="{00000000-0005-0000-0000-000059580000}"/>
    <cellStyle name="Navadno 3 2 4 5 2 4" xfId="19342" xr:uid="{00000000-0005-0000-0000-00005A580000}"/>
    <cellStyle name="Navadno 3 2 4 5 2 5" xfId="37501" xr:uid="{00000000-0005-0000-0000-00005B580000}"/>
    <cellStyle name="Navadno 3 2 4 5 2 6" xfId="55661" xr:uid="{00000000-0005-0000-0000-00005C580000}"/>
    <cellStyle name="Navadno 3 2 4 5 3" xfId="9379" xr:uid="{00000000-0005-0000-0000-00005D580000}"/>
    <cellStyle name="Navadno 3 2 4 5 3 2" xfId="22586" xr:uid="{00000000-0005-0000-0000-00005E580000}"/>
    <cellStyle name="Navadno 3 2 4 5 3 3" xfId="40745" xr:uid="{00000000-0005-0000-0000-00005F580000}"/>
    <cellStyle name="Navadno 3 2 4 5 4" xfId="14373" xr:uid="{00000000-0005-0000-0000-000060580000}"/>
    <cellStyle name="Navadno 3 2 4 5 4 2" xfId="27565" xr:uid="{00000000-0005-0000-0000-000061580000}"/>
    <cellStyle name="Navadno 3 2 4 5 4 3" xfId="45724" xr:uid="{00000000-0005-0000-0000-000062580000}"/>
    <cellStyle name="Navadno 3 2 4 5 5" xfId="30049" xr:uid="{00000000-0005-0000-0000-000063580000}"/>
    <cellStyle name="Navadno 3 2 4 5 5 2" xfId="48208" xr:uid="{00000000-0005-0000-0000-000064580000}"/>
    <cellStyle name="Navadno 3 2 4 5 6" xfId="16858" xr:uid="{00000000-0005-0000-0000-000065580000}"/>
    <cellStyle name="Navadno 3 2 4 5 7" xfId="35017" xr:uid="{00000000-0005-0000-0000-000066580000}"/>
    <cellStyle name="Navadno 3 2 4 5 8" xfId="53177" xr:uid="{00000000-0005-0000-0000-000067580000}"/>
    <cellStyle name="Navadno 3 2 4 5 9" xfId="59386" xr:uid="{00000000-0005-0000-0000-000068580000}"/>
    <cellStyle name="Navadno 3 2 4 6" xfId="4790" xr:uid="{00000000-0005-0000-0000-000069580000}"/>
    <cellStyle name="Navadno 3 2 4 6 2" xfId="7020" xr:uid="{00000000-0005-0000-0000-00006A580000}"/>
    <cellStyle name="Navadno 3 2 4 6 2 2" xfId="12753" xr:uid="{00000000-0005-0000-0000-00006B580000}"/>
    <cellStyle name="Navadno 3 2 4 6 2 2 2" xfId="25960" xr:uid="{00000000-0005-0000-0000-00006C580000}"/>
    <cellStyle name="Navadno 3 2 4 6 2 2 3" xfId="44119" xr:uid="{00000000-0005-0000-0000-00006D580000}"/>
    <cellStyle name="Navadno 3 2 4 6 2 3" xfId="33423" xr:uid="{00000000-0005-0000-0000-00006E580000}"/>
    <cellStyle name="Navadno 3 2 4 6 2 3 2" xfId="51582" xr:uid="{00000000-0005-0000-0000-00006F580000}"/>
    <cellStyle name="Navadno 3 2 4 6 2 4" xfId="20232" xr:uid="{00000000-0005-0000-0000-000070580000}"/>
    <cellStyle name="Navadno 3 2 4 6 2 5" xfId="38391" xr:uid="{00000000-0005-0000-0000-000071580000}"/>
    <cellStyle name="Navadno 3 2 4 6 2 6" xfId="56551" xr:uid="{00000000-0005-0000-0000-000072580000}"/>
    <cellStyle name="Navadno 3 2 4 6 3" xfId="10269" xr:uid="{00000000-0005-0000-0000-000073580000}"/>
    <cellStyle name="Navadno 3 2 4 6 3 2" xfId="23476" xr:uid="{00000000-0005-0000-0000-000074580000}"/>
    <cellStyle name="Navadno 3 2 4 6 3 3" xfId="41635" xr:uid="{00000000-0005-0000-0000-000075580000}"/>
    <cellStyle name="Navadno 3 2 4 6 4" xfId="15263" xr:uid="{00000000-0005-0000-0000-000076580000}"/>
    <cellStyle name="Navadno 3 2 4 6 4 2" xfId="28455" xr:uid="{00000000-0005-0000-0000-000077580000}"/>
    <cellStyle name="Navadno 3 2 4 6 4 3" xfId="46614" xr:uid="{00000000-0005-0000-0000-000078580000}"/>
    <cellStyle name="Navadno 3 2 4 6 5" xfId="30939" xr:uid="{00000000-0005-0000-0000-000079580000}"/>
    <cellStyle name="Navadno 3 2 4 6 5 2" xfId="49098" xr:uid="{00000000-0005-0000-0000-00007A580000}"/>
    <cellStyle name="Navadno 3 2 4 6 6" xfId="17748" xr:uid="{00000000-0005-0000-0000-00007B580000}"/>
    <cellStyle name="Navadno 3 2 4 6 7" xfId="35907" xr:uid="{00000000-0005-0000-0000-00007C580000}"/>
    <cellStyle name="Navadno 3 2 4 6 8" xfId="54067" xr:uid="{00000000-0005-0000-0000-00007D580000}"/>
    <cellStyle name="Navadno 3 2 4 7" xfId="4963" xr:uid="{00000000-0005-0000-0000-00007E580000}"/>
    <cellStyle name="Navadno 3 2 4 7 2" xfId="7196" xr:uid="{00000000-0005-0000-0000-00007F580000}"/>
    <cellStyle name="Navadno 3 2 4 7 2 2" xfId="12929" xr:uid="{00000000-0005-0000-0000-000080580000}"/>
    <cellStyle name="Navadno 3 2 4 7 2 2 2" xfId="26136" xr:uid="{00000000-0005-0000-0000-000081580000}"/>
    <cellStyle name="Navadno 3 2 4 7 2 2 3" xfId="44295" xr:uid="{00000000-0005-0000-0000-000082580000}"/>
    <cellStyle name="Navadno 3 2 4 7 2 3" xfId="33599" xr:uid="{00000000-0005-0000-0000-000083580000}"/>
    <cellStyle name="Navadno 3 2 4 7 2 3 2" xfId="51758" xr:uid="{00000000-0005-0000-0000-000084580000}"/>
    <cellStyle name="Navadno 3 2 4 7 2 4" xfId="20408" xr:uid="{00000000-0005-0000-0000-000085580000}"/>
    <cellStyle name="Navadno 3 2 4 7 2 5" xfId="38567" xr:uid="{00000000-0005-0000-0000-000086580000}"/>
    <cellStyle name="Navadno 3 2 4 7 2 6" xfId="56727" xr:uid="{00000000-0005-0000-0000-000087580000}"/>
    <cellStyle name="Navadno 3 2 4 7 3" xfId="10445" xr:uid="{00000000-0005-0000-0000-000088580000}"/>
    <cellStyle name="Navadno 3 2 4 7 3 2" xfId="23652" xr:uid="{00000000-0005-0000-0000-000089580000}"/>
    <cellStyle name="Navadno 3 2 4 7 3 3" xfId="41811" xr:uid="{00000000-0005-0000-0000-00008A580000}"/>
    <cellStyle name="Navadno 3 2 4 7 4" xfId="15439" xr:uid="{00000000-0005-0000-0000-00008B580000}"/>
    <cellStyle name="Navadno 3 2 4 7 4 2" xfId="28631" xr:uid="{00000000-0005-0000-0000-00008C580000}"/>
    <cellStyle name="Navadno 3 2 4 7 4 3" xfId="46790" xr:uid="{00000000-0005-0000-0000-00008D580000}"/>
    <cellStyle name="Navadno 3 2 4 7 5" xfId="31115" xr:uid="{00000000-0005-0000-0000-00008E580000}"/>
    <cellStyle name="Navadno 3 2 4 7 5 2" xfId="49274" xr:uid="{00000000-0005-0000-0000-00008F580000}"/>
    <cellStyle name="Navadno 3 2 4 7 6" xfId="17924" xr:uid="{00000000-0005-0000-0000-000090580000}"/>
    <cellStyle name="Navadno 3 2 4 7 7" xfId="36083" xr:uid="{00000000-0005-0000-0000-000091580000}"/>
    <cellStyle name="Navadno 3 2 4 7 8" xfId="54243" xr:uid="{00000000-0005-0000-0000-000092580000}"/>
    <cellStyle name="Navadno 3 2 4 8" xfId="5193" xr:uid="{00000000-0005-0000-0000-000093580000}"/>
    <cellStyle name="Navadno 3 2 4 8 2" xfId="7441" xr:uid="{00000000-0005-0000-0000-000094580000}"/>
    <cellStyle name="Navadno 3 2 4 8 2 2" xfId="13174" xr:uid="{00000000-0005-0000-0000-000095580000}"/>
    <cellStyle name="Navadno 3 2 4 8 2 2 2" xfId="26381" xr:uid="{00000000-0005-0000-0000-000096580000}"/>
    <cellStyle name="Navadno 3 2 4 8 2 2 3" xfId="44540" xr:uid="{00000000-0005-0000-0000-000097580000}"/>
    <cellStyle name="Navadno 3 2 4 8 2 3" xfId="33844" xr:uid="{00000000-0005-0000-0000-000098580000}"/>
    <cellStyle name="Navadno 3 2 4 8 2 3 2" xfId="52003" xr:uid="{00000000-0005-0000-0000-000099580000}"/>
    <cellStyle name="Navadno 3 2 4 8 2 4" xfId="20653" xr:uid="{00000000-0005-0000-0000-00009A580000}"/>
    <cellStyle name="Navadno 3 2 4 8 2 5" xfId="38812" xr:uid="{00000000-0005-0000-0000-00009B580000}"/>
    <cellStyle name="Navadno 3 2 4 8 2 6" xfId="56972" xr:uid="{00000000-0005-0000-0000-00009C580000}"/>
    <cellStyle name="Navadno 3 2 4 8 3" xfId="10690" xr:uid="{00000000-0005-0000-0000-00009D580000}"/>
    <cellStyle name="Navadno 3 2 4 8 3 2" xfId="23897" xr:uid="{00000000-0005-0000-0000-00009E580000}"/>
    <cellStyle name="Navadno 3 2 4 8 3 3" xfId="42056" xr:uid="{00000000-0005-0000-0000-00009F580000}"/>
    <cellStyle name="Navadno 3 2 4 8 4" xfId="15684" xr:uid="{00000000-0005-0000-0000-0000A0580000}"/>
    <cellStyle name="Navadno 3 2 4 8 4 2" xfId="28876" xr:uid="{00000000-0005-0000-0000-0000A1580000}"/>
    <cellStyle name="Navadno 3 2 4 8 4 3" xfId="47035" xr:uid="{00000000-0005-0000-0000-0000A2580000}"/>
    <cellStyle name="Navadno 3 2 4 8 5" xfId="31360" xr:uid="{00000000-0005-0000-0000-0000A3580000}"/>
    <cellStyle name="Navadno 3 2 4 8 5 2" xfId="49519" xr:uid="{00000000-0005-0000-0000-0000A4580000}"/>
    <cellStyle name="Navadno 3 2 4 8 6" xfId="18169" xr:uid="{00000000-0005-0000-0000-0000A5580000}"/>
    <cellStyle name="Navadno 3 2 4 8 7" xfId="36328" xr:uid="{00000000-0005-0000-0000-0000A6580000}"/>
    <cellStyle name="Navadno 3 2 4 8 8" xfId="54488" xr:uid="{00000000-0005-0000-0000-0000A7580000}"/>
    <cellStyle name="Navadno 3 2 4 9" xfId="5359" xr:uid="{00000000-0005-0000-0000-0000A8580000}"/>
    <cellStyle name="Navadno 3 2 4 9 2" xfId="7607" xr:uid="{00000000-0005-0000-0000-0000A9580000}"/>
    <cellStyle name="Navadno 3 2 4 9 2 2" xfId="13340" xr:uid="{00000000-0005-0000-0000-0000AA580000}"/>
    <cellStyle name="Navadno 3 2 4 9 2 2 2" xfId="26547" xr:uid="{00000000-0005-0000-0000-0000AB580000}"/>
    <cellStyle name="Navadno 3 2 4 9 2 2 3" xfId="44706" xr:uid="{00000000-0005-0000-0000-0000AC580000}"/>
    <cellStyle name="Navadno 3 2 4 9 2 3" xfId="34010" xr:uid="{00000000-0005-0000-0000-0000AD580000}"/>
    <cellStyle name="Navadno 3 2 4 9 2 3 2" xfId="52169" xr:uid="{00000000-0005-0000-0000-0000AE580000}"/>
    <cellStyle name="Navadno 3 2 4 9 2 4" xfId="20819" xr:uid="{00000000-0005-0000-0000-0000AF580000}"/>
    <cellStyle name="Navadno 3 2 4 9 2 5" xfId="38978" xr:uid="{00000000-0005-0000-0000-0000B0580000}"/>
    <cellStyle name="Navadno 3 2 4 9 2 6" xfId="57138" xr:uid="{00000000-0005-0000-0000-0000B1580000}"/>
    <cellStyle name="Navadno 3 2 4 9 3" xfId="10856" xr:uid="{00000000-0005-0000-0000-0000B2580000}"/>
    <cellStyle name="Navadno 3 2 4 9 3 2" xfId="24063" xr:uid="{00000000-0005-0000-0000-0000B3580000}"/>
    <cellStyle name="Navadno 3 2 4 9 3 3" xfId="42222" xr:uid="{00000000-0005-0000-0000-0000B4580000}"/>
    <cellStyle name="Navadno 3 2 4 9 4" xfId="15850" xr:uid="{00000000-0005-0000-0000-0000B5580000}"/>
    <cellStyle name="Navadno 3 2 4 9 4 2" xfId="29042" xr:uid="{00000000-0005-0000-0000-0000B6580000}"/>
    <cellStyle name="Navadno 3 2 4 9 4 3" xfId="47201" xr:uid="{00000000-0005-0000-0000-0000B7580000}"/>
    <cellStyle name="Navadno 3 2 4 9 5" xfId="31526" xr:uid="{00000000-0005-0000-0000-0000B8580000}"/>
    <cellStyle name="Navadno 3 2 4 9 5 2" xfId="49685" xr:uid="{00000000-0005-0000-0000-0000B9580000}"/>
    <cellStyle name="Navadno 3 2 4 9 6" xfId="18335" xr:uid="{00000000-0005-0000-0000-0000BA580000}"/>
    <cellStyle name="Navadno 3 2 4 9 7" xfId="36494" xr:uid="{00000000-0005-0000-0000-0000BB580000}"/>
    <cellStyle name="Navadno 3 2 4 9 8" xfId="54654" xr:uid="{00000000-0005-0000-0000-0000BC580000}"/>
    <cellStyle name="Navadno 3 2 5" xfId="2212" xr:uid="{00000000-0005-0000-0000-0000BD580000}"/>
    <cellStyle name="Navadno 3 2 5 10" xfId="5687" xr:uid="{00000000-0005-0000-0000-0000BE580000}"/>
    <cellStyle name="Navadno 3 2 5 10 2" xfId="7935" xr:uid="{00000000-0005-0000-0000-0000BF580000}"/>
    <cellStyle name="Navadno 3 2 5 10 2 2" xfId="13668" xr:uid="{00000000-0005-0000-0000-0000C0580000}"/>
    <cellStyle name="Navadno 3 2 5 10 2 2 2" xfId="26875" xr:uid="{00000000-0005-0000-0000-0000C1580000}"/>
    <cellStyle name="Navadno 3 2 5 10 2 2 3" xfId="45034" xr:uid="{00000000-0005-0000-0000-0000C2580000}"/>
    <cellStyle name="Navadno 3 2 5 10 2 3" xfId="34338" xr:uid="{00000000-0005-0000-0000-0000C3580000}"/>
    <cellStyle name="Navadno 3 2 5 10 2 3 2" xfId="52497" xr:uid="{00000000-0005-0000-0000-0000C4580000}"/>
    <cellStyle name="Navadno 3 2 5 10 2 4" xfId="21147" xr:uid="{00000000-0005-0000-0000-0000C5580000}"/>
    <cellStyle name="Navadno 3 2 5 10 2 5" xfId="39306" xr:uid="{00000000-0005-0000-0000-0000C6580000}"/>
    <cellStyle name="Navadno 3 2 5 10 2 6" xfId="57466" xr:uid="{00000000-0005-0000-0000-0000C7580000}"/>
    <cellStyle name="Navadno 3 2 5 10 3" xfId="11184" xr:uid="{00000000-0005-0000-0000-0000C8580000}"/>
    <cellStyle name="Navadno 3 2 5 10 3 2" xfId="24391" xr:uid="{00000000-0005-0000-0000-0000C9580000}"/>
    <cellStyle name="Navadno 3 2 5 10 3 3" xfId="42550" xr:uid="{00000000-0005-0000-0000-0000CA580000}"/>
    <cellStyle name="Navadno 3 2 5 10 4" xfId="16178" xr:uid="{00000000-0005-0000-0000-0000CB580000}"/>
    <cellStyle name="Navadno 3 2 5 10 4 2" xfId="29370" xr:uid="{00000000-0005-0000-0000-0000CC580000}"/>
    <cellStyle name="Navadno 3 2 5 10 4 3" xfId="47529" xr:uid="{00000000-0005-0000-0000-0000CD580000}"/>
    <cellStyle name="Navadno 3 2 5 10 5" xfId="31854" xr:uid="{00000000-0005-0000-0000-0000CE580000}"/>
    <cellStyle name="Navadno 3 2 5 10 5 2" xfId="50013" xr:uid="{00000000-0005-0000-0000-0000CF580000}"/>
    <cellStyle name="Navadno 3 2 5 10 6" xfId="18663" xr:uid="{00000000-0005-0000-0000-0000D0580000}"/>
    <cellStyle name="Navadno 3 2 5 10 7" xfId="36822" xr:uid="{00000000-0005-0000-0000-0000D1580000}"/>
    <cellStyle name="Navadno 3 2 5 10 8" xfId="54982" xr:uid="{00000000-0005-0000-0000-0000D2580000}"/>
    <cellStyle name="Navadno 3 2 5 11" xfId="5892" xr:uid="{00000000-0005-0000-0000-0000D3580000}"/>
    <cellStyle name="Navadno 3 2 5 11 2" xfId="11389" xr:uid="{00000000-0005-0000-0000-0000D4580000}"/>
    <cellStyle name="Navadno 3 2 5 11 2 2" xfId="24596" xr:uid="{00000000-0005-0000-0000-0000D5580000}"/>
    <cellStyle name="Navadno 3 2 5 11 2 3" xfId="42755" xr:uid="{00000000-0005-0000-0000-0000D6580000}"/>
    <cellStyle name="Navadno 3 2 5 11 3" xfId="32059" xr:uid="{00000000-0005-0000-0000-0000D7580000}"/>
    <cellStyle name="Navadno 3 2 5 11 3 2" xfId="50218" xr:uid="{00000000-0005-0000-0000-0000D8580000}"/>
    <cellStyle name="Navadno 3 2 5 11 4" xfId="18868" xr:uid="{00000000-0005-0000-0000-0000D9580000}"/>
    <cellStyle name="Navadno 3 2 5 11 5" xfId="37027" xr:uid="{00000000-0005-0000-0000-0000DA580000}"/>
    <cellStyle name="Navadno 3 2 5 11 6" xfId="55187" xr:uid="{00000000-0005-0000-0000-0000DB580000}"/>
    <cellStyle name="Navadno 3 2 5 12" xfId="8111" xr:uid="{00000000-0005-0000-0000-0000DC580000}"/>
    <cellStyle name="Navadno 3 2 5 12 2" xfId="21318" xr:uid="{00000000-0005-0000-0000-0000DD580000}"/>
    <cellStyle name="Navadno 3 2 5 12 3" xfId="39477" xr:uid="{00000000-0005-0000-0000-0000DE580000}"/>
    <cellStyle name="Navadno 3 2 5 12 4" xfId="57637" xr:uid="{00000000-0005-0000-0000-0000DF580000}"/>
    <cellStyle name="Navadno 3 2 5 13" xfId="8290" xr:uid="{00000000-0005-0000-0000-0000E0580000}"/>
    <cellStyle name="Navadno 3 2 5 13 2" xfId="21497" xr:uid="{00000000-0005-0000-0000-0000E1580000}"/>
    <cellStyle name="Navadno 3 2 5 13 3" xfId="39656" xr:uid="{00000000-0005-0000-0000-0000E2580000}"/>
    <cellStyle name="Navadno 3 2 5 13 4" xfId="57816" xr:uid="{00000000-0005-0000-0000-0000E3580000}"/>
    <cellStyle name="Navadno 3 2 5 14" xfId="8533" xr:uid="{00000000-0005-0000-0000-0000E4580000}"/>
    <cellStyle name="Navadno 3 2 5 14 2" xfId="21740" xr:uid="{00000000-0005-0000-0000-0000E5580000}"/>
    <cellStyle name="Navadno 3 2 5 14 3" xfId="39899" xr:uid="{00000000-0005-0000-0000-0000E6580000}"/>
    <cellStyle name="Navadno 3 2 5 14 4" xfId="58059" xr:uid="{00000000-0005-0000-0000-0000E7580000}"/>
    <cellStyle name="Navadno 3 2 5 15" xfId="8697" xr:uid="{00000000-0005-0000-0000-0000E8580000}"/>
    <cellStyle name="Navadno 3 2 5 15 2" xfId="21904" xr:uid="{00000000-0005-0000-0000-0000E9580000}"/>
    <cellStyle name="Navadno 3 2 5 15 3" xfId="40063" xr:uid="{00000000-0005-0000-0000-0000EA580000}"/>
    <cellStyle name="Navadno 3 2 5 15 4" xfId="58223" xr:uid="{00000000-0005-0000-0000-0000EB580000}"/>
    <cellStyle name="Navadno 3 2 5 16" xfId="8901" xr:uid="{00000000-0005-0000-0000-0000EC580000}"/>
    <cellStyle name="Navadno 3 2 5 16 2" xfId="22108" xr:uid="{00000000-0005-0000-0000-0000ED580000}"/>
    <cellStyle name="Navadno 3 2 5 16 3" xfId="40267" xr:uid="{00000000-0005-0000-0000-0000EE580000}"/>
    <cellStyle name="Navadno 3 2 5 17" xfId="13899" xr:uid="{00000000-0005-0000-0000-0000EF580000}"/>
    <cellStyle name="Navadno 3 2 5 17 2" xfId="27091" xr:uid="{00000000-0005-0000-0000-0000F0580000}"/>
    <cellStyle name="Navadno 3 2 5 17 3" xfId="45250" xr:uid="{00000000-0005-0000-0000-0000F1580000}"/>
    <cellStyle name="Navadno 3 2 5 18" xfId="29575" xr:uid="{00000000-0005-0000-0000-0000F2580000}"/>
    <cellStyle name="Navadno 3 2 5 18 2" xfId="47734" xr:uid="{00000000-0005-0000-0000-0000F3580000}"/>
    <cellStyle name="Navadno 3 2 5 19" xfId="16384" xr:uid="{00000000-0005-0000-0000-0000F4580000}"/>
    <cellStyle name="Navadno 3 2 5 2" xfId="3577" xr:uid="{00000000-0005-0000-0000-0000F5580000}"/>
    <cellStyle name="Navadno 3 2 5 2 2" xfId="4322" xr:uid="{00000000-0005-0000-0000-0000F6580000}"/>
    <cellStyle name="Navadno 3 2 5 2 2 2" xfId="12306" xr:uid="{00000000-0005-0000-0000-0000F7580000}"/>
    <cellStyle name="Navadno 3 2 5 2 2 2 2" xfId="25513" xr:uid="{00000000-0005-0000-0000-0000F8580000}"/>
    <cellStyle name="Navadno 3 2 5 2 2 2 3" xfId="43672" xr:uid="{00000000-0005-0000-0000-0000F9580000}"/>
    <cellStyle name="Navadno 3 2 5 2 2 3" xfId="32976" xr:uid="{00000000-0005-0000-0000-0000FA580000}"/>
    <cellStyle name="Navadno 3 2 5 2 2 3 2" xfId="51135" xr:uid="{00000000-0005-0000-0000-0000FB580000}"/>
    <cellStyle name="Navadno 3 2 5 2 2 4" xfId="19785" xr:uid="{00000000-0005-0000-0000-0000FC580000}"/>
    <cellStyle name="Navadno 3 2 5 2 2 5" xfId="37944" xr:uid="{00000000-0005-0000-0000-0000FD580000}"/>
    <cellStyle name="Navadno 3 2 5 2 2 6" xfId="56104" xr:uid="{00000000-0005-0000-0000-0000FE580000}"/>
    <cellStyle name="Navadno 3 2 5 2 3" xfId="9822" xr:uid="{00000000-0005-0000-0000-0000FF580000}"/>
    <cellStyle name="Navadno 3 2 5 2 3 2" xfId="23029" xr:uid="{00000000-0005-0000-0000-000000590000}"/>
    <cellStyle name="Navadno 3 2 5 2 3 3" xfId="41188" xr:uid="{00000000-0005-0000-0000-000001590000}"/>
    <cellStyle name="Navadno 3 2 5 2 4" xfId="14816" xr:uid="{00000000-0005-0000-0000-000002590000}"/>
    <cellStyle name="Navadno 3 2 5 2 4 2" xfId="28008" xr:uid="{00000000-0005-0000-0000-000003590000}"/>
    <cellStyle name="Navadno 3 2 5 2 4 3" xfId="46167" xr:uid="{00000000-0005-0000-0000-000004590000}"/>
    <cellStyle name="Navadno 3 2 5 2 5" xfId="30492" xr:uid="{00000000-0005-0000-0000-000005590000}"/>
    <cellStyle name="Navadno 3 2 5 2 5 2" xfId="48651" xr:uid="{00000000-0005-0000-0000-000006590000}"/>
    <cellStyle name="Navadno 3 2 5 2 6" xfId="17301" xr:uid="{00000000-0005-0000-0000-000007590000}"/>
    <cellStyle name="Navadno 3 2 5 2 7" xfId="35460" xr:uid="{00000000-0005-0000-0000-000008590000}"/>
    <cellStyle name="Navadno 3 2 5 2 8" xfId="53620" xr:uid="{00000000-0005-0000-0000-000009590000}"/>
    <cellStyle name="Navadno 3 2 5 2 9" xfId="59035" xr:uid="{00000000-0005-0000-0000-00000A590000}"/>
    <cellStyle name="Navadno 3 2 5 20" xfId="34543" xr:uid="{00000000-0005-0000-0000-00000B590000}"/>
    <cellStyle name="Navadno 3 2 5 21" xfId="52703" xr:uid="{00000000-0005-0000-0000-00000C590000}"/>
    <cellStyle name="Navadno 3 2 5 22" xfId="58389" xr:uid="{00000000-0005-0000-0000-00000D590000}"/>
    <cellStyle name="Navadno 3 2 5 23" xfId="58598" xr:uid="{00000000-0005-0000-0000-00000E590000}"/>
    <cellStyle name="Navadno 3 2 5 3" xfId="4551" xr:uid="{00000000-0005-0000-0000-00000F590000}"/>
    <cellStyle name="Navadno 3 2 5 3 2" xfId="6806" xr:uid="{00000000-0005-0000-0000-000010590000}"/>
    <cellStyle name="Navadno 3 2 5 3 2 2" xfId="12535" xr:uid="{00000000-0005-0000-0000-000011590000}"/>
    <cellStyle name="Navadno 3 2 5 3 2 2 2" xfId="25742" xr:uid="{00000000-0005-0000-0000-000012590000}"/>
    <cellStyle name="Navadno 3 2 5 3 2 2 3" xfId="43901" xr:uid="{00000000-0005-0000-0000-000013590000}"/>
    <cellStyle name="Navadno 3 2 5 3 2 3" xfId="33205" xr:uid="{00000000-0005-0000-0000-000014590000}"/>
    <cellStyle name="Navadno 3 2 5 3 2 3 2" xfId="51364" xr:uid="{00000000-0005-0000-0000-000015590000}"/>
    <cellStyle name="Navadno 3 2 5 3 2 4" xfId="20014" xr:uid="{00000000-0005-0000-0000-000016590000}"/>
    <cellStyle name="Navadno 3 2 5 3 2 5" xfId="38173" xr:uid="{00000000-0005-0000-0000-000017590000}"/>
    <cellStyle name="Navadno 3 2 5 3 2 6" xfId="56333" xr:uid="{00000000-0005-0000-0000-000018590000}"/>
    <cellStyle name="Navadno 3 2 5 3 3" xfId="10051" xr:uid="{00000000-0005-0000-0000-000019590000}"/>
    <cellStyle name="Navadno 3 2 5 3 3 2" xfId="23258" xr:uid="{00000000-0005-0000-0000-00001A590000}"/>
    <cellStyle name="Navadno 3 2 5 3 3 3" xfId="41417" xr:uid="{00000000-0005-0000-0000-00001B590000}"/>
    <cellStyle name="Navadno 3 2 5 3 4" xfId="15045" xr:uid="{00000000-0005-0000-0000-00001C590000}"/>
    <cellStyle name="Navadno 3 2 5 3 4 2" xfId="28237" xr:uid="{00000000-0005-0000-0000-00001D590000}"/>
    <cellStyle name="Navadno 3 2 5 3 4 3" xfId="46396" xr:uid="{00000000-0005-0000-0000-00001E590000}"/>
    <cellStyle name="Navadno 3 2 5 3 5" xfId="30721" xr:uid="{00000000-0005-0000-0000-00001F590000}"/>
    <cellStyle name="Navadno 3 2 5 3 5 2" xfId="48880" xr:uid="{00000000-0005-0000-0000-000020590000}"/>
    <cellStyle name="Navadno 3 2 5 3 6" xfId="17530" xr:uid="{00000000-0005-0000-0000-000021590000}"/>
    <cellStyle name="Navadno 3 2 5 3 7" xfId="35689" xr:uid="{00000000-0005-0000-0000-000022590000}"/>
    <cellStyle name="Navadno 3 2 5 3 8" xfId="53849" xr:uid="{00000000-0005-0000-0000-000023590000}"/>
    <cellStyle name="Navadno 3 2 5 3 9" xfId="59200" xr:uid="{00000000-0005-0000-0000-000024590000}"/>
    <cellStyle name="Navadno 3 2 5 4" xfId="3878" xr:uid="{00000000-0005-0000-0000-000025590000}"/>
    <cellStyle name="Navadno 3 2 5 4 2" xfId="6366" xr:uid="{00000000-0005-0000-0000-000026590000}"/>
    <cellStyle name="Navadno 3 2 5 4 2 2" xfId="11864" xr:uid="{00000000-0005-0000-0000-000027590000}"/>
    <cellStyle name="Navadno 3 2 5 4 2 2 2" xfId="25071" xr:uid="{00000000-0005-0000-0000-000028590000}"/>
    <cellStyle name="Navadno 3 2 5 4 2 2 3" xfId="43230" xr:uid="{00000000-0005-0000-0000-000029590000}"/>
    <cellStyle name="Navadno 3 2 5 4 2 3" xfId="32534" xr:uid="{00000000-0005-0000-0000-00002A590000}"/>
    <cellStyle name="Navadno 3 2 5 4 2 3 2" xfId="50693" xr:uid="{00000000-0005-0000-0000-00002B590000}"/>
    <cellStyle name="Navadno 3 2 5 4 2 4" xfId="19343" xr:uid="{00000000-0005-0000-0000-00002C590000}"/>
    <cellStyle name="Navadno 3 2 5 4 2 5" xfId="37502" xr:uid="{00000000-0005-0000-0000-00002D590000}"/>
    <cellStyle name="Navadno 3 2 5 4 2 6" xfId="55662" xr:uid="{00000000-0005-0000-0000-00002E590000}"/>
    <cellStyle name="Navadno 3 2 5 4 3" xfId="9380" xr:uid="{00000000-0005-0000-0000-00002F590000}"/>
    <cellStyle name="Navadno 3 2 5 4 3 2" xfId="22587" xr:uid="{00000000-0005-0000-0000-000030590000}"/>
    <cellStyle name="Navadno 3 2 5 4 3 3" xfId="40746" xr:uid="{00000000-0005-0000-0000-000031590000}"/>
    <cellStyle name="Navadno 3 2 5 4 4" xfId="14374" xr:uid="{00000000-0005-0000-0000-000032590000}"/>
    <cellStyle name="Navadno 3 2 5 4 4 2" xfId="27566" xr:uid="{00000000-0005-0000-0000-000033590000}"/>
    <cellStyle name="Navadno 3 2 5 4 4 3" xfId="45725" xr:uid="{00000000-0005-0000-0000-000034590000}"/>
    <cellStyle name="Navadno 3 2 5 4 5" xfId="30050" xr:uid="{00000000-0005-0000-0000-000035590000}"/>
    <cellStyle name="Navadno 3 2 5 4 5 2" xfId="48209" xr:uid="{00000000-0005-0000-0000-000036590000}"/>
    <cellStyle name="Navadno 3 2 5 4 6" xfId="16859" xr:uid="{00000000-0005-0000-0000-000037590000}"/>
    <cellStyle name="Navadno 3 2 5 4 7" xfId="35018" xr:uid="{00000000-0005-0000-0000-000038590000}"/>
    <cellStyle name="Navadno 3 2 5 4 8" xfId="53178" xr:uid="{00000000-0005-0000-0000-000039590000}"/>
    <cellStyle name="Navadno 3 2 5 4 9" xfId="59387" xr:uid="{00000000-0005-0000-0000-00003A590000}"/>
    <cellStyle name="Navadno 3 2 5 5" xfId="4791" xr:uid="{00000000-0005-0000-0000-00003B590000}"/>
    <cellStyle name="Navadno 3 2 5 5 2" xfId="7021" xr:uid="{00000000-0005-0000-0000-00003C590000}"/>
    <cellStyle name="Navadno 3 2 5 5 2 2" xfId="12754" xr:uid="{00000000-0005-0000-0000-00003D590000}"/>
    <cellStyle name="Navadno 3 2 5 5 2 2 2" xfId="25961" xr:uid="{00000000-0005-0000-0000-00003E590000}"/>
    <cellStyle name="Navadno 3 2 5 5 2 2 3" xfId="44120" xr:uid="{00000000-0005-0000-0000-00003F590000}"/>
    <cellStyle name="Navadno 3 2 5 5 2 3" xfId="33424" xr:uid="{00000000-0005-0000-0000-000040590000}"/>
    <cellStyle name="Navadno 3 2 5 5 2 3 2" xfId="51583" xr:uid="{00000000-0005-0000-0000-000041590000}"/>
    <cellStyle name="Navadno 3 2 5 5 2 4" xfId="20233" xr:uid="{00000000-0005-0000-0000-000042590000}"/>
    <cellStyle name="Navadno 3 2 5 5 2 5" xfId="38392" xr:uid="{00000000-0005-0000-0000-000043590000}"/>
    <cellStyle name="Navadno 3 2 5 5 2 6" xfId="56552" xr:uid="{00000000-0005-0000-0000-000044590000}"/>
    <cellStyle name="Navadno 3 2 5 5 3" xfId="10270" xr:uid="{00000000-0005-0000-0000-000045590000}"/>
    <cellStyle name="Navadno 3 2 5 5 3 2" xfId="23477" xr:uid="{00000000-0005-0000-0000-000046590000}"/>
    <cellStyle name="Navadno 3 2 5 5 3 3" xfId="41636" xr:uid="{00000000-0005-0000-0000-000047590000}"/>
    <cellStyle name="Navadno 3 2 5 5 4" xfId="15264" xr:uid="{00000000-0005-0000-0000-000048590000}"/>
    <cellStyle name="Navadno 3 2 5 5 4 2" xfId="28456" xr:uid="{00000000-0005-0000-0000-000049590000}"/>
    <cellStyle name="Navadno 3 2 5 5 4 3" xfId="46615" xr:uid="{00000000-0005-0000-0000-00004A590000}"/>
    <cellStyle name="Navadno 3 2 5 5 5" xfId="30940" xr:uid="{00000000-0005-0000-0000-00004B590000}"/>
    <cellStyle name="Navadno 3 2 5 5 5 2" xfId="49099" xr:uid="{00000000-0005-0000-0000-00004C590000}"/>
    <cellStyle name="Navadno 3 2 5 5 6" xfId="17749" xr:uid="{00000000-0005-0000-0000-00004D590000}"/>
    <cellStyle name="Navadno 3 2 5 5 7" xfId="35908" xr:uid="{00000000-0005-0000-0000-00004E590000}"/>
    <cellStyle name="Navadno 3 2 5 5 8" xfId="54068" xr:uid="{00000000-0005-0000-0000-00004F590000}"/>
    <cellStyle name="Navadno 3 2 5 6" xfId="4964" xr:uid="{00000000-0005-0000-0000-000050590000}"/>
    <cellStyle name="Navadno 3 2 5 6 2" xfId="7197" xr:uid="{00000000-0005-0000-0000-000051590000}"/>
    <cellStyle name="Navadno 3 2 5 6 2 2" xfId="12930" xr:uid="{00000000-0005-0000-0000-000052590000}"/>
    <cellStyle name="Navadno 3 2 5 6 2 2 2" xfId="26137" xr:uid="{00000000-0005-0000-0000-000053590000}"/>
    <cellStyle name="Navadno 3 2 5 6 2 2 3" xfId="44296" xr:uid="{00000000-0005-0000-0000-000054590000}"/>
    <cellStyle name="Navadno 3 2 5 6 2 3" xfId="33600" xr:uid="{00000000-0005-0000-0000-000055590000}"/>
    <cellStyle name="Navadno 3 2 5 6 2 3 2" xfId="51759" xr:uid="{00000000-0005-0000-0000-000056590000}"/>
    <cellStyle name="Navadno 3 2 5 6 2 4" xfId="20409" xr:uid="{00000000-0005-0000-0000-000057590000}"/>
    <cellStyle name="Navadno 3 2 5 6 2 5" xfId="38568" xr:uid="{00000000-0005-0000-0000-000058590000}"/>
    <cellStyle name="Navadno 3 2 5 6 2 6" xfId="56728" xr:uid="{00000000-0005-0000-0000-000059590000}"/>
    <cellStyle name="Navadno 3 2 5 6 3" xfId="10446" xr:uid="{00000000-0005-0000-0000-00005A590000}"/>
    <cellStyle name="Navadno 3 2 5 6 3 2" xfId="23653" xr:uid="{00000000-0005-0000-0000-00005B590000}"/>
    <cellStyle name="Navadno 3 2 5 6 3 3" xfId="41812" xr:uid="{00000000-0005-0000-0000-00005C590000}"/>
    <cellStyle name="Navadno 3 2 5 6 4" xfId="15440" xr:uid="{00000000-0005-0000-0000-00005D590000}"/>
    <cellStyle name="Navadno 3 2 5 6 4 2" xfId="28632" xr:uid="{00000000-0005-0000-0000-00005E590000}"/>
    <cellStyle name="Navadno 3 2 5 6 4 3" xfId="46791" xr:uid="{00000000-0005-0000-0000-00005F590000}"/>
    <cellStyle name="Navadno 3 2 5 6 5" xfId="31116" xr:uid="{00000000-0005-0000-0000-000060590000}"/>
    <cellStyle name="Navadno 3 2 5 6 5 2" xfId="49275" xr:uid="{00000000-0005-0000-0000-000061590000}"/>
    <cellStyle name="Navadno 3 2 5 6 6" xfId="17925" xr:uid="{00000000-0005-0000-0000-000062590000}"/>
    <cellStyle name="Navadno 3 2 5 6 7" xfId="36084" xr:uid="{00000000-0005-0000-0000-000063590000}"/>
    <cellStyle name="Navadno 3 2 5 6 8" xfId="54244" xr:uid="{00000000-0005-0000-0000-000064590000}"/>
    <cellStyle name="Navadno 3 2 5 7" xfId="5194" xr:uid="{00000000-0005-0000-0000-000065590000}"/>
    <cellStyle name="Navadno 3 2 5 7 2" xfId="7442" xr:uid="{00000000-0005-0000-0000-000066590000}"/>
    <cellStyle name="Navadno 3 2 5 7 2 2" xfId="13175" xr:uid="{00000000-0005-0000-0000-000067590000}"/>
    <cellStyle name="Navadno 3 2 5 7 2 2 2" xfId="26382" xr:uid="{00000000-0005-0000-0000-000068590000}"/>
    <cellStyle name="Navadno 3 2 5 7 2 2 3" xfId="44541" xr:uid="{00000000-0005-0000-0000-000069590000}"/>
    <cellStyle name="Navadno 3 2 5 7 2 3" xfId="33845" xr:uid="{00000000-0005-0000-0000-00006A590000}"/>
    <cellStyle name="Navadno 3 2 5 7 2 3 2" xfId="52004" xr:uid="{00000000-0005-0000-0000-00006B590000}"/>
    <cellStyle name="Navadno 3 2 5 7 2 4" xfId="20654" xr:uid="{00000000-0005-0000-0000-00006C590000}"/>
    <cellStyle name="Navadno 3 2 5 7 2 5" xfId="38813" xr:uid="{00000000-0005-0000-0000-00006D590000}"/>
    <cellStyle name="Navadno 3 2 5 7 2 6" xfId="56973" xr:uid="{00000000-0005-0000-0000-00006E590000}"/>
    <cellStyle name="Navadno 3 2 5 7 3" xfId="10691" xr:uid="{00000000-0005-0000-0000-00006F590000}"/>
    <cellStyle name="Navadno 3 2 5 7 3 2" xfId="23898" xr:uid="{00000000-0005-0000-0000-000070590000}"/>
    <cellStyle name="Navadno 3 2 5 7 3 3" xfId="42057" xr:uid="{00000000-0005-0000-0000-000071590000}"/>
    <cellStyle name="Navadno 3 2 5 7 4" xfId="15685" xr:uid="{00000000-0005-0000-0000-000072590000}"/>
    <cellStyle name="Navadno 3 2 5 7 4 2" xfId="28877" xr:uid="{00000000-0005-0000-0000-000073590000}"/>
    <cellStyle name="Navadno 3 2 5 7 4 3" xfId="47036" xr:uid="{00000000-0005-0000-0000-000074590000}"/>
    <cellStyle name="Navadno 3 2 5 7 5" xfId="31361" xr:uid="{00000000-0005-0000-0000-000075590000}"/>
    <cellStyle name="Navadno 3 2 5 7 5 2" xfId="49520" xr:uid="{00000000-0005-0000-0000-000076590000}"/>
    <cellStyle name="Navadno 3 2 5 7 6" xfId="18170" xr:uid="{00000000-0005-0000-0000-000077590000}"/>
    <cellStyle name="Navadno 3 2 5 7 7" xfId="36329" xr:uid="{00000000-0005-0000-0000-000078590000}"/>
    <cellStyle name="Navadno 3 2 5 7 8" xfId="54489" xr:uid="{00000000-0005-0000-0000-000079590000}"/>
    <cellStyle name="Navadno 3 2 5 8" xfId="5360" xr:uid="{00000000-0005-0000-0000-00007A590000}"/>
    <cellStyle name="Navadno 3 2 5 8 2" xfId="7608" xr:uid="{00000000-0005-0000-0000-00007B590000}"/>
    <cellStyle name="Navadno 3 2 5 8 2 2" xfId="13341" xr:uid="{00000000-0005-0000-0000-00007C590000}"/>
    <cellStyle name="Navadno 3 2 5 8 2 2 2" xfId="26548" xr:uid="{00000000-0005-0000-0000-00007D590000}"/>
    <cellStyle name="Navadno 3 2 5 8 2 2 3" xfId="44707" xr:uid="{00000000-0005-0000-0000-00007E590000}"/>
    <cellStyle name="Navadno 3 2 5 8 2 3" xfId="34011" xr:uid="{00000000-0005-0000-0000-00007F590000}"/>
    <cellStyle name="Navadno 3 2 5 8 2 3 2" xfId="52170" xr:uid="{00000000-0005-0000-0000-000080590000}"/>
    <cellStyle name="Navadno 3 2 5 8 2 4" xfId="20820" xr:uid="{00000000-0005-0000-0000-000081590000}"/>
    <cellStyle name="Navadno 3 2 5 8 2 5" xfId="38979" xr:uid="{00000000-0005-0000-0000-000082590000}"/>
    <cellStyle name="Navadno 3 2 5 8 2 6" xfId="57139" xr:uid="{00000000-0005-0000-0000-000083590000}"/>
    <cellStyle name="Navadno 3 2 5 8 3" xfId="10857" xr:uid="{00000000-0005-0000-0000-000084590000}"/>
    <cellStyle name="Navadno 3 2 5 8 3 2" xfId="24064" xr:uid="{00000000-0005-0000-0000-000085590000}"/>
    <cellStyle name="Navadno 3 2 5 8 3 3" xfId="42223" xr:uid="{00000000-0005-0000-0000-000086590000}"/>
    <cellStyle name="Navadno 3 2 5 8 4" xfId="15851" xr:uid="{00000000-0005-0000-0000-000087590000}"/>
    <cellStyle name="Navadno 3 2 5 8 4 2" xfId="29043" xr:uid="{00000000-0005-0000-0000-000088590000}"/>
    <cellStyle name="Navadno 3 2 5 8 4 3" xfId="47202" xr:uid="{00000000-0005-0000-0000-000089590000}"/>
    <cellStyle name="Navadno 3 2 5 8 5" xfId="31527" xr:uid="{00000000-0005-0000-0000-00008A590000}"/>
    <cellStyle name="Navadno 3 2 5 8 5 2" xfId="49686" xr:uid="{00000000-0005-0000-0000-00008B590000}"/>
    <cellStyle name="Navadno 3 2 5 8 6" xfId="18336" xr:uid="{00000000-0005-0000-0000-00008C590000}"/>
    <cellStyle name="Navadno 3 2 5 8 7" xfId="36495" xr:uid="{00000000-0005-0000-0000-00008D590000}"/>
    <cellStyle name="Navadno 3 2 5 8 8" xfId="54655" xr:uid="{00000000-0005-0000-0000-00008E590000}"/>
    <cellStyle name="Navadno 3 2 5 9" xfId="5523" xr:uid="{00000000-0005-0000-0000-00008F590000}"/>
    <cellStyle name="Navadno 3 2 5 9 2" xfId="7771" xr:uid="{00000000-0005-0000-0000-000090590000}"/>
    <cellStyle name="Navadno 3 2 5 9 2 2" xfId="13504" xr:uid="{00000000-0005-0000-0000-000091590000}"/>
    <cellStyle name="Navadno 3 2 5 9 2 2 2" xfId="26711" xr:uid="{00000000-0005-0000-0000-000092590000}"/>
    <cellStyle name="Navadno 3 2 5 9 2 2 3" xfId="44870" xr:uid="{00000000-0005-0000-0000-000093590000}"/>
    <cellStyle name="Navadno 3 2 5 9 2 3" xfId="34174" xr:uid="{00000000-0005-0000-0000-000094590000}"/>
    <cellStyle name="Navadno 3 2 5 9 2 3 2" xfId="52333" xr:uid="{00000000-0005-0000-0000-000095590000}"/>
    <cellStyle name="Navadno 3 2 5 9 2 4" xfId="20983" xr:uid="{00000000-0005-0000-0000-000096590000}"/>
    <cellStyle name="Navadno 3 2 5 9 2 5" xfId="39142" xr:uid="{00000000-0005-0000-0000-000097590000}"/>
    <cellStyle name="Navadno 3 2 5 9 2 6" xfId="57302" xr:uid="{00000000-0005-0000-0000-000098590000}"/>
    <cellStyle name="Navadno 3 2 5 9 3" xfId="11020" xr:uid="{00000000-0005-0000-0000-000099590000}"/>
    <cellStyle name="Navadno 3 2 5 9 3 2" xfId="24227" xr:uid="{00000000-0005-0000-0000-00009A590000}"/>
    <cellStyle name="Navadno 3 2 5 9 3 3" xfId="42386" xr:uid="{00000000-0005-0000-0000-00009B590000}"/>
    <cellStyle name="Navadno 3 2 5 9 4" xfId="16014" xr:uid="{00000000-0005-0000-0000-00009C590000}"/>
    <cellStyle name="Navadno 3 2 5 9 4 2" xfId="29206" xr:uid="{00000000-0005-0000-0000-00009D590000}"/>
    <cellStyle name="Navadno 3 2 5 9 4 3" xfId="47365" xr:uid="{00000000-0005-0000-0000-00009E590000}"/>
    <cellStyle name="Navadno 3 2 5 9 5" xfId="31690" xr:uid="{00000000-0005-0000-0000-00009F590000}"/>
    <cellStyle name="Navadno 3 2 5 9 5 2" xfId="49849" xr:uid="{00000000-0005-0000-0000-0000A0590000}"/>
    <cellStyle name="Navadno 3 2 5 9 6" xfId="18499" xr:uid="{00000000-0005-0000-0000-0000A1590000}"/>
    <cellStyle name="Navadno 3 2 5 9 7" xfId="36658" xr:uid="{00000000-0005-0000-0000-0000A2590000}"/>
    <cellStyle name="Navadno 3 2 5 9 8" xfId="54818" xr:uid="{00000000-0005-0000-0000-0000A3590000}"/>
    <cellStyle name="Navadno 3 2 6" xfId="2213" xr:uid="{00000000-0005-0000-0000-0000A4590000}"/>
    <cellStyle name="Navadno 3 2 6 2" xfId="2214" xr:uid="{00000000-0005-0000-0000-0000A5590000}"/>
    <cellStyle name="Navadno 3 2 7" xfId="2215" xr:uid="{00000000-0005-0000-0000-0000A6590000}"/>
    <cellStyle name="Navadno 3 2 8" xfId="13775" xr:uid="{00000000-0005-0000-0000-0000A7590000}"/>
    <cellStyle name="Navadno 3 2 8 2" xfId="26967" xr:uid="{00000000-0005-0000-0000-0000A8590000}"/>
    <cellStyle name="Navadno 3 2 8 3" xfId="45126" xr:uid="{00000000-0005-0000-0000-0000A9590000}"/>
    <cellStyle name="Navadno 3 2_List2" xfId="2216" xr:uid="{00000000-0005-0000-0000-0000AA590000}"/>
    <cellStyle name="Navadno 3 3" xfId="2217" xr:uid="{00000000-0005-0000-0000-0000AB590000}"/>
    <cellStyle name="Navadno 3 3 10" xfId="5361" xr:uid="{00000000-0005-0000-0000-0000AC590000}"/>
    <cellStyle name="Navadno 3 3 10 2" xfId="7609" xr:uid="{00000000-0005-0000-0000-0000AD590000}"/>
    <cellStyle name="Navadno 3 3 10 2 2" xfId="13342" xr:uid="{00000000-0005-0000-0000-0000AE590000}"/>
    <cellStyle name="Navadno 3 3 10 2 2 2" xfId="26549" xr:uid="{00000000-0005-0000-0000-0000AF590000}"/>
    <cellStyle name="Navadno 3 3 10 2 2 3" xfId="44708" xr:uid="{00000000-0005-0000-0000-0000B0590000}"/>
    <cellStyle name="Navadno 3 3 10 2 3" xfId="34012" xr:uid="{00000000-0005-0000-0000-0000B1590000}"/>
    <cellStyle name="Navadno 3 3 10 2 3 2" xfId="52171" xr:uid="{00000000-0005-0000-0000-0000B2590000}"/>
    <cellStyle name="Navadno 3 3 10 2 4" xfId="20821" xr:uid="{00000000-0005-0000-0000-0000B3590000}"/>
    <cellStyle name="Navadno 3 3 10 2 5" xfId="38980" xr:uid="{00000000-0005-0000-0000-0000B4590000}"/>
    <cellStyle name="Navadno 3 3 10 2 6" xfId="57140" xr:uid="{00000000-0005-0000-0000-0000B5590000}"/>
    <cellStyle name="Navadno 3 3 10 3" xfId="10858" xr:uid="{00000000-0005-0000-0000-0000B6590000}"/>
    <cellStyle name="Navadno 3 3 10 3 2" xfId="24065" xr:uid="{00000000-0005-0000-0000-0000B7590000}"/>
    <cellStyle name="Navadno 3 3 10 3 3" xfId="42224" xr:uid="{00000000-0005-0000-0000-0000B8590000}"/>
    <cellStyle name="Navadno 3 3 10 4" xfId="15852" xr:uid="{00000000-0005-0000-0000-0000B9590000}"/>
    <cellStyle name="Navadno 3 3 10 4 2" xfId="29044" xr:uid="{00000000-0005-0000-0000-0000BA590000}"/>
    <cellStyle name="Navadno 3 3 10 4 3" xfId="47203" xr:uid="{00000000-0005-0000-0000-0000BB590000}"/>
    <cellStyle name="Navadno 3 3 10 5" xfId="31528" xr:uid="{00000000-0005-0000-0000-0000BC590000}"/>
    <cellStyle name="Navadno 3 3 10 5 2" xfId="49687" xr:uid="{00000000-0005-0000-0000-0000BD590000}"/>
    <cellStyle name="Navadno 3 3 10 6" xfId="18337" xr:uid="{00000000-0005-0000-0000-0000BE590000}"/>
    <cellStyle name="Navadno 3 3 10 7" xfId="36496" xr:uid="{00000000-0005-0000-0000-0000BF590000}"/>
    <cellStyle name="Navadno 3 3 10 8" xfId="54656" xr:uid="{00000000-0005-0000-0000-0000C0590000}"/>
    <cellStyle name="Navadno 3 3 11" xfId="5524" xr:uid="{00000000-0005-0000-0000-0000C1590000}"/>
    <cellStyle name="Navadno 3 3 11 2" xfId="7772" xr:uid="{00000000-0005-0000-0000-0000C2590000}"/>
    <cellStyle name="Navadno 3 3 11 2 2" xfId="13505" xr:uid="{00000000-0005-0000-0000-0000C3590000}"/>
    <cellStyle name="Navadno 3 3 11 2 2 2" xfId="26712" xr:uid="{00000000-0005-0000-0000-0000C4590000}"/>
    <cellStyle name="Navadno 3 3 11 2 2 3" xfId="44871" xr:uid="{00000000-0005-0000-0000-0000C5590000}"/>
    <cellStyle name="Navadno 3 3 11 2 3" xfId="34175" xr:uid="{00000000-0005-0000-0000-0000C6590000}"/>
    <cellStyle name="Navadno 3 3 11 2 3 2" xfId="52334" xr:uid="{00000000-0005-0000-0000-0000C7590000}"/>
    <cellStyle name="Navadno 3 3 11 2 4" xfId="20984" xr:uid="{00000000-0005-0000-0000-0000C8590000}"/>
    <cellStyle name="Navadno 3 3 11 2 5" xfId="39143" xr:uid="{00000000-0005-0000-0000-0000C9590000}"/>
    <cellStyle name="Navadno 3 3 11 2 6" xfId="57303" xr:uid="{00000000-0005-0000-0000-0000CA590000}"/>
    <cellStyle name="Navadno 3 3 11 3" xfId="11021" xr:uid="{00000000-0005-0000-0000-0000CB590000}"/>
    <cellStyle name="Navadno 3 3 11 3 2" xfId="24228" xr:uid="{00000000-0005-0000-0000-0000CC590000}"/>
    <cellStyle name="Navadno 3 3 11 3 3" xfId="42387" xr:uid="{00000000-0005-0000-0000-0000CD590000}"/>
    <cellStyle name="Navadno 3 3 11 4" xfId="16015" xr:uid="{00000000-0005-0000-0000-0000CE590000}"/>
    <cellStyle name="Navadno 3 3 11 4 2" xfId="29207" xr:uid="{00000000-0005-0000-0000-0000CF590000}"/>
    <cellStyle name="Navadno 3 3 11 4 3" xfId="47366" xr:uid="{00000000-0005-0000-0000-0000D0590000}"/>
    <cellStyle name="Navadno 3 3 11 5" xfId="31691" xr:uid="{00000000-0005-0000-0000-0000D1590000}"/>
    <cellStyle name="Navadno 3 3 11 5 2" xfId="49850" xr:uid="{00000000-0005-0000-0000-0000D2590000}"/>
    <cellStyle name="Navadno 3 3 11 6" xfId="18500" xr:uid="{00000000-0005-0000-0000-0000D3590000}"/>
    <cellStyle name="Navadno 3 3 11 7" xfId="36659" xr:uid="{00000000-0005-0000-0000-0000D4590000}"/>
    <cellStyle name="Navadno 3 3 11 8" xfId="54819" xr:uid="{00000000-0005-0000-0000-0000D5590000}"/>
    <cellStyle name="Navadno 3 3 12" xfId="5688" xr:uid="{00000000-0005-0000-0000-0000D6590000}"/>
    <cellStyle name="Navadno 3 3 12 2" xfId="7936" xr:uid="{00000000-0005-0000-0000-0000D7590000}"/>
    <cellStyle name="Navadno 3 3 12 2 2" xfId="13669" xr:uid="{00000000-0005-0000-0000-0000D8590000}"/>
    <cellStyle name="Navadno 3 3 12 2 2 2" xfId="26876" xr:uid="{00000000-0005-0000-0000-0000D9590000}"/>
    <cellStyle name="Navadno 3 3 12 2 2 3" xfId="45035" xr:uid="{00000000-0005-0000-0000-0000DA590000}"/>
    <cellStyle name="Navadno 3 3 12 2 3" xfId="34339" xr:uid="{00000000-0005-0000-0000-0000DB590000}"/>
    <cellStyle name="Navadno 3 3 12 2 3 2" xfId="52498" xr:uid="{00000000-0005-0000-0000-0000DC590000}"/>
    <cellStyle name="Navadno 3 3 12 2 4" xfId="21148" xr:uid="{00000000-0005-0000-0000-0000DD590000}"/>
    <cellStyle name="Navadno 3 3 12 2 5" xfId="39307" xr:uid="{00000000-0005-0000-0000-0000DE590000}"/>
    <cellStyle name="Navadno 3 3 12 2 6" xfId="57467" xr:uid="{00000000-0005-0000-0000-0000DF590000}"/>
    <cellStyle name="Navadno 3 3 12 3" xfId="11185" xr:uid="{00000000-0005-0000-0000-0000E0590000}"/>
    <cellStyle name="Navadno 3 3 12 3 2" xfId="24392" xr:uid="{00000000-0005-0000-0000-0000E1590000}"/>
    <cellStyle name="Navadno 3 3 12 3 3" xfId="42551" xr:uid="{00000000-0005-0000-0000-0000E2590000}"/>
    <cellStyle name="Navadno 3 3 12 4" xfId="16179" xr:uid="{00000000-0005-0000-0000-0000E3590000}"/>
    <cellStyle name="Navadno 3 3 12 4 2" xfId="29371" xr:uid="{00000000-0005-0000-0000-0000E4590000}"/>
    <cellStyle name="Navadno 3 3 12 4 3" xfId="47530" xr:uid="{00000000-0005-0000-0000-0000E5590000}"/>
    <cellStyle name="Navadno 3 3 12 5" xfId="31855" xr:uid="{00000000-0005-0000-0000-0000E6590000}"/>
    <cellStyle name="Navadno 3 3 12 5 2" xfId="50014" xr:uid="{00000000-0005-0000-0000-0000E7590000}"/>
    <cellStyle name="Navadno 3 3 12 6" xfId="18664" xr:uid="{00000000-0005-0000-0000-0000E8590000}"/>
    <cellStyle name="Navadno 3 3 12 7" xfId="36823" xr:uid="{00000000-0005-0000-0000-0000E9590000}"/>
    <cellStyle name="Navadno 3 3 12 8" xfId="54983" xr:uid="{00000000-0005-0000-0000-0000EA590000}"/>
    <cellStyle name="Navadno 3 3 13" xfId="5893" xr:uid="{00000000-0005-0000-0000-0000EB590000}"/>
    <cellStyle name="Navadno 3 3 13 2" xfId="11390" xr:uid="{00000000-0005-0000-0000-0000EC590000}"/>
    <cellStyle name="Navadno 3 3 13 2 2" xfId="24597" xr:uid="{00000000-0005-0000-0000-0000ED590000}"/>
    <cellStyle name="Navadno 3 3 13 2 3" xfId="42756" xr:uid="{00000000-0005-0000-0000-0000EE590000}"/>
    <cellStyle name="Navadno 3 3 13 3" xfId="32060" xr:uid="{00000000-0005-0000-0000-0000EF590000}"/>
    <cellStyle name="Navadno 3 3 13 3 2" xfId="50219" xr:uid="{00000000-0005-0000-0000-0000F0590000}"/>
    <cellStyle name="Navadno 3 3 13 4" xfId="18869" xr:uid="{00000000-0005-0000-0000-0000F1590000}"/>
    <cellStyle name="Navadno 3 3 13 5" xfId="37028" xr:uid="{00000000-0005-0000-0000-0000F2590000}"/>
    <cellStyle name="Navadno 3 3 13 6" xfId="55188" xr:uid="{00000000-0005-0000-0000-0000F3590000}"/>
    <cellStyle name="Navadno 3 3 14" xfId="8112" xr:uid="{00000000-0005-0000-0000-0000F4590000}"/>
    <cellStyle name="Navadno 3 3 14 2" xfId="21319" xr:uid="{00000000-0005-0000-0000-0000F5590000}"/>
    <cellStyle name="Navadno 3 3 14 3" xfId="39478" xr:uid="{00000000-0005-0000-0000-0000F6590000}"/>
    <cellStyle name="Navadno 3 3 14 4" xfId="57638" xr:uid="{00000000-0005-0000-0000-0000F7590000}"/>
    <cellStyle name="Navadno 3 3 15" xfId="8291" xr:uid="{00000000-0005-0000-0000-0000F8590000}"/>
    <cellStyle name="Navadno 3 3 15 2" xfId="21498" xr:uid="{00000000-0005-0000-0000-0000F9590000}"/>
    <cellStyle name="Navadno 3 3 15 3" xfId="39657" xr:uid="{00000000-0005-0000-0000-0000FA590000}"/>
    <cellStyle name="Navadno 3 3 15 4" xfId="57817" xr:uid="{00000000-0005-0000-0000-0000FB590000}"/>
    <cellStyle name="Navadno 3 3 16" xfId="8534" xr:uid="{00000000-0005-0000-0000-0000FC590000}"/>
    <cellStyle name="Navadno 3 3 16 2" xfId="21741" xr:uid="{00000000-0005-0000-0000-0000FD590000}"/>
    <cellStyle name="Navadno 3 3 16 3" xfId="39900" xr:uid="{00000000-0005-0000-0000-0000FE590000}"/>
    <cellStyle name="Navadno 3 3 16 4" xfId="58060" xr:uid="{00000000-0005-0000-0000-0000FF590000}"/>
    <cellStyle name="Navadno 3 3 17" xfId="8698" xr:uid="{00000000-0005-0000-0000-0000005A0000}"/>
    <cellStyle name="Navadno 3 3 17 2" xfId="21905" xr:uid="{00000000-0005-0000-0000-0000015A0000}"/>
    <cellStyle name="Navadno 3 3 17 3" xfId="40064" xr:uid="{00000000-0005-0000-0000-0000025A0000}"/>
    <cellStyle name="Navadno 3 3 17 4" xfId="58224" xr:uid="{00000000-0005-0000-0000-0000035A0000}"/>
    <cellStyle name="Navadno 3 3 18" xfId="8902" xr:uid="{00000000-0005-0000-0000-0000045A0000}"/>
    <cellStyle name="Navadno 3 3 18 2" xfId="22109" xr:uid="{00000000-0005-0000-0000-0000055A0000}"/>
    <cellStyle name="Navadno 3 3 18 3" xfId="40268" xr:uid="{00000000-0005-0000-0000-0000065A0000}"/>
    <cellStyle name="Navadno 3 3 19" xfId="13779" xr:uid="{00000000-0005-0000-0000-0000075A0000}"/>
    <cellStyle name="Navadno 3 3 19 2" xfId="26971" xr:uid="{00000000-0005-0000-0000-0000085A0000}"/>
    <cellStyle name="Navadno 3 3 19 3" xfId="45130" xr:uid="{00000000-0005-0000-0000-0000095A0000}"/>
    <cellStyle name="Navadno 3 3 2" xfId="2218" xr:uid="{00000000-0005-0000-0000-00000A5A0000}"/>
    <cellStyle name="Navadno 3 3 2 2" xfId="2219" xr:uid="{00000000-0005-0000-0000-00000B5A0000}"/>
    <cellStyle name="Navadno 3 3 2 2 10" xfId="5689" xr:uid="{00000000-0005-0000-0000-00000C5A0000}"/>
    <cellStyle name="Navadno 3 3 2 2 10 2" xfId="7937" xr:uid="{00000000-0005-0000-0000-00000D5A0000}"/>
    <cellStyle name="Navadno 3 3 2 2 10 2 2" xfId="13670" xr:uid="{00000000-0005-0000-0000-00000E5A0000}"/>
    <cellStyle name="Navadno 3 3 2 2 10 2 2 2" xfId="26877" xr:uid="{00000000-0005-0000-0000-00000F5A0000}"/>
    <cellStyle name="Navadno 3 3 2 2 10 2 2 3" xfId="45036" xr:uid="{00000000-0005-0000-0000-0000105A0000}"/>
    <cellStyle name="Navadno 3 3 2 2 10 2 3" xfId="34340" xr:uid="{00000000-0005-0000-0000-0000115A0000}"/>
    <cellStyle name="Navadno 3 3 2 2 10 2 3 2" xfId="52499" xr:uid="{00000000-0005-0000-0000-0000125A0000}"/>
    <cellStyle name="Navadno 3 3 2 2 10 2 4" xfId="21149" xr:uid="{00000000-0005-0000-0000-0000135A0000}"/>
    <cellStyle name="Navadno 3 3 2 2 10 2 5" xfId="39308" xr:uid="{00000000-0005-0000-0000-0000145A0000}"/>
    <cellStyle name="Navadno 3 3 2 2 10 2 6" xfId="57468" xr:uid="{00000000-0005-0000-0000-0000155A0000}"/>
    <cellStyle name="Navadno 3 3 2 2 10 3" xfId="11186" xr:uid="{00000000-0005-0000-0000-0000165A0000}"/>
    <cellStyle name="Navadno 3 3 2 2 10 3 2" xfId="24393" xr:uid="{00000000-0005-0000-0000-0000175A0000}"/>
    <cellStyle name="Navadno 3 3 2 2 10 3 3" xfId="42552" xr:uid="{00000000-0005-0000-0000-0000185A0000}"/>
    <cellStyle name="Navadno 3 3 2 2 10 4" xfId="16180" xr:uid="{00000000-0005-0000-0000-0000195A0000}"/>
    <cellStyle name="Navadno 3 3 2 2 10 4 2" xfId="29372" xr:uid="{00000000-0005-0000-0000-00001A5A0000}"/>
    <cellStyle name="Navadno 3 3 2 2 10 4 3" xfId="47531" xr:uid="{00000000-0005-0000-0000-00001B5A0000}"/>
    <cellStyle name="Navadno 3 3 2 2 10 5" xfId="31856" xr:uid="{00000000-0005-0000-0000-00001C5A0000}"/>
    <cellStyle name="Navadno 3 3 2 2 10 5 2" xfId="50015" xr:uid="{00000000-0005-0000-0000-00001D5A0000}"/>
    <cellStyle name="Navadno 3 3 2 2 10 6" xfId="18665" xr:uid="{00000000-0005-0000-0000-00001E5A0000}"/>
    <cellStyle name="Navadno 3 3 2 2 10 7" xfId="36824" xr:uid="{00000000-0005-0000-0000-00001F5A0000}"/>
    <cellStyle name="Navadno 3 3 2 2 10 8" xfId="54984" xr:uid="{00000000-0005-0000-0000-0000205A0000}"/>
    <cellStyle name="Navadno 3 3 2 2 11" xfId="5894" xr:uid="{00000000-0005-0000-0000-0000215A0000}"/>
    <cellStyle name="Navadno 3 3 2 2 11 2" xfId="11391" xr:uid="{00000000-0005-0000-0000-0000225A0000}"/>
    <cellStyle name="Navadno 3 3 2 2 11 2 2" xfId="24598" xr:uid="{00000000-0005-0000-0000-0000235A0000}"/>
    <cellStyle name="Navadno 3 3 2 2 11 2 3" xfId="42757" xr:uid="{00000000-0005-0000-0000-0000245A0000}"/>
    <cellStyle name="Navadno 3 3 2 2 11 3" xfId="32061" xr:uid="{00000000-0005-0000-0000-0000255A0000}"/>
    <cellStyle name="Navadno 3 3 2 2 11 3 2" xfId="50220" xr:uid="{00000000-0005-0000-0000-0000265A0000}"/>
    <cellStyle name="Navadno 3 3 2 2 11 4" xfId="18870" xr:uid="{00000000-0005-0000-0000-0000275A0000}"/>
    <cellStyle name="Navadno 3 3 2 2 11 5" xfId="37029" xr:uid="{00000000-0005-0000-0000-0000285A0000}"/>
    <cellStyle name="Navadno 3 3 2 2 11 6" xfId="55189" xr:uid="{00000000-0005-0000-0000-0000295A0000}"/>
    <cellStyle name="Navadno 3 3 2 2 12" xfId="8113" xr:uid="{00000000-0005-0000-0000-00002A5A0000}"/>
    <cellStyle name="Navadno 3 3 2 2 12 2" xfId="21320" xr:uid="{00000000-0005-0000-0000-00002B5A0000}"/>
    <cellStyle name="Navadno 3 3 2 2 12 3" xfId="39479" xr:uid="{00000000-0005-0000-0000-00002C5A0000}"/>
    <cellStyle name="Navadno 3 3 2 2 12 4" xfId="57639" xr:uid="{00000000-0005-0000-0000-00002D5A0000}"/>
    <cellStyle name="Navadno 3 3 2 2 13" xfId="8292" xr:uid="{00000000-0005-0000-0000-00002E5A0000}"/>
    <cellStyle name="Navadno 3 3 2 2 13 2" xfId="21499" xr:uid="{00000000-0005-0000-0000-00002F5A0000}"/>
    <cellStyle name="Navadno 3 3 2 2 13 3" xfId="39658" xr:uid="{00000000-0005-0000-0000-0000305A0000}"/>
    <cellStyle name="Navadno 3 3 2 2 13 4" xfId="57818" xr:uid="{00000000-0005-0000-0000-0000315A0000}"/>
    <cellStyle name="Navadno 3 3 2 2 14" xfId="8535" xr:uid="{00000000-0005-0000-0000-0000325A0000}"/>
    <cellStyle name="Navadno 3 3 2 2 14 2" xfId="21742" xr:uid="{00000000-0005-0000-0000-0000335A0000}"/>
    <cellStyle name="Navadno 3 3 2 2 14 3" xfId="39901" xr:uid="{00000000-0005-0000-0000-0000345A0000}"/>
    <cellStyle name="Navadno 3 3 2 2 14 4" xfId="58061" xr:uid="{00000000-0005-0000-0000-0000355A0000}"/>
    <cellStyle name="Navadno 3 3 2 2 15" xfId="8699" xr:uid="{00000000-0005-0000-0000-0000365A0000}"/>
    <cellStyle name="Navadno 3 3 2 2 15 2" xfId="21906" xr:uid="{00000000-0005-0000-0000-0000375A0000}"/>
    <cellStyle name="Navadno 3 3 2 2 15 3" xfId="40065" xr:uid="{00000000-0005-0000-0000-0000385A0000}"/>
    <cellStyle name="Navadno 3 3 2 2 15 4" xfId="58225" xr:uid="{00000000-0005-0000-0000-0000395A0000}"/>
    <cellStyle name="Navadno 3 3 2 2 16" xfId="8903" xr:uid="{00000000-0005-0000-0000-00003A5A0000}"/>
    <cellStyle name="Navadno 3 3 2 2 16 2" xfId="22110" xr:uid="{00000000-0005-0000-0000-00003B5A0000}"/>
    <cellStyle name="Navadno 3 3 2 2 16 3" xfId="40269" xr:uid="{00000000-0005-0000-0000-00003C5A0000}"/>
    <cellStyle name="Navadno 3 3 2 2 17" xfId="13901" xr:uid="{00000000-0005-0000-0000-00003D5A0000}"/>
    <cellStyle name="Navadno 3 3 2 2 17 2" xfId="27093" xr:uid="{00000000-0005-0000-0000-00003E5A0000}"/>
    <cellStyle name="Navadno 3 3 2 2 17 3" xfId="45252" xr:uid="{00000000-0005-0000-0000-00003F5A0000}"/>
    <cellStyle name="Navadno 3 3 2 2 18" xfId="29577" xr:uid="{00000000-0005-0000-0000-0000405A0000}"/>
    <cellStyle name="Navadno 3 3 2 2 18 2" xfId="47736" xr:uid="{00000000-0005-0000-0000-0000415A0000}"/>
    <cellStyle name="Navadno 3 3 2 2 19" xfId="16386" xr:uid="{00000000-0005-0000-0000-0000425A0000}"/>
    <cellStyle name="Navadno 3 3 2 2 2" xfId="3579" xr:uid="{00000000-0005-0000-0000-0000435A0000}"/>
    <cellStyle name="Navadno 3 3 2 2 2 2" xfId="4324" xr:uid="{00000000-0005-0000-0000-0000445A0000}"/>
    <cellStyle name="Navadno 3 3 2 2 2 2 2" xfId="12308" xr:uid="{00000000-0005-0000-0000-0000455A0000}"/>
    <cellStyle name="Navadno 3 3 2 2 2 2 2 2" xfId="25515" xr:uid="{00000000-0005-0000-0000-0000465A0000}"/>
    <cellStyle name="Navadno 3 3 2 2 2 2 2 3" xfId="43674" xr:uid="{00000000-0005-0000-0000-0000475A0000}"/>
    <cellStyle name="Navadno 3 3 2 2 2 2 3" xfId="32978" xr:uid="{00000000-0005-0000-0000-0000485A0000}"/>
    <cellStyle name="Navadno 3 3 2 2 2 2 3 2" xfId="51137" xr:uid="{00000000-0005-0000-0000-0000495A0000}"/>
    <cellStyle name="Navadno 3 3 2 2 2 2 4" xfId="19787" xr:uid="{00000000-0005-0000-0000-00004A5A0000}"/>
    <cellStyle name="Navadno 3 3 2 2 2 2 5" xfId="37946" xr:uid="{00000000-0005-0000-0000-00004B5A0000}"/>
    <cellStyle name="Navadno 3 3 2 2 2 2 6" xfId="56106" xr:uid="{00000000-0005-0000-0000-00004C5A0000}"/>
    <cellStyle name="Navadno 3 3 2 2 2 3" xfId="9824" xr:uid="{00000000-0005-0000-0000-00004D5A0000}"/>
    <cellStyle name="Navadno 3 3 2 2 2 3 2" xfId="23031" xr:uid="{00000000-0005-0000-0000-00004E5A0000}"/>
    <cellStyle name="Navadno 3 3 2 2 2 3 3" xfId="41190" xr:uid="{00000000-0005-0000-0000-00004F5A0000}"/>
    <cellStyle name="Navadno 3 3 2 2 2 4" xfId="14818" xr:uid="{00000000-0005-0000-0000-0000505A0000}"/>
    <cellStyle name="Navadno 3 3 2 2 2 4 2" xfId="28010" xr:uid="{00000000-0005-0000-0000-0000515A0000}"/>
    <cellStyle name="Navadno 3 3 2 2 2 4 3" xfId="46169" xr:uid="{00000000-0005-0000-0000-0000525A0000}"/>
    <cellStyle name="Navadno 3 3 2 2 2 5" xfId="30494" xr:uid="{00000000-0005-0000-0000-0000535A0000}"/>
    <cellStyle name="Navadno 3 3 2 2 2 5 2" xfId="48653" xr:uid="{00000000-0005-0000-0000-0000545A0000}"/>
    <cellStyle name="Navadno 3 3 2 2 2 6" xfId="17303" xr:uid="{00000000-0005-0000-0000-0000555A0000}"/>
    <cellStyle name="Navadno 3 3 2 2 2 7" xfId="35462" xr:uid="{00000000-0005-0000-0000-0000565A0000}"/>
    <cellStyle name="Navadno 3 3 2 2 2 8" xfId="53622" xr:uid="{00000000-0005-0000-0000-0000575A0000}"/>
    <cellStyle name="Navadno 3 3 2 2 2 9" xfId="59037" xr:uid="{00000000-0005-0000-0000-0000585A0000}"/>
    <cellStyle name="Navadno 3 3 2 2 20" xfId="34545" xr:uid="{00000000-0005-0000-0000-0000595A0000}"/>
    <cellStyle name="Navadno 3 3 2 2 21" xfId="52705" xr:uid="{00000000-0005-0000-0000-00005A5A0000}"/>
    <cellStyle name="Navadno 3 3 2 2 22" xfId="58391" xr:uid="{00000000-0005-0000-0000-00005B5A0000}"/>
    <cellStyle name="Navadno 3 3 2 2 23" xfId="58600" xr:uid="{00000000-0005-0000-0000-00005C5A0000}"/>
    <cellStyle name="Navadno 3 3 2 2 3" xfId="4553" xr:uid="{00000000-0005-0000-0000-00005D5A0000}"/>
    <cellStyle name="Navadno 3 3 2 2 3 2" xfId="6808" xr:uid="{00000000-0005-0000-0000-00005E5A0000}"/>
    <cellStyle name="Navadno 3 3 2 2 3 2 2" xfId="12537" xr:uid="{00000000-0005-0000-0000-00005F5A0000}"/>
    <cellStyle name="Navadno 3 3 2 2 3 2 2 2" xfId="25744" xr:uid="{00000000-0005-0000-0000-0000605A0000}"/>
    <cellStyle name="Navadno 3 3 2 2 3 2 2 3" xfId="43903" xr:uid="{00000000-0005-0000-0000-0000615A0000}"/>
    <cellStyle name="Navadno 3 3 2 2 3 2 3" xfId="33207" xr:uid="{00000000-0005-0000-0000-0000625A0000}"/>
    <cellStyle name="Navadno 3 3 2 2 3 2 3 2" xfId="51366" xr:uid="{00000000-0005-0000-0000-0000635A0000}"/>
    <cellStyle name="Navadno 3 3 2 2 3 2 4" xfId="20016" xr:uid="{00000000-0005-0000-0000-0000645A0000}"/>
    <cellStyle name="Navadno 3 3 2 2 3 2 5" xfId="38175" xr:uid="{00000000-0005-0000-0000-0000655A0000}"/>
    <cellStyle name="Navadno 3 3 2 2 3 2 6" xfId="56335" xr:uid="{00000000-0005-0000-0000-0000665A0000}"/>
    <cellStyle name="Navadno 3 3 2 2 3 3" xfId="10053" xr:uid="{00000000-0005-0000-0000-0000675A0000}"/>
    <cellStyle name="Navadno 3 3 2 2 3 3 2" xfId="23260" xr:uid="{00000000-0005-0000-0000-0000685A0000}"/>
    <cellStyle name="Navadno 3 3 2 2 3 3 3" xfId="41419" xr:uid="{00000000-0005-0000-0000-0000695A0000}"/>
    <cellStyle name="Navadno 3 3 2 2 3 4" xfId="15047" xr:uid="{00000000-0005-0000-0000-00006A5A0000}"/>
    <cellStyle name="Navadno 3 3 2 2 3 4 2" xfId="28239" xr:uid="{00000000-0005-0000-0000-00006B5A0000}"/>
    <cellStyle name="Navadno 3 3 2 2 3 4 3" xfId="46398" xr:uid="{00000000-0005-0000-0000-00006C5A0000}"/>
    <cellStyle name="Navadno 3 3 2 2 3 5" xfId="30723" xr:uid="{00000000-0005-0000-0000-00006D5A0000}"/>
    <cellStyle name="Navadno 3 3 2 2 3 5 2" xfId="48882" xr:uid="{00000000-0005-0000-0000-00006E5A0000}"/>
    <cellStyle name="Navadno 3 3 2 2 3 6" xfId="17532" xr:uid="{00000000-0005-0000-0000-00006F5A0000}"/>
    <cellStyle name="Navadno 3 3 2 2 3 7" xfId="35691" xr:uid="{00000000-0005-0000-0000-0000705A0000}"/>
    <cellStyle name="Navadno 3 3 2 2 3 8" xfId="53851" xr:uid="{00000000-0005-0000-0000-0000715A0000}"/>
    <cellStyle name="Navadno 3 3 2 2 3 9" xfId="59202" xr:uid="{00000000-0005-0000-0000-0000725A0000}"/>
    <cellStyle name="Navadno 3 3 2 2 4" xfId="3880" xr:uid="{00000000-0005-0000-0000-0000735A0000}"/>
    <cellStyle name="Navadno 3 3 2 2 4 2" xfId="6368" xr:uid="{00000000-0005-0000-0000-0000745A0000}"/>
    <cellStyle name="Navadno 3 3 2 2 4 2 2" xfId="11866" xr:uid="{00000000-0005-0000-0000-0000755A0000}"/>
    <cellStyle name="Navadno 3 3 2 2 4 2 2 2" xfId="25073" xr:uid="{00000000-0005-0000-0000-0000765A0000}"/>
    <cellStyle name="Navadno 3 3 2 2 4 2 2 3" xfId="43232" xr:uid="{00000000-0005-0000-0000-0000775A0000}"/>
    <cellStyle name="Navadno 3 3 2 2 4 2 3" xfId="32536" xr:uid="{00000000-0005-0000-0000-0000785A0000}"/>
    <cellStyle name="Navadno 3 3 2 2 4 2 3 2" xfId="50695" xr:uid="{00000000-0005-0000-0000-0000795A0000}"/>
    <cellStyle name="Navadno 3 3 2 2 4 2 4" xfId="19345" xr:uid="{00000000-0005-0000-0000-00007A5A0000}"/>
    <cellStyle name="Navadno 3 3 2 2 4 2 5" xfId="37504" xr:uid="{00000000-0005-0000-0000-00007B5A0000}"/>
    <cellStyle name="Navadno 3 3 2 2 4 2 6" xfId="55664" xr:uid="{00000000-0005-0000-0000-00007C5A0000}"/>
    <cellStyle name="Navadno 3 3 2 2 4 3" xfId="9382" xr:uid="{00000000-0005-0000-0000-00007D5A0000}"/>
    <cellStyle name="Navadno 3 3 2 2 4 3 2" xfId="22589" xr:uid="{00000000-0005-0000-0000-00007E5A0000}"/>
    <cellStyle name="Navadno 3 3 2 2 4 3 3" xfId="40748" xr:uid="{00000000-0005-0000-0000-00007F5A0000}"/>
    <cellStyle name="Navadno 3 3 2 2 4 4" xfId="14376" xr:uid="{00000000-0005-0000-0000-0000805A0000}"/>
    <cellStyle name="Navadno 3 3 2 2 4 4 2" xfId="27568" xr:uid="{00000000-0005-0000-0000-0000815A0000}"/>
    <cellStyle name="Navadno 3 3 2 2 4 4 3" xfId="45727" xr:uid="{00000000-0005-0000-0000-0000825A0000}"/>
    <cellStyle name="Navadno 3 3 2 2 4 5" xfId="30052" xr:uid="{00000000-0005-0000-0000-0000835A0000}"/>
    <cellStyle name="Navadno 3 3 2 2 4 5 2" xfId="48211" xr:uid="{00000000-0005-0000-0000-0000845A0000}"/>
    <cellStyle name="Navadno 3 3 2 2 4 6" xfId="16861" xr:uid="{00000000-0005-0000-0000-0000855A0000}"/>
    <cellStyle name="Navadno 3 3 2 2 4 7" xfId="35020" xr:uid="{00000000-0005-0000-0000-0000865A0000}"/>
    <cellStyle name="Navadno 3 3 2 2 4 8" xfId="53180" xr:uid="{00000000-0005-0000-0000-0000875A0000}"/>
    <cellStyle name="Navadno 3 3 2 2 4 9" xfId="59389" xr:uid="{00000000-0005-0000-0000-0000885A0000}"/>
    <cellStyle name="Navadno 3 3 2 2 5" xfId="4793" xr:uid="{00000000-0005-0000-0000-0000895A0000}"/>
    <cellStyle name="Navadno 3 3 2 2 5 2" xfId="7023" xr:uid="{00000000-0005-0000-0000-00008A5A0000}"/>
    <cellStyle name="Navadno 3 3 2 2 5 2 2" xfId="12756" xr:uid="{00000000-0005-0000-0000-00008B5A0000}"/>
    <cellStyle name="Navadno 3 3 2 2 5 2 2 2" xfId="25963" xr:uid="{00000000-0005-0000-0000-00008C5A0000}"/>
    <cellStyle name="Navadno 3 3 2 2 5 2 2 3" xfId="44122" xr:uid="{00000000-0005-0000-0000-00008D5A0000}"/>
    <cellStyle name="Navadno 3 3 2 2 5 2 3" xfId="33426" xr:uid="{00000000-0005-0000-0000-00008E5A0000}"/>
    <cellStyle name="Navadno 3 3 2 2 5 2 3 2" xfId="51585" xr:uid="{00000000-0005-0000-0000-00008F5A0000}"/>
    <cellStyle name="Navadno 3 3 2 2 5 2 4" xfId="20235" xr:uid="{00000000-0005-0000-0000-0000905A0000}"/>
    <cellStyle name="Navadno 3 3 2 2 5 2 5" xfId="38394" xr:uid="{00000000-0005-0000-0000-0000915A0000}"/>
    <cellStyle name="Navadno 3 3 2 2 5 2 6" xfId="56554" xr:uid="{00000000-0005-0000-0000-0000925A0000}"/>
    <cellStyle name="Navadno 3 3 2 2 5 3" xfId="10272" xr:uid="{00000000-0005-0000-0000-0000935A0000}"/>
    <cellStyle name="Navadno 3 3 2 2 5 3 2" xfId="23479" xr:uid="{00000000-0005-0000-0000-0000945A0000}"/>
    <cellStyle name="Navadno 3 3 2 2 5 3 3" xfId="41638" xr:uid="{00000000-0005-0000-0000-0000955A0000}"/>
    <cellStyle name="Navadno 3 3 2 2 5 4" xfId="15266" xr:uid="{00000000-0005-0000-0000-0000965A0000}"/>
    <cellStyle name="Navadno 3 3 2 2 5 4 2" xfId="28458" xr:uid="{00000000-0005-0000-0000-0000975A0000}"/>
    <cellStyle name="Navadno 3 3 2 2 5 4 3" xfId="46617" xr:uid="{00000000-0005-0000-0000-0000985A0000}"/>
    <cellStyle name="Navadno 3 3 2 2 5 5" xfId="30942" xr:uid="{00000000-0005-0000-0000-0000995A0000}"/>
    <cellStyle name="Navadno 3 3 2 2 5 5 2" xfId="49101" xr:uid="{00000000-0005-0000-0000-00009A5A0000}"/>
    <cellStyle name="Navadno 3 3 2 2 5 6" xfId="17751" xr:uid="{00000000-0005-0000-0000-00009B5A0000}"/>
    <cellStyle name="Navadno 3 3 2 2 5 7" xfId="35910" xr:uid="{00000000-0005-0000-0000-00009C5A0000}"/>
    <cellStyle name="Navadno 3 3 2 2 5 8" xfId="54070" xr:uid="{00000000-0005-0000-0000-00009D5A0000}"/>
    <cellStyle name="Navadno 3 3 2 2 6" xfId="4966" xr:uid="{00000000-0005-0000-0000-00009E5A0000}"/>
    <cellStyle name="Navadno 3 3 2 2 6 2" xfId="7199" xr:uid="{00000000-0005-0000-0000-00009F5A0000}"/>
    <cellStyle name="Navadno 3 3 2 2 6 2 2" xfId="12932" xr:uid="{00000000-0005-0000-0000-0000A05A0000}"/>
    <cellStyle name="Navadno 3 3 2 2 6 2 2 2" xfId="26139" xr:uid="{00000000-0005-0000-0000-0000A15A0000}"/>
    <cellStyle name="Navadno 3 3 2 2 6 2 2 3" xfId="44298" xr:uid="{00000000-0005-0000-0000-0000A25A0000}"/>
    <cellStyle name="Navadno 3 3 2 2 6 2 3" xfId="33602" xr:uid="{00000000-0005-0000-0000-0000A35A0000}"/>
    <cellStyle name="Navadno 3 3 2 2 6 2 3 2" xfId="51761" xr:uid="{00000000-0005-0000-0000-0000A45A0000}"/>
    <cellStyle name="Navadno 3 3 2 2 6 2 4" xfId="20411" xr:uid="{00000000-0005-0000-0000-0000A55A0000}"/>
    <cellStyle name="Navadno 3 3 2 2 6 2 5" xfId="38570" xr:uid="{00000000-0005-0000-0000-0000A65A0000}"/>
    <cellStyle name="Navadno 3 3 2 2 6 2 6" xfId="56730" xr:uid="{00000000-0005-0000-0000-0000A75A0000}"/>
    <cellStyle name="Navadno 3 3 2 2 6 3" xfId="10448" xr:uid="{00000000-0005-0000-0000-0000A85A0000}"/>
    <cellStyle name="Navadno 3 3 2 2 6 3 2" xfId="23655" xr:uid="{00000000-0005-0000-0000-0000A95A0000}"/>
    <cellStyle name="Navadno 3 3 2 2 6 3 3" xfId="41814" xr:uid="{00000000-0005-0000-0000-0000AA5A0000}"/>
    <cellStyle name="Navadno 3 3 2 2 6 4" xfId="15442" xr:uid="{00000000-0005-0000-0000-0000AB5A0000}"/>
    <cellStyle name="Navadno 3 3 2 2 6 4 2" xfId="28634" xr:uid="{00000000-0005-0000-0000-0000AC5A0000}"/>
    <cellStyle name="Navadno 3 3 2 2 6 4 3" xfId="46793" xr:uid="{00000000-0005-0000-0000-0000AD5A0000}"/>
    <cellStyle name="Navadno 3 3 2 2 6 5" xfId="31118" xr:uid="{00000000-0005-0000-0000-0000AE5A0000}"/>
    <cellStyle name="Navadno 3 3 2 2 6 5 2" xfId="49277" xr:uid="{00000000-0005-0000-0000-0000AF5A0000}"/>
    <cellStyle name="Navadno 3 3 2 2 6 6" xfId="17927" xr:uid="{00000000-0005-0000-0000-0000B05A0000}"/>
    <cellStyle name="Navadno 3 3 2 2 6 7" xfId="36086" xr:uid="{00000000-0005-0000-0000-0000B15A0000}"/>
    <cellStyle name="Navadno 3 3 2 2 6 8" xfId="54246" xr:uid="{00000000-0005-0000-0000-0000B25A0000}"/>
    <cellStyle name="Navadno 3 3 2 2 7" xfId="5196" xr:uid="{00000000-0005-0000-0000-0000B35A0000}"/>
    <cellStyle name="Navadno 3 3 2 2 7 2" xfId="7444" xr:uid="{00000000-0005-0000-0000-0000B45A0000}"/>
    <cellStyle name="Navadno 3 3 2 2 7 2 2" xfId="13177" xr:uid="{00000000-0005-0000-0000-0000B55A0000}"/>
    <cellStyle name="Navadno 3 3 2 2 7 2 2 2" xfId="26384" xr:uid="{00000000-0005-0000-0000-0000B65A0000}"/>
    <cellStyle name="Navadno 3 3 2 2 7 2 2 3" xfId="44543" xr:uid="{00000000-0005-0000-0000-0000B75A0000}"/>
    <cellStyle name="Navadno 3 3 2 2 7 2 3" xfId="33847" xr:uid="{00000000-0005-0000-0000-0000B85A0000}"/>
    <cellStyle name="Navadno 3 3 2 2 7 2 3 2" xfId="52006" xr:uid="{00000000-0005-0000-0000-0000B95A0000}"/>
    <cellStyle name="Navadno 3 3 2 2 7 2 4" xfId="20656" xr:uid="{00000000-0005-0000-0000-0000BA5A0000}"/>
    <cellStyle name="Navadno 3 3 2 2 7 2 5" xfId="38815" xr:uid="{00000000-0005-0000-0000-0000BB5A0000}"/>
    <cellStyle name="Navadno 3 3 2 2 7 2 6" xfId="56975" xr:uid="{00000000-0005-0000-0000-0000BC5A0000}"/>
    <cellStyle name="Navadno 3 3 2 2 7 3" xfId="10693" xr:uid="{00000000-0005-0000-0000-0000BD5A0000}"/>
    <cellStyle name="Navadno 3 3 2 2 7 3 2" xfId="23900" xr:uid="{00000000-0005-0000-0000-0000BE5A0000}"/>
    <cellStyle name="Navadno 3 3 2 2 7 3 3" xfId="42059" xr:uid="{00000000-0005-0000-0000-0000BF5A0000}"/>
    <cellStyle name="Navadno 3 3 2 2 7 4" xfId="15687" xr:uid="{00000000-0005-0000-0000-0000C05A0000}"/>
    <cellStyle name="Navadno 3 3 2 2 7 4 2" xfId="28879" xr:uid="{00000000-0005-0000-0000-0000C15A0000}"/>
    <cellStyle name="Navadno 3 3 2 2 7 4 3" xfId="47038" xr:uid="{00000000-0005-0000-0000-0000C25A0000}"/>
    <cellStyle name="Navadno 3 3 2 2 7 5" xfId="31363" xr:uid="{00000000-0005-0000-0000-0000C35A0000}"/>
    <cellStyle name="Navadno 3 3 2 2 7 5 2" xfId="49522" xr:uid="{00000000-0005-0000-0000-0000C45A0000}"/>
    <cellStyle name="Navadno 3 3 2 2 7 6" xfId="18172" xr:uid="{00000000-0005-0000-0000-0000C55A0000}"/>
    <cellStyle name="Navadno 3 3 2 2 7 7" xfId="36331" xr:uid="{00000000-0005-0000-0000-0000C65A0000}"/>
    <cellStyle name="Navadno 3 3 2 2 7 8" xfId="54491" xr:uid="{00000000-0005-0000-0000-0000C75A0000}"/>
    <cellStyle name="Navadno 3 3 2 2 8" xfId="5362" xr:uid="{00000000-0005-0000-0000-0000C85A0000}"/>
    <cellStyle name="Navadno 3 3 2 2 8 2" xfId="7610" xr:uid="{00000000-0005-0000-0000-0000C95A0000}"/>
    <cellStyle name="Navadno 3 3 2 2 8 2 2" xfId="13343" xr:uid="{00000000-0005-0000-0000-0000CA5A0000}"/>
    <cellStyle name="Navadno 3 3 2 2 8 2 2 2" xfId="26550" xr:uid="{00000000-0005-0000-0000-0000CB5A0000}"/>
    <cellStyle name="Navadno 3 3 2 2 8 2 2 3" xfId="44709" xr:uid="{00000000-0005-0000-0000-0000CC5A0000}"/>
    <cellStyle name="Navadno 3 3 2 2 8 2 3" xfId="34013" xr:uid="{00000000-0005-0000-0000-0000CD5A0000}"/>
    <cellStyle name="Navadno 3 3 2 2 8 2 3 2" xfId="52172" xr:uid="{00000000-0005-0000-0000-0000CE5A0000}"/>
    <cellStyle name="Navadno 3 3 2 2 8 2 4" xfId="20822" xr:uid="{00000000-0005-0000-0000-0000CF5A0000}"/>
    <cellStyle name="Navadno 3 3 2 2 8 2 5" xfId="38981" xr:uid="{00000000-0005-0000-0000-0000D05A0000}"/>
    <cellStyle name="Navadno 3 3 2 2 8 2 6" xfId="57141" xr:uid="{00000000-0005-0000-0000-0000D15A0000}"/>
    <cellStyle name="Navadno 3 3 2 2 8 3" xfId="10859" xr:uid="{00000000-0005-0000-0000-0000D25A0000}"/>
    <cellStyle name="Navadno 3 3 2 2 8 3 2" xfId="24066" xr:uid="{00000000-0005-0000-0000-0000D35A0000}"/>
    <cellStyle name="Navadno 3 3 2 2 8 3 3" xfId="42225" xr:uid="{00000000-0005-0000-0000-0000D45A0000}"/>
    <cellStyle name="Navadno 3 3 2 2 8 4" xfId="15853" xr:uid="{00000000-0005-0000-0000-0000D55A0000}"/>
    <cellStyle name="Navadno 3 3 2 2 8 4 2" xfId="29045" xr:uid="{00000000-0005-0000-0000-0000D65A0000}"/>
    <cellStyle name="Navadno 3 3 2 2 8 4 3" xfId="47204" xr:uid="{00000000-0005-0000-0000-0000D75A0000}"/>
    <cellStyle name="Navadno 3 3 2 2 8 5" xfId="31529" xr:uid="{00000000-0005-0000-0000-0000D85A0000}"/>
    <cellStyle name="Navadno 3 3 2 2 8 5 2" xfId="49688" xr:uid="{00000000-0005-0000-0000-0000D95A0000}"/>
    <cellStyle name="Navadno 3 3 2 2 8 6" xfId="18338" xr:uid="{00000000-0005-0000-0000-0000DA5A0000}"/>
    <cellStyle name="Navadno 3 3 2 2 8 7" xfId="36497" xr:uid="{00000000-0005-0000-0000-0000DB5A0000}"/>
    <cellStyle name="Navadno 3 3 2 2 8 8" xfId="54657" xr:uid="{00000000-0005-0000-0000-0000DC5A0000}"/>
    <cellStyle name="Navadno 3 3 2 2 9" xfId="5525" xr:uid="{00000000-0005-0000-0000-0000DD5A0000}"/>
    <cellStyle name="Navadno 3 3 2 2 9 2" xfId="7773" xr:uid="{00000000-0005-0000-0000-0000DE5A0000}"/>
    <cellStyle name="Navadno 3 3 2 2 9 2 2" xfId="13506" xr:uid="{00000000-0005-0000-0000-0000DF5A0000}"/>
    <cellStyle name="Navadno 3 3 2 2 9 2 2 2" xfId="26713" xr:uid="{00000000-0005-0000-0000-0000E05A0000}"/>
    <cellStyle name="Navadno 3 3 2 2 9 2 2 3" xfId="44872" xr:uid="{00000000-0005-0000-0000-0000E15A0000}"/>
    <cellStyle name="Navadno 3 3 2 2 9 2 3" xfId="34176" xr:uid="{00000000-0005-0000-0000-0000E25A0000}"/>
    <cellStyle name="Navadno 3 3 2 2 9 2 3 2" xfId="52335" xr:uid="{00000000-0005-0000-0000-0000E35A0000}"/>
    <cellStyle name="Navadno 3 3 2 2 9 2 4" xfId="20985" xr:uid="{00000000-0005-0000-0000-0000E45A0000}"/>
    <cellStyle name="Navadno 3 3 2 2 9 2 5" xfId="39144" xr:uid="{00000000-0005-0000-0000-0000E55A0000}"/>
    <cellStyle name="Navadno 3 3 2 2 9 2 6" xfId="57304" xr:uid="{00000000-0005-0000-0000-0000E65A0000}"/>
    <cellStyle name="Navadno 3 3 2 2 9 3" xfId="11022" xr:uid="{00000000-0005-0000-0000-0000E75A0000}"/>
    <cellStyle name="Navadno 3 3 2 2 9 3 2" xfId="24229" xr:uid="{00000000-0005-0000-0000-0000E85A0000}"/>
    <cellStyle name="Navadno 3 3 2 2 9 3 3" xfId="42388" xr:uid="{00000000-0005-0000-0000-0000E95A0000}"/>
    <cellStyle name="Navadno 3 3 2 2 9 4" xfId="16016" xr:uid="{00000000-0005-0000-0000-0000EA5A0000}"/>
    <cellStyle name="Navadno 3 3 2 2 9 4 2" xfId="29208" xr:uid="{00000000-0005-0000-0000-0000EB5A0000}"/>
    <cellStyle name="Navadno 3 3 2 2 9 4 3" xfId="47367" xr:uid="{00000000-0005-0000-0000-0000EC5A0000}"/>
    <cellStyle name="Navadno 3 3 2 2 9 5" xfId="31692" xr:uid="{00000000-0005-0000-0000-0000ED5A0000}"/>
    <cellStyle name="Navadno 3 3 2 2 9 5 2" xfId="49851" xr:uid="{00000000-0005-0000-0000-0000EE5A0000}"/>
    <cellStyle name="Navadno 3 3 2 2 9 6" xfId="18501" xr:uid="{00000000-0005-0000-0000-0000EF5A0000}"/>
    <cellStyle name="Navadno 3 3 2 2 9 7" xfId="36660" xr:uid="{00000000-0005-0000-0000-0000F05A0000}"/>
    <cellStyle name="Navadno 3 3 2 2 9 8" xfId="54820" xr:uid="{00000000-0005-0000-0000-0000F15A0000}"/>
    <cellStyle name="Navadno 3 3 2 3" xfId="13778" xr:uid="{00000000-0005-0000-0000-0000F25A0000}"/>
    <cellStyle name="Navadno 3 3 2 3 2" xfId="26970" xr:uid="{00000000-0005-0000-0000-0000F35A0000}"/>
    <cellStyle name="Navadno 3 3 2 3 3" xfId="45129" xr:uid="{00000000-0005-0000-0000-0000F45A0000}"/>
    <cellStyle name="Navadno 3 3 2 4" xfId="59645" xr:uid="{00000000-0005-0000-0000-0000F55A0000}"/>
    <cellStyle name="Navadno 3 3 2 5" xfId="59701" xr:uid="{00000000-0005-0000-0000-0000F65A0000}"/>
    <cellStyle name="Navadno 3 3 2 6" xfId="59745" xr:uid="{00000000-0005-0000-0000-0000F75A0000}"/>
    <cellStyle name="Navadno 3 3 2 7" xfId="59773" xr:uid="{00000000-0005-0000-0000-0000F85A0000}"/>
    <cellStyle name="Navadno 3 3 20" xfId="13900" xr:uid="{00000000-0005-0000-0000-0000F95A0000}"/>
    <cellStyle name="Navadno 3 3 20 2" xfId="27092" xr:uid="{00000000-0005-0000-0000-0000FA5A0000}"/>
    <cellStyle name="Navadno 3 3 20 3" xfId="45251" xr:uid="{00000000-0005-0000-0000-0000FB5A0000}"/>
    <cellStyle name="Navadno 3 3 21" xfId="29576" xr:uid="{00000000-0005-0000-0000-0000FC5A0000}"/>
    <cellStyle name="Navadno 3 3 21 2" xfId="47735" xr:uid="{00000000-0005-0000-0000-0000FD5A0000}"/>
    <cellStyle name="Navadno 3 3 22" xfId="16385" xr:uid="{00000000-0005-0000-0000-0000FE5A0000}"/>
    <cellStyle name="Navadno 3 3 23" xfId="34544" xr:uid="{00000000-0005-0000-0000-0000FF5A0000}"/>
    <cellStyle name="Navadno 3 3 24" xfId="52704" xr:uid="{00000000-0005-0000-0000-0000005B0000}"/>
    <cellStyle name="Navadno 3 3 25" xfId="58390" xr:uid="{00000000-0005-0000-0000-0000015B0000}"/>
    <cellStyle name="Navadno 3 3 26" xfId="58599" xr:uid="{00000000-0005-0000-0000-0000025B0000}"/>
    <cellStyle name="Navadno 3 3 27" xfId="59574" xr:uid="{00000000-0005-0000-0000-0000035B0000}"/>
    <cellStyle name="Navadno 3 3 3" xfId="2220" xr:uid="{00000000-0005-0000-0000-0000045B0000}"/>
    <cellStyle name="Navadno 3 3 3 2" xfId="59655" xr:uid="{00000000-0005-0000-0000-0000055B0000}"/>
    <cellStyle name="Navadno 3 3 4" xfId="3578" xr:uid="{00000000-0005-0000-0000-0000065B0000}"/>
    <cellStyle name="Navadno 3 3 4 2" xfId="4323" xr:uid="{00000000-0005-0000-0000-0000075B0000}"/>
    <cellStyle name="Navadno 3 3 4 2 2" xfId="12307" xr:uid="{00000000-0005-0000-0000-0000085B0000}"/>
    <cellStyle name="Navadno 3 3 4 2 2 2" xfId="25514" xr:uid="{00000000-0005-0000-0000-0000095B0000}"/>
    <cellStyle name="Navadno 3 3 4 2 2 3" xfId="43673" xr:uid="{00000000-0005-0000-0000-00000A5B0000}"/>
    <cellStyle name="Navadno 3 3 4 2 3" xfId="32977" xr:uid="{00000000-0005-0000-0000-00000B5B0000}"/>
    <cellStyle name="Navadno 3 3 4 2 3 2" xfId="51136" xr:uid="{00000000-0005-0000-0000-00000C5B0000}"/>
    <cellStyle name="Navadno 3 3 4 2 4" xfId="19786" xr:uid="{00000000-0005-0000-0000-00000D5B0000}"/>
    <cellStyle name="Navadno 3 3 4 2 5" xfId="37945" xr:uid="{00000000-0005-0000-0000-00000E5B0000}"/>
    <cellStyle name="Navadno 3 3 4 2 6" xfId="56105" xr:uid="{00000000-0005-0000-0000-00000F5B0000}"/>
    <cellStyle name="Navadno 3 3 4 3" xfId="9823" xr:uid="{00000000-0005-0000-0000-0000105B0000}"/>
    <cellStyle name="Navadno 3 3 4 3 2" xfId="23030" xr:uid="{00000000-0005-0000-0000-0000115B0000}"/>
    <cellStyle name="Navadno 3 3 4 3 3" xfId="41189" xr:uid="{00000000-0005-0000-0000-0000125B0000}"/>
    <cellStyle name="Navadno 3 3 4 4" xfId="14817" xr:uid="{00000000-0005-0000-0000-0000135B0000}"/>
    <cellStyle name="Navadno 3 3 4 4 2" xfId="28009" xr:uid="{00000000-0005-0000-0000-0000145B0000}"/>
    <cellStyle name="Navadno 3 3 4 4 3" xfId="46168" xr:uid="{00000000-0005-0000-0000-0000155B0000}"/>
    <cellStyle name="Navadno 3 3 4 5" xfId="30493" xr:uid="{00000000-0005-0000-0000-0000165B0000}"/>
    <cellStyle name="Navadno 3 3 4 5 2" xfId="48652" xr:uid="{00000000-0005-0000-0000-0000175B0000}"/>
    <cellStyle name="Navadno 3 3 4 6" xfId="17302" xr:uid="{00000000-0005-0000-0000-0000185B0000}"/>
    <cellStyle name="Navadno 3 3 4 7" xfId="35461" xr:uid="{00000000-0005-0000-0000-0000195B0000}"/>
    <cellStyle name="Navadno 3 3 4 8" xfId="53621" xr:uid="{00000000-0005-0000-0000-00001A5B0000}"/>
    <cellStyle name="Navadno 3 3 4 9" xfId="59036" xr:uid="{00000000-0005-0000-0000-00001B5B0000}"/>
    <cellStyle name="Navadno 3 3 5" xfId="4552" xr:uid="{00000000-0005-0000-0000-00001C5B0000}"/>
    <cellStyle name="Navadno 3 3 5 2" xfId="6807" xr:uid="{00000000-0005-0000-0000-00001D5B0000}"/>
    <cellStyle name="Navadno 3 3 5 2 2" xfId="12536" xr:uid="{00000000-0005-0000-0000-00001E5B0000}"/>
    <cellStyle name="Navadno 3 3 5 2 2 2" xfId="25743" xr:uid="{00000000-0005-0000-0000-00001F5B0000}"/>
    <cellStyle name="Navadno 3 3 5 2 2 3" xfId="43902" xr:uid="{00000000-0005-0000-0000-0000205B0000}"/>
    <cellStyle name="Navadno 3 3 5 2 3" xfId="33206" xr:uid="{00000000-0005-0000-0000-0000215B0000}"/>
    <cellStyle name="Navadno 3 3 5 2 3 2" xfId="51365" xr:uid="{00000000-0005-0000-0000-0000225B0000}"/>
    <cellStyle name="Navadno 3 3 5 2 4" xfId="20015" xr:uid="{00000000-0005-0000-0000-0000235B0000}"/>
    <cellStyle name="Navadno 3 3 5 2 5" xfId="38174" xr:uid="{00000000-0005-0000-0000-0000245B0000}"/>
    <cellStyle name="Navadno 3 3 5 2 6" xfId="56334" xr:uid="{00000000-0005-0000-0000-0000255B0000}"/>
    <cellStyle name="Navadno 3 3 5 3" xfId="10052" xr:uid="{00000000-0005-0000-0000-0000265B0000}"/>
    <cellStyle name="Navadno 3 3 5 3 2" xfId="23259" xr:uid="{00000000-0005-0000-0000-0000275B0000}"/>
    <cellStyle name="Navadno 3 3 5 3 3" xfId="41418" xr:uid="{00000000-0005-0000-0000-0000285B0000}"/>
    <cellStyle name="Navadno 3 3 5 4" xfId="15046" xr:uid="{00000000-0005-0000-0000-0000295B0000}"/>
    <cellStyle name="Navadno 3 3 5 4 2" xfId="28238" xr:uid="{00000000-0005-0000-0000-00002A5B0000}"/>
    <cellStyle name="Navadno 3 3 5 4 3" xfId="46397" xr:uid="{00000000-0005-0000-0000-00002B5B0000}"/>
    <cellStyle name="Navadno 3 3 5 5" xfId="30722" xr:uid="{00000000-0005-0000-0000-00002C5B0000}"/>
    <cellStyle name="Navadno 3 3 5 5 2" xfId="48881" xr:uid="{00000000-0005-0000-0000-00002D5B0000}"/>
    <cellStyle name="Navadno 3 3 5 6" xfId="17531" xr:uid="{00000000-0005-0000-0000-00002E5B0000}"/>
    <cellStyle name="Navadno 3 3 5 7" xfId="35690" xr:uid="{00000000-0005-0000-0000-00002F5B0000}"/>
    <cellStyle name="Navadno 3 3 5 8" xfId="53850" xr:uid="{00000000-0005-0000-0000-0000305B0000}"/>
    <cellStyle name="Navadno 3 3 5 9" xfId="59201" xr:uid="{00000000-0005-0000-0000-0000315B0000}"/>
    <cellStyle name="Navadno 3 3 6" xfId="3879" xr:uid="{00000000-0005-0000-0000-0000325B0000}"/>
    <cellStyle name="Navadno 3 3 6 2" xfId="6367" xr:uid="{00000000-0005-0000-0000-0000335B0000}"/>
    <cellStyle name="Navadno 3 3 6 2 2" xfId="11865" xr:uid="{00000000-0005-0000-0000-0000345B0000}"/>
    <cellStyle name="Navadno 3 3 6 2 2 2" xfId="25072" xr:uid="{00000000-0005-0000-0000-0000355B0000}"/>
    <cellStyle name="Navadno 3 3 6 2 2 3" xfId="43231" xr:uid="{00000000-0005-0000-0000-0000365B0000}"/>
    <cellStyle name="Navadno 3 3 6 2 3" xfId="32535" xr:uid="{00000000-0005-0000-0000-0000375B0000}"/>
    <cellStyle name="Navadno 3 3 6 2 3 2" xfId="50694" xr:uid="{00000000-0005-0000-0000-0000385B0000}"/>
    <cellStyle name="Navadno 3 3 6 2 4" xfId="19344" xr:uid="{00000000-0005-0000-0000-0000395B0000}"/>
    <cellStyle name="Navadno 3 3 6 2 5" xfId="37503" xr:uid="{00000000-0005-0000-0000-00003A5B0000}"/>
    <cellStyle name="Navadno 3 3 6 2 6" xfId="55663" xr:uid="{00000000-0005-0000-0000-00003B5B0000}"/>
    <cellStyle name="Navadno 3 3 6 3" xfId="9381" xr:uid="{00000000-0005-0000-0000-00003C5B0000}"/>
    <cellStyle name="Navadno 3 3 6 3 2" xfId="22588" xr:uid="{00000000-0005-0000-0000-00003D5B0000}"/>
    <cellStyle name="Navadno 3 3 6 3 3" xfId="40747" xr:uid="{00000000-0005-0000-0000-00003E5B0000}"/>
    <cellStyle name="Navadno 3 3 6 4" xfId="14375" xr:uid="{00000000-0005-0000-0000-00003F5B0000}"/>
    <cellStyle name="Navadno 3 3 6 4 2" xfId="27567" xr:uid="{00000000-0005-0000-0000-0000405B0000}"/>
    <cellStyle name="Navadno 3 3 6 4 3" xfId="45726" xr:uid="{00000000-0005-0000-0000-0000415B0000}"/>
    <cellStyle name="Navadno 3 3 6 5" xfId="30051" xr:uid="{00000000-0005-0000-0000-0000425B0000}"/>
    <cellStyle name="Navadno 3 3 6 5 2" xfId="48210" xr:uid="{00000000-0005-0000-0000-0000435B0000}"/>
    <cellStyle name="Navadno 3 3 6 6" xfId="16860" xr:uid="{00000000-0005-0000-0000-0000445B0000}"/>
    <cellStyle name="Navadno 3 3 6 7" xfId="35019" xr:uid="{00000000-0005-0000-0000-0000455B0000}"/>
    <cellStyle name="Navadno 3 3 6 8" xfId="53179" xr:uid="{00000000-0005-0000-0000-0000465B0000}"/>
    <cellStyle name="Navadno 3 3 6 9" xfId="59388" xr:uid="{00000000-0005-0000-0000-0000475B0000}"/>
    <cellStyle name="Navadno 3 3 7" xfId="4792" xr:uid="{00000000-0005-0000-0000-0000485B0000}"/>
    <cellStyle name="Navadno 3 3 7 2" xfId="7022" xr:uid="{00000000-0005-0000-0000-0000495B0000}"/>
    <cellStyle name="Navadno 3 3 7 2 2" xfId="12755" xr:uid="{00000000-0005-0000-0000-00004A5B0000}"/>
    <cellStyle name="Navadno 3 3 7 2 2 2" xfId="25962" xr:uid="{00000000-0005-0000-0000-00004B5B0000}"/>
    <cellStyle name="Navadno 3 3 7 2 2 3" xfId="44121" xr:uid="{00000000-0005-0000-0000-00004C5B0000}"/>
    <cellStyle name="Navadno 3 3 7 2 3" xfId="33425" xr:uid="{00000000-0005-0000-0000-00004D5B0000}"/>
    <cellStyle name="Navadno 3 3 7 2 3 2" xfId="51584" xr:uid="{00000000-0005-0000-0000-00004E5B0000}"/>
    <cellStyle name="Navadno 3 3 7 2 4" xfId="20234" xr:uid="{00000000-0005-0000-0000-00004F5B0000}"/>
    <cellStyle name="Navadno 3 3 7 2 5" xfId="38393" xr:uid="{00000000-0005-0000-0000-0000505B0000}"/>
    <cellStyle name="Navadno 3 3 7 2 6" xfId="56553" xr:uid="{00000000-0005-0000-0000-0000515B0000}"/>
    <cellStyle name="Navadno 3 3 7 3" xfId="10271" xr:uid="{00000000-0005-0000-0000-0000525B0000}"/>
    <cellStyle name="Navadno 3 3 7 3 2" xfId="23478" xr:uid="{00000000-0005-0000-0000-0000535B0000}"/>
    <cellStyle name="Navadno 3 3 7 3 3" xfId="41637" xr:uid="{00000000-0005-0000-0000-0000545B0000}"/>
    <cellStyle name="Navadno 3 3 7 4" xfId="15265" xr:uid="{00000000-0005-0000-0000-0000555B0000}"/>
    <cellStyle name="Navadno 3 3 7 4 2" xfId="28457" xr:uid="{00000000-0005-0000-0000-0000565B0000}"/>
    <cellStyle name="Navadno 3 3 7 4 3" xfId="46616" xr:uid="{00000000-0005-0000-0000-0000575B0000}"/>
    <cellStyle name="Navadno 3 3 7 5" xfId="30941" xr:uid="{00000000-0005-0000-0000-0000585B0000}"/>
    <cellStyle name="Navadno 3 3 7 5 2" xfId="49100" xr:uid="{00000000-0005-0000-0000-0000595B0000}"/>
    <cellStyle name="Navadno 3 3 7 6" xfId="17750" xr:uid="{00000000-0005-0000-0000-00005A5B0000}"/>
    <cellStyle name="Navadno 3 3 7 7" xfId="35909" xr:uid="{00000000-0005-0000-0000-00005B5B0000}"/>
    <cellStyle name="Navadno 3 3 7 8" xfId="54069" xr:uid="{00000000-0005-0000-0000-00005C5B0000}"/>
    <cellStyle name="Navadno 3 3 8" xfId="4965" xr:uid="{00000000-0005-0000-0000-00005D5B0000}"/>
    <cellStyle name="Navadno 3 3 8 2" xfId="7198" xr:uid="{00000000-0005-0000-0000-00005E5B0000}"/>
    <cellStyle name="Navadno 3 3 8 2 2" xfId="12931" xr:uid="{00000000-0005-0000-0000-00005F5B0000}"/>
    <cellStyle name="Navadno 3 3 8 2 2 2" xfId="26138" xr:uid="{00000000-0005-0000-0000-0000605B0000}"/>
    <cellStyle name="Navadno 3 3 8 2 2 3" xfId="44297" xr:uid="{00000000-0005-0000-0000-0000615B0000}"/>
    <cellStyle name="Navadno 3 3 8 2 3" xfId="33601" xr:uid="{00000000-0005-0000-0000-0000625B0000}"/>
    <cellStyle name="Navadno 3 3 8 2 3 2" xfId="51760" xr:uid="{00000000-0005-0000-0000-0000635B0000}"/>
    <cellStyle name="Navadno 3 3 8 2 4" xfId="20410" xr:uid="{00000000-0005-0000-0000-0000645B0000}"/>
    <cellStyle name="Navadno 3 3 8 2 5" xfId="38569" xr:uid="{00000000-0005-0000-0000-0000655B0000}"/>
    <cellStyle name="Navadno 3 3 8 2 6" xfId="56729" xr:uid="{00000000-0005-0000-0000-0000665B0000}"/>
    <cellStyle name="Navadno 3 3 8 3" xfId="10447" xr:uid="{00000000-0005-0000-0000-0000675B0000}"/>
    <cellStyle name="Navadno 3 3 8 3 2" xfId="23654" xr:uid="{00000000-0005-0000-0000-0000685B0000}"/>
    <cellStyle name="Navadno 3 3 8 3 3" xfId="41813" xr:uid="{00000000-0005-0000-0000-0000695B0000}"/>
    <cellStyle name="Navadno 3 3 8 4" xfId="15441" xr:uid="{00000000-0005-0000-0000-00006A5B0000}"/>
    <cellStyle name="Navadno 3 3 8 4 2" xfId="28633" xr:uid="{00000000-0005-0000-0000-00006B5B0000}"/>
    <cellStyle name="Navadno 3 3 8 4 3" xfId="46792" xr:uid="{00000000-0005-0000-0000-00006C5B0000}"/>
    <cellStyle name="Navadno 3 3 8 5" xfId="31117" xr:uid="{00000000-0005-0000-0000-00006D5B0000}"/>
    <cellStyle name="Navadno 3 3 8 5 2" xfId="49276" xr:uid="{00000000-0005-0000-0000-00006E5B0000}"/>
    <cellStyle name="Navadno 3 3 8 6" xfId="17926" xr:uid="{00000000-0005-0000-0000-00006F5B0000}"/>
    <cellStyle name="Navadno 3 3 8 7" xfId="36085" xr:uid="{00000000-0005-0000-0000-0000705B0000}"/>
    <cellStyle name="Navadno 3 3 8 8" xfId="54245" xr:uid="{00000000-0005-0000-0000-0000715B0000}"/>
    <cellStyle name="Navadno 3 3 9" xfId="5195" xr:uid="{00000000-0005-0000-0000-0000725B0000}"/>
    <cellStyle name="Navadno 3 3 9 2" xfId="7443" xr:uid="{00000000-0005-0000-0000-0000735B0000}"/>
    <cellStyle name="Navadno 3 3 9 2 2" xfId="13176" xr:uid="{00000000-0005-0000-0000-0000745B0000}"/>
    <cellStyle name="Navadno 3 3 9 2 2 2" xfId="26383" xr:uid="{00000000-0005-0000-0000-0000755B0000}"/>
    <cellStyle name="Navadno 3 3 9 2 2 3" xfId="44542" xr:uid="{00000000-0005-0000-0000-0000765B0000}"/>
    <cellStyle name="Navadno 3 3 9 2 3" xfId="33846" xr:uid="{00000000-0005-0000-0000-0000775B0000}"/>
    <cellStyle name="Navadno 3 3 9 2 3 2" xfId="52005" xr:uid="{00000000-0005-0000-0000-0000785B0000}"/>
    <cellStyle name="Navadno 3 3 9 2 4" xfId="20655" xr:uid="{00000000-0005-0000-0000-0000795B0000}"/>
    <cellStyle name="Navadno 3 3 9 2 5" xfId="38814" xr:uid="{00000000-0005-0000-0000-00007A5B0000}"/>
    <cellStyle name="Navadno 3 3 9 2 6" xfId="56974" xr:uid="{00000000-0005-0000-0000-00007B5B0000}"/>
    <cellStyle name="Navadno 3 3 9 3" xfId="10692" xr:uid="{00000000-0005-0000-0000-00007C5B0000}"/>
    <cellStyle name="Navadno 3 3 9 3 2" xfId="23899" xr:uid="{00000000-0005-0000-0000-00007D5B0000}"/>
    <cellStyle name="Navadno 3 3 9 3 3" xfId="42058" xr:uid="{00000000-0005-0000-0000-00007E5B0000}"/>
    <cellStyle name="Navadno 3 3 9 4" xfId="15686" xr:uid="{00000000-0005-0000-0000-00007F5B0000}"/>
    <cellStyle name="Navadno 3 3 9 4 2" xfId="28878" xr:uid="{00000000-0005-0000-0000-0000805B0000}"/>
    <cellStyle name="Navadno 3 3 9 4 3" xfId="47037" xr:uid="{00000000-0005-0000-0000-0000815B0000}"/>
    <cellStyle name="Navadno 3 3 9 5" xfId="31362" xr:uid="{00000000-0005-0000-0000-0000825B0000}"/>
    <cellStyle name="Navadno 3 3 9 5 2" xfId="49521" xr:uid="{00000000-0005-0000-0000-0000835B0000}"/>
    <cellStyle name="Navadno 3 3 9 6" xfId="18171" xr:uid="{00000000-0005-0000-0000-0000845B0000}"/>
    <cellStyle name="Navadno 3 3 9 7" xfId="36330" xr:uid="{00000000-0005-0000-0000-0000855B0000}"/>
    <cellStyle name="Navadno 3 3 9 8" xfId="54490" xr:uid="{00000000-0005-0000-0000-0000865B0000}"/>
    <cellStyle name="Navadno 3 4" xfId="2221" xr:uid="{00000000-0005-0000-0000-0000875B0000}"/>
    <cellStyle name="Navadno 3 4 2" xfId="2222" xr:uid="{00000000-0005-0000-0000-0000885B0000}"/>
    <cellStyle name="Navadno 3 4 2 10" xfId="5690" xr:uid="{00000000-0005-0000-0000-0000895B0000}"/>
    <cellStyle name="Navadno 3 4 2 10 2" xfId="7938" xr:uid="{00000000-0005-0000-0000-00008A5B0000}"/>
    <cellStyle name="Navadno 3 4 2 10 2 2" xfId="13671" xr:uid="{00000000-0005-0000-0000-00008B5B0000}"/>
    <cellStyle name="Navadno 3 4 2 10 2 2 2" xfId="26878" xr:uid="{00000000-0005-0000-0000-00008C5B0000}"/>
    <cellStyle name="Navadno 3 4 2 10 2 2 3" xfId="45037" xr:uid="{00000000-0005-0000-0000-00008D5B0000}"/>
    <cellStyle name="Navadno 3 4 2 10 2 3" xfId="34341" xr:uid="{00000000-0005-0000-0000-00008E5B0000}"/>
    <cellStyle name="Navadno 3 4 2 10 2 3 2" xfId="52500" xr:uid="{00000000-0005-0000-0000-00008F5B0000}"/>
    <cellStyle name="Navadno 3 4 2 10 2 4" xfId="21150" xr:uid="{00000000-0005-0000-0000-0000905B0000}"/>
    <cellStyle name="Navadno 3 4 2 10 2 5" xfId="39309" xr:uid="{00000000-0005-0000-0000-0000915B0000}"/>
    <cellStyle name="Navadno 3 4 2 10 2 6" xfId="57469" xr:uid="{00000000-0005-0000-0000-0000925B0000}"/>
    <cellStyle name="Navadno 3 4 2 10 3" xfId="11187" xr:uid="{00000000-0005-0000-0000-0000935B0000}"/>
    <cellStyle name="Navadno 3 4 2 10 3 2" xfId="24394" xr:uid="{00000000-0005-0000-0000-0000945B0000}"/>
    <cellStyle name="Navadno 3 4 2 10 3 3" xfId="42553" xr:uid="{00000000-0005-0000-0000-0000955B0000}"/>
    <cellStyle name="Navadno 3 4 2 10 4" xfId="16181" xr:uid="{00000000-0005-0000-0000-0000965B0000}"/>
    <cellStyle name="Navadno 3 4 2 10 4 2" xfId="29373" xr:uid="{00000000-0005-0000-0000-0000975B0000}"/>
    <cellStyle name="Navadno 3 4 2 10 4 3" xfId="47532" xr:uid="{00000000-0005-0000-0000-0000985B0000}"/>
    <cellStyle name="Navadno 3 4 2 10 5" xfId="31857" xr:uid="{00000000-0005-0000-0000-0000995B0000}"/>
    <cellStyle name="Navadno 3 4 2 10 5 2" xfId="50016" xr:uid="{00000000-0005-0000-0000-00009A5B0000}"/>
    <cellStyle name="Navadno 3 4 2 10 6" xfId="18666" xr:uid="{00000000-0005-0000-0000-00009B5B0000}"/>
    <cellStyle name="Navadno 3 4 2 10 7" xfId="36825" xr:uid="{00000000-0005-0000-0000-00009C5B0000}"/>
    <cellStyle name="Navadno 3 4 2 10 8" xfId="54985" xr:uid="{00000000-0005-0000-0000-00009D5B0000}"/>
    <cellStyle name="Navadno 3 4 2 11" xfId="5895" xr:uid="{00000000-0005-0000-0000-00009E5B0000}"/>
    <cellStyle name="Navadno 3 4 2 11 2" xfId="11392" xr:uid="{00000000-0005-0000-0000-00009F5B0000}"/>
    <cellStyle name="Navadno 3 4 2 11 2 2" xfId="24599" xr:uid="{00000000-0005-0000-0000-0000A05B0000}"/>
    <cellStyle name="Navadno 3 4 2 11 2 3" xfId="42758" xr:uid="{00000000-0005-0000-0000-0000A15B0000}"/>
    <cellStyle name="Navadno 3 4 2 11 3" xfId="32062" xr:uid="{00000000-0005-0000-0000-0000A25B0000}"/>
    <cellStyle name="Navadno 3 4 2 11 3 2" xfId="50221" xr:uid="{00000000-0005-0000-0000-0000A35B0000}"/>
    <cellStyle name="Navadno 3 4 2 11 4" xfId="18871" xr:uid="{00000000-0005-0000-0000-0000A45B0000}"/>
    <cellStyle name="Navadno 3 4 2 11 5" xfId="37030" xr:uid="{00000000-0005-0000-0000-0000A55B0000}"/>
    <cellStyle name="Navadno 3 4 2 11 6" xfId="55190" xr:uid="{00000000-0005-0000-0000-0000A65B0000}"/>
    <cellStyle name="Navadno 3 4 2 12" xfId="8114" xr:uid="{00000000-0005-0000-0000-0000A75B0000}"/>
    <cellStyle name="Navadno 3 4 2 12 2" xfId="21321" xr:uid="{00000000-0005-0000-0000-0000A85B0000}"/>
    <cellStyle name="Navadno 3 4 2 12 3" xfId="39480" xr:uid="{00000000-0005-0000-0000-0000A95B0000}"/>
    <cellStyle name="Navadno 3 4 2 12 4" xfId="57640" xr:uid="{00000000-0005-0000-0000-0000AA5B0000}"/>
    <cellStyle name="Navadno 3 4 2 13" xfId="8293" xr:uid="{00000000-0005-0000-0000-0000AB5B0000}"/>
    <cellStyle name="Navadno 3 4 2 13 2" xfId="21500" xr:uid="{00000000-0005-0000-0000-0000AC5B0000}"/>
    <cellStyle name="Navadno 3 4 2 13 3" xfId="39659" xr:uid="{00000000-0005-0000-0000-0000AD5B0000}"/>
    <cellStyle name="Navadno 3 4 2 13 4" xfId="57819" xr:uid="{00000000-0005-0000-0000-0000AE5B0000}"/>
    <cellStyle name="Navadno 3 4 2 14" xfId="8536" xr:uid="{00000000-0005-0000-0000-0000AF5B0000}"/>
    <cellStyle name="Navadno 3 4 2 14 2" xfId="21743" xr:uid="{00000000-0005-0000-0000-0000B05B0000}"/>
    <cellStyle name="Navadno 3 4 2 14 3" xfId="39902" xr:uid="{00000000-0005-0000-0000-0000B15B0000}"/>
    <cellStyle name="Navadno 3 4 2 14 4" xfId="58062" xr:uid="{00000000-0005-0000-0000-0000B25B0000}"/>
    <cellStyle name="Navadno 3 4 2 15" xfId="8700" xr:uid="{00000000-0005-0000-0000-0000B35B0000}"/>
    <cellStyle name="Navadno 3 4 2 15 2" xfId="21907" xr:uid="{00000000-0005-0000-0000-0000B45B0000}"/>
    <cellStyle name="Navadno 3 4 2 15 3" xfId="40066" xr:uid="{00000000-0005-0000-0000-0000B55B0000}"/>
    <cellStyle name="Navadno 3 4 2 15 4" xfId="58226" xr:uid="{00000000-0005-0000-0000-0000B65B0000}"/>
    <cellStyle name="Navadno 3 4 2 16" xfId="8904" xr:uid="{00000000-0005-0000-0000-0000B75B0000}"/>
    <cellStyle name="Navadno 3 4 2 16 2" xfId="22111" xr:uid="{00000000-0005-0000-0000-0000B85B0000}"/>
    <cellStyle name="Navadno 3 4 2 16 3" xfId="40270" xr:uid="{00000000-0005-0000-0000-0000B95B0000}"/>
    <cellStyle name="Navadno 3 4 2 17" xfId="13902" xr:uid="{00000000-0005-0000-0000-0000BA5B0000}"/>
    <cellStyle name="Navadno 3 4 2 17 2" xfId="27094" xr:uid="{00000000-0005-0000-0000-0000BB5B0000}"/>
    <cellStyle name="Navadno 3 4 2 17 3" xfId="45253" xr:uid="{00000000-0005-0000-0000-0000BC5B0000}"/>
    <cellStyle name="Navadno 3 4 2 18" xfId="29578" xr:uid="{00000000-0005-0000-0000-0000BD5B0000}"/>
    <cellStyle name="Navadno 3 4 2 18 2" xfId="47737" xr:uid="{00000000-0005-0000-0000-0000BE5B0000}"/>
    <cellStyle name="Navadno 3 4 2 19" xfId="16387" xr:uid="{00000000-0005-0000-0000-0000BF5B0000}"/>
    <cellStyle name="Navadno 3 4 2 2" xfId="3580" xr:uid="{00000000-0005-0000-0000-0000C05B0000}"/>
    <cellStyle name="Navadno 3 4 2 2 2" xfId="4325" xr:uid="{00000000-0005-0000-0000-0000C15B0000}"/>
    <cellStyle name="Navadno 3 4 2 2 2 2" xfId="12309" xr:uid="{00000000-0005-0000-0000-0000C25B0000}"/>
    <cellStyle name="Navadno 3 4 2 2 2 2 2" xfId="25516" xr:uid="{00000000-0005-0000-0000-0000C35B0000}"/>
    <cellStyle name="Navadno 3 4 2 2 2 2 3" xfId="43675" xr:uid="{00000000-0005-0000-0000-0000C45B0000}"/>
    <cellStyle name="Navadno 3 4 2 2 2 3" xfId="32979" xr:uid="{00000000-0005-0000-0000-0000C55B0000}"/>
    <cellStyle name="Navadno 3 4 2 2 2 3 2" xfId="51138" xr:uid="{00000000-0005-0000-0000-0000C65B0000}"/>
    <cellStyle name="Navadno 3 4 2 2 2 4" xfId="19788" xr:uid="{00000000-0005-0000-0000-0000C75B0000}"/>
    <cellStyle name="Navadno 3 4 2 2 2 5" xfId="37947" xr:uid="{00000000-0005-0000-0000-0000C85B0000}"/>
    <cellStyle name="Navadno 3 4 2 2 2 6" xfId="56107" xr:uid="{00000000-0005-0000-0000-0000C95B0000}"/>
    <cellStyle name="Navadno 3 4 2 2 3" xfId="9825" xr:uid="{00000000-0005-0000-0000-0000CA5B0000}"/>
    <cellStyle name="Navadno 3 4 2 2 3 2" xfId="23032" xr:uid="{00000000-0005-0000-0000-0000CB5B0000}"/>
    <cellStyle name="Navadno 3 4 2 2 3 3" xfId="41191" xr:uid="{00000000-0005-0000-0000-0000CC5B0000}"/>
    <cellStyle name="Navadno 3 4 2 2 4" xfId="14819" xr:uid="{00000000-0005-0000-0000-0000CD5B0000}"/>
    <cellStyle name="Navadno 3 4 2 2 4 2" xfId="28011" xr:uid="{00000000-0005-0000-0000-0000CE5B0000}"/>
    <cellStyle name="Navadno 3 4 2 2 4 3" xfId="46170" xr:uid="{00000000-0005-0000-0000-0000CF5B0000}"/>
    <cellStyle name="Navadno 3 4 2 2 5" xfId="30495" xr:uid="{00000000-0005-0000-0000-0000D05B0000}"/>
    <cellStyle name="Navadno 3 4 2 2 5 2" xfId="48654" xr:uid="{00000000-0005-0000-0000-0000D15B0000}"/>
    <cellStyle name="Navadno 3 4 2 2 6" xfId="17304" xr:uid="{00000000-0005-0000-0000-0000D25B0000}"/>
    <cellStyle name="Navadno 3 4 2 2 7" xfId="35463" xr:uid="{00000000-0005-0000-0000-0000D35B0000}"/>
    <cellStyle name="Navadno 3 4 2 2 8" xfId="53623" xr:uid="{00000000-0005-0000-0000-0000D45B0000}"/>
    <cellStyle name="Navadno 3 4 2 2 9" xfId="59038" xr:uid="{00000000-0005-0000-0000-0000D55B0000}"/>
    <cellStyle name="Navadno 3 4 2 20" xfId="34546" xr:uid="{00000000-0005-0000-0000-0000D65B0000}"/>
    <cellStyle name="Navadno 3 4 2 21" xfId="52706" xr:uid="{00000000-0005-0000-0000-0000D75B0000}"/>
    <cellStyle name="Navadno 3 4 2 22" xfId="58392" xr:uid="{00000000-0005-0000-0000-0000D85B0000}"/>
    <cellStyle name="Navadno 3 4 2 23" xfId="58601" xr:uid="{00000000-0005-0000-0000-0000D95B0000}"/>
    <cellStyle name="Navadno 3 4 2 3" xfId="4554" xr:uid="{00000000-0005-0000-0000-0000DA5B0000}"/>
    <cellStyle name="Navadno 3 4 2 3 2" xfId="6809" xr:uid="{00000000-0005-0000-0000-0000DB5B0000}"/>
    <cellStyle name="Navadno 3 4 2 3 2 2" xfId="12538" xr:uid="{00000000-0005-0000-0000-0000DC5B0000}"/>
    <cellStyle name="Navadno 3 4 2 3 2 2 2" xfId="25745" xr:uid="{00000000-0005-0000-0000-0000DD5B0000}"/>
    <cellStyle name="Navadno 3 4 2 3 2 2 3" xfId="43904" xr:uid="{00000000-0005-0000-0000-0000DE5B0000}"/>
    <cellStyle name="Navadno 3 4 2 3 2 3" xfId="33208" xr:uid="{00000000-0005-0000-0000-0000DF5B0000}"/>
    <cellStyle name="Navadno 3 4 2 3 2 3 2" xfId="51367" xr:uid="{00000000-0005-0000-0000-0000E05B0000}"/>
    <cellStyle name="Navadno 3 4 2 3 2 4" xfId="20017" xr:uid="{00000000-0005-0000-0000-0000E15B0000}"/>
    <cellStyle name="Navadno 3 4 2 3 2 5" xfId="38176" xr:uid="{00000000-0005-0000-0000-0000E25B0000}"/>
    <cellStyle name="Navadno 3 4 2 3 2 6" xfId="56336" xr:uid="{00000000-0005-0000-0000-0000E35B0000}"/>
    <cellStyle name="Navadno 3 4 2 3 3" xfId="10054" xr:uid="{00000000-0005-0000-0000-0000E45B0000}"/>
    <cellStyle name="Navadno 3 4 2 3 3 2" xfId="23261" xr:uid="{00000000-0005-0000-0000-0000E55B0000}"/>
    <cellStyle name="Navadno 3 4 2 3 3 3" xfId="41420" xr:uid="{00000000-0005-0000-0000-0000E65B0000}"/>
    <cellStyle name="Navadno 3 4 2 3 4" xfId="15048" xr:uid="{00000000-0005-0000-0000-0000E75B0000}"/>
    <cellStyle name="Navadno 3 4 2 3 4 2" xfId="28240" xr:uid="{00000000-0005-0000-0000-0000E85B0000}"/>
    <cellStyle name="Navadno 3 4 2 3 4 3" xfId="46399" xr:uid="{00000000-0005-0000-0000-0000E95B0000}"/>
    <cellStyle name="Navadno 3 4 2 3 5" xfId="30724" xr:uid="{00000000-0005-0000-0000-0000EA5B0000}"/>
    <cellStyle name="Navadno 3 4 2 3 5 2" xfId="48883" xr:uid="{00000000-0005-0000-0000-0000EB5B0000}"/>
    <cellStyle name="Navadno 3 4 2 3 6" xfId="17533" xr:uid="{00000000-0005-0000-0000-0000EC5B0000}"/>
    <cellStyle name="Navadno 3 4 2 3 7" xfId="35692" xr:uid="{00000000-0005-0000-0000-0000ED5B0000}"/>
    <cellStyle name="Navadno 3 4 2 3 8" xfId="53852" xr:uid="{00000000-0005-0000-0000-0000EE5B0000}"/>
    <cellStyle name="Navadno 3 4 2 3 9" xfId="59203" xr:uid="{00000000-0005-0000-0000-0000EF5B0000}"/>
    <cellStyle name="Navadno 3 4 2 4" xfId="3881" xr:uid="{00000000-0005-0000-0000-0000F05B0000}"/>
    <cellStyle name="Navadno 3 4 2 4 2" xfId="6369" xr:uid="{00000000-0005-0000-0000-0000F15B0000}"/>
    <cellStyle name="Navadno 3 4 2 4 2 2" xfId="11867" xr:uid="{00000000-0005-0000-0000-0000F25B0000}"/>
    <cellStyle name="Navadno 3 4 2 4 2 2 2" xfId="25074" xr:uid="{00000000-0005-0000-0000-0000F35B0000}"/>
    <cellStyle name="Navadno 3 4 2 4 2 2 3" xfId="43233" xr:uid="{00000000-0005-0000-0000-0000F45B0000}"/>
    <cellStyle name="Navadno 3 4 2 4 2 3" xfId="32537" xr:uid="{00000000-0005-0000-0000-0000F55B0000}"/>
    <cellStyle name="Navadno 3 4 2 4 2 3 2" xfId="50696" xr:uid="{00000000-0005-0000-0000-0000F65B0000}"/>
    <cellStyle name="Navadno 3 4 2 4 2 4" xfId="19346" xr:uid="{00000000-0005-0000-0000-0000F75B0000}"/>
    <cellStyle name="Navadno 3 4 2 4 2 5" xfId="37505" xr:uid="{00000000-0005-0000-0000-0000F85B0000}"/>
    <cellStyle name="Navadno 3 4 2 4 2 6" xfId="55665" xr:uid="{00000000-0005-0000-0000-0000F95B0000}"/>
    <cellStyle name="Navadno 3 4 2 4 3" xfId="9383" xr:uid="{00000000-0005-0000-0000-0000FA5B0000}"/>
    <cellStyle name="Navadno 3 4 2 4 3 2" xfId="22590" xr:uid="{00000000-0005-0000-0000-0000FB5B0000}"/>
    <cellStyle name="Navadno 3 4 2 4 3 3" xfId="40749" xr:uid="{00000000-0005-0000-0000-0000FC5B0000}"/>
    <cellStyle name="Navadno 3 4 2 4 4" xfId="14377" xr:uid="{00000000-0005-0000-0000-0000FD5B0000}"/>
    <cellStyle name="Navadno 3 4 2 4 4 2" xfId="27569" xr:uid="{00000000-0005-0000-0000-0000FE5B0000}"/>
    <cellStyle name="Navadno 3 4 2 4 4 3" xfId="45728" xr:uid="{00000000-0005-0000-0000-0000FF5B0000}"/>
    <cellStyle name="Navadno 3 4 2 4 5" xfId="30053" xr:uid="{00000000-0005-0000-0000-0000005C0000}"/>
    <cellStyle name="Navadno 3 4 2 4 5 2" xfId="48212" xr:uid="{00000000-0005-0000-0000-0000015C0000}"/>
    <cellStyle name="Navadno 3 4 2 4 6" xfId="16862" xr:uid="{00000000-0005-0000-0000-0000025C0000}"/>
    <cellStyle name="Navadno 3 4 2 4 7" xfId="35021" xr:uid="{00000000-0005-0000-0000-0000035C0000}"/>
    <cellStyle name="Navadno 3 4 2 4 8" xfId="53181" xr:uid="{00000000-0005-0000-0000-0000045C0000}"/>
    <cellStyle name="Navadno 3 4 2 4 9" xfId="59390" xr:uid="{00000000-0005-0000-0000-0000055C0000}"/>
    <cellStyle name="Navadno 3 4 2 5" xfId="4794" xr:uid="{00000000-0005-0000-0000-0000065C0000}"/>
    <cellStyle name="Navadno 3 4 2 5 2" xfId="7024" xr:uid="{00000000-0005-0000-0000-0000075C0000}"/>
    <cellStyle name="Navadno 3 4 2 5 2 2" xfId="12757" xr:uid="{00000000-0005-0000-0000-0000085C0000}"/>
    <cellStyle name="Navadno 3 4 2 5 2 2 2" xfId="25964" xr:uid="{00000000-0005-0000-0000-0000095C0000}"/>
    <cellStyle name="Navadno 3 4 2 5 2 2 3" xfId="44123" xr:uid="{00000000-0005-0000-0000-00000A5C0000}"/>
    <cellStyle name="Navadno 3 4 2 5 2 3" xfId="33427" xr:uid="{00000000-0005-0000-0000-00000B5C0000}"/>
    <cellStyle name="Navadno 3 4 2 5 2 3 2" xfId="51586" xr:uid="{00000000-0005-0000-0000-00000C5C0000}"/>
    <cellStyle name="Navadno 3 4 2 5 2 4" xfId="20236" xr:uid="{00000000-0005-0000-0000-00000D5C0000}"/>
    <cellStyle name="Navadno 3 4 2 5 2 5" xfId="38395" xr:uid="{00000000-0005-0000-0000-00000E5C0000}"/>
    <cellStyle name="Navadno 3 4 2 5 2 6" xfId="56555" xr:uid="{00000000-0005-0000-0000-00000F5C0000}"/>
    <cellStyle name="Navadno 3 4 2 5 3" xfId="10273" xr:uid="{00000000-0005-0000-0000-0000105C0000}"/>
    <cellStyle name="Navadno 3 4 2 5 3 2" xfId="23480" xr:uid="{00000000-0005-0000-0000-0000115C0000}"/>
    <cellStyle name="Navadno 3 4 2 5 3 3" xfId="41639" xr:uid="{00000000-0005-0000-0000-0000125C0000}"/>
    <cellStyle name="Navadno 3 4 2 5 4" xfId="15267" xr:uid="{00000000-0005-0000-0000-0000135C0000}"/>
    <cellStyle name="Navadno 3 4 2 5 4 2" xfId="28459" xr:uid="{00000000-0005-0000-0000-0000145C0000}"/>
    <cellStyle name="Navadno 3 4 2 5 4 3" xfId="46618" xr:uid="{00000000-0005-0000-0000-0000155C0000}"/>
    <cellStyle name="Navadno 3 4 2 5 5" xfId="30943" xr:uid="{00000000-0005-0000-0000-0000165C0000}"/>
    <cellStyle name="Navadno 3 4 2 5 5 2" xfId="49102" xr:uid="{00000000-0005-0000-0000-0000175C0000}"/>
    <cellStyle name="Navadno 3 4 2 5 6" xfId="17752" xr:uid="{00000000-0005-0000-0000-0000185C0000}"/>
    <cellStyle name="Navadno 3 4 2 5 7" xfId="35911" xr:uid="{00000000-0005-0000-0000-0000195C0000}"/>
    <cellStyle name="Navadno 3 4 2 5 8" xfId="54071" xr:uid="{00000000-0005-0000-0000-00001A5C0000}"/>
    <cellStyle name="Navadno 3 4 2 6" xfId="4967" xr:uid="{00000000-0005-0000-0000-00001B5C0000}"/>
    <cellStyle name="Navadno 3 4 2 6 2" xfId="7200" xr:uid="{00000000-0005-0000-0000-00001C5C0000}"/>
    <cellStyle name="Navadno 3 4 2 6 2 2" xfId="12933" xr:uid="{00000000-0005-0000-0000-00001D5C0000}"/>
    <cellStyle name="Navadno 3 4 2 6 2 2 2" xfId="26140" xr:uid="{00000000-0005-0000-0000-00001E5C0000}"/>
    <cellStyle name="Navadno 3 4 2 6 2 2 3" xfId="44299" xr:uid="{00000000-0005-0000-0000-00001F5C0000}"/>
    <cellStyle name="Navadno 3 4 2 6 2 3" xfId="33603" xr:uid="{00000000-0005-0000-0000-0000205C0000}"/>
    <cellStyle name="Navadno 3 4 2 6 2 3 2" xfId="51762" xr:uid="{00000000-0005-0000-0000-0000215C0000}"/>
    <cellStyle name="Navadno 3 4 2 6 2 4" xfId="20412" xr:uid="{00000000-0005-0000-0000-0000225C0000}"/>
    <cellStyle name="Navadno 3 4 2 6 2 5" xfId="38571" xr:uid="{00000000-0005-0000-0000-0000235C0000}"/>
    <cellStyle name="Navadno 3 4 2 6 2 6" xfId="56731" xr:uid="{00000000-0005-0000-0000-0000245C0000}"/>
    <cellStyle name="Navadno 3 4 2 6 3" xfId="10449" xr:uid="{00000000-0005-0000-0000-0000255C0000}"/>
    <cellStyle name="Navadno 3 4 2 6 3 2" xfId="23656" xr:uid="{00000000-0005-0000-0000-0000265C0000}"/>
    <cellStyle name="Navadno 3 4 2 6 3 3" xfId="41815" xr:uid="{00000000-0005-0000-0000-0000275C0000}"/>
    <cellStyle name="Navadno 3 4 2 6 4" xfId="15443" xr:uid="{00000000-0005-0000-0000-0000285C0000}"/>
    <cellStyle name="Navadno 3 4 2 6 4 2" xfId="28635" xr:uid="{00000000-0005-0000-0000-0000295C0000}"/>
    <cellStyle name="Navadno 3 4 2 6 4 3" xfId="46794" xr:uid="{00000000-0005-0000-0000-00002A5C0000}"/>
    <cellStyle name="Navadno 3 4 2 6 5" xfId="31119" xr:uid="{00000000-0005-0000-0000-00002B5C0000}"/>
    <cellStyle name="Navadno 3 4 2 6 5 2" xfId="49278" xr:uid="{00000000-0005-0000-0000-00002C5C0000}"/>
    <cellStyle name="Navadno 3 4 2 6 6" xfId="17928" xr:uid="{00000000-0005-0000-0000-00002D5C0000}"/>
    <cellStyle name="Navadno 3 4 2 6 7" xfId="36087" xr:uid="{00000000-0005-0000-0000-00002E5C0000}"/>
    <cellStyle name="Navadno 3 4 2 6 8" xfId="54247" xr:uid="{00000000-0005-0000-0000-00002F5C0000}"/>
    <cellStyle name="Navadno 3 4 2 7" xfId="5197" xr:uid="{00000000-0005-0000-0000-0000305C0000}"/>
    <cellStyle name="Navadno 3 4 2 7 2" xfId="7445" xr:uid="{00000000-0005-0000-0000-0000315C0000}"/>
    <cellStyle name="Navadno 3 4 2 7 2 2" xfId="13178" xr:uid="{00000000-0005-0000-0000-0000325C0000}"/>
    <cellStyle name="Navadno 3 4 2 7 2 2 2" xfId="26385" xr:uid="{00000000-0005-0000-0000-0000335C0000}"/>
    <cellStyle name="Navadno 3 4 2 7 2 2 3" xfId="44544" xr:uid="{00000000-0005-0000-0000-0000345C0000}"/>
    <cellStyle name="Navadno 3 4 2 7 2 3" xfId="33848" xr:uid="{00000000-0005-0000-0000-0000355C0000}"/>
    <cellStyle name="Navadno 3 4 2 7 2 3 2" xfId="52007" xr:uid="{00000000-0005-0000-0000-0000365C0000}"/>
    <cellStyle name="Navadno 3 4 2 7 2 4" xfId="20657" xr:uid="{00000000-0005-0000-0000-0000375C0000}"/>
    <cellStyle name="Navadno 3 4 2 7 2 5" xfId="38816" xr:uid="{00000000-0005-0000-0000-0000385C0000}"/>
    <cellStyle name="Navadno 3 4 2 7 2 6" xfId="56976" xr:uid="{00000000-0005-0000-0000-0000395C0000}"/>
    <cellStyle name="Navadno 3 4 2 7 3" xfId="10694" xr:uid="{00000000-0005-0000-0000-00003A5C0000}"/>
    <cellStyle name="Navadno 3 4 2 7 3 2" xfId="23901" xr:uid="{00000000-0005-0000-0000-00003B5C0000}"/>
    <cellStyle name="Navadno 3 4 2 7 3 3" xfId="42060" xr:uid="{00000000-0005-0000-0000-00003C5C0000}"/>
    <cellStyle name="Navadno 3 4 2 7 4" xfId="15688" xr:uid="{00000000-0005-0000-0000-00003D5C0000}"/>
    <cellStyle name="Navadno 3 4 2 7 4 2" xfId="28880" xr:uid="{00000000-0005-0000-0000-00003E5C0000}"/>
    <cellStyle name="Navadno 3 4 2 7 4 3" xfId="47039" xr:uid="{00000000-0005-0000-0000-00003F5C0000}"/>
    <cellStyle name="Navadno 3 4 2 7 5" xfId="31364" xr:uid="{00000000-0005-0000-0000-0000405C0000}"/>
    <cellStyle name="Navadno 3 4 2 7 5 2" xfId="49523" xr:uid="{00000000-0005-0000-0000-0000415C0000}"/>
    <cellStyle name="Navadno 3 4 2 7 6" xfId="18173" xr:uid="{00000000-0005-0000-0000-0000425C0000}"/>
    <cellStyle name="Navadno 3 4 2 7 7" xfId="36332" xr:uid="{00000000-0005-0000-0000-0000435C0000}"/>
    <cellStyle name="Navadno 3 4 2 7 8" xfId="54492" xr:uid="{00000000-0005-0000-0000-0000445C0000}"/>
    <cellStyle name="Navadno 3 4 2 8" xfId="5363" xr:uid="{00000000-0005-0000-0000-0000455C0000}"/>
    <cellStyle name="Navadno 3 4 2 8 2" xfId="7611" xr:uid="{00000000-0005-0000-0000-0000465C0000}"/>
    <cellStyle name="Navadno 3 4 2 8 2 2" xfId="13344" xr:uid="{00000000-0005-0000-0000-0000475C0000}"/>
    <cellStyle name="Navadno 3 4 2 8 2 2 2" xfId="26551" xr:uid="{00000000-0005-0000-0000-0000485C0000}"/>
    <cellStyle name="Navadno 3 4 2 8 2 2 3" xfId="44710" xr:uid="{00000000-0005-0000-0000-0000495C0000}"/>
    <cellStyle name="Navadno 3 4 2 8 2 3" xfId="34014" xr:uid="{00000000-0005-0000-0000-00004A5C0000}"/>
    <cellStyle name="Navadno 3 4 2 8 2 3 2" xfId="52173" xr:uid="{00000000-0005-0000-0000-00004B5C0000}"/>
    <cellStyle name="Navadno 3 4 2 8 2 4" xfId="20823" xr:uid="{00000000-0005-0000-0000-00004C5C0000}"/>
    <cellStyle name="Navadno 3 4 2 8 2 5" xfId="38982" xr:uid="{00000000-0005-0000-0000-00004D5C0000}"/>
    <cellStyle name="Navadno 3 4 2 8 2 6" xfId="57142" xr:uid="{00000000-0005-0000-0000-00004E5C0000}"/>
    <cellStyle name="Navadno 3 4 2 8 3" xfId="10860" xr:uid="{00000000-0005-0000-0000-00004F5C0000}"/>
    <cellStyle name="Navadno 3 4 2 8 3 2" xfId="24067" xr:uid="{00000000-0005-0000-0000-0000505C0000}"/>
    <cellStyle name="Navadno 3 4 2 8 3 3" xfId="42226" xr:uid="{00000000-0005-0000-0000-0000515C0000}"/>
    <cellStyle name="Navadno 3 4 2 8 4" xfId="15854" xr:uid="{00000000-0005-0000-0000-0000525C0000}"/>
    <cellStyle name="Navadno 3 4 2 8 4 2" xfId="29046" xr:uid="{00000000-0005-0000-0000-0000535C0000}"/>
    <cellStyle name="Navadno 3 4 2 8 4 3" xfId="47205" xr:uid="{00000000-0005-0000-0000-0000545C0000}"/>
    <cellStyle name="Navadno 3 4 2 8 5" xfId="31530" xr:uid="{00000000-0005-0000-0000-0000555C0000}"/>
    <cellStyle name="Navadno 3 4 2 8 5 2" xfId="49689" xr:uid="{00000000-0005-0000-0000-0000565C0000}"/>
    <cellStyle name="Navadno 3 4 2 8 6" xfId="18339" xr:uid="{00000000-0005-0000-0000-0000575C0000}"/>
    <cellStyle name="Navadno 3 4 2 8 7" xfId="36498" xr:uid="{00000000-0005-0000-0000-0000585C0000}"/>
    <cellStyle name="Navadno 3 4 2 8 8" xfId="54658" xr:uid="{00000000-0005-0000-0000-0000595C0000}"/>
    <cellStyle name="Navadno 3 4 2 9" xfId="5526" xr:uid="{00000000-0005-0000-0000-00005A5C0000}"/>
    <cellStyle name="Navadno 3 4 2 9 2" xfId="7774" xr:uid="{00000000-0005-0000-0000-00005B5C0000}"/>
    <cellStyle name="Navadno 3 4 2 9 2 2" xfId="13507" xr:uid="{00000000-0005-0000-0000-00005C5C0000}"/>
    <cellStyle name="Navadno 3 4 2 9 2 2 2" xfId="26714" xr:uid="{00000000-0005-0000-0000-00005D5C0000}"/>
    <cellStyle name="Navadno 3 4 2 9 2 2 3" xfId="44873" xr:uid="{00000000-0005-0000-0000-00005E5C0000}"/>
    <cellStyle name="Navadno 3 4 2 9 2 3" xfId="34177" xr:uid="{00000000-0005-0000-0000-00005F5C0000}"/>
    <cellStyle name="Navadno 3 4 2 9 2 3 2" xfId="52336" xr:uid="{00000000-0005-0000-0000-0000605C0000}"/>
    <cellStyle name="Navadno 3 4 2 9 2 4" xfId="20986" xr:uid="{00000000-0005-0000-0000-0000615C0000}"/>
    <cellStyle name="Navadno 3 4 2 9 2 5" xfId="39145" xr:uid="{00000000-0005-0000-0000-0000625C0000}"/>
    <cellStyle name="Navadno 3 4 2 9 2 6" xfId="57305" xr:uid="{00000000-0005-0000-0000-0000635C0000}"/>
    <cellStyle name="Navadno 3 4 2 9 3" xfId="11023" xr:uid="{00000000-0005-0000-0000-0000645C0000}"/>
    <cellStyle name="Navadno 3 4 2 9 3 2" xfId="24230" xr:uid="{00000000-0005-0000-0000-0000655C0000}"/>
    <cellStyle name="Navadno 3 4 2 9 3 3" xfId="42389" xr:uid="{00000000-0005-0000-0000-0000665C0000}"/>
    <cellStyle name="Navadno 3 4 2 9 4" xfId="16017" xr:uid="{00000000-0005-0000-0000-0000675C0000}"/>
    <cellStyle name="Navadno 3 4 2 9 4 2" xfId="29209" xr:uid="{00000000-0005-0000-0000-0000685C0000}"/>
    <cellStyle name="Navadno 3 4 2 9 4 3" xfId="47368" xr:uid="{00000000-0005-0000-0000-0000695C0000}"/>
    <cellStyle name="Navadno 3 4 2 9 5" xfId="31693" xr:uid="{00000000-0005-0000-0000-00006A5C0000}"/>
    <cellStyle name="Navadno 3 4 2 9 5 2" xfId="49852" xr:uid="{00000000-0005-0000-0000-00006B5C0000}"/>
    <cellStyle name="Navadno 3 4 2 9 6" xfId="18502" xr:uid="{00000000-0005-0000-0000-00006C5C0000}"/>
    <cellStyle name="Navadno 3 4 2 9 7" xfId="36661" xr:uid="{00000000-0005-0000-0000-00006D5C0000}"/>
    <cellStyle name="Navadno 3 4 2 9 8" xfId="54821" xr:uid="{00000000-0005-0000-0000-00006E5C0000}"/>
    <cellStyle name="Navadno 3 4 3" xfId="2223" xr:uid="{00000000-0005-0000-0000-00006F5C0000}"/>
    <cellStyle name="Navadno 3 4 3 10" xfId="5691" xr:uid="{00000000-0005-0000-0000-0000705C0000}"/>
    <cellStyle name="Navadno 3 4 3 10 2" xfId="7939" xr:uid="{00000000-0005-0000-0000-0000715C0000}"/>
    <cellStyle name="Navadno 3 4 3 10 2 2" xfId="13672" xr:uid="{00000000-0005-0000-0000-0000725C0000}"/>
    <cellStyle name="Navadno 3 4 3 10 2 2 2" xfId="26879" xr:uid="{00000000-0005-0000-0000-0000735C0000}"/>
    <cellStyle name="Navadno 3 4 3 10 2 2 3" xfId="45038" xr:uid="{00000000-0005-0000-0000-0000745C0000}"/>
    <cellStyle name="Navadno 3 4 3 10 2 3" xfId="34342" xr:uid="{00000000-0005-0000-0000-0000755C0000}"/>
    <cellStyle name="Navadno 3 4 3 10 2 3 2" xfId="52501" xr:uid="{00000000-0005-0000-0000-0000765C0000}"/>
    <cellStyle name="Navadno 3 4 3 10 2 4" xfId="21151" xr:uid="{00000000-0005-0000-0000-0000775C0000}"/>
    <cellStyle name="Navadno 3 4 3 10 2 5" xfId="39310" xr:uid="{00000000-0005-0000-0000-0000785C0000}"/>
    <cellStyle name="Navadno 3 4 3 10 2 6" xfId="57470" xr:uid="{00000000-0005-0000-0000-0000795C0000}"/>
    <cellStyle name="Navadno 3 4 3 10 3" xfId="11188" xr:uid="{00000000-0005-0000-0000-00007A5C0000}"/>
    <cellStyle name="Navadno 3 4 3 10 3 2" xfId="24395" xr:uid="{00000000-0005-0000-0000-00007B5C0000}"/>
    <cellStyle name="Navadno 3 4 3 10 3 3" xfId="42554" xr:uid="{00000000-0005-0000-0000-00007C5C0000}"/>
    <cellStyle name="Navadno 3 4 3 10 4" xfId="16182" xr:uid="{00000000-0005-0000-0000-00007D5C0000}"/>
    <cellStyle name="Navadno 3 4 3 10 4 2" xfId="29374" xr:uid="{00000000-0005-0000-0000-00007E5C0000}"/>
    <cellStyle name="Navadno 3 4 3 10 4 3" xfId="47533" xr:uid="{00000000-0005-0000-0000-00007F5C0000}"/>
    <cellStyle name="Navadno 3 4 3 10 5" xfId="31858" xr:uid="{00000000-0005-0000-0000-0000805C0000}"/>
    <cellStyle name="Navadno 3 4 3 10 5 2" xfId="50017" xr:uid="{00000000-0005-0000-0000-0000815C0000}"/>
    <cellStyle name="Navadno 3 4 3 10 6" xfId="18667" xr:uid="{00000000-0005-0000-0000-0000825C0000}"/>
    <cellStyle name="Navadno 3 4 3 10 7" xfId="36826" xr:uid="{00000000-0005-0000-0000-0000835C0000}"/>
    <cellStyle name="Navadno 3 4 3 10 8" xfId="54986" xr:uid="{00000000-0005-0000-0000-0000845C0000}"/>
    <cellStyle name="Navadno 3 4 3 11" xfId="5896" xr:uid="{00000000-0005-0000-0000-0000855C0000}"/>
    <cellStyle name="Navadno 3 4 3 11 2" xfId="11393" xr:uid="{00000000-0005-0000-0000-0000865C0000}"/>
    <cellStyle name="Navadno 3 4 3 11 2 2" xfId="24600" xr:uid="{00000000-0005-0000-0000-0000875C0000}"/>
    <cellStyle name="Navadno 3 4 3 11 2 3" xfId="42759" xr:uid="{00000000-0005-0000-0000-0000885C0000}"/>
    <cellStyle name="Navadno 3 4 3 11 3" xfId="32063" xr:uid="{00000000-0005-0000-0000-0000895C0000}"/>
    <cellStyle name="Navadno 3 4 3 11 3 2" xfId="50222" xr:uid="{00000000-0005-0000-0000-00008A5C0000}"/>
    <cellStyle name="Navadno 3 4 3 11 4" xfId="18872" xr:uid="{00000000-0005-0000-0000-00008B5C0000}"/>
    <cellStyle name="Navadno 3 4 3 11 5" xfId="37031" xr:uid="{00000000-0005-0000-0000-00008C5C0000}"/>
    <cellStyle name="Navadno 3 4 3 11 6" xfId="55191" xr:uid="{00000000-0005-0000-0000-00008D5C0000}"/>
    <cellStyle name="Navadno 3 4 3 12" xfId="8115" xr:uid="{00000000-0005-0000-0000-00008E5C0000}"/>
    <cellStyle name="Navadno 3 4 3 12 2" xfId="21322" xr:uid="{00000000-0005-0000-0000-00008F5C0000}"/>
    <cellStyle name="Navadno 3 4 3 12 3" xfId="39481" xr:uid="{00000000-0005-0000-0000-0000905C0000}"/>
    <cellStyle name="Navadno 3 4 3 12 4" xfId="57641" xr:uid="{00000000-0005-0000-0000-0000915C0000}"/>
    <cellStyle name="Navadno 3 4 3 13" xfId="8294" xr:uid="{00000000-0005-0000-0000-0000925C0000}"/>
    <cellStyle name="Navadno 3 4 3 13 2" xfId="21501" xr:uid="{00000000-0005-0000-0000-0000935C0000}"/>
    <cellStyle name="Navadno 3 4 3 13 3" xfId="39660" xr:uid="{00000000-0005-0000-0000-0000945C0000}"/>
    <cellStyle name="Navadno 3 4 3 13 4" xfId="57820" xr:uid="{00000000-0005-0000-0000-0000955C0000}"/>
    <cellStyle name="Navadno 3 4 3 14" xfId="8537" xr:uid="{00000000-0005-0000-0000-0000965C0000}"/>
    <cellStyle name="Navadno 3 4 3 14 2" xfId="21744" xr:uid="{00000000-0005-0000-0000-0000975C0000}"/>
    <cellStyle name="Navadno 3 4 3 14 3" xfId="39903" xr:uid="{00000000-0005-0000-0000-0000985C0000}"/>
    <cellStyle name="Navadno 3 4 3 14 4" xfId="58063" xr:uid="{00000000-0005-0000-0000-0000995C0000}"/>
    <cellStyle name="Navadno 3 4 3 15" xfId="8701" xr:uid="{00000000-0005-0000-0000-00009A5C0000}"/>
    <cellStyle name="Navadno 3 4 3 15 2" xfId="21908" xr:uid="{00000000-0005-0000-0000-00009B5C0000}"/>
    <cellStyle name="Navadno 3 4 3 15 3" xfId="40067" xr:uid="{00000000-0005-0000-0000-00009C5C0000}"/>
    <cellStyle name="Navadno 3 4 3 15 4" xfId="58227" xr:uid="{00000000-0005-0000-0000-00009D5C0000}"/>
    <cellStyle name="Navadno 3 4 3 16" xfId="8905" xr:uid="{00000000-0005-0000-0000-00009E5C0000}"/>
    <cellStyle name="Navadno 3 4 3 16 2" xfId="22112" xr:uid="{00000000-0005-0000-0000-00009F5C0000}"/>
    <cellStyle name="Navadno 3 4 3 16 3" xfId="40271" xr:uid="{00000000-0005-0000-0000-0000A05C0000}"/>
    <cellStyle name="Navadno 3 4 3 17" xfId="13903" xr:uid="{00000000-0005-0000-0000-0000A15C0000}"/>
    <cellStyle name="Navadno 3 4 3 17 2" xfId="27095" xr:uid="{00000000-0005-0000-0000-0000A25C0000}"/>
    <cellStyle name="Navadno 3 4 3 17 3" xfId="45254" xr:uid="{00000000-0005-0000-0000-0000A35C0000}"/>
    <cellStyle name="Navadno 3 4 3 18" xfId="29579" xr:uid="{00000000-0005-0000-0000-0000A45C0000}"/>
    <cellStyle name="Navadno 3 4 3 18 2" xfId="47738" xr:uid="{00000000-0005-0000-0000-0000A55C0000}"/>
    <cellStyle name="Navadno 3 4 3 19" xfId="16388" xr:uid="{00000000-0005-0000-0000-0000A65C0000}"/>
    <cellStyle name="Navadno 3 4 3 2" xfId="3581" xr:uid="{00000000-0005-0000-0000-0000A75C0000}"/>
    <cellStyle name="Navadno 3 4 3 2 2" xfId="4326" xr:uid="{00000000-0005-0000-0000-0000A85C0000}"/>
    <cellStyle name="Navadno 3 4 3 2 2 2" xfId="12310" xr:uid="{00000000-0005-0000-0000-0000A95C0000}"/>
    <cellStyle name="Navadno 3 4 3 2 2 2 2" xfId="25517" xr:uid="{00000000-0005-0000-0000-0000AA5C0000}"/>
    <cellStyle name="Navadno 3 4 3 2 2 2 3" xfId="43676" xr:uid="{00000000-0005-0000-0000-0000AB5C0000}"/>
    <cellStyle name="Navadno 3 4 3 2 2 3" xfId="32980" xr:uid="{00000000-0005-0000-0000-0000AC5C0000}"/>
    <cellStyle name="Navadno 3 4 3 2 2 3 2" xfId="51139" xr:uid="{00000000-0005-0000-0000-0000AD5C0000}"/>
    <cellStyle name="Navadno 3 4 3 2 2 4" xfId="19789" xr:uid="{00000000-0005-0000-0000-0000AE5C0000}"/>
    <cellStyle name="Navadno 3 4 3 2 2 5" xfId="37948" xr:uid="{00000000-0005-0000-0000-0000AF5C0000}"/>
    <cellStyle name="Navadno 3 4 3 2 2 6" xfId="56108" xr:uid="{00000000-0005-0000-0000-0000B05C0000}"/>
    <cellStyle name="Navadno 3 4 3 2 3" xfId="9826" xr:uid="{00000000-0005-0000-0000-0000B15C0000}"/>
    <cellStyle name="Navadno 3 4 3 2 3 2" xfId="23033" xr:uid="{00000000-0005-0000-0000-0000B25C0000}"/>
    <cellStyle name="Navadno 3 4 3 2 3 3" xfId="41192" xr:uid="{00000000-0005-0000-0000-0000B35C0000}"/>
    <cellStyle name="Navadno 3 4 3 2 4" xfId="14820" xr:uid="{00000000-0005-0000-0000-0000B45C0000}"/>
    <cellStyle name="Navadno 3 4 3 2 4 2" xfId="28012" xr:uid="{00000000-0005-0000-0000-0000B55C0000}"/>
    <cellStyle name="Navadno 3 4 3 2 4 3" xfId="46171" xr:uid="{00000000-0005-0000-0000-0000B65C0000}"/>
    <cellStyle name="Navadno 3 4 3 2 5" xfId="30496" xr:uid="{00000000-0005-0000-0000-0000B75C0000}"/>
    <cellStyle name="Navadno 3 4 3 2 5 2" xfId="48655" xr:uid="{00000000-0005-0000-0000-0000B85C0000}"/>
    <cellStyle name="Navadno 3 4 3 2 6" xfId="17305" xr:uid="{00000000-0005-0000-0000-0000B95C0000}"/>
    <cellStyle name="Navadno 3 4 3 2 7" xfId="35464" xr:uid="{00000000-0005-0000-0000-0000BA5C0000}"/>
    <cellStyle name="Navadno 3 4 3 2 8" xfId="53624" xr:uid="{00000000-0005-0000-0000-0000BB5C0000}"/>
    <cellStyle name="Navadno 3 4 3 2 9" xfId="59039" xr:uid="{00000000-0005-0000-0000-0000BC5C0000}"/>
    <cellStyle name="Navadno 3 4 3 20" xfId="34547" xr:uid="{00000000-0005-0000-0000-0000BD5C0000}"/>
    <cellStyle name="Navadno 3 4 3 21" xfId="52707" xr:uid="{00000000-0005-0000-0000-0000BE5C0000}"/>
    <cellStyle name="Navadno 3 4 3 22" xfId="58393" xr:uid="{00000000-0005-0000-0000-0000BF5C0000}"/>
    <cellStyle name="Navadno 3 4 3 23" xfId="58602" xr:uid="{00000000-0005-0000-0000-0000C05C0000}"/>
    <cellStyle name="Navadno 3 4 3 3" xfId="4555" xr:uid="{00000000-0005-0000-0000-0000C15C0000}"/>
    <cellStyle name="Navadno 3 4 3 3 2" xfId="6810" xr:uid="{00000000-0005-0000-0000-0000C25C0000}"/>
    <cellStyle name="Navadno 3 4 3 3 2 2" xfId="12539" xr:uid="{00000000-0005-0000-0000-0000C35C0000}"/>
    <cellStyle name="Navadno 3 4 3 3 2 2 2" xfId="25746" xr:uid="{00000000-0005-0000-0000-0000C45C0000}"/>
    <cellStyle name="Navadno 3 4 3 3 2 2 3" xfId="43905" xr:uid="{00000000-0005-0000-0000-0000C55C0000}"/>
    <cellStyle name="Navadno 3 4 3 3 2 3" xfId="33209" xr:uid="{00000000-0005-0000-0000-0000C65C0000}"/>
    <cellStyle name="Navadno 3 4 3 3 2 3 2" xfId="51368" xr:uid="{00000000-0005-0000-0000-0000C75C0000}"/>
    <cellStyle name="Navadno 3 4 3 3 2 4" xfId="20018" xr:uid="{00000000-0005-0000-0000-0000C85C0000}"/>
    <cellStyle name="Navadno 3 4 3 3 2 5" xfId="38177" xr:uid="{00000000-0005-0000-0000-0000C95C0000}"/>
    <cellStyle name="Navadno 3 4 3 3 2 6" xfId="56337" xr:uid="{00000000-0005-0000-0000-0000CA5C0000}"/>
    <cellStyle name="Navadno 3 4 3 3 3" xfId="10055" xr:uid="{00000000-0005-0000-0000-0000CB5C0000}"/>
    <cellStyle name="Navadno 3 4 3 3 3 2" xfId="23262" xr:uid="{00000000-0005-0000-0000-0000CC5C0000}"/>
    <cellStyle name="Navadno 3 4 3 3 3 3" xfId="41421" xr:uid="{00000000-0005-0000-0000-0000CD5C0000}"/>
    <cellStyle name="Navadno 3 4 3 3 4" xfId="15049" xr:uid="{00000000-0005-0000-0000-0000CE5C0000}"/>
    <cellStyle name="Navadno 3 4 3 3 4 2" xfId="28241" xr:uid="{00000000-0005-0000-0000-0000CF5C0000}"/>
    <cellStyle name="Navadno 3 4 3 3 4 3" xfId="46400" xr:uid="{00000000-0005-0000-0000-0000D05C0000}"/>
    <cellStyle name="Navadno 3 4 3 3 5" xfId="30725" xr:uid="{00000000-0005-0000-0000-0000D15C0000}"/>
    <cellStyle name="Navadno 3 4 3 3 5 2" xfId="48884" xr:uid="{00000000-0005-0000-0000-0000D25C0000}"/>
    <cellStyle name="Navadno 3 4 3 3 6" xfId="17534" xr:uid="{00000000-0005-0000-0000-0000D35C0000}"/>
    <cellStyle name="Navadno 3 4 3 3 7" xfId="35693" xr:uid="{00000000-0005-0000-0000-0000D45C0000}"/>
    <cellStyle name="Navadno 3 4 3 3 8" xfId="53853" xr:uid="{00000000-0005-0000-0000-0000D55C0000}"/>
    <cellStyle name="Navadno 3 4 3 3 9" xfId="59204" xr:uid="{00000000-0005-0000-0000-0000D65C0000}"/>
    <cellStyle name="Navadno 3 4 3 4" xfId="3882" xr:uid="{00000000-0005-0000-0000-0000D75C0000}"/>
    <cellStyle name="Navadno 3 4 3 4 2" xfId="6370" xr:uid="{00000000-0005-0000-0000-0000D85C0000}"/>
    <cellStyle name="Navadno 3 4 3 4 2 2" xfId="11868" xr:uid="{00000000-0005-0000-0000-0000D95C0000}"/>
    <cellStyle name="Navadno 3 4 3 4 2 2 2" xfId="25075" xr:uid="{00000000-0005-0000-0000-0000DA5C0000}"/>
    <cellStyle name="Navadno 3 4 3 4 2 2 3" xfId="43234" xr:uid="{00000000-0005-0000-0000-0000DB5C0000}"/>
    <cellStyle name="Navadno 3 4 3 4 2 3" xfId="32538" xr:uid="{00000000-0005-0000-0000-0000DC5C0000}"/>
    <cellStyle name="Navadno 3 4 3 4 2 3 2" xfId="50697" xr:uid="{00000000-0005-0000-0000-0000DD5C0000}"/>
    <cellStyle name="Navadno 3 4 3 4 2 4" xfId="19347" xr:uid="{00000000-0005-0000-0000-0000DE5C0000}"/>
    <cellStyle name="Navadno 3 4 3 4 2 5" xfId="37506" xr:uid="{00000000-0005-0000-0000-0000DF5C0000}"/>
    <cellStyle name="Navadno 3 4 3 4 2 6" xfId="55666" xr:uid="{00000000-0005-0000-0000-0000E05C0000}"/>
    <cellStyle name="Navadno 3 4 3 4 3" xfId="9384" xr:uid="{00000000-0005-0000-0000-0000E15C0000}"/>
    <cellStyle name="Navadno 3 4 3 4 3 2" xfId="22591" xr:uid="{00000000-0005-0000-0000-0000E25C0000}"/>
    <cellStyle name="Navadno 3 4 3 4 3 3" xfId="40750" xr:uid="{00000000-0005-0000-0000-0000E35C0000}"/>
    <cellStyle name="Navadno 3 4 3 4 4" xfId="14378" xr:uid="{00000000-0005-0000-0000-0000E45C0000}"/>
    <cellStyle name="Navadno 3 4 3 4 4 2" xfId="27570" xr:uid="{00000000-0005-0000-0000-0000E55C0000}"/>
    <cellStyle name="Navadno 3 4 3 4 4 3" xfId="45729" xr:uid="{00000000-0005-0000-0000-0000E65C0000}"/>
    <cellStyle name="Navadno 3 4 3 4 5" xfId="30054" xr:uid="{00000000-0005-0000-0000-0000E75C0000}"/>
    <cellStyle name="Navadno 3 4 3 4 5 2" xfId="48213" xr:uid="{00000000-0005-0000-0000-0000E85C0000}"/>
    <cellStyle name="Navadno 3 4 3 4 6" xfId="16863" xr:uid="{00000000-0005-0000-0000-0000E95C0000}"/>
    <cellStyle name="Navadno 3 4 3 4 7" xfId="35022" xr:uid="{00000000-0005-0000-0000-0000EA5C0000}"/>
    <cellStyle name="Navadno 3 4 3 4 8" xfId="53182" xr:uid="{00000000-0005-0000-0000-0000EB5C0000}"/>
    <cellStyle name="Navadno 3 4 3 4 9" xfId="59391" xr:uid="{00000000-0005-0000-0000-0000EC5C0000}"/>
    <cellStyle name="Navadno 3 4 3 5" xfId="4795" xr:uid="{00000000-0005-0000-0000-0000ED5C0000}"/>
    <cellStyle name="Navadno 3 4 3 5 2" xfId="7025" xr:uid="{00000000-0005-0000-0000-0000EE5C0000}"/>
    <cellStyle name="Navadno 3 4 3 5 2 2" xfId="12758" xr:uid="{00000000-0005-0000-0000-0000EF5C0000}"/>
    <cellStyle name="Navadno 3 4 3 5 2 2 2" xfId="25965" xr:uid="{00000000-0005-0000-0000-0000F05C0000}"/>
    <cellStyle name="Navadno 3 4 3 5 2 2 3" xfId="44124" xr:uid="{00000000-0005-0000-0000-0000F15C0000}"/>
    <cellStyle name="Navadno 3 4 3 5 2 3" xfId="33428" xr:uid="{00000000-0005-0000-0000-0000F25C0000}"/>
    <cellStyle name="Navadno 3 4 3 5 2 3 2" xfId="51587" xr:uid="{00000000-0005-0000-0000-0000F35C0000}"/>
    <cellStyle name="Navadno 3 4 3 5 2 4" xfId="20237" xr:uid="{00000000-0005-0000-0000-0000F45C0000}"/>
    <cellStyle name="Navadno 3 4 3 5 2 5" xfId="38396" xr:uid="{00000000-0005-0000-0000-0000F55C0000}"/>
    <cellStyle name="Navadno 3 4 3 5 2 6" xfId="56556" xr:uid="{00000000-0005-0000-0000-0000F65C0000}"/>
    <cellStyle name="Navadno 3 4 3 5 3" xfId="10274" xr:uid="{00000000-0005-0000-0000-0000F75C0000}"/>
    <cellStyle name="Navadno 3 4 3 5 3 2" xfId="23481" xr:uid="{00000000-0005-0000-0000-0000F85C0000}"/>
    <cellStyle name="Navadno 3 4 3 5 3 3" xfId="41640" xr:uid="{00000000-0005-0000-0000-0000F95C0000}"/>
    <cellStyle name="Navadno 3 4 3 5 4" xfId="15268" xr:uid="{00000000-0005-0000-0000-0000FA5C0000}"/>
    <cellStyle name="Navadno 3 4 3 5 4 2" xfId="28460" xr:uid="{00000000-0005-0000-0000-0000FB5C0000}"/>
    <cellStyle name="Navadno 3 4 3 5 4 3" xfId="46619" xr:uid="{00000000-0005-0000-0000-0000FC5C0000}"/>
    <cellStyle name="Navadno 3 4 3 5 5" xfId="30944" xr:uid="{00000000-0005-0000-0000-0000FD5C0000}"/>
    <cellStyle name="Navadno 3 4 3 5 5 2" xfId="49103" xr:uid="{00000000-0005-0000-0000-0000FE5C0000}"/>
    <cellStyle name="Navadno 3 4 3 5 6" xfId="17753" xr:uid="{00000000-0005-0000-0000-0000FF5C0000}"/>
    <cellStyle name="Navadno 3 4 3 5 7" xfId="35912" xr:uid="{00000000-0005-0000-0000-0000005D0000}"/>
    <cellStyle name="Navadno 3 4 3 5 8" xfId="54072" xr:uid="{00000000-0005-0000-0000-0000015D0000}"/>
    <cellStyle name="Navadno 3 4 3 6" xfId="4968" xr:uid="{00000000-0005-0000-0000-0000025D0000}"/>
    <cellStyle name="Navadno 3 4 3 6 2" xfId="7201" xr:uid="{00000000-0005-0000-0000-0000035D0000}"/>
    <cellStyle name="Navadno 3 4 3 6 2 2" xfId="12934" xr:uid="{00000000-0005-0000-0000-0000045D0000}"/>
    <cellStyle name="Navadno 3 4 3 6 2 2 2" xfId="26141" xr:uid="{00000000-0005-0000-0000-0000055D0000}"/>
    <cellStyle name="Navadno 3 4 3 6 2 2 3" xfId="44300" xr:uid="{00000000-0005-0000-0000-0000065D0000}"/>
    <cellStyle name="Navadno 3 4 3 6 2 3" xfId="33604" xr:uid="{00000000-0005-0000-0000-0000075D0000}"/>
    <cellStyle name="Navadno 3 4 3 6 2 3 2" xfId="51763" xr:uid="{00000000-0005-0000-0000-0000085D0000}"/>
    <cellStyle name="Navadno 3 4 3 6 2 4" xfId="20413" xr:uid="{00000000-0005-0000-0000-0000095D0000}"/>
    <cellStyle name="Navadno 3 4 3 6 2 5" xfId="38572" xr:uid="{00000000-0005-0000-0000-00000A5D0000}"/>
    <cellStyle name="Navadno 3 4 3 6 2 6" xfId="56732" xr:uid="{00000000-0005-0000-0000-00000B5D0000}"/>
    <cellStyle name="Navadno 3 4 3 6 3" xfId="10450" xr:uid="{00000000-0005-0000-0000-00000C5D0000}"/>
    <cellStyle name="Navadno 3 4 3 6 3 2" xfId="23657" xr:uid="{00000000-0005-0000-0000-00000D5D0000}"/>
    <cellStyle name="Navadno 3 4 3 6 3 3" xfId="41816" xr:uid="{00000000-0005-0000-0000-00000E5D0000}"/>
    <cellStyle name="Navadno 3 4 3 6 4" xfId="15444" xr:uid="{00000000-0005-0000-0000-00000F5D0000}"/>
    <cellStyle name="Navadno 3 4 3 6 4 2" xfId="28636" xr:uid="{00000000-0005-0000-0000-0000105D0000}"/>
    <cellStyle name="Navadno 3 4 3 6 4 3" xfId="46795" xr:uid="{00000000-0005-0000-0000-0000115D0000}"/>
    <cellStyle name="Navadno 3 4 3 6 5" xfId="31120" xr:uid="{00000000-0005-0000-0000-0000125D0000}"/>
    <cellStyle name="Navadno 3 4 3 6 5 2" xfId="49279" xr:uid="{00000000-0005-0000-0000-0000135D0000}"/>
    <cellStyle name="Navadno 3 4 3 6 6" xfId="17929" xr:uid="{00000000-0005-0000-0000-0000145D0000}"/>
    <cellStyle name="Navadno 3 4 3 6 7" xfId="36088" xr:uid="{00000000-0005-0000-0000-0000155D0000}"/>
    <cellStyle name="Navadno 3 4 3 6 8" xfId="54248" xr:uid="{00000000-0005-0000-0000-0000165D0000}"/>
    <cellStyle name="Navadno 3 4 3 7" xfId="5198" xr:uid="{00000000-0005-0000-0000-0000175D0000}"/>
    <cellStyle name="Navadno 3 4 3 7 2" xfId="7446" xr:uid="{00000000-0005-0000-0000-0000185D0000}"/>
    <cellStyle name="Navadno 3 4 3 7 2 2" xfId="13179" xr:uid="{00000000-0005-0000-0000-0000195D0000}"/>
    <cellStyle name="Navadno 3 4 3 7 2 2 2" xfId="26386" xr:uid="{00000000-0005-0000-0000-00001A5D0000}"/>
    <cellStyle name="Navadno 3 4 3 7 2 2 3" xfId="44545" xr:uid="{00000000-0005-0000-0000-00001B5D0000}"/>
    <cellStyle name="Navadno 3 4 3 7 2 3" xfId="33849" xr:uid="{00000000-0005-0000-0000-00001C5D0000}"/>
    <cellStyle name="Navadno 3 4 3 7 2 3 2" xfId="52008" xr:uid="{00000000-0005-0000-0000-00001D5D0000}"/>
    <cellStyle name="Navadno 3 4 3 7 2 4" xfId="20658" xr:uid="{00000000-0005-0000-0000-00001E5D0000}"/>
    <cellStyle name="Navadno 3 4 3 7 2 5" xfId="38817" xr:uid="{00000000-0005-0000-0000-00001F5D0000}"/>
    <cellStyle name="Navadno 3 4 3 7 2 6" xfId="56977" xr:uid="{00000000-0005-0000-0000-0000205D0000}"/>
    <cellStyle name="Navadno 3 4 3 7 3" xfId="10695" xr:uid="{00000000-0005-0000-0000-0000215D0000}"/>
    <cellStyle name="Navadno 3 4 3 7 3 2" xfId="23902" xr:uid="{00000000-0005-0000-0000-0000225D0000}"/>
    <cellStyle name="Navadno 3 4 3 7 3 3" xfId="42061" xr:uid="{00000000-0005-0000-0000-0000235D0000}"/>
    <cellStyle name="Navadno 3 4 3 7 4" xfId="15689" xr:uid="{00000000-0005-0000-0000-0000245D0000}"/>
    <cellStyle name="Navadno 3 4 3 7 4 2" xfId="28881" xr:uid="{00000000-0005-0000-0000-0000255D0000}"/>
    <cellStyle name="Navadno 3 4 3 7 4 3" xfId="47040" xr:uid="{00000000-0005-0000-0000-0000265D0000}"/>
    <cellStyle name="Navadno 3 4 3 7 5" xfId="31365" xr:uid="{00000000-0005-0000-0000-0000275D0000}"/>
    <cellStyle name="Navadno 3 4 3 7 5 2" xfId="49524" xr:uid="{00000000-0005-0000-0000-0000285D0000}"/>
    <cellStyle name="Navadno 3 4 3 7 6" xfId="18174" xr:uid="{00000000-0005-0000-0000-0000295D0000}"/>
    <cellStyle name="Navadno 3 4 3 7 7" xfId="36333" xr:uid="{00000000-0005-0000-0000-00002A5D0000}"/>
    <cellStyle name="Navadno 3 4 3 7 8" xfId="54493" xr:uid="{00000000-0005-0000-0000-00002B5D0000}"/>
    <cellStyle name="Navadno 3 4 3 8" xfId="5364" xr:uid="{00000000-0005-0000-0000-00002C5D0000}"/>
    <cellStyle name="Navadno 3 4 3 8 2" xfId="7612" xr:uid="{00000000-0005-0000-0000-00002D5D0000}"/>
    <cellStyle name="Navadno 3 4 3 8 2 2" xfId="13345" xr:uid="{00000000-0005-0000-0000-00002E5D0000}"/>
    <cellStyle name="Navadno 3 4 3 8 2 2 2" xfId="26552" xr:uid="{00000000-0005-0000-0000-00002F5D0000}"/>
    <cellStyle name="Navadno 3 4 3 8 2 2 3" xfId="44711" xr:uid="{00000000-0005-0000-0000-0000305D0000}"/>
    <cellStyle name="Navadno 3 4 3 8 2 3" xfId="34015" xr:uid="{00000000-0005-0000-0000-0000315D0000}"/>
    <cellStyle name="Navadno 3 4 3 8 2 3 2" xfId="52174" xr:uid="{00000000-0005-0000-0000-0000325D0000}"/>
    <cellStyle name="Navadno 3 4 3 8 2 4" xfId="20824" xr:uid="{00000000-0005-0000-0000-0000335D0000}"/>
    <cellStyle name="Navadno 3 4 3 8 2 5" xfId="38983" xr:uid="{00000000-0005-0000-0000-0000345D0000}"/>
    <cellStyle name="Navadno 3 4 3 8 2 6" xfId="57143" xr:uid="{00000000-0005-0000-0000-0000355D0000}"/>
    <cellStyle name="Navadno 3 4 3 8 3" xfId="10861" xr:uid="{00000000-0005-0000-0000-0000365D0000}"/>
    <cellStyle name="Navadno 3 4 3 8 3 2" xfId="24068" xr:uid="{00000000-0005-0000-0000-0000375D0000}"/>
    <cellStyle name="Navadno 3 4 3 8 3 3" xfId="42227" xr:uid="{00000000-0005-0000-0000-0000385D0000}"/>
    <cellStyle name="Navadno 3 4 3 8 4" xfId="15855" xr:uid="{00000000-0005-0000-0000-0000395D0000}"/>
    <cellStyle name="Navadno 3 4 3 8 4 2" xfId="29047" xr:uid="{00000000-0005-0000-0000-00003A5D0000}"/>
    <cellStyle name="Navadno 3 4 3 8 4 3" xfId="47206" xr:uid="{00000000-0005-0000-0000-00003B5D0000}"/>
    <cellStyle name="Navadno 3 4 3 8 5" xfId="31531" xr:uid="{00000000-0005-0000-0000-00003C5D0000}"/>
    <cellStyle name="Navadno 3 4 3 8 5 2" xfId="49690" xr:uid="{00000000-0005-0000-0000-00003D5D0000}"/>
    <cellStyle name="Navadno 3 4 3 8 6" xfId="18340" xr:uid="{00000000-0005-0000-0000-00003E5D0000}"/>
    <cellStyle name="Navadno 3 4 3 8 7" xfId="36499" xr:uid="{00000000-0005-0000-0000-00003F5D0000}"/>
    <cellStyle name="Navadno 3 4 3 8 8" xfId="54659" xr:uid="{00000000-0005-0000-0000-0000405D0000}"/>
    <cellStyle name="Navadno 3 4 3 9" xfId="5527" xr:uid="{00000000-0005-0000-0000-0000415D0000}"/>
    <cellStyle name="Navadno 3 4 3 9 2" xfId="7775" xr:uid="{00000000-0005-0000-0000-0000425D0000}"/>
    <cellStyle name="Navadno 3 4 3 9 2 2" xfId="13508" xr:uid="{00000000-0005-0000-0000-0000435D0000}"/>
    <cellStyle name="Navadno 3 4 3 9 2 2 2" xfId="26715" xr:uid="{00000000-0005-0000-0000-0000445D0000}"/>
    <cellStyle name="Navadno 3 4 3 9 2 2 3" xfId="44874" xr:uid="{00000000-0005-0000-0000-0000455D0000}"/>
    <cellStyle name="Navadno 3 4 3 9 2 3" xfId="34178" xr:uid="{00000000-0005-0000-0000-0000465D0000}"/>
    <cellStyle name="Navadno 3 4 3 9 2 3 2" xfId="52337" xr:uid="{00000000-0005-0000-0000-0000475D0000}"/>
    <cellStyle name="Navadno 3 4 3 9 2 4" xfId="20987" xr:uid="{00000000-0005-0000-0000-0000485D0000}"/>
    <cellStyle name="Navadno 3 4 3 9 2 5" xfId="39146" xr:uid="{00000000-0005-0000-0000-0000495D0000}"/>
    <cellStyle name="Navadno 3 4 3 9 2 6" xfId="57306" xr:uid="{00000000-0005-0000-0000-00004A5D0000}"/>
    <cellStyle name="Navadno 3 4 3 9 3" xfId="11024" xr:uid="{00000000-0005-0000-0000-00004B5D0000}"/>
    <cellStyle name="Navadno 3 4 3 9 3 2" xfId="24231" xr:uid="{00000000-0005-0000-0000-00004C5D0000}"/>
    <cellStyle name="Navadno 3 4 3 9 3 3" xfId="42390" xr:uid="{00000000-0005-0000-0000-00004D5D0000}"/>
    <cellStyle name="Navadno 3 4 3 9 4" xfId="16018" xr:uid="{00000000-0005-0000-0000-00004E5D0000}"/>
    <cellStyle name="Navadno 3 4 3 9 4 2" xfId="29210" xr:uid="{00000000-0005-0000-0000-00004F5D0000}"/>
    <cellStyle name="Navadno 3 4 3 9 4 3" xfId="47369" xr:uid="{00000000-0005-0000-0000-0000505D0000}"/>
    <cellStyle name="Navadno 3 4 3 9 5" xfId="31694" xr:uid="{00000000-0005-0000-0000-0000515D0000}"/>
    <cellStyle name="Navadno 3 4 3 9 5 2" xfId="49853" xr:uid="{00000000-0005-0000-0000-0000525D0000}"/>
    <cellStyle name="Navadno 3 4 3 9 6" xfId="18503" xr:uid="{00000000-0005-0000-0000-0000535D0000}"/>
    <cellStyle name="Navadno 3 4 3 9 7" xfId="36662" xr:uid="{00000000-0005-0000-0000-0000545D0000}"/>
    <cellStyle name="Navadno 3 4 3 9 8" xfId="54822" xr:uid="{00000000-0005-0000-0000-0000555D0000}"/>
    <cellStyle name="Navadno 3 4 4" xfId="2224" xr:uid="{00000000-0005-0000-0000-0000565D0000}"/>
    <cellStyle name="Navadno 3 5" xfId="2225" xr:uid="{00000000-0005-0000-0000-0000575D0000}"/>
    <cellStyle name="Navadno 3 5 2" xfId="2226" xr:uid="{00000000-0005-0000-0000-0000585D0000}"/>
    <cellStyle name="Navadno 3 6" xfId="2227" xr:uid="{00000000-0005-0000-0000-0000595D0000}"/>
    <cellStyle name="Navadno 3 6 2" xfId="2228" xr:uid="{00000000-0005-0000-0000-00005A5D0000}"/>
    <cellStyle name="Navadno 3 7" xfId="2229" xr:uid="{00000000-0005-0000-0000-00005B5D0000}"/>
    <cellStyle name="Navadno 3 8" xfId="2230" xr:uid="{00000000-0005-0000-0000-00005C5D0000}"/>
    <cellStyle name="Navadno 3 9" xfId="2231" xr:uid="{00000000-0005-0000-0000-00005D5D0000}"/>
    <cellStyle name="Navadno 3_List2" xfId="2232" xr:uid="{00000000-0005-0000-0000-00005E5D0000}"/>
    <cellStyle name="Navadno 30" xfId="2233" xr:uid="{00000000-0005-0000-0000-00005F5D0000}"/>
    <cellStyle name="Navadno 30 10" xfId="5528" xr:uid="{00000000-0005-0000-0000-0000605D0000}"/>
    <cellStyle name="Navadno 30 10 2" xfId="7776" xr:uid="{00000000-0005-0000-0000-0000615D0000}"/>
    <cellStyle name="Navadno 30 10 2 2" xfId="13509" xr:uid="{00000000-0005-0000-0000-0000625D0000}"/>
    <cellStyle name="Navadno 30 10 2 2 2" xfId="26716" xr:uid="{00000000-0005-0000-0000-0000635D0000}"/>
    <cellStyle name="Navadno 30 10 2 2 3" xfId="44875" xr:uid="{00000000-0005-0000-0000-0000645D0000}"/>
    <cellStyle name="Navadno 30 10 2 3" xfId="34179" xr:uid="{00000000-0005-0000-0000-0000655D0000}"/>
    <cellStyle name="Navadno 30 10 2 3 2" xfId="52338" xr:uid="{00000000-0005-0000-0000-0000665D0000}"/>
    <cellStyle name="Navadno 30 10 2 4" xfId="20988" xr:uid="{00000000-0005-0000-0000-0000675D0000}"/>
    <cellStyle name="Navadno 30 10 2 5" xfId="39147" xr:uid="{00000000-0005-0000-0000-0000685D0000}"/>
    <cellStyle name="Navadno 30 10 2 6" xfId="57307" xr:uid="{00000000-0005-0000-0000-0000695D0000}"/>
    <cellStyle name="Navadno 30 10 3" xfId="11025" xr:uid="{00000000-0005-0000-0000-00006A5D0000}"/>
    <cellStyle name="Navadno 30 10 3 2" xfId="24232" xr:uid="{00000000-0005-0000-0000-00006B5D0000}"/>
    <cellStyle name="Navadno 30 10 3 3" xfId="42391" xr:uid="{00000000-0005-0000-0000-00006C5D0000}"/>
    <cellStyle name="Navadno 30 10 4" xfId="16019" xr:uid="{00000000-0005-0000-0000-00006D5D0000}"/>
    <cellStyle name="Navadno 30 10 4 2" xfId="29211" xr:uid="{00000000-0005-0000-0000-00006E5D0000}"/>
    <cellStyle name="Navadno 30 10 4 3" xfId="47370" xr:uid="{00000000-0005-0000-0000-00006F5D0000}"/>
    <cellStyle name="Navadno 30 10 5" xfId="31695" xr:uid="{00000000-0005-0000-0000-0000705D0000}"/>
    <cellStyle name="Navadno 30 10 5 2" xfId="49854" xr:uid="{00000000-0005-0000-0000-0000715D0000}"/>
    <cellStyle name="Navadno 30 10 6" xfId="18504" xr:uid="{00000000-0005-0000-0000-0000725D0000}"/>
    <cellStyle name="Navadno 30 10 7" xfId="36663" xr:uid="{00000000-0005-0000-0000-0000735D0000}"/>
    <cellStyle name="Navadno 30 10 8" xfId="54823" xr:uid="{00000000-0005-0000-0000-0000745D0000}"/>
    <cellStyle name="Navadno 30 11" xfId="5692" xr:uid="{00000000-0005-0000-0000-0000755D0000}"/>
    <cellStyle name="Navadno 30 11 2" xfId="7940" xr:uid="{00000000-0005-0000-0000-0000765D0000}"/>
    <cellStyle name="Navadno 30 11 2 2" xfId="13673" xr:uid="{00000000-0005-0000-0000-0000775D0000}"/>
    <cellStyle name="Navadno 30 11 2 2 2" xfId="26880" xr:uid="{00000000-0005-0000-0000-0000785D0000}"/>
    <cellStyle name="Navadno 30 11 2 2 3" xfId="45039" xr:uid="{00000000-0005-0000-0000-0000795D0000}"/>
    <cellStyle name="Navadno 30 11 2 3" xfId="34343" xr:uid="{00000000-0005-0000-0000-00007A5D0000}"/>
    <cellStyle name="Navadno 30 11 2 3 2" xfId="52502" xr:uid="{00000000-0005-0000-0000-00007B5D0000}"/>
    <cellStyle name="Navadno 30 11 2 4" xfId="21152" xr:uid="{00000000-0005-0000-0000-00007C5D0000}"/>
    <cellStyle name="Navadno 30 11 2 5" xfId="39311" xr:uid="{00000000-0005-0000-0000-00007D5D0000}"/>
    <cellStyle name="Navadno 30 11 2 6" xfId="57471" xr:uid="{00000000-0005-0000-0000-00007E5D0000}"/>
    <cellStyle name="Navadno 30 11 3" xfId="11189" xr:uid="{00000000-0005-0000-0000-00007F5D0000}"/>
    <cellStyle name="Navadno 30 11 3 2" xfId="24396" xr:uid="{00000000-0005-0000-0000-0000805D0000}"/>
    <cellStyle name="Navadno 30 11 3 3" xfId="42555" xr:uid="{00000000-0005-0000-0000-0000815D0000}"/>
    <cellStyle name="Navadno 30 11 4" xfId="16183" xr:uid="{00000000-0005-0000-0000-0000825D0000}"/>
    <cellStyle name="Navadno 30 11 4 2" xfId="29375" xr:uid="{00000000-0005-0000-0000-0000835D0000}"/>
    <cellStyle name="Navadno 30 11 4 3" xfId="47534" xr:uid="{00000000-0005-0000-0000-0000845D0000}"/>
    <cellStyle name="Navadno 30 11 5" xfId="31859" xr:uid="{00000000-0005-0000-0000-0000855D0000}"/>
    <cellStyle name="Navadno 30 11 5 2" xfId="50018" xr:uid="{00000000-0005-0000-0000-0000865D0000}"/>
    <cellStyle name="Navadno 30 11 6" xfId="18668" xr:uid="{00000000-0005-0000-0000-0000875D0000}"/>
    <cellStyle name="Navadno 30 11 7" xfId="36827" xr:uid="{00000000-0005-0000-0000-0000885D0000}"/>
    <cellStyle name="Navadno 30 11 8" xfId="54987" xr:uid="{00000000-0005-0000-0000-0000895D0000}"/>
    <cellStyle name="Navadno 30 12" xfId="5897" xr:uid="{00000000-0005-0000-0000-00008A5D0000}"/>
    <cellStyle name="Navadno 30 12 2" xfId="11394" xr:uid="{00000000-0005-0000-0000-00008B5D0000}"/>
    <cellStyle name="Navadno 30 12 2 2" xfId="24601" xr:uid="{00000000-0005-0000-0000-00008C5D0000}"/>
    <cellStyle name="Navadno 30 12 2 3" xfId="42760" xr:uid="{00000000-0005-0000-0000-00008D5D0000}"/>
    <cellStyle name="Navadno 30 12 3" xfId="32064" xr:uid="{00000000-0005-0000-0000-00008E5D0000}"/>
    <cellStyle name="Navadno 30 12 3 2" xfId="50223" xr:uid="{00000000-0005-0000-0000-00008F5D0000}"/>
    <cellStyle name="Navadno 30 12 4" xfId="18873" xr:uid="{00000000-0005-0000-0000-0000905D0000}"/>
    <cellStyle name="Navadno 30 12 5" xfId="37032" xr:uid="{00000000-0005-0000-0000-0000915D0000}"/>
    <cellStyle name="Navadno 30 12 6" xfId="55192" xr:uid="{00000000-0005-0000-0000-0000925D0000}"/>
    <cellStyle name="Navadno 30 13" xfId="8116" xr:uid="{00000000-0005-0000-0000-0000935D0000}"/>
    <cellStyle name="Navadno 30 13 2" xfId="21323" xr:uid="{00000000-0005-0000-0000-0000945D0000}"/>
    <cellStyle name="Navadno 30 13 3" xfId="39482" xr:uid="{00000000-0005-0000-0000-0000955D0000}"/>
    <cellStyle name="Navadno 30 13 4" xfId="57642" xr:uid="{00000000-0005-0000-0000-0000965D0000}"/>
    <cellStyle name="Navadno 30 14" xfId="8295" xr:uid="{00000000-0005-0000-0000-0000975D0000}"/>
    <cellStyle name="Navadno 30 14 2" xfId="21502" xr:uid="{00000000-0005-0000-0000-0000985D0000}"/>
    <cellStyle name="Navadno 30 14 3" xfId="39661" xr:uid="{00000000-0005-0000-0000-0000995D0000}"/>
    <cellStyle name="Navadno 30 14 4" xfId="57821" xr:uid="{00000000-0005-0000-0000-00009A5D0000}"/>
    <cellStyle name="Navadno 30 15" xfId="8538" xr:uid="{00000000-0005-0000-0000-00009B5D0000}"/>
    <cellStyle name="Navadno 30 15 2" xfId="21745" xr:uid="{00000000-0005-0000-0000-00009C5D0000}"/>
    <cellStyle name="Navadno 30 15 3" xfId="39904" xr:uid="{00000000-0005-0000-0000-00009D5D0000}"/>
    <cellStyle name="Navadno 30 15 4" xfId="58064" xr:uid="{00000000-0005-0000-0000-00009E5D0000}"/>
    <cellStyle name="Navadno 30 16" xfId="8702" xr:uid="{00000000-0005-0000-0000-00009F5D0000}"/>
    <cellStyle name="Navadno 30 16 2" xfId="21909" xr:uid="{00000000-0005-0000-0000-0000A05D0000}"/>
    <cellStyle name="Navadno 30 16 3" xfId="40068" xr:uid="{00000000-0005-0000-0000-0000A15D0000}"/>
    <cellStyle name="Navadno 30 16 4" xfId="58228" xr:uid="{00000000-0005-0000-0000-0000A25D0000}"/>
    <cellStyle name="Navadno 30 17" xfId="8906" xr:uid="{00000000-0005-0000-0000-0000A35D0000}"/>
    <cellStyle name="Navadno 30 17 2" xfId="22113" xr:uid="{00000000-0005-0000-0000-0000A45D0000}"/>
    <cellStyle name="Navadno 30 17 3" xfId="40272" xr:uid="{00000000-0005-0000-0000-0000A55D0000}"/>
    <cellStyle name="Navadno 30 18" xfId="13904" xr:uid="{00000000-0005-0000-0000-0000A65D0000}"/>
    <cellStyle name="Navadno 30 18 2" xfId="27096" xr:uid="{00000000-0005-0000-0000-0000A75D0000}"/>
    <cellStyle name="Navadno 30 18 3" xfId="45255" xr:uid="{00000000-0005-0000-0000-0000A85D0000}"/>
    <cellStyle name="Navadno 30 19" xfId="29580" xr:uid="{00000000-0005-0000-0000-0000A95D0000}"/>
    <cellStyle name="Navadno 30 19 2" xfId="47739" xr:uid="{00000000-0005-0000-0000-0000AA5D0000}"/>
    <cellStyle name="Navadno 30 2" xfId="2234" xr:uid="{00000000-0005-0000-0000-0000AB5D0000}"/>
    <cellStyle name="Navadno 30 2 10" xfId="5693" xr:uid="{00000000-0005-0000-0000-0000AC5D0000}"/>
    <cellStyle name="Navadno 30 2 10 2" xfId="7941" xr:uid="{00000000-0005-0000-0000-0000AD5D0000}"/>
    <cellStyle name="Navadno 30 2 10 2 2" xfId="13674" xr:uid="{00000000-0005-0000-0000-0000AE5D0000}"/>
    <cellStyle name="Navadno 30 2 10 2 2 2" xfId="26881" xr:uid="{00000000-0005-0000-0000-0000AF5D0000}"/>
    <cellStyle name="Navadno 30 2 10 2 2 3" xfId="45040" xr:uid="{00000000-0005-0000-0000-0000B05D0000}"/>
    <cellStyle name="Navadno 30 2 10 2 3" xfId="34344" xr:uid="{00000000-0005-0000-0000-0000B15D0000}"/>
    <cellStyle name="Navadno 30 2 10 2 3 2" xfId="52503" xr:uid="{00000000-0005-0000-0000-0000B25D0000}"/>
    <cellStyle name="Navadno 30 2 10 2 4" xfId="21153" xr:uid="{00000000-0005-0000-0000-0000B35D0000}"/>
    <cellStyle name="Navadno 30 2 10 2 5" xfId="39312" xr:uid="{00000000-0005-0000-0000-0000B45D0000}"/>
    <cellStyle name="Navadno 30 2 10 2 6" xfId="57472" xr:uid="{00000000-0005-0000-0000-0000B55D0000}"/>
    <cellStyle name="Navadno 30 2 10 3" xfId="11190" xr:uid="{00000000-0005-0000-0000-0000B65D0000}"/>
    <cellStyle name="Navadno 30 2 10 3 2" xfId="24397" xr:uid="{00000000-0005-0000-0000-0000B75D0000}"/>
    <cellStyle name="Navadno 30 2 10 3 3" xfId="42556" xr:uid="{00000000-0005-0000-0000-0000B85D0000}"/>
    <cellStyle name="Navadno 30 2 10 4" xfId="16184" xr:uid="{00000000-0005-0000-0000-0000B95D0000}"/>
    <cellStyle name="Navadno 30 2 10 4 2" xfId="29376" xr:uid="{00000000-0005-0000-0000-0000BA5D0000}"/>
    <cellStyle name="Navadno 30 2 10 4 3" xfId="47535" xr:uid="{00000000-0005-0000-0000-0000BB5D0000}"/>
    <cellStyle name="Navadno 30 2 10 5" xfId="31860" xr:uid="{00000000-0005-0000-0000-0000BC5D0000}"/>
    <cellStyle name="Navadno 30 2 10 5 2" xfId="50019" xr:uid="{00000000-0005-0000-0000-0000BD5D0000}"/>
    <cellStyle name="Navadno 30 2 10 6" xfId="18669" xr:uid="{00000000-0005-0000-0000-0000BE5D0000}"/>
    <cellStyle name="Navadno 30 2 10 7" xfId="36828" xr:uid="{00000000-0005-0000-0000-0000BF5D0000}"/>
    <cellStyle name="Navadno 30 2 10 8" xfId="54988" xr:uid="{00000000-0005-0000-0000-0000C05D0000}"/>
    <cellStyle name="Navadno 30 2 11" xfId="5898" xr:uid="{00000000-0005-0000-0000-0000C15D0000}"/>
    <cellStyle name="Navadno 30 2 11 2" xfId="11395" xr:uid="{00000000-0005-0000-0000-0000C25D0000}"/>
    <cellStyle name="Navadno 30 2 11 2 2" xfId="24602" xr:uid="{00000000-0005-0000-0000-0000C35D0000}"/>
    <cellStyle name="Navadno 30 2 11 2 3" xfId="42761" xr:uid="{00000000-0005-0000-0000-0000C45D0000}"/>
    <cellStyle name="Navadno 30 2 11 3" xfId="32065" xr:uid="{00000000-0005-0000-0000-0000C55D0000}"/>
    <cellStyle name="Navadno 30 2 11 3 2" xfId="50224" xr:uid="{00000000-0005-0000-0000-0000C65D0000}"/>
    <cellStyle name="Navadno 30 2 11 4" xfId="18874" xr:uid="{00000000-0005-0000-0000-0000C75D0000}"/>
    <cellStyle name="Navadno 30 2 11 5" xfId="37033" xr:uid="{00000000-0005-0000-0000-0000C85D0000}"/>
    <cellStyle name="Navadno 30 2 11 6" xfId="55193" xr:uid="{00000000-0005-0000-0000-0000C95D0000}"/>
    <cellStyle name="Navadno 30 2 12" xfId="8117" xr:uid="{00000000-0005-0000-0000-0000CA5D0000}"/>
    <cellStyle name="Navadno 30 2 12 2" xfId="21324" xr:uid="{00000000-0005-0000-0000-0000CB5D0000}"/>
    <cellStyle name="Navadno 30 2 12 3" xfId="39483" xr:uid="{00000000-0005-0000-0000-0000CC5D0000}"/>
    <cellStyle name="Navadno 30 2 12 4" xfId="57643" xr:uid="{00000000-0005-0000-0000-0000CD5D0000}"/>
    <cellStyle name="Navadno 30 2 13" xfId="8296" xr:uid="{00000000-0005-0000-0000-0000CE5D0000}"/>
    <cellStyle name="Navadno 30 2 13 2" xfId="21503" xr:uid="{00000000-0005-0000-0000-0000CF5D0000}"/>
    <cellStyle name="Navadno 30 2 13 3" xfId="39662" xr:uid="{00000000-0005-0000-0000-0000D05D0000}"/>
    <cellStyle name="Navadno 30 2 13 4" xfId="57822" xr:uid="{00000000-0005-0000-0000-0000D15D0000}"/>
    <cellStyle name="Navadno 30 2 14" xfId="8539" xr:uid="{00000000-0005-0000-0000-0000D25D0000}"/>
    <cellStyle name="Navadno 30 2 14 2" xfId="21746" xr:uid="{00000000-0005-0000-0000-0000D35D0000}"/>
    <cellStyle name="Navadno 30 2 14 3" xfId="39905" xr:uid="{00000000-0005-0000-0000-0000D45D0000}"/>
    <cellStyle name="Navadno 30 2 14 4" xfId="58065" xr:uid="{00000000-0005-0000-0000-0000D55D0000}"/>
    <cellStyle name="Navadno 30 2 15" xfId="8703" xr:uid="{00000000-0005-0000-0000-0000D65D0000}"/>
    <cellStyle name="Navadno 30 2 15 2" xfId="21910" xr:uid="{00000000-0005-0000-0000-0000D75D0000}"/>
    <cellStyle name="Navadno 30 2 15 3" xfId="40069" xr:uid="{00000000-0005-0000-0000-0000D85D0000}"/>
    <cellStyle name="Navadno 30 2 15 4" xfId="58229" xr:uid="{00000000-0005-0000-0000-0000D95D0000}"/>
    <cellStyle name="Navadno 30 2 16" xfId="8907" xr:uid="{00000000-0005-0000-0000-0000DA5D0000}"/>
    <cellStyle name="Navadno 30 2 16 2" xfId="22114" xr:uid="{00000000-0005-0000-0000-0000DB5D0000}"/>
    <cellStyle name="Navadno 30 2 16 3" xfId="40273" xr:uid="{00000000-0005-0000-0000-0000DC5D0000}"/>
    <cellStyle name="Navadno 30 2 17" xfId="13905" xr:uid="{00000000-0005-0000-0000-0000DD5D0000}"/>
    <cellStyle name="Navadno 30 2 17 2" xfId="27097" xr:uid="{00000000-0005-0000-0000-0000DE5D0000}"/>
    <cellStyle name="Navadno 30 2 17 3" xfId="45256" xr:uid="{00000000-0005-0000-0000-0000DF5D0000}"/>
    <cellStyle name="Navadno 30 2 18" xfId="29581" xr:uid="{00000000-0005-0000-0000-0000E05D0000}"/>
    <cellStyle name="Navadno 30 2 18 2" xfId="47740" xr:uid="{00000000-0005-0000-0000-0000E15D0000}"/>
    <cellStyle name="Navadno 30 2 19" xfId="16390" xr:uid="{00000000-0005-0000-0000-0000E25D0000}"/>
    <cellStyle name="Navadno 30 2 2" xfId="3583" xr:uid="{00000000-0005-0000-0000-0000E35D0000}"/>
    <cellStyle name="Navadno 30 2 2 2" xfId="4328" xr:uid="{00000000-0005-0000-0000-0000E45D0000}"/>
    <cellStyle name="Navadno 30 2 2 2 2" xfId="12312" xr:uid="{00000000-0005-0000-0000-0000E55D0000}"/>
    <cellStyle name="Navadno 30 2 2 2 2 2" xfId="25519" xr:uid="{00000000-0005-0000-0000-0000E65D0000}"/>
    <cellStyle name="Navadno 30 2 2 2 2 3" xfId="43678" xr:uid="{00000000-0005-0000-0000-0000E75D0000}"/>
    <cellStyle name="Navadno 30 2 2 2 3" xfId="32982" xr:uid="{00000000-0005-0000-0000-0000E85D0000}"/>
    <cellStyle name="Navadno 30 2 2 2 3 2" xfId="51141" xr:uid="{00000000-0005-0000-0000-0000E95D0000}"/>
    <cellStyle name="Navadno 30 2 2 2 4" xfId="19791" xr:uid="{00000000-0005-0000-0000-0000EA5D0000}"/>
    <cellStyle name="Navadno 30 2 2 2 5" xfId="37950" xr:uid="{00000000-0005-0000-0000-0000EB5D0000}"/>
    <cellStyle name="Navadno 30 2 2 2 6" xfId="56110" xr:uid="{00000000-0005-0000-0000-0000EC5D0000}"/>
    <cellStyle name="Navadno 30 2 2 3" xfId="9828" xr:uid="{00000000-0005-0000-0000-0000ED5D0000}"/>
    <cellStyle name="Navadno 30 2 2 3 2" xfId="23035" xr:uid="{00000000-0005-0000-0000-0000EE5D0000}"/>
    <cellStyle name="Navadno 30 2 2 3 3" xfId="41194" xr:uid="{00000000-0005-0000-0000-0000EF5D0000}"/>
    <cellStyle name="Navadno 30 2 2 4" xfId="14822" xr:uid="{00000000-0005-0000-0000-0000F05D0000}"/>
    <cellStyle name="Navadno 30 2 2 4 2" xfId="28014" xr:uid="{00000000-0005-0000-0000-0000F15D0000}"/>
    <cellStyle name="Navadno 30 2 2 4 3" xfId="46173" xr:uid="{00000000-0005-0000-0000-0000F25D0000}"/>
    <cellStyle name="Navadno 30 2 2 5" xfId="30498" xr:uid="{00000000-0005-0000-0000-0000F35D0000}"/>
    <cellStyle name="Navadno 30 2 2 5 2" xfId="48657" xr:uid="{00000000-0005-0000-0000-0000F45D0000}"/>
    <cellStyle name="Navadno 30 2 2 6" xfId="17307" xr:uid="{00000000-0005-0000-0000-0000F55D0000}"/>
    <cellStyle name="Navadno 30 2 2 7" xfId="35466" xr:uid="{00000000-0005-0000-0000-0000F65D0000}"/>
    <cellStyle name="Navadno 30 2 2 8" xfId="53626" xr:uid="{00000000-0005-0000-0000-0000F75D0000}"/>
    <cellStyle name="Navadno 30 2 2 9" xfId="59041" xr:uid="{00000000-0005-0000-0000-0000F85D0000}"/>
    <cellStyle name="Navadno 30 2 20" xfId="34549" xr:uid="{00000000-0005-0000-0000-0000F95D0000}"/>
    <cellStyle name="Navadno 30 2 21" xfId="52709" xr:uid="{00000000-0005-0000-0000-0000FA5D0000}"/>
    <cellStyle name="Navadno 30 2 22" xfId="58395" xr:uid="{00000000-0005-0000-0000-0000FB5D0000}"/>
    <cellStyle name="Navadno 30 2 23" xfId="58604" xr:uid="{00000000-0005-0000-0000-0000FC5D0000}"/>
    <cellStyle name="Navadno 30 2 3" xfId="4557" xr:uid="{00000000-0005-0000-0000-0000FD5D0000}"/>
    <cellStyle name="Navadno 30 2 3 2" xfId="6812" xr:uid="{00000000-0005-0000-0000-0000FE5D0000}"/>
    <cellStyle name="Navadno 30 2 3 2 2" xfId="12541" xr:uid="{00000000-0005-0000-0000-0000FF5D0000}"/>
    <cellStyle name="Navadno 30 2 3 2 2 2" xfId="25748" xr:uid="{00000000-0005-0000-0000-0000005E0000}"/>
    <cellStyle name="Navadno 30 2 3 2 2 3" xfId="43907" xr:uid="{00000000-0005-0000-0000-0000015E0000}"/>
    <cellStyle name="Navadno 30 2 3 2 3" xfId="33211" xr:uid="{00000000-0005-0000-0000-0000025E0000}"/>
    <cellStyle name="Navadno 30 2 3 2 3 2" xfId="51370" xr:uid="{00000000-0005-0000-0000-0000035E0000}"/>
    <cellStyle name="Navadno 30 2 3 2 4" xfId="20020" xr:uid="{00000000-0005-0000-0000-0000045E0000}"/>
    <cellStyle name="Navadno 30 2 3 2 5" xfId="38179" xr:uid="{00000000-0005-0000-0000-0000055E0000}"/>
    <cellStyle name="Navadno 30 2 3 2 6" xfId="56339" xr:uid="{00000000-0005-0000-0000-0000065E0000}"/>
    <cellStyle name="Navadno 30 2 3 3" xfId="10057" xr:uid="{00000000-0005-0000-0000-0000075E0000}"/>
    <cellStyle name="Navadno 30 2 3 3 2" xfId="23264" xr:uid="{00000000-0005-0000-0000-0000085E0000}"/>
    <cellStyle name="Navadno 30 2 3 3 3" xfId="41423" xr:uid="{00000000-0005-0000-0000-0000095E0000}"/>
    <cellStyle name="Navadno 30 2 3 4" xfId="15051" xr:uid="{00000000-0005-0000-0000-00000A5E0000}"/>
    <cellStyle name="Navadno 30 2 3 4 2" xfId="28243" xr:uid="{00000000-0005-0000-0000-00000B5E0000}"/>
    <cellStyle name="Navadno 30 2 3 4 3" xfId="46402" xr:uid="{00000000-0005-0000-0000-00000C5E0000}"/>
    <cellStyle name="Navadno 30 2 3 5" xfId="30727" xr:uid="{00000000-0005-0000-0000-00000D5E0000}"/>
    <cellStyle name="Navadno 30 2 3 5 2" xfId="48886" xr:uid="{00000000-0005-0000-0000-00000E5E0000}"/>
    <cellStyle name="Navadno 30 2 3 6" xfId="17536" xr:uid="{00000000-0005-0000-0000-00000F5E0000}"/>
    <cellStyle name="Navadno 30 2 3 7" xfId="35695" xr:uid="{00000000-0005-0000-0000-0000105E0000}"/>
    <cellStyle name="Navadno 30 2 3 8" xfId="53855" xr:uid="{00000000-0005-0000-0000-0000115E0000}"/>
    <cellStyle name="Navadno 30 2 3 9" xfId="59206" xr:uid="{00000000-0005-0000-0000-0000125E0000}"/>
    <cellStyle name="Navadno 30 2 4" xfId="3884" xr:uid="{00000000-0005-0000-0000-0000135E0000}"/>
    <cellStyle name="Navadno 30 2 4 2" xfId="6372" xr:uid="{00000000-0005-0000-0000-0000145E0000}"/>
    <cellStyle name="Navadno 30 2 4 2 2" xfId="11870" xr:uid="{00000000-0005-0000-0000-0000155E0000}"/>
    <cellStyle name="Navadno 30 2 4 2 2 2" xfId="25077" xr:uid="{00000000-0005-0000-0000-0000165E0000}"/>
    <cellStyle name="Navadno 30 2 4 2 2 3" xfId="43236" xr:uid="{00000000-0005-0000-0000-0000175E0000}"/>
    <cellStyle name="Navadno 30 2 4 2 3" xfId="32540" xr:uid="{00000000-0005-0000-0000-0000185E0000}"/>
    <cellStyle name="Navadno 30 2 4 2 3 2" xfId="50699" xr:uid="{00000000-0005-0000-0000-0000195E0000}"/>
    <cellStyle name="Navadno 30 2 4 2 4" xfId="19349" xr:uid="{00000000-0005-0000-0000-00001A5E0000}"/>
    <cellStyle name="Navadno 30 2 4 2 5" xfId="37508" xr:uid="{00000000-0005-0000-0000-00001B5E0000}"/>
    <cellStyle name="Navadno 30 2 4 2 6" xfId="55668" xr:uid="{00000000-0005-0000-0000-00001C5E0000}"/>
    <cellStyle name="Navadno 30 2 4 3" xfId="9386" xr:uid="{00000000-0005-0000-0000-00001D5E0000}"/>
    <cellStyle name="Navadno 30 2 4 3 2" xfId="22593" xr:uid="{00000000-0005-0000-0000-00001E5E0000}"/>
    <cellStyle name="Navadno 30 2 4 3 3" xfId="40752" xr:uid="{00000000-0005-0000-0000-00001F5E0000}"/>
    <cellStyle name="Navadno 30 2 4 4" xfId="14380" xr:uid="{00000000-0005-0000-0000-0000205E0000}"/>
    <cellStyle name="Navadno 30 2 4 4 2" xfId="27572" xr:uid="{00000000-0005-0000-0000-0000215E0000}"/>
    <cellStyle name="Navadno 30 2 4 4 3" xfId="45731" xr:uid="{00000000-0005-0000-0000-0000225E0000}"/>
    <cellStyle name="Navadno 30 2 4 5" xfId="30056" xr:uid="{00000000-0005-0000-0000-0000235E0000}"/>
    <cellStyle name="Navadno 30 2 4 5 2" xfId="48215" xr:uid="{00000000-0005-0000-0000-0000245E0000}"/>
    <cellStyle name="Navadno 30 2 4 6" xfId="16865" xr:uid="{00000000-0005-0000-0000-0000255E0000}"/>
    <cellStyle name="Navadno 30 2 4 7" xfId="35024" xr:uid="{00000000-0005-0000-0000-0000265E0000}"/>
    <cellStyle name="Navadno 30 2 4 8" xfId="53184" xr:uid="{00000000-0005-0000-0000-0000275E0000}"/>
    <cellStyle name="Navadno 30 2 4 9" xfId="59393" xr:uid="{00000000-0005-0000-0000-0000285E0000}"/>
    <cellStyle name="Navadno 30 2 5" xfId="4797" xr:uid="{00000000-0005-0000-0000-0000295E0000}"/>
    <cellStyle name="Navadno 30 2 5 2" xfId="7027" xr:uid="{00000000-0005-0000-0000-00002A5E0000}"/>
    <cellStyle name="Navadno 30 2 5 2 2" xfId="12760" xr:uid="{00000000-0005-0000-0000-00002B5E0000}"/>
    <cellStyle name="Navadno 30 2 5 2 2 2" xfId="25967" xr:uid="{00000000-0005-0000-0000-00002C5E0000}"/>
    <cellStyle name="Navadno 30 2 5 2 2 3" xfId="44126" xr:uid="{00000000-0005-0000-0000-00002D5E0000}"/>
    <cellStyle name="Navadno 30 2 5 2 3" xfId="33430" xr:uid="{00000000-0005-0000-0000-00002E5E0000}"/>
    <cellStyle name="Navadno 30 2 5 2 3 2" xfId="51589" xr:uid="{00000000-0005-0000-0000-00002F5E0000}"/>
    <cellStyle name="Navadno 30 2 5 2 4" xfId="20239" xr:uid="{00000000-0005-0000-0000-0000305E0000}"/>
    <cellStyle name="Navadno 30 2 5 2 5" xfId="38398" xr:uid="{00000000-0005-0000-0000-0000315E0000}"/>
    <cellStyle name="Navadno 30 2 5 2 6" xfId="56558" xr:uid="{00000000-0005-0000-0000-0000325E0000}"/>
    <cellStyle name="Navadno 30 2 5 3" xfId="10276" xr:uid="{00000000-0005-0000-0000-0000335E0000}"/>
    <cellStyle name="Navadno 30 2 5 3 2" xfId="23483" xr:uid="{00000000-0005-0000-0000-0000345E0000}"/>
    <cellStyle name="Navadno 30 2 5 3 3" xfId="41642" xr:uid="{00000000-0005-0000-0000-0000355E0000}"/>
    <cellStyle name="Navadno 30 2 5 4" xfId="15270" xr:uid="{00000000-0005-0000-0000-0000365E0000}"/>
    <cellStyle name="Navadno 30 2 5 4 2" xfId="28462" xr:uid="{00000000-0005-0000-0000-0000375E0000}"/>
    <cellStyle name="Navadno 30 2 5 4 3" xfId="46621" xr:uid="{00000000-0005-0000-0000-0000385E0000}"/>
    <cellStyle name="Navadno 30 2 5 5" xfId="30946" xr:uid="{00000000-0005-0000-0000-0000395E0000}"/>
    <cellStyle name="Navadno 30 2 5 5 2" xfId="49105" xr:uid="{00000000-0005-0000-0000-00003A5E0000}"/>
    <cellStyle name="Navadno 30 2 5 6" xfId="17755" xr:uid="{00000000-0005-0000-0000-00003B5E0000}"/>
    <cellStyle name="Navadno 30 2 5 7" xfId="35914" xr:uid="{00000000-0005-0000-0000-00003C5E0000}"/>
    <cellStyle name="Navadno 30 2 5 8" xfId="54074" xr:uid="{00000000-0005-0000-0000-00003D5E0000}"/>
    <cellStyle name="Navadno 30 2 6" xfId="4970" xr:uid="{00000000-0005-0000-0000-00003E5E0000}"/>
    <cellStyle name="Navadno 30 2 6 2" xfId="7203" xr:uid="{00000000-0005-0000-0000-00003F5E0000}"/>
    <cellStyle name="Navadno 30 2 6 2 2" xfId="12936" xr:uid="{00000000-0005-0000-0000-0000405E0000}"/>
    <cellStyle name="Navadno 30 2 6 2 2 2" xfId="26143" xr:uid="{00000000-0005-0000-0000-0000415E0000}"/>
    <cellStyle name="Navadno 30 2 6 2 2 3" xfId="44302" xr:uid="{00000000-0005-0000-0000-0000425E0000}"/>
    <cellStyle name="Navadno 30 2 6 2 3" xfId="33606" xr:uid="{00000000-0005-0000-0000-0000435E0000}"/>
    <cellStyle name="Navadno 30 2 6 2 3 2" xfId="51765" xr:uid="{00000000-0005-0000-0000-0000445E0000}"/>
    <cellStyle name="Navadno 30 2 6 2 4" xfId="20415" xr:uid="{00000000-0005-0000-0000-0000455E0000}"/>
    <cellStyle name="Navadno 30 2 6 2 5" xfId="38574" xr:uid="{00000000-0005-0000-0000-0000465E0000}"/>
    <cellStyle name="Navadno 30 2 6 2 6" xfId="56734" xr:uid="{00000000-0005-0000-0000-0000475E0000}"/>
    <cellStyle name="Navadno 30 2 6 3" xfId="10452" xr:uid="{00000000-0005-0000-0000-0000485E0000}"/>
    <cellStyle name="Navadno 30 2 6 3 2" xfId="23659" xr:uid="{00000000-0005-0000-0000-0000495E0000}"/>
    <cellStyle name="Navadno 30 2 6 3 3" xfId="41818" xr:uid="{00000000-0005-0000-0000-00004A5E0000}"/>
    <cellStyle name="Navadno 30 2 6 4" xfId="15446" xr:uid="{00000000-0005-0000-0000-00004B5E0000}"/>
    <cellStyle name="Navadno 30 2 6 4 2" xfId="28638" xr:uid="{00000000-0005-0000-0000-00004C5E0000}"/>
    <cellStyle name="Navadno 30 2 6 4 3" xfId="46797" xr:uid="{00000000-0005-0000-0000-00004D5E0000}"/>
    <cellStyle name="Navadno 30 2 6 5" xfId="31122" xr:uid="{00000000-0005-0000-0000-00004E5E0000}"/>
    <cellStyle name="Navadno 30 2 6 5 2" xfId="49281" xr:uid="{00000000-0005-0000-0000-00004F5E0000}"/>
    <cellStyle name="Navadno 30 2 6 6" xfId="17931" xr:uid="{00000000-0005-0000-0000-0000505E0000}"/>
    <cellStyle name="Navadno 30 2 6 7" xfId="36090" xr:uid="{00000000-0005-0000-0000-0000515E0000}"/>
    <cellStyle name="Navadno 30 2 6 8" xfId="54250" xr:uid="{00000000-0005-0000-0000-0000525E0000}"/>
    <cellStyle name="Navadno 30 2 7" xfId="5200" xr:uid="{00000000-0005-0000-0000-0000535E0000}"/>
    <cellStyle name="Navadno 30 2 7 2" xfId="7448" xr:uid="{00000000-0005-0000-0000-0000545E0000}"/>
    <cellStyle name="Navadno 30 2 7 2 2" xfId="13181" xr:uid="{00000000-0005-0000-0000-0000555E0000}"/>
    <cellStyle name="Navadno 30 2 7 2 2 2" xfId="26388" xr:uid="{00000000-0005-0000-0000-0000565E0000}"/>
    <cellStyle name="Navadno 30 2 7 2 2 3" xfId="44547" xr:uid="{00000000-0005-0000-0000-0000575E0000}"/>
    <cellStyle name="Navadno 30 2 7 2 3" xfId="33851" xr:uid="{00000000-0005-0000-0000-0000585E0000}"/>
    <cellStyle name="Navadno 30 2 7 2 3 2" xfId="52010" xr:uid="{00000000-0005-0000-0000-0000595E0000}"/>
    <cellStyle name="Navadno 30 2 7 2 4" xfId="20660" xr:uid="{00000000-0005-0000-0000-00005A5E0000}"/>
    <cellStyle name="Navadno 30 2 7 2 5" xfId="38819" xr:uid="{00000000-0005-0000-0000-00005B5E0000}"/>
    <cellStyle name="Navadno 30 2 7 2 6" xfId="56979" xr:uid="{00000000-0005-0000-0000-00005C5E0000}"/>
    <cellStyle name="Navadno 30 2 7 3" xfId="10697" xr:uid="{00000000-0005-0000-0000-00005D5E0000}"/>
    <cellStyle name="Navadno 30 2 7 3 2" xfId="23904" xr:uid="{00000000-0005-0000-0000-00005E5E0000}"/>
    <cellStyle name="Navadno 30 2 7 3 3" xfId="42063" xr:uid="{00000000-0005-0000-0000-00005F5E0000}"/>
    <cellStyle name="Navadno 30 2 7 4" xfId="15691" xr:uid="{00000000-0005-0000-0000-0000605E0000}"/>
    <cellStyle name="Navadno 30 2 7 4 2" xfId="28883" xr:uid="{00000000-0005-0000-0000-0000615E0000}"/>
    <cellStyle name="Navadno 30 2 7 4 3" xfId="47042" xr:uid="{00000000-0005-0000-0000-0000625E0000}"/>
    <cellStyle name="Navadno 30 2 7 5" xfId="31367" xr:uid="{00000000-0005-0000-0000-0000635E0000}"/>
    <cellStyle name="Navadno 30 2 7 5 2" xfId="49526" xr:uid="{00000000-0005-0000-0000-0000645E0000}"/>
    <cellStyle name="Navadno 30 2 7 6" xfId="18176" xr:uid="{00000000-0005-0000-0000-0000655E0000}"/>
    <cellStyle name="Navadno 30 2 7 7" xfId="36335" xr:uid="{00000000-0005-0000-0000-0000665E0000}"/>
    <cellStyle name="Navadno 30 2 7 8" xfId="54495" xr:uid="{00000000-0005-0000-0000-0000675E0000}"/>
    <cellStyle name="Navadno 30 2 8" xfId="5366" xr:uid="{00000000-0005-0000-0000-0000685E0000}"/>
    <cellStyle name="Navadno 30 2 8 2" xfId="7614" xr:uid="{00000000-0005-0000-0000-0000695E0000}"/>
    <cellStyle name="Navadno 30 2 8 2 2" xfId="13347" xr:uid="{00000000-0005-0000-0000-00006A5E0000}"/>
    <cellStyle name="Navadno 30 2 8 2 2 2" xfId="26554" xr:uid="{00000000-0005-0000-0000-00006B5E0000}"/>
    <cellStyle name="Navadno 30 2 8 2 2 3" xfId="44713" xr:uid="{00000000-0005-0000-0000-00006C5E0000}"/>
    <cellStyle name="Navadno 30 2 8 2 3" xfId="34017" xr:uid="{00000000-0005-0000-0000-00006D5E0000}"/>
    <cellStyle name="Navadno 30 2 8 2 3 2" xfId="52176" xr:uid="{00000000-0005-0000-0000-00006E5E0000}"/>
    <cellStyle name="Navadno 30 2 8 2 4" xfId="20826" xr:uid="{00000000-0005-0000-0000-00006F5E0000}"/>
    <cellStyle name="Navadno 30 2 8 2 5" xfId="38985" xr:uid="{00000000-0005-0000-0000-0000705E0000}"/>
    <cellStyle name="Navadno 30 2 8 2 6" xfId="57145" xr:uid="{00000000-0005-0000-0000-0000715E0000}"/>
    <cellStyle name="Navadno 30 2 8 3" xfId="10863" xr:uid="{00000000-0005-0000-0000-0000725E0000}"/>
    <cellStyle name="Navadno 30 2 8 3 2" xfId="24070" xr:uid="{00000000-0005-0000-0000-0000735E0000}"/>
    <cellStyle name="Navadno 30 2 8 3 3" xfId="42229" xr:uid="{00000000-0005-0000-0000-0000745E0000}"/>
    <cellStyle name="Navadno 30 2 8 4" xfId="15857" xr:uid="{00000000-0005-0000-0000-0000755E0000}"/>
    <cellStyle name="Navadno 30 2 8 4 2" xfId="29049" xr:uid="{00000000-0005-0000-0000-0000765E0000}"/>
    <cellStyle name="Navadno 30 2 8 4 3" xfId="47208" xr:uid="{00000000-0005-0000-0000-0000775E0000}"/>
    <cellStyle name="Navadno 30 2 8 5" xfId="31533" xr:uid="{00000000-0005-0000-0000-0000785E0000}"/>
    <cellStyle name="Navadno 30 2 8 5 2" xfId="49692" xr:uid="{00000000-0005-0000-0000-0000795E0000}"/>
    <cellStyle name="Navadno 30 2 8 6" xfId="18342" xr:uid="{00000000-0005-0000-0000-00007A5E0000}"/>
    <cellStyle name="Navadno 30 2 8 7" xfId="36501" xr:uid="{00000000-0005-0000-0000-00007B5E0000}"/>
    <cellStyle name="Navadno 30 2 8 8" xfId="54661" xr:uid="{00000000-0005-0000-0000-00007C5E0000}"/>
    <cellStyle name="Navadno 30 2 9" xfId="5529" xr:uid="{00000000-0005-0000-0000-00007D5E0000}"/>
    <cellStyle name="Navadno 30 2 9 2" xfId="7777" xr:uid="{00000000-0005-0000-0000-00007E5E0000}"/>
    <cellStyle name="Navadno 30 2 9 2 2" xfId="13510" xr:uid="{00000000-0005-0000-0000-00007F5E0000}"/>
    <cellStyle name="Navadno 30 2 9 2 2 2" xfId="26717" xr:uid="{00000000-0005-0000-0000-0000805E0000}"/>
    <cellStyle name="Navadno 30 2 9 2 2 3" xfId="44876" xr:uid="{00000000-0005-0000-0000-0000815E0000}"/>
    <cellStyle name="Navadno 30 2 9 2 3" xfId="34180" xr:uid="{00000000-0005-0000-0000-0000825E0000}"/>
    <cellStyle name="Navadno 30 2 9 2 3 2" xfId="52339" xr:uid="{00000000-0005-0000-0000-0000835E0000}"/>
    <cellStyle name="Navadno 30 2 9 2 4" xfId="20989" xr:uid="{00000000-0005-0000-0000-0000845E0000}"/>
    <cellStyle name="Navadno 30 2 9 2 5" xfId="39148" xr:uid="{00000000-0005-0000-0000-0000855E0000}"/>
    <cellStyle name="Navadno 30 2 9 2 6" xfId="57308" xr:uid="{00000000-0005-0000-0000-0000865E0000}"/>
    <cellStyle name="Navadno 30 2 9 3" xfId="11026" xr:uid="{00000000-0005-0000-0000-0000875E0000}"/>
    <cellStyle name="Navadno 30 2 9 3 2" xfId="24233" xr:uid="{00000000-0005-0000-0000-0000885E0000}"/>
    <cellStyle name="Navadno 30 2 9 3 3" xfId="42392" xr:uid="{00000000-0005-0000-0000-0000895E0000}"/>
    <cellStyle name="Navadno 30 2 9 4" xfId="16020" xr:uid="{00000000-0005-0000-0000-00008A5E0000}"/>
    <cellStyle name="Navadno 30 2 9 4 2" xfId="29212" xr:uid="{00000000-0005-0000-0000-00008B5E0000}"/>
    <cellStyle name="Navadno 30 2 9 4 3" xfId="47371" xr:uid="{00000000-0005-0000-0000-00008C5E0000}"/>
    <cellStyle name="Navadno 30 2 9 5" xfId="31696" xr:uid="{00000000-0005-0000-0000-00008D5E0000}"/>
    <cellStyle name="Navadno 30 2 9 5 2" xfId="49855" xr:uid="{00000000-0005-0000-0000-00008E5E0000}"/>
    <cellStyle name="Navadno 30 2 9 6" xfId="18505" xr:uid="{00000000-0005-0000-0000-00008F5E0000}"/>
    <cellStyle name="Navadno 30 2 9 7" xfId="36664" xr:uid="{00000000-0005-0000-0000-0000905E0000}"/>
    <cellStyle name="Navadno 30 2 9 8" xfId="54824" xr:uid="{00000000-0005-0000-0000-0000915E0000}"/>
    <cellStyle name="Navadno 30 20" xfId="16389" xr:uid="{00000000-0005-0000-0000-0000925E0000}"/>
    <cellStyle name="Navadno 30 21" xfId="34548" xr:uid="{00000000-0005-0000-0000-0000935E0000}"/>
    <cellStyle name="Navadno 30 22" xfId="52708" xr:uid="{00000000-0005-0000-0000-0000945E0000}"/>
    <cellStyle name="Navadno 30 23" xfId="58394" xr:uid="{00000000-0005-0000-0000-0000955E0000}"/>
    <cellStyle name="Navadno 30 24" xfId="58603" xr:uid="{00000000-0005-0000-0000-0000965E0000}"/>
    <cellStyle name="Navadno 30 3" xfId="3582" xr:uid="{00000000-0005-0000-0000-0000975E0000}"/>
    <cellStyle name="Navadno 30 3 2" xfId="4327" xr:uid="{00000000-0005-0000-0000-0000985E0000}"/>
    <cellStyle name="Navadno 30 3 2 2" xfId="12311" xr:uid="{00000000-0005-0000-0000-0000995E0000}"/>
    <cellStyle name="Navadno 30 3 2 2 2" xfId="25518" xr:uid="{00000000-0005-0000-0000-00009A5E0000}"/>
    <cellStyle name="Navadno 30 3 2 2 3" xfId="43677" xr:uid="{00000000-0005-0000-0000-00009B5E0000}"/>
    <cellStyle name="Navadno 30 3 2 3" xfId="32981" xr:uid="{00000000-0005-0000-0000-00009C5E0000}"/>
    <cellStyle name="Navadno 30 3 2 3 2" xfId="51140" xr:uid="{00000000-0005-0000-0000-00009D5E0000}"/>
    <cellStyle name="Navadno 30 3 2 4" xfId="19790" xr:uid="{00000000-0005-0000-0000-00009E5E0000}"/>
    <cellStyle name="Navadno 30 3 2 5" xfId="37949" xr:uid="{00000000-0005-0000-0000-00009F5E0000}"/>
    <cellStyle name="Navadno 30 3 2 6" xfId="56109" xr:uid="{00000000-0005-0000-0000-0000A05E0000}"/>
    <cellStyle name="Navadno 30 3 3" xfId="9827" xr:uid="{00000000-0005-0000-0000-0000A15E0000}"/>
    <cellStyle name="Navadno 30 3 3 2" xfId="23034" xr:uid="{00000000-0005-0000-0000-0000A25E0000}"/>
    <cellStyle name="Navadno 30 3 3 3" xfId="41193" xr:uid="{00000000-0005-0000-0000-0000A35E0000}"/>
    <cellStyle name="Navadno 30 3 4" xfId="14821" xr:uid="{00000000-0005-0000-0000-0000A45E0000}"/>
    <cellStyle name="Navadno 30 3 4 2" xfId="28013" xr:uid="{00000000-0005-0000-0000-0000A55E0000}"/>
    <cellStyle name="Navadno 30 3 4 3" xfId="46172" xr:uid="{00000000-0005-0000-0000-0000A65E0000}"/>
    <cellStyle name="Navadno 30 3 5" xfId="30497" xr:uid="{00000000-0005-0000-0000-0000A75E0000}"/>
    <cellStyle name="Navadno 30 3 5 2" xfId="48656" xr:uid="{00000000-0005-0000-0000-0000A85E0000}"/>
    <cellStyle name="Navadno 30 3 6" xfId="17306" xr:uid="{00000000-0005-0000-0000-0000A95E0000}"/>
    <cellStyle name="Navadno 30 3 7" xfId="35465" xr:uid="{00000000-0005-0000-0000-0000AA5E0000}"/>
    <cellStyle name="Navadno 30 3 8" xfId="53625" xr:uid="{00000000-0005-0000-0000-0000AB5E0000}"/>
    <cellStyle name="Navadno 30 3 9" xfId="59040" xr:uid="{00000000-0005-0000-0000-0000AC5E0000}"/>
    <cellStyle name="Navadno 30 4" xfId="4556" xr:uid="{00000000-0005-0000-0000-0000AD5E0000}"/>
    <cellStyle name="Navadno 30 4 2" xfId="6811" xr:uid="{00000000-0005-0000-0000-0000AE5E0000}"/>
    <cellStyle name="Navadno 30 4 2 2" xfId="12540" xr:uid="{00000000-0005-0000-0000-0000AF5E0000}"/>
    <cellStyle name="Navadno 30 4 2 2 2" xfId="25747" xr:uid="{00000000-0005-0000-0000-0000B05E0000}"/>
    <cellStyle name="Navadno 30 4 2 2 3" xfId="43906" xr:uid="{00000000-0005-0000-0000-0000B15E0000}"/>
    <cellStyle name="Navadno 30 4 2 3" xfId="33210" xr:uid="{00000000-0005-0000-0000-0000B25E0000}"/>
    <cellStyle name="Navadno 30 4 2 3 2" xfId="51369" xr:uid="{00000000-0005-0000-0000-0000B35E0000}"/>
    <cellStyle name="Navadno 30 4 2 4" xfId="20019" xr:uid="{00000000-0005-0000-0000-0000B45E0000}"/>
    <cellStyle name="Navadno 30 4 2 5" xfId="38178" xr:uid="{00000000-0005-0000-0000-0000B55E0000}"/>
    <cellStyle name="Navadno 30 4 2 6" xfId="56338" xr:uid="{00000000-0005-0000-0000-0000B65E0000}"/>
    <cellStyle name="Navadno 30 4 3" xfId="10056" xr:uid="{00000000-0005-0000-0000-0000B75E0000}"/>
    <cellStyle name="Navadno 30 4 3 2" xfId="23263" xr:uid="{00000000-0005-0000-0000-0000B85E0000}"/>
    <cellStyle name="Navadno 30 4 3 3" xfId="41422" xr:uid="{00000000-0005-0000-0000-0000B95E0000}"/>
    <cellStyle name="Navadno 30 4 4" xfId="15050" xr:uid="{00000000-0005-0000-0000-0000BA5E0000}"/>
    <cellStyle name="Navadno 30 4 4 2" xfId="28242" xr:uid="{00000000-0005-0000-0000-0000BB5E0000}"/>
    <cellStyle name="Navadno 30 4 4 3" xfId="46401" xr:uid="{00000000-0005-0000-0000-0000BC5E0000}"/>
    <cellStyle name="Navadno 30 4 5" xfId="30726" xr:uid="{00000000-0005-0000-0000-0000BD5E0000}"/>
    <cellStyle name="Navadno 30 4 5 2" xfId="48885" xr:uid="{00000000-0005-0000-0000-0000BE5E0000}"/>
    <cellStyle name="Navadno 30 4 6" xfId="17535" xr:uid="{00000000-0005-0000-0000-0000BF5E0000}"/>
    <cellStyle name="Navadno 30 4 7" xfId="35694" xr:uid="{00000000-0005-0000-0000-0000C05E0000}"/>
    <cellStyle name="Navadno 30 4 8" xfId="53854" xr:uid="{00000000-0005-0000-0000-0000C15E0000}"/>
    <cellStyle name="Navadno 30 4 9" xfId="59205" xr:uid="{00000000-0005-0000-0000-0000C25E0000}"/>
    <cellStyle name="Navadno 30 5" xfId="3883" xr:uid="{00000000-0005-0000-0000-0000C35E0000}"/>
    <cellStyle name="Navadno 30 5 2" xfId="6371" xr:uid="{00000000-0005-0000-0000-0000C45E0000}"/>
    <cellStyle name="Navadno 30 5 2 2" xfId="11869" xr:uid="{00000000-0005-0000-0000-0000C55E0000}"/>
    <cellStyle name="Navadno 30 5 2 2 2" xfId="25076" xr:uid="{00000000-0005-0000-0000-0000C65E0000}"/>
    <cellStyle name="Navadno 30 5 2 2 3" xfId="43235" xr:uid="{00000000-0005-0000-0000-0000C75E0000}"/>
    <cellStyle name="Navadno 30 5 2 3" xfId="32539" xr:uid="{00000000-0005-0000-0000-0000C85E0000}"/>
    <cellStyle name="Navadno 30 5 2 3 2" xfId="50698" xr:uid="{00000000-0005-0000-0000-0000C95E0000}"/>
    <cellStyle name="Navadno 30 5 2 4" xfId="19348" xr:uid="{00000000-0005-0000-0000-0000CA5E0000}"/>
    <cellStyle name="Navadno 30 5 2 5" xfId="37507" xr:uid="{00000000-0005-0000-0000-0000CB5E0000}"/>
    <cellStyle name="Navadno 30 5 2 6" xfId="55667" xr:uid="{00000000-0005-0000-0000-0000CC5E0000}"/>
    <cellStyle name="Navadno 30 5 3" xfId="9385" xr:uid="{00000000-0005-0000-0000-0000CD5E0000}"/>
    <cellStyle name="Navadno 30 5 3 2" xfId="22592" xr:uid="{00000000-0005-0000-0000-0000CE5E0000}"/>
    <cellStyle name="Navadno 30 5 3 3" xfId="40751" xr:uid="{00000000-0005-0000-0000-0000CF5E0000}"/>
    <cellStyle name="Navadno 30 5 4" xfId="14379" xr:uid="{00000000-0005-0000-0000-0000D05E0000}"/>
    <cellStyle name="Navadno 30 5 4 2" xfId="27571" xr:uid="{00000000-0005-0000-0000-0000D15E0000}"/>
    <cellStyle name="Navadno 30 5 4 3" xfId="45730" xr:uid="{00000000-0005-0000-0000-0000D25E0000}"/>
    <cellStyle name="Navadno 30 5 5" xfId="30055" xr:uid="{00000000-0005-0000-0000-0000D35E0000}"/>
    <cellStyle name="Navadno 30 5 5 2" xfId="48214" xr:uid="{00000000-0005-0000-0000-0000D45E0000}"/>
    <cellStyle name="Navadno 30 5 6" xfId="16864" xr:uid="{00000000-0005-0000-0000-0000D55E0000}"/>
    <cellStyle name="Navadno 30 5 7" xfId="35023" xr:uid="{00000000-0005-0000-0000-0000D65E0000}"/>
    <cellStyle name="Navadno 30 5 8" xfId="53183" xr:uid="{00000000-0005-0000-0000-0000D75E0000}"/>
    <cellStyle name="Navadno 30 5 9" xfId="59392" xr:uid="{00000000-0005-0000-0000-0000D85E0000}"/>
    <cellStyle name="Navadno 30 6" xfId="4796" xr:uid="{00000000-0005-0000-0000-0000D95E0000}"/>
    <cellStyle name="Navadno 30 6 2" xfId="7026" xr:uid="{00000000-0005-0000-0000-0000DA5E0000}"/>
    <cellStyle name="Navadno 30 6 2 2" xfId="12759" xr:uid="{00000000-0005-0000-0000-0000DB5E0000}"/>
    <cellStyle name="Navadno 30 6 2 2 2" xfId="25966" xr:uid="{00000000-0005-0000-0000-0000DC5E0000}"/>
    <cellStyle name="Navadno 30 6 2 2 3" xfId="44125" xr:uid="{00000000-0005-0000-0000-0000DD5E0000}"/>
    <cellStyle name="Navadno 30 6 2 3" xfId="33429" xr:uid="{00000000-0005-0000-0000-0000DE5E0000}"/>
    <cellStyle name="Navadno 30 6 2 3 2" xfId="51588" xr:uid="{00000000-0005-0000-0000-0000DF5E0000}"/>
    <cellStyle name="Navadno 30 6 2 4" xfId="20238" xr:uid="{00000000-0005-0000-0000-0000E05E0000}"/>
    <cellStyle name="Navadno 30 6 2 5" xfId="38397" xr:uid="{00000000-0005-0000-0000-0000E15E0000}"/>
    <cellStyle name="Navadno 30 6 2 6" xfId="56557" xr:uid="{00000000-0005-0000-0000-0000E25E0000}"/>
    <cellStyle name="Navadno 30 6 3" xfId="10275" xr:uid="{00000000-0005-0000-0000-0000E35E0000}"/>
    <cellStyle name="Navadno 30 6 3 2" xfId="23482" xr:uid="{00000000-0005-0000-0000-0000E45E0000}"/>
    <cellStyle name="Navadno 30 6 3 3" xfId="41641" xr:uid="{00000000-0005-0000-0000-0000E55E0000}"/>
    <cellStyle name="Navadno 30 6 4" xfId="15269" xr:uid="{00000000-0005-0000-0000-0000E65E0000}"/>
    <cellStyle name="Navadno 30 6 4 2" xfId="28461" xr:uid="{00000000-0005-0000-0000-0000E75E0000}"/>
    <cellStyle name="Navadno 30 6 4 3" xfId="46620" xr:uid="{00000000-0005-0000-0000-0000E85E0000}"/>
    <cellStyle name="Navadno 30 6 5" xfId="30945" xr:uid="{00000000-0005-0000-0000-0000E95E0000}"/>
    <cellStyle name="Navadno 30 6 5 2" xfId="49104" xr:uid="{00000000-0005-0000-0000-0000EA5E0000}"/>
    <cellStyle name="Navadno 30 6 6" xfId="17754" xr:uid="{00000000-0005-0000-0000-0000EB5E0000}"/>
    <cellStyle name="Navadno 30 6 7" xfId="35913" xr:uid="{00000000-0005-0000-0000-0000EC5E0000}"/>
    <cellStyle name="Navadno 30 6 8" xfId="54073" xr:uid="{00000000-0005-0000-0000-0000ED5E0000}"/>
    <cellStyle name="Navadno 30 7" xfId="4969" xr:uid="{00000000-0005-0000-0000-0000EE5E0000}"/>
    <cellStyle name="Navadno 30 7 2" xfId="7202" xr:uid="{00000000-0005-0000-0000-0000EF5E0000}"/>
    <cellStyle name="Navadno 30 7 2 2" xfId="12935" xr:uid="{00000000-0005-0000-0000-0000F05E0000}"/>
    <cellStyle name="Navadno 30 7 2 2 2" xfId="26142" xr:uid="{00000000-0005-0000-0000-0000F15E0000}"/>
    <cellStyle name="Navadno 30 7 2 2 3" xfId="44301" xr:uid="{00000000-0005-0000-0000-0000F25E0000}"/>
    <cellStyle name="Navadno 30 7 2 3" xfId="33605" xr:uid="{00000000-0005-0000-0000-0000F35E0000}"/>
    <cellStyle name="Navadno 30 7 2 3 2" xfId="51764" xr:uid="{00000000-0005-0000-0000-0000F45E0000}"/>
    <cellStyle name="Navadno 30 7 2 4" xfId="20414" xr:uid="{00000000-0005-0000-0000-0000F55E0000}"/>
    <cellStyle name="Navadno 30 7 2 5" xfId="38573" xr:uid="{00000000-0005-0000-0000-0000F65E0000}"/>
    <cellStyle name="Navadno 30 7 2 6" xfId="56733" xr:uid="{00000000-0005-0000-0000-0000F75E0000}"/>
    <cellStyle name="Navadno 30 7 3" xfId="10451" xr:uid="{00000000-0005-0000-0000-0000F85E0000}"/>
    <cellStyle name="Navadno 30 7 3 2" xfId="23658" xr:uid="{00000000-0005-0000-0000-0000F95E0000}"/>
    <cellStyle name="Navadno 30 7 3 3" xfId="41817" xr:uid="{00000000-0005-0000-0000-0000FA5E0000}"/>
    <cellStyle name="Navadno 30 7 4" xfId="15445" xr:uid="{00000000-0005-0000-0000-0000FB5E0000}"/>
    <cellStyle name="Navadno 30 7 4 2" xfId="28637" xr:uid="{00000000-0005-0000-0000-0000FC5E0000}"/>
    <cellStyle name="Navadno 30 7 4 3" xfId="46796" xr:uid="{00000000-0005-0000-0000-0000FD5E0000}"/>
    <cellStyle name="Navadno 30 7 5" xfId="31121" xr:uid="{00000000-0005-0000-0000-0000FE5E0000}"/>
    <cellStyle name="Navadno 30 7 5 2" xfId="49280" xr:uid="{00000000-0005-0000-0000-0000FF5E0000}"/>
    <cellStyle name="Navadno 30 7 6" xfId="17930" xr:uid="{00000000-0005-0000-0000-0000005F0000}"/>
    <cellStyle name="Navadno 30 7 7" xfId="36089" xr:uid="{00000000-0005-0000-0000-0000015F0000}"/>
    <cellStyle name="Navadno 30 7 8" xfId="54249" xr:uid="{00000000-0005-0000-0000-0000025F0000}"/>
    <cellStyle name="Navadno 30 8" xfId="5199" xr:uid="{00000000-0005-0000-0000-0000035F0000}"/>
    <cellStyle name="Navadno 30 8 2" xfId="7447" xr:uid="{00000000-0005-0000-0000-0000045F0000}"/>
    <cellStyle name="Navadno 30 8 2 2" xfId="13180" xr:uid="{00000000-0005-0000-0000-0000055F0000}"/>
    <cellStyle name="Navadno 30 8 2 2 2" xfId="26387" xr:uid="{00000000-0005-0000-0000-0000065F0000}"/>
    <cellStyle name="Navadno 30 8 2 2 3" xfId="44546" xr:uid="{00000000-0005-0000-0000-0000075F0000}"/>
    <cellStyle name="Navadno 30 8 2 3" xfId="33850" xr:uid="{00000000-0005-0000-0000-0000085F0000}"/>
    <cellStyle name="Navadno 30 8 2 3 2" xfId="52009" xr:uid="{00000000-0005-0000-0000-0000095F0000}"/>
    <cellStyle name="Navadno 30 8 2 4" xfId="20659" xr:uid="{00000000-0005-0000-0000-00000A5F0000}"/>
    <cellStyle name="Navadno 30 8 2 5" xfId="38818" xr:uid="{00000000-0005-0000-0000-00000B5F0000}"/>
    <cellStyle name="Navadno 30 8 2 6" xfId="56978" xr:uid="{00000000-0005-0000-0000-00000C5F0000}"/>
    <cellStyle name="Navadno 30 8 3" xfId="10696" xr:uid="{00000000-0005-0000-0000-00000D5F0000}"/>
    <cellStyle name="Navadno 30 8 3 2" xfId="23903" xr:uid="{00000000-0005-0000-0000-00000E5F0000}"/>
    <cellStyle name="Navadno 30 8 3 3" xfId="42062" xr:uid="{00000000-0005-0000-0000-00000F5F0000}"/>
    <cellStyle name="Navadno 30 8 4" xfId="15690" xr:uid="{00000000-0005-0000-0000-0000105F0000}"/>
    <cellStyle name="Navadno 30 8 4 2" xfId="28882" xr:uid="{00000000-0005-0000-0000-0000115F0000}"/>
    <cellStyle name="Navadno 30 8 4 3" xfId="47041" xr:uid="{00000000-0005-0000-0000-0000125F0000}"/>
    <cellStyle name="Navadno 30 8 5" xfId="31366" xr:uid="{00000000-0005-0000-0000-0000135F0000}"/>
    <cellStyle name="Navadno 30 8 5 2" xfId="49525" xr:uid="{00000000-0005-0000-0000-0000145F0000}"/>
    <cellStyle name="Navadno 30 8 6" xfId="18175" xr:uid="{00000000-0005-0000-0000-0000155F0000}"/>
    <cellStyle name="Navadno 30 8 7" xfId="36334" xr:uid="{00000000-0005-0000-0000-0000165F0000}"/>
    <cellStyle name="Navadno 30 8 8" xfId="54494" xr:uid="{00000000-0005-0000-0000-0000175F0000}"/>
    <cellStyle name="Navadno 30 9" xfId="5365" xr:uid="{00000000-0005-0000-0000-0000185F0000}"/>
    <cellStyle name="Navadno 30 9 2" xfId="7613" xr:uid="{00000000-0005-0000-0000-0000195F0000}"/>
    <cellStyle name="Navadno 30 9 2 2" xfId="13346" xr:uid="{00000000-0005-0000-0000-00001A5F0000}"/>
    <cellStyle name="Navadno 30 9 2 2 2" xfId="26553" xr:uid="{00000000-0005-0000-0000-00001B5F0000}"/>
    <cellStyle name="Navadno 30 9 2 2 3" xfId="44712" xr:uid="{00000000-0005-0000-0000-00001C5F0000}"/>
    <cellStyle name="Navadno 30 9 2 3" xfId="34016" xr:uid="{00000000-0005-0000-0000-00001D5F0000}"/>
    <cellStyle name="Navadno 30 9 2 3 2" xfId="52175" xr:uid="{00000000-0005-0000-0000-00001E5F0000}"/>
    <cellStyle name="Navadno 30 9 2 4" xfId="20825" xr:uid="{00000000-0005-0000-0000-00001F5F0000}"/>
    <cellStyle name="Navadno 30 9 2 5" xfId="38984" xr:uid="{00000000-0005-0000-0000-0000205F0000}"/>
    <cellStyle name="Navadno 30 9 2 6" xfId="57144" xr:uid="{00000000-0005-0000-0000-0000215F0000}"/>
    <cellStyle name="Navadno 30 9 3" xfId="10862" xr:uid="{00000000-0005-0000-0000-0000225F0000}"/>
    <cellStyle name="Navadno 30 9 3 2" xfId="24069" xr:uid="{00000000-0005-0000-0000-0000235F0000}"/>
    <cellStyle name="Navadno 30 9 3 3" xfId="42228" xr:uid="{00000000-0005-0000-0000-0000245F0000}"/>
    <cellStyle name="Navadno 30 9 4" xfId="15856" xr:uid="{00000000-0005-0000-0000-0000255F0000}"/>
    <cellStyle name="Navadno 30 9 4 2" xfId="29048" xr:uid="{00000000-0005-0000-0000-0000265F0000}"/>
    <cellStyle name="Navadno 30 9 4 3" xfId="47207" xr:uid="{00000000-0005-0000-0000-0000275F0000}"/>
    <cellStyle name="Navadno 30 9 5" xfId="31532" xr:uid="{00000000-0005-0000-0000-0000285F0000}"/>
    <cellStyle name="Navadno 30 9 5 2" xfId="49691" xr:uid="{00000000-0005-0000-0000-0000295F0000}"/>
    <cellStyle name="Navadno 30 9 6" xfId="18341" xr:uid="{00000000-0005-0000-0000-00002A5F0000}"/>
    <cellStyle name="Navadno 30 9 7" xfId="36500" xr:uid="{00000000-0005-0000-0000-00002B5F0000}"/>
    <cellStyle name="Navadno 30 9 8" xfId="54660" xr:uid="{00000000-0005-0000-0000-00002C5F0000}"/>
    <cellStyle name="Navadno 31" xfId="2235" xr:uid="{00000000-0005-0000-0000-00002D5F0000}"/>
    <cellStyle name="Navadno 31 2" xfId="2236" xr:uid="{00000000-0005-0000-0000-00002E5F0000}"/>
    <cellStyle name="Navadno 32" xfId="2237" xr:uid="{00000000-0005-0000-0000-00002F5F0000}"/>
    <cellStyle name="Navadno 33" xfId="2238" xr:uid="{00000000-0005-0000-0000-0000305F0000}"/>
    <cellStyle name="Navadno 34" xfId="2239" xr:uid="{00000000-0005-0000-0000-0000315F0000}"/>
    <cellStyle name="Navadno 35" xfId="2240" xr:uid="{00000000-0005-0000-0000-0000325F0000}"/>
    <cellStyle name="Navadno 36" xfId="2241" xr:uid="{00000000-0005-0000-0000-0000335F0000}"/>
    <cellStyle name="Navadno 37" xfId="2242" xr:uid="{00000000-0005-0000-0000-0000345F0000}"/>
    <cellStyle name="Navadno 38" xfId="2243" xr:uid="{00000000-0005-0000-0000-0000355F0000}"/>
    <cellStyle name="Navadno 39" xfId="2244" xr:uid="{00000000-0005-0000-0000-0000365F0000}"/>
    <cellStyle name="Navadno 4" xfId="2245" xr:uid="{00000000-0005-0000-0000-0000375F0000}"/>
    <cellStyle name="Navadno 4 2" xfId="2246" xr:uid="{00000000-0005-0000-0000-0000385F0000}"/>
    <cellStyle name="Navadno 4 2 2" xfId="2247" xr:uid="{00000000-0005-0000-0000-0000395F0000}"/>
    <cellStyle name="Navadno 4 2 2 2" xfId="59643" xr:uid="{00000000-0005-0000-0000-00003A5F0000}"/>
    <cellStyle name="Navadno 4 2 3" xfId="2248" xr:uid="{00000000-0005-0000-0000-00003B5F0000}"/>
    <cellStyle name="Navadno 4 2 3 2" xfId="59644" xr:uid="{00000000-0005-0000-0000-00003C5F0000}"/>
    <cellStyle name="Navadno 4 2 4" xfId="2249" xr:uid="{00000000-0005-0000-0000-00003D5F0000}"/>
    <cellStyle name="Navadno 4 2 5" xfId="2250" xr:uid="{00000000-0005-0000-0000-00003E5F0000}"/>
    <cellStyle name="Navadno 4 2 5 2" xfId="2251" xr:uid="{00000000-0005-0000-0000-00003F5F0000}"/>
    <cellStyle name="Navadno 4 2 6" xfId="59555" xr:uid="{00000000-0005-0000-0000-0000405F0000}"/>
    <cellStyle name="Navadno 4 2 7" xfId="59684" xr:uid="{00000000-0005-0000-0000-0000415F0000}"/>
    <cellStyle name="Navadno 4 2 8" xfId="59713" xr:uid="{00000000-0005-0000-0000-0000425F0000}"/>
    <cellStyle name="Navadno 4 2 9" xfId="59759" xr:uid="{00000000-0005-0000-0000-0000435F0000}"/>
    <cellStyle name="Navadno 4 3" xfId="2252" xr:uid="{00000000-0005-0000-0000-0000445F0000}"/>
    <cellStyle name="Navadno 4 3 2" xfId="2253" xr:uid="{00000000-0005-0000-0000-0000455F0000}"/>
    <cellStyle name="Navadno 4 3 3" xfId="2254" xr:uid="{00000000-0005-0000-0000-0000465F0000}"/>
    <cellStyle name="Navadno 4 3 4" xfId="2255" xr:uid="{00000000-0005-0000-0000-0000475F0000}"/>
    <cellStyle name="Navadno 4 3 5" xfId="59567" xr:uid="{00000000-0005-0000-0000-0000485F0000}"/>
    <cellStyle name="Navadno 4 4" xfId="2256" xr:uid="{00000000-0005-0000-0000-0000495F0000}"/>
    <cellStyle name="Navadno 4 4 2" xfId="2257" xr:uid="{00000000-0005-0000-0000-00004A5F0000}"/>
    <cellStyle name="Navadno 4 4 3" xfId="59642" xr:uid="{00000000-0005-0000-0000-00004B5F0000}"/>
    <cellStyle name="Navadno 4 5" xfId="2258" xr:uid="{00000000-0005-0000-0000-00004C5F0000}"/>
    <cellStyle name="Navadno 4 6" xfId="2259" xr:uid="{00000000-0005-0000-0000-00004D5F0000}"/>
    <cellStyle name="Navadno 4 6 10" xfId="29582" xr:uid="{00000000-0005-0000-0000-00004E5F0000}"/>
    <cellStyle name="Navadno 4 6 10 2" xfId="47741" xr:uid="{00000000-0005-0000-0000-00004F5F0000}"/>
    <cellStyle name="Navadno 4 6 11" xfId="16391" xr:uid="{00000000-0005-0000-0000-0000505F0000}"/>
    <cellStyle name="Navadno 4 6 12" xfId="34550" xr:uid="{00000000-0005-0000-0000-0000515F0000}"/>
    <cellStyle name="Navadno 4 6 13" xfId="52710" xr:uid="{00000000-0005-0000-0000-0000525F0000}"/>
    <cellStyle name="Navadno 4 6 14" xfId="58605" xr:uid="{00000000-0005-0000-0000-0000535F0000}"/>
    <cellStyle name="Navadno 4 6 2" xfId="2260" xr:uid="{00000000-0005-0000-0000-0000545F0000}"/>
    <cellStyle name="Navadno 4 6 3" xfId="3527" xr:uid="{00000000-0005-0000-0000-0000555F0000}"/>
    <cellStyle name="Navadno 4 6 3 2" xfId="4558" xr:uid="{00000000-0005-0000-0000-0000565F0000}"/>
    <cellStyle name="Navadno 4 6 3 2 2" xfId="12542" xr:uid="{00000000-0005-0000-0000-0000575F0000}"/>
    <cellStyle name="Navadno 4 6 3 2 2 2" xfId="25749" xr:uid="{00000000-0005-0000-0000-0000585F0000}"/>
    <cellStyle name="Navadno 4 6 3 2 2 3" xfId="43908" xr:uid="{00000000-0005-0000-0000-0000595F0000}"/>
    <cellStyle name="Navadno 4 6 3 2 3" xfId="33212" xr:uid="{00000000-0005-0000-0000-00005A5F0000}"/>
    <cellStyle name="Navadno 4 6 3 2 3 2" xfId="51371" xr:uid="{00000000-0005-0000-0000-00005B5F0000}"/>
    <cellStyle name="Navadno 4 6 3 2 4" xfId="20021" xr:uid="{00000000-0005-0000-0000-00005C5F0000}"/>
    <cellStyle name="Navadno 4 6 3 2 5" xfId="38180" xr:uid="{00000000-0005-0000-0000-00005D5F0000}"/>
    <cellStyle name="Navadno 4 6 3 2 6" xfId="56340" xr:uid="{00000000-0005-0000-0000-00005E5F0000}"/>
    <cellStyle name="Navadno 4 6 3 3" xfId="10058" xr:uid="{00000000-0005-0000-0000-00005F5F0000}"/>
    <cellStyle name="Navadno 4 6 3 3 2" xfId="23265" xr:uid="{00000000-0005-0000-0000-0000605F0000}"/>
    <cellStyle name="Navadno 4 6 3 3 3" xfId="41424" xr:uid="{00000000-0005-0000-0000-0000615F0000}"/>
    <cellStyle name="Navadno 4 6 3 4" xfId="15052" xr:uid="{00000000-0005-0000-0000-0000625F0000}"/>
    <cellStyle name="Navadno 4 6 3 4 2" xfId="28244" xr:uid="{00000000-0005-0000-0000-0000635F0000}"/>
    <cellStyle name="Navadno 4 6 3 4 3" xfId="46403" xr:uid="{00000000-0005-0000-0000-0000645F0000}"/>
    <cellStyle name="Navadno 4 6 3 5" xfId="30728" xr:uid="{00000000-0005-0000-0000-0000655F0000}"/>
    <cellStyle name="Navadno 4 6 3 5 2" xfId="48887" xr:uid="{00000000-0005-0000-0000-0000665F0000}"/>
    <cellStyle name="Navadno 4 6 3 6" xfId="17537" xr:uid="{00000000-0005-0000-0000-0000675F0000}"/>
    <cellStyle name="Navadno 4 6 3 7" xfId="35696" xr:uid="{00000000-0005-0000-0000-0000685F0000}"/>
    <cellStyle name="Navadno 4 6 3 8" xfId="53856" xr:uid="{00000000-0005-0000-0000-0000695F0000}"/>
    <cellStyle name="Navadno 4 6 3 9" xfId="59394" xr:uid="{00000000-0005-0000-0000-00006A5F0000}"/>
    <cellStyle name="Navadno 4 6 4" xfId="3885" xr:uid="{00000000-0005-0000-0000-00006B5F0000}"/>
    <cellStyle name="Navadno 4 6 4 2" xfId="6373" xr:uid="{00000000-0005-0000-0000-00006C5F0000}"/>
    <cellStyle name="Navadno 4 6 4 2 2" xfId="11871" xr:uid="{00000000-0005-0000-0000-00006D5F0000}"/>
    <cellStyle name="Navadno 4 6 4 2 2 2" xfId="25078" xr:uid="{00000000-0005-0000-0000-00006E5F0000}"/>
    <cellStyle name="Navadno 4 6 4 2 2 3" xfId="43237" xr:uid="{00000000-0005-0000-0000-00006F5F0000}"/>
    <cellStyle name="Navadno 4 6 4 2 3" xfId="32541" xr:uid="{00000000-0005-0000-0000-0000705F0000}"/>
    <cellStyle name="Navadno 4 6 4 2 3 2" xfId="50700" xr:uid="{00000000-0005-0000-0000-0000715F0000}"/>
    <cellStyle name="Navadno 4 6 4 2 4" xfId="19350" xr:uid="{00000000-0005-0000-0000-0000725F0000}"/>
    <cellStyle name="Navadno 4 6 4 2 5" xfId="37509" xr:uid="{00000000-0005-0000-0000-0000735F0000}"/>
    <cellStyle name="Navadno 4 6 4 2 6" xfId="55669" xr:uid="{00000000-0005-0000-0000-0000745F0000}"/>
    <cellStyle name="Navadno 4 6 4 3" xfId="9387" xr:uid="{00000000-0005-0000-0000-0000755F0000}"/>
    <cellStyle name="Navadno 4 6 4 3 2" xfId="22594" xr:uid="{00000000-0005-0000-0000-0000765F0000}"/>
    <cellStyle name="Navadno 4 6 4 3 3" xfId="40753" xr:uid="{00000000-0005-0000-0000-0000775F0000}"/>
    <cellStyle name="Navadno 4 6 4 4" xfId="14381" xr:uid="{00000000-0005-0000-0000-0000785F0000}"/>
    <cellStyle name="Navadno 4 6 4 4 2" xfId="27573" xr:uid="{00000000-0005-0000-0000-0000795F0000}"/>
    <cellStyle name="Navadno 4 6 4 4 3" xfId="45732" xr:uid="{00000000-0005-0000-0000-00007A5F0000}"/>
    <cellStyle name="Navadno 4 6 4 5" xfId="30057" xr:uid="{00000000-0005-0000-0000-00007B5F0000}"/>
    <cellStyle name="Navadno 4 6 4 5 2" xfId="48216" xr:uid="{00000000-0005-0000-0000-00007C5F0000}"/>
    <cellStyle name="Navadno 4 6 4 6" xfId="16866" xr:uid="{00000000-0005-0000-0000-00007D5F0000}"/>
    <cellStyle name="Navadno 4 6 4 7" xfId="35025" xr:uid="{00000000-0005-0000-0000-00007E5F0000}"/>
    <cellStyle name="Navadno 4 6 4 8" xfId="53185" xr:uid="{00000000-0005-0000-0000-00007F5F0000}"/>
    <cellStyle name="Navadno 4 6 5" xfId="4971" xr:uid="{00000000-0005-0000-0000-0000805F0000}"/>
    <cellStyle name="Navadno 4 6 5 2" xfId="7204" xr:uid="{00000000-0005-0000-0000-0000815F0000}"/>
    <cellStyle name="Navadno 4 6 5 2 2" xfId="12937" xr:uid="{00000000-0005-0000-0000-0000825F0000}"/>
    <cellStyle name="Navadno 4 6 5 2 2 2" xfId="26144" xr:uid="{00000000-0005-0000-0000-0000835F0000}"/>
    <cellStyle name="Navadno 4 6 5 2 2 3" xfId="44303" xr:uid="{00000000-0005-0000-0000-0000845F0000}"/>
    <cellStyle name="Navadno 4 6 5 2 3" xfId="33607" xr:uid="{00000000-0005-0000-0000-0000855F0000}"/>
    <cellStyle name="Navadno 4 6 5 2 3 2" xfId="51766" xr:uid="{00000000-0005-0000-0000-0000865F0000}"/>
    <cellStyle name="Navadno 4 6 5 2 4" xfId="20416" xr:uid="{00000000-0005-0000-0000-0000875F0000}"/>
    <cellStyle name="Navadno 4 6 5 2 5" xfId="38575" xr:uid="{00000000-0005-0000-0000-0000885F0000}"/>
    <cellStyle name="Navadno 4 6 5 2 6" xfId="56735" xr:uid="{00000000-0005-0000-0000-0000895F0000}"/>
    <cellStyle name="Navadno 4 6 5 3" xfId="10453" xr:uid="{00000000-0005-0000-0000-00008A5F0000}"/>
    <cellStyle name="Navadno 4 6 5 3 2" xfId="23660" xr:uid="{00000000-0005-0000-0000-00008B5F0000}"/>
    <cellStyle name="Navadno 4 6 5 3 3" xfId="41819" xr:uid="{00000000-0005-0000-0000-00008C5F0000}"/>
    <cellStyle name="Navadno 4 6 5 4" xfId="15447" xr:uid="{00000000-0005-0000-0000-00008D5F0000}"/>
    <cellStyle name="Navadno 4 6 5 4 2" xfId="28639" xr:uid="{00000000-0005-0000-0000-00008E5F0000}"/>
    <cellStyle name="Navadno 4 6 5 4 3" xfId="46798" xr:uid="{00000000-0005-0000-0000-00008F5F0000}"/>
    <cellStyle name="Navadno 4 6 5 5" xfId="31123" xr:uid="{00000000-0005-0000-0000-0000905F0000}"/>
    <cellStyle name="Navadno 4 6 5 5 2" xfId="49282" xr:uid="{00000000-0005-0000-0000-0000915F0000}"/>
    <cellStyle name="Navadno 4 6 5 6" xfId="17932" xr:uid="{00000000-0005-0000-0000-0000925F0000}"/>
    <cellStyle name="Navadno 4 6 5 7" xfId="36091" xr:uid="{00000000-0005-0000-0000-0000935F0000}"/>
    <cellStyle name="Navadno 4 6 5 8" xfId="54251" xr:uid="{00000000-0005-0000-0000-0000945F0000}"/>
    <cellStyle name="Navadno 4 6 6" xfId="5899" xr:uid="{00000000-0005-0000-0000-0000955F0000}"/>
    <cellStyle name="Navadno 4 6 6 2" xfId="11396" xr:uid="{00000000-0005-0000-0000-0000965F0000}"/>
    <cellStyle name="Navadno 4 6 6 2 2" xfId="24603" xr:uid="{00000000-0005-0000-0000-0000975F0000}"/>
    <cellStyle name="Navadno 4 6 6 2 3" xfId="42762" xr:uid="{00000000-0005-0000-0000-0000985F0000}"/>
    <cellStyle name="Navadno 4 6 6 3" xfId="32066" xr:uid="{00000000-0005-0000-0000-0000995F0000}"/>
    <cellStyle name="Navadno 4 6 6 3 2" xfId="50225" xr:uid="{00000000-0005-0000-0000-00009A5F0000}"/>
    <cellStyle name="Navadno 4 6 6 4" xfId="18875" xr:uid="{00000000-0005-0000-0000-00009B5F0000}"/>
    <cellStyle name="Navadno 4 6 6 5" xfId="37034" xr:uid="{00000000-0005-0000-0000-00009C5F0000}"/>
    <cellStyle name="Navadno 4 6 6 6" xfId="55194" xr:uid="{00000000-0005-0000-0000-00009D5F0000}"/>
    <cellStyle name="Navadno 4 6 7" xfId="8297" xr:uid="{00000000-0005-0000-0000-00009E5F0000}"/>
    <cellStyle name="Navadno 4 6 7 2" xfId="21504" xr:uid="{00000000-0005-0000-0000-00009F5F0000}"/>
    <cellStyle name="Navadno 4 6 7 3" xfId="39663" xr:uid="{00000000-0005-0000-0000-0000A05F0000}"/>
    <cellStyle name="Navadno 4 6 7 4" xfId="57823" xr:uid="{00000000-0005-0000-0000-0000A15F0000}"/>
    <cellStyle name="Navadno 4 6 8" xfId="8956" xr:uid="{00000000-0005-0000-0000-0000A25F0000}"/>
    <cellStyle name="Navadno 4 6 8 2" xfId="22163" xr:uid="{00000000-0005-0000-0000-0000A35F0000}"/>
    <cellStyle name="Navadno 4 6 8 3" xfId="40322" xr:uid="{00000000-0005-0000-0000-0000A45F0000}"/>
    <cellStyle name="Navadno 4 6 9" xfId="13906" xr:uid="{00000000-0005-0000-0000-0000A55F0000}"/>
    <cellStyle name="Navadno 4 6 9 2" xfId="27098" xr:uid="{00000000-0005-0000-0000-0000A65F0000}"/>
    <cellStyle name="Navadno 4 6 9 3" xfId="45257" xr:uid="{00000000-0005-0000-0000-0000A75F0000}"/>
    <cellStyle name="Navadno 4 7" xfId="2261" xr:uid="{00000000-0005-0000-0000-0000A85F0000}"/>
    <cellStyle name="Navadno 4 8" xfId="59292" xr:uid="{00000000-0005-0000-0000-0000A95F0000}"/>
    <cellStyle name="Navadno 4_List2" xfId="2262" xr:uid="{00000000-0005-0000-0000-0000AA5F0000}"/>
    <cellStyle name="Navadno 40" xfId="2263" xr:uid="{00000000-0005-0000-0000-0000AB5F0000}"/>
    <cellStyle name="Navadno 41" xfId="2264" xr:uid="{00000000-0005-0000-0000-0000AC5F0000}"/>
    <cellStyle name="Navadno 42" xfId="2265" xr:uid="{00000000-0005-0000-0000-0000AD5F0000}"/>
    <cellStyle name="Navadno 43" xfId="2266" xr:uid="{00000000-0005-0000-0000-0000AE5F0000}"/>
    <cellStyle name="Navadno 43 10" xfId="5367" xr:uid="{00000000-0005-0000-0000-0000AF5F0000}"/>
    <cellStyle name="Navadno 43 10 2" xfId="7615" xr:uid="{00000000-0005-0000-0000-0000B05F0000}"/>
    <cellStyle name="Navadno 43 10 2 2" xfId="13348" xr:uid="{00000000-0005-0000-0000-0000B15F0000}"/>
    <cellStyle name="Navadno 43 10 2 2 2" xfId="26555" xr:uid="{00000000-0005-0000-0000-0000B25F0000}"/>
    <cellStyle name="Navadno 43 10 2 2 3" xfId="44714" xr:uid="{00000000-0005-0000-0000-0000B35F0000}"/>
    <cellStyle name="Navadno 43 10 2 3" xfId="34018" xr:uid="{00000000-0005-0000-0000-0000B45F0000}"/>
    <cellStyle name="Navadno 43 10 2 3 2" xfId="52177" xr:uid="{00000000-0005-0000-0000-0000B55F0000}"/>
    <cellStyle name="Navadno 43 10 2 4" xfId="20827" xr:uid="{00000000-0005-0000-0000-0000B65F0000}"/>
    <cellStyle name="Navadno 43 10 2 5" xfId="38986" xr:uid="{00000000-0005-0000-0000-0000B75F0000}"/>
    <cellStyle name="Navadno 43 10 2 6" xfId="57146" xr:uid="{00000000-0005-0000-0000-0000B85F0000}"/>
    <cellStyle name="Navadno 43 10 3" xfId="10864" xr:uid="{00000000-0005-0000-0000-0000B95F0000}"/>
    <cellStyle name="Navadno 43 10 3 2" xfId="24071" xr:uid="{00000000-0005-0000-0000-0000BA5F0000}"/>
    <cellStyle name="Navadno 43 10 3 3" xfId="42230" xr:uid="{00000000-0005-0000-0000-0000BB5F0000}"/>
    <cellStyle name="Navadno 43 10 4" xfId="15858" xr:uid="{00000000-0005-0000-0000-0000BC5F0000}"/>
    <cellStyle name="Navadno 43 10 4 2" xfId="29050" xr:uid="{00000000-0005-0000-0000-0000BD5F0000}"/>
    <cellStyle name="Navadno 43 10 4 3" xfId="47209" xr:uid="{00000000-0005-0000-0000-0000BE5F0000}"/>
    <cellStyle name="Navadno 43 10 5" xfId="31534" xr:uid="{00000000-0005-0000-0000-0000BF5F0000}"/>
    <cellStyle name="Navadno 43 10 5 2" xfId="49693" xr:uid="{00000000-0005-0000-0000-0000C05F0000}"/>
    <cellStyle name="Navadno 43 10 6" xfId="18343" xr:uid="{00000000-0005-0000-0000-0000C15F0000}"/>
    <cellStyle name="Navadno 43 10 7" xfId="36502" xr:uid="{00000000-0005-0000-0000-0000C25F0000}"/>
    <cellStyle name="Navadno 43 10 8" xfId="54662" xr:uid="{00000000-0005-0000-0000-0000C35F0000}"/>
    <cellStyle name="Navadno 43 11" xfId="5530" xr:uid="{00000000-0005-0000-0000-0000C45F0000}"/>
    <cellStyle name="Navadno 43 11 2" xfId="7778" xr:uid="{00000000-0005-0000-0000-0000C55F0000}"/>
    <cellStyle name="Navadno 43 11 2 2" xfId="13511" xr:uid="{00000000-0005-0000-0000-0000C65F0000}"/>
    <cellStyle name="Navadno 43 11 2 2 2" xfId="26718" xr:uid="{00000000-0005-0000-0000-0000C75F0000}"/>
    <cellStyle name="Navadno 43 11 2 2 3" xfId="44877" xr:uid="{00000000-0005-0000-0000-0000C85F0000}"/>
    <cellStyle name="Navadno 43 11 2 3" xfId="34181" xr:uid="{00000000-0005-0000-0000-0000C95F0000}"/>
    <cellStyle name="Navadno 43 11 2 3 2" xfId="52340" xr:uid="{00000000-0005-0000-0000-0000CA5F0000}"/>
    <cellStyle name="Navadno 43 11 2 4" xfId="20990" xr:uid="{00000000-0005-0000-0000-0000CB5F0000}"/>
    <cellStyle name="Navadno 43 11 2 5" xfId="39149" xr:uid="{00000000-0005-0000-0000-0000CC5F0000}"/>
    <cellStyle name="Navadno 43 11 2 6" xfId="57309" xr:uid="{00000000-0005-0000-0000-0000CD5F0000}"/>
    <cellStyle name="Navadno 43 11 3" xfId="11027" xr:uid="{00000000-0005-0000-0000-0000CE5F0000}"/>
    <cellStyle name="Navadno 43 11 3 2" xfId="24234" xr:uid="{00000000-0005-0000-0000-0000CF5F0000}"/>
    <cellStyle name="Navadno 43 11 3 3" xfId="42393" xr:uid="{00000000-0005-0000-0000-0000D05F0000}"/>
    <cellStyle name="Navadno 43 11 4" xfId="16021" xr:uid="{00000000-0005-0000-0000-0000D15F0000}"/>
    <cellStyle name="Navadno 43 11 4 2" xfId="29213" xr:uid="{00000000-0005-0000-0000-0000D25F0000}"/>
    <cellStyle name="Navadno 43 11 4 3" xfId="47372" xr:uid="{00000000-0005-0000-0000-0000D35F0000}"/>
    <cellStyle name="Navadno 43 11 5" xfId="31697" xr:uid="{00000000-0005-0000-0000-0000D45F0000}"/>
    <cellStyle name="Navadno 43 11 5 2" xfId="49856" xr:uid="{00000000-0005-0000-0000-0000D55F0000}"/>
    <cellStyle name="Navadno 43 11 6" xfId="18506" xr:uid="{00000000-0005-0000-0000-0000D65F0000}"/>
    <cellStyle name="Navadno 43 11 7" xfId="36665" xr:uid="{00000000-0005-0000-0000-0000D75F0000}"/>
    <cellStyle name="Navadno 43 11 8" xfId="54825" xr:uid="{00000000-0005-0000-0000-0000D85F0000}"/>
    <cellStyle name="Navadno 43 12" xfId="5694" xr:uid="{00000000-0005-0000-0000-0000D95F0000}"/>
    <cellStyle name="Navadno 43 12 2" xfId="7942" xr:uid="{00000000-0005-0000-0000-0000DA5F0000}"/>
    <cellStyle name="Navadno 43 12 2 2" xfId="13675" xr:uid="{00000000-0005-0000-0000-0000DB5F0000}"/>
    <cellStyle name="Navadno 43 12 2 2 2" xfId="26882" xr:uid="{00000000-0005-0000-0000-0000DC5F0000}"/>
    <cellStyle name="Navadno 43 12 2 2 3" xfId="45041" xr:uid="{00000000-0005-0000-0000-0000DD5F0000}"/>
    <cellStyle name="Navadno 43 12 2 3" xfId="34345" xr:uid="{00000000-0005-0000-0000-0000DE5F0000}"/>
    <cellStyle name="Navadno 43 12 2 3 2" xfId="52504" xr:uid="{00000000-0005-0000-0000-0000DF5F0000}"/>
    <cellStyle name="Navadno 43 12 2 4" xfId="21154" xr:uid="{00000000-0005-0000-0000-0000E05F0000}"/>
    <cellStyle name="Navadno 43 12 2 5" xfId="39313" xr:uid="{00000000-0005-0000-0000-0000E15F0000}"/>
    <cellStyle name="Navadno 43 12 2 6" xfId="57473" xr:uid="{00000000-0005-0000-0000-0000E25F0000}"/>
    <cellStyle name="Navadno 43 12 3" xfId="11191" xr:uid="{00000000-0005-0000-0000-0000E35F0000}"/>
    <cellStyle name="Navadno 43 12 3 2" xfId="24398" xr:uid="{00000000-0005-0000-0000-0000E45F0000}"/>
    <cellStyle name="Navadno 43 12 3 3" xfId="42557" xr:uid="{00000000-0005-0000-0000-0000E55F0000}"/>
    <cellStyle name="Navadno 43 12 4" xfId="16185" xr:uid="{00000000-0005-0000-0000-0000E65F0000}"/>
    <cellStyle name="Navadno 43 12 4 2" xfId="29377" xr:uid="{00000000-0005-0000-0000-0000E75F0000}"/>
    <cellStyle name="Navadno 43 12 4 3" xfId="47536" xr:uid="{00000000-0005-0000-0000-0000E85F0000}"/>
    <cellStyle name="Navadno 43 12 5" xfId="31861" xr:uid="{00000000-0005-0000-0000-0000E95F0000}"/>
    <cellStyle name="Navadno 43 12 5 2" xfId="50020" xr:uid="{00000000-0005-0000-0000-0000EA5F0000}"/>
    <cellStyle name="Navadno 43 12 6" xfId="18670" xr:uid="{00000000-0005-0000-0000-0000EB5F0000}"/>
    <cellStyle name="Navadno 43 12 7" xfId="36829" xr:uid="{00000000-0005-0000-0000-0000EC5F0000}"/>
    <cellStyle name="Navadno 43 12 8" xfId="54989" xr:uid="{00000000-0005-0000-0000-0000ED5F0000}"/>
    <cellStyle name="Navadno 43 13" xfId="5900" xr:uid="{00000000-0005-0000-0000-0000EE5F0000}"/>
    <cellStyle name="Navadno 43 13 2" xfId="11397" xr:uid="{00000000-0005-0000-0000-0000EF5F0000}"/>
    <cellStyle name="Navadno 43 13 2 2" xfId="24604" xr:uid="{00000000-0005-0000-0000-0000F05F0000}"/>
    <cellStyle name="Navadno 43 13 2 3" xfId="42763" xr:uid="{00000000-0005-0000-0000-0000F15F0000}"/>
    <cellStyle name="Navadno 43 13 3" xfId="32067" xr:uid="{00000000-0005-0000-0000-0000F25F0000}"/>
    <cellStyle name="Navadno 43 13 3 2" xfId="50226" xr:uid="{00000000-0005-0000-0000-0000F35F0000}"/>
    <cellStyle name="Navadno 43 13 4" xfId="18876" xr:uid="{00000000-0005-0000-0000-0000F45F0000}"/>
    <cellStyle name="Navadno 43 13 5" xfId="37035" xr:uid="{00000000-0005-0000-0000-0000F55F0000}"/>
    <cellStyle name="Navadno 43 13 6" xfId="55195" xr:uid="{00000000-0005-0000-0000-0000F65F0000}"/>
    <cellStyle name="Navadno 43 14" xfId="8118" xr:uid="{00000000-0005-0000-0000-0000F75F0000}"/>
    <cellStyle name="Navadno 43 14 2" xfId="21325" xr:uid="{00000000-0005-0000-0000-0000F85F0000}"/>
    <cellStyle name="Navadno 43 14 3" xfId="39484" xr:uid="{00000000-0005-0000-0000-0000F95F0000}"/>
    <cellStyle name="Navadno 43 14 4" xfId="57644" xr:uid="{00000000-0005-0000-0000-0000FA5F0000}"/>
    <cellStyle name="Navadno 43 15" xfId="8298" xr:uid="{00000000-0005-0000-0000-0000FB5F0000}"/>
    <cellStyle name="Navadno 43 15 2" xfId="21505" xr:uid="{00000000-0005-0000-0000-0000FC5F0000}"/>
    <cellStyle name="Navadno 43 15 3" xfId="39664" xr:uid="{00000000-0005-0000-0000-0000FD5F0000}"/>
    <cellStyle name="Navadno 43 15 4" xfId="57824" xr:uid="{00000000-0005-0000-0000-0000FE5F0000}"/>
    <cellStyle name="Navadno 43 16" xfId="8540" xr:uid="{00000000-0005-0000-0000-0000FF5F0000}"/>
    <cellStyle name="Navadno 43 16 2" xfId="21747" xr:uid="{00000000-0005-0000-0000-000000600000}"/>
    <cellStyle name="Navadno 43 16 3" xfId="39906" xr:uid="{00000000-0005-0000-0000-000001600000}"/>
    <cellStyle name="Navadno 43 16 4" xfId="58066" xr:uid="{00000000-0005-0000-0000-000002600000}"/>
    <cellStyle name="Navadno 43 17" xfId="8704" xr:uid="{00000000-0005-0000-0000-000003600000}"/>
    <cellStyle name="Navadno 43 17 2" xfId="21911" xr:uid="{00000000-0005-0000-0000-000004600000}"/>
    <cellStyle name="Navadno 43 17 3" xfId="40070" xr:uid="{00000000-0005-0000-0000-000005600000}"/>
    <cellStyle name="Navadno 43 17 4" xfId="58230" xr:uid="{00000000-0005-0000-0000-000006600000}"/>
    <cellStyle name="Navadno 43 18" xfId="8908" xr:uid="{00000000-0005-0000-0000-000007600000}"/>
    <cellStyle name="Navadno 43 18 2" xfId="22115" xr:uid="{00000000-0005-0000-0000-000008600000}"/>
    <cellStyle name="Navadno 43 18 3" xfId="40274" xr:uid="{00000000-0005-0000-0000-000009600000}"/>
    <cellStyle name="Navadno 43 19" xfId="13907" xr:uid="{00000000-0005-0000-0000-00000A600000}"/>
    <cellStyle name="Navadno 43 19 2" xfId="27099" xr:uid="{00000000-0005-0000-0000-00000B600000}"/>
    <cellStyle name="Navadno 43 19 3" xfId="45258" xr:uid="{00000000-0005-0000-0000-00000C600000}"/>
    <cellStyle name="Navadno 43 2" xfId="2267" xr:uid="{00000000-0005-0000-0000-00000D600000}"/>
    <cellStyle name="Navadno 43 2 10" xfId="5695" xr:uid="{00000000-0005-0000-0000-00000E600000}"/>
    <cellStyle name="Navadno 43 2 10 2" xfId="7943" xr:uid="{00000000-0005-0000-0000-00000F600000}"/>
    <cellStyle name="Navadno 43 2 10 2 2" xfId="13676" xr:uid="{00000000-0005-0000-0000-000010600000}"/>
    <cellStyle name="Navadno 43 2 10 2 2 2" xfId="26883" xr:uid="{00000000-0005-0000-0000-000011600000}"/>
    <cellStyle name="Navadno 43 2 10 2 2 3" xfId="45042" xr:uid="{00000000-0005-0000-0000-000012600000}"/>
    <cellStyle name="Navadno 43 2 10 2 3" xfId="34346" xr:uid="{00000000-0005-0000-0000-000013600000}"/>
    <cellStyle name="Navadno 43 2 10 2 3 2" xfId="52505" xr:uid="{00000000-0005-0000-0000-000014600000}"/>
    <cellStyle name="Navadno 43 2 10 2 4" xfId="21155" xr:uid="{00000000-0005-0000-0000-000015600000}"/>
    <cellStyle name="Navadno 43 2 10 2 5" xfId="39314" xr:uid="{00000000-0005-0000-0000-000016600000}"/>
    <cellStyle name="Navadno 43 2 10 2 6" xfId="57474" xr:uid="{00000000-0005-0000-0000-000017600000}"/>
    <cellStyle name="Navadno 43 2 10 3" xfId="11192" xr:uid="{00000000-0005-0000-0000-000018600000}"/>
    <cellStyle name="Navadno 43 2 10 3 2" xfId="24399" xr:uid="{00000000-0005-0000-0000-000019600000}"/>
    <cellStyle name="Navadno 43 2 10 3 3" xfId="42558" xr:uid="{00000000-0005-0000-0000-00001A600000}"/>
    <cellStyle name="Navadno 43 2 10 4" xfId="16186" xr:uid="{00000000-0005-0000-0000-00001B600000}"/>
    <cellStyle name="Navadno 43 2 10 4 2" xfId="29378" xr:uid="{00000000-0005-0000-0000-00001C600000}"/>
    <cellStyle name="Navadno 43 2 10 4 3" xfId="47537" xr:uid="{00000000-0005-0000-0000-00001D600000}"/>
    <cellStyle name="Navadno 43 2 10 5" xfId="31862" xr:uid="{00000000-0005-0000-0000-00001E600000}"/>
    <cellStyle name="Navadno 43 2 10 5 2" xfId="50021" xr:uid="{00000000-0005-0000-0000-00001F600000}"/>
    <cellStyle name="Navadno 43 2 10 6" xfId="18671" xr:uid="{00000000-0005-0000-0000-000020600000}"/>
    <cellStyle name="Navadno 43 2 10 7" xfId="36830" xr:uid="{00000000-0005-0000-0000-000021600000}"/>
    <cellStyle name="Navadno 43 2 10 8" xfId="54990" xr:uid="{00000000-0005-0000-0000-000022600000}"/>
    <cellStyle name="Navadno 43 2 11" xfId="5901" xr:uid="{00000000-0005-0000-0000-000023600000}"/>
    <cellStyle name="Navadno 43 2 11 2" xfId="11398" xr:uid="{00000000-0005-0000-0000-000024600000}"/>
    <cellStyle name="Navadno 43 2 11 2 2" xfId="24605" xr:uid="{00000000-0005-0000-0000-000025600000}"/>
    <cellStyle name="Navadno 43 2 11 2 3" xfId="42764" xr:uid="{00000000-0005-0000-0000-000026600000}"/>
    <cellStyle name="Navadno 43 2 11 3" xfId="32068" xr:uid="{00000000-0005-0000-0000-000027600000}"/>
    <cellStyle name="Navadno 43 2 11 3 2" xfId="50227" xr:uid="{00000000-0005-0000-0000-000028600000}"/>
    <cellStyle name="Navadno 43 2 11 4" xfId="18877" xr:uid="{00000000-0005-0000-0000-000029600000}"/>
    <cellStyle name="Navadno 43 2 11 5" xfId="37036" xr:uid="{00000000-0005-0000-0000-00002A600000}"/>
    <cellStyle name="Navadno 43 2 11 6" xfId="55196" xr:uid="{00000000-0005-0000-0000-00002B600000}"/>
    <cellStyle name="Navadno 43 2 12" xfId="8119" xr:uid="{00000000-0005-0000-0000-00002C600000}"/>
    <cellStyle name="Navadno 43 2 12 2" xfId="21326" xr:uid="{00000000-0005-0000-0000-00002D600000}"/>
    <cellStyle name="Navadno 43 2 12 3" xfId="39485" xr:uid="{00000000-0005-0000-0000-00002E600000}"/>
    <cellStyle name="Navadno 43 2 12 4" xfId="57645" xr:uid="{00000000-0005-0000-0000-00002F600000}"/>
    <cellStyle name="Navadno 43 2 13" xfId="8299" xr:uid="{00000000-0005-0000-0000-000030600000}"/>
    <cellStyle name="Navadno 43 2 13 2" xfId="21506" xr:uid="{00000000-0005-0000-0000-000031600000}"/>
    <cellStyle name="Navadno 43 2 13 3" xfId="39665" xr:uid="{00000000-0005-0000-0000-000032600000}"/>
    <cellStyle name="Navadno 43 2 13 4" xfId="57825" xr:uid="{00000000-0005-0000-0000-000033600000}"/>
    <cellStyle name="Navadno 43 2 14" xfId="8541" xr:uid="{00000000-0005-0000-0000-000034600000}"/>
    <cellStyle name="Navadno 43 2 14 2" xfId="21748" xr:uid="{00000000-0005-0000-0000-000035600000}"/>
    <cellStyle name="Navadno 43 2 14 3" xfId="39907" xr:uid="{00000000-0005-0000-0000-000036600000}"/>
    <cellStyle name="Navadno 43 2 14 4" xfId="58067" xr:uid="{00000000-0005-0000-0000-000037600000}"/>
    <cellStyle name="Navadno 43 2 15" xfId="8705" xr:uid="{00000000-0005-0000-0000-000038600000}"/>
    <cellStyle name="Navadno 43 2 15 2" xfId="21912" xr:uid="{00000000-0005-0000-0000-000039600000}"/>
    <cellStyle name="Navadno 43 2 15 3" xfId="40071" xr:uid="{00000000-0005-0000-0000-00003A600000}"/>
    <cellStyle name="Navadno 43 2 15 4" xfId="58231" xr:uid="{00000000-0005-0000-0000-00003B600000}"/>
    <cellStyle name="Navadno 43 2 16" xfId="8909" xr:uid="{00000000-0005-0000-0000-00003C600000}"/>
    <cellStyle name="Navadno 43 2 16 2" xfId="22116" xr:uid="{00000000-0005-0000-0000-00003D600000}"/>
    <cellStyle name="Navadno 43 2 16 3" xfId="40275" xr:uid="{00000000-0005-0000-0000-00003E600000}"/>
    <cellStyle name="Navadno 43 2 17" xfId="13908" xr:uid="{00000000-0005-0000-0000-00003F600000}"/>
    <cellStyle name="Navadno 43 2 17 2" xfId="27100" xr:uid="{00000000-0005-0000-0000-000040600000}"/>
    <cellStyle name="Navadno 43 2 17 3" xfId="45259" xr:uid="{00000000-0005-0000-0000-000041600000}"/>
    <cellStyle name="Navadno 43 2 18" xfId="29584" xr:uid="{00000000-0005-0000-0000-000042600000}"/>
    <cellStyle name="Navadno 43 2 18 2" xfId="47743" xr:uid="{00000000-0005-0000-0000-000043600000}"/>
    <cellStyle name="Navadno 43 2 19" xfId="16393" xr:uid="{00000000-0005-0000-0000-000044600000}"/>
    <cellStyle name="Navadno 43 2 2" xfId="3585" xr:uid="{00000000-0005-0000-0000-000045600000}"/>
    <cellStyle name="Navadno 43 2 2 2" xfId="4330" xr:uid="{00000000-0005-0000-0000-000046600000}"/>
    <cellStyle name="Navadno 43 2 2 2 2" xfId="12314" xr:uid="{00000000-0005-0000-0000-000047600000}"/>
    <cellStyle name="Navadno 43 2 2 2 2 2" xfId="25521" xr:uid="{00000000-0005-0000-0000-000048600000}"/>
    <cellStyle name="Navadno 43 2 2 2 2 3" xfId="43680" xr:uid="{00000000-0005-0000-0000-000049600000}"/>
    <cellStyle name="Navadno 43 2 2 2 3" xfId="32984" xr:uid="{00000000-0005-0000-0000-00004A600000}"/>
    <cellStyle name="Navadno 43 2 2 2 3 2" xfId="51143" xr:uid="{00000000-0005-0000-0000-00004B600000}"/>
    <cellStyle name="Navadno 43 2 2 2 4" xfId="19793" xr:uid="{00000000-0005-0000-0000-00004C600000}"/>
    <cellStyle name="Navadno 43 2 2 2 5" xfId="37952" xr:uid="{00000000-0005-0000-0000-00004D600000}"/>
    <cellStyle name="Navadno 43 2 2 2 6" xfId="56112" xr:uid="{00000000-0005-0000-0000-00004E600000}"/>
    <cellStyle name="Navadno 43 2 2 3" xfId="9830" xr:uid="{00000000-0005-0000-0000-00004F600000}"/>
    <cellStyle name="Navadno 43 2 2 3 2" xfId="23037" xr:uid="{00000000-0005-0000-0000-000050600000}"/>
    <cellStyle name="Navadno 43 2 2 3 3" xfId="41196" xr:uid="{00000000-0005-0000-0000-000051600000}"/>
    <cellStyle name="Navadno 43 2 2 4" xfId="14824" xr:uid="{00000000-0005-0000-0000-000052600000}"/>
    <cellStyle name="Navadno 43 2 2 4 2" xfId="28016" xr:uid="{00000000-0005-0000-0000-000053600000}"/>
    <cellStyle name="Navadno 43 2 2 4 3" xfId="46175" xr:uid="{00000000-0005-0000-0000-000054600000}"/>
    <cellStyle name="Navadno 43 2 2 5" xfId="30500" xr:uid="{00000000-0005-0000-0000-000055600000}"/>
    <cellStyle name="Navadno 43 2 2 5 2" xfId="48659" xr:uid="{00000000-0005-0000-0000-000056600000}"/>
    <cellStyle name="Navadno 43 2 2 6" xfId="17309" xr:uid="{00000000-0005-0000-0000-000057600000}"/>
    <cellStyle name="Navadno 43 2 2 7" xfId="35468" xr:uid="{00000000-0005-0000-0000-000058600000}"/>
    <cellStyle name="Navadno 43 2 2 8" xfId="53628" xr:uid="{00000000-0005-0000-0000-000059600000}"/>
    <cellStyle name="Navadno 43 2 2 9" xfId="59043" xr:uid="{00000000-0005-0000-0000-00005A600000}"/>
    <cellStyle name="Navadno 43 2 20" xfId="34552" xr:uid="{00000000-0005-0000-0000-00005B600000}"/>
    <cellStyle name="Navadno 43 2 21" xfId="52712" xr:uid="{00000000-0005-0000-0000-00005C600000}"/>
    <cellStyle name="Navadno 43 2 22" xfId="58397" xr:uid="{00000000-0005-0000-0000-00005D600000}"/>
    <cellStyle name="Navadno 43 2 23" xfId="58607" xr:uid="{00000000-0005-0000-0000-00005E600000}"/>
    <cellStyle name="Navadno 43 2 3" xfId="4560" xr:uid="{00000000-0005-0000-0000-00005F600000}"/>
    <cellStyle name="Navadno 43 2 3 2" xfId="6814" xr:uid="{00000000-0005-0000-0000-000060600000}"/>
    <cellStyle name="Navadno 43 2 3 2 2" xfId="12544" xr:uid="{00000000-0005-0000-0000-000061600000}"/>
    <cellStyle name="Navadno 43 2 3 2 2 2" xfId="25751" xr:uid="{00000000-0005-0000-0000-000062600000}"/>
    <cellStyle name="Navadno 43 2 3 2 2 3" xfId="43910" xr:uid="{00000000-0005-0000-0000-000063600000}"/>
    <cellStyle name="Navadno 43 2 3 2 3" xfId="33214" xr:uid="{00000000-0005-0000-0000-000064600000}"/>
    <cellStyle name="Navadno 43 2 3 2 3 2" xfId="51373" xr:uid="{00000000-0005-0000-0000-000065600000}"/>
    <cellStyle name="Navadno 43 2 3 2 4" xfId="20023" xr:uid="{00000000-0005-0000-0000-000066600000}"/>
    <cellStyle name="Navadno 43 2 3 2 5" xfId="38182" xr:uid="{00000000-0005-0000-0000-000067600000}"/>
    <cellStyle name="Navadno 43 2 3 2 6" xfId="56342" xr:uid="{00000000-0005-0000-0000-000068600000}"/>
    <cellStyle name="Navadno 43 2 3 3" xfId="10060" xr:uid="{00000000-0005-0000-0000-000069600000}"/>
    <cellStyle name="Navadno 43 2 3 3 2" xfId="23267" xr:uid="{00000000-0005-0000-0000-00006A600000}"/>
    <cellStyle name="Navadno 43 2 3 3 3" xfId="41426" xr:uid="{00000000-0005-0000-0000-00006B600000}"/>
    <cellStyle name="Navadno 43 2 3 4" xfId="15054" xr:uid="{00000000-0005-0000-0000-00006C600000}"/>
    <cellStyle name="Navadno 43 2 3 4 2" xfId="28246" xr:uid="{00000000-0005-0000-0000-00006D600000}"/>
    <cellStyle name="Navadno 43 2 3 4 3" xfId="46405" xr:uid="{00000000-0005-0000-0000-00006E600000}"/>
    <cellStyle name="Navadno 43 2 3 5" xfId="30730" xr:uid="{00000000-0005-0000-0000-00006F600000}"/>
    <cellStyle name="Navadno 43 2 3 5 2" xfId="48889" xr:uid="{00000000-0005-0000-0000-000070600000}"/>
    <cellStyle name="Navadno 43 2 3 6" xfId="17539" xr:uid="{00000000-0005-0000-0000-000071600000}"/>
    <cellStyle name="Navadno 43 2 3 7" xfId="35698" xr:uid="{00000000-0005-0000-0000-000072600000}"/>
    <cellStyle name="Navadno 43 2 3 8" xfId="53858" xr:uid="{00000000-0005-0000-0000-000073600000}"/>
    <cellStyle name="Navadno 43 2 3 9" xfId="59208" xr:uid="{00000000-0005-0000-0000-000074600000}"/>
    <cellStyle name="Navadno 43 2 4" xfId="3887" xr:uid="{00000000-0005-0000-0000-000075600000}"/>
    <cellStyle name="Navadno 43 2 4 2" xfId="6375" xr:uid="{00000000-0005-0000-0000-000076600000}"/>
    <cellStyle name="Navadno 43 2 4 2 2" xfId="11873" xr:uid="{00000000-0005-0000-0000-000077600000}"/>
    <cellStyle name="Navadno 43 2 4 2 2 2" xfId="25080" xr:uid="{00000000-0005-0000-0000-000078600000}"/>
    <cellStyle name="Navadno 43 2 4 2 2 3" xfId="43239" xr:uid="{00000000-0005-0000-0000-000079600000}"/>
    <cellStyle name="Navadno 43 2 4 2 3" xfId="32543" xr:uid="{00000000-0005-0000-0000-00007A600000}"/>
    <cellStyle name="Navadno 43 2 4 2 3 2" xfId="50702" xr:uid="{00000000-0005-0000-0000-00007B600000}"/>
    <cellStyle name="Navadno 43 2 4 2 4" xfId="19352" xr:uid="{00000000-0005-0000-0000-00007C600000}"/>
    <cellStyle name="Navadno 43 2 4 2 5" xfId="37511" xr:uid="{00000000-0005-0000-0000-00007D600000}"/>
    <cellStyle name="Navadno 43 2 4 2 6" xfId="55671" xr:uid="{00000000-0005-0000-0000-00007E600000}"/>
    <cellStyle name="Navadno 43 2 4 3" xfId="9389" xr:uid="{00000000-0005-0000-0000-00007F600000}"/>
    <cellStyle name="Navadno 43 2 4 3 2" xfId="22596" xr:uid="{00000000-0005-0000-0000-000080600000}"/>
    <cellStyle name="Navadno 43 2 4 3 3" xfId="40755" xr:uid="{00000000-0005-0000-0000-000081600000}"/>
    <cellStyle name="Navadno 43 2 4 4" xfId="14383" xr:uid="{00000000-0005-0000-0000-000082600000}"/>
    <cellStyle name="Navadno 43 2 4 4 2" xfId="27575" xr:uid="{00000000-0005-0000-0000-000083600000}"/>
    <cellStyle name="Navadno 43 2 4 4 3" xfId="45734" xr:uid="{00000000-0005-0000-0000-000084600000}"/>
    <cellStyle name="Navadno 43 2 4 5" xfId="30059" xr:uid="{00000000-0005-0000-0000-000085600000}"/>
    <cellStyle name="Navadno 43 2 4 5 2" xfId="48218" xr:uid="{00000000-0005-0000-0000-000086600000}"/>
    <cellStyle name="Navadno 43 2 4 6" xfId="16868" xr:uid="{00000000-0005-0000-0000-000087600000}"/>
    <cellStyle name="Navadno 43 2 4 7" xfId="35027" xr:uid="{00000000-0005-0000-0000-000088600000}"/>
    <cellStyle name="Navadno 43 2 4 8" xfId="53187" xr:uid="{00000000-0005-0000-0000-000089600000}"/>
    <cellStyle name="Navadno 43 2 4 9" xfId="59396" xr:uid="{00000000-0005-0000-0000-00008A600000}"/>
    <cellStyle name="Navadno 43 2 5" xfId="4799" xr:uid="{00000000-0005-0000-0000-00008B600000}"/>
    <cellStyle name="Navadno 43 2 5 2" xfId="7029" xr:uid="{00000000-0005-0000-0000-00008C600000}"/>
    <cellStyle name="Navadno 43 2 5 2 2" xfId="12762" xr:uid="{00000000-0005-0000-0000-00008D600000}"/>
    <cellStyle name="Navadno 43 2 5 2 2 2" xfId="25969" xr:uid="{00000000-0005-0000-0000-00008E600000}"/>
    <cellStyle name="Navadno 43 2 5 2 2 3" xfId="44128" xr:uid="{00000000-0005-0000-0000-00008F600000}"/>
    <cellStyle name="Navadno 43 2 5 2 3" xfId="33432" xr:uid="{00000000-0005-0000-0000-000090600000}"/>
    <cellStyle name="Navadno 43 2 5 2 3 2" xfId="51591" xr:uid="{00000000-0005-0000-0000-000091600000}"/>
    <cellStyle name="Navadno 43 2 5 2 4" xfId="20241" xr:uid="{00000000-0005-0000-0000-000092600000}"/>
    <cellStyle name="Navadno 43 2 5 2 5" xfId="38400" xr:uid="{00000000-0005-0000-0000-000093600000}"/>
    <cellStyle name="Navadno 43 2 5 2 6" xfId="56560" xr:uid="{00000000-0005-0000-0000-000094600000}"/>
    <cellStyle name="Navadno 43 2 5 3" xfId="10278" xr:uid="{00000000-0005-0000-0000-000095600000}"/>
    <cellStyle name="Navadno 43 2 5 3 2" xfId="23485" xr:uid="{00000000-0005-0000-0000-000096600000}"/>
    <cellStyle name="Navadno 43 2 5 3 3" xfId="41644" xr:uid="{00000000-0005-0000-0000-000097600000}"/>
    <cellStyle name="Navadno 43 2 5 4" xfId="15272" xr:uid="{00000000-0005-0000-0000-000098600000}"/>
    <cellStyle name="Navadno 43 2 5 4 2" xfId="28464" xr:uid="{00000000-0005-0000-0000-000099600000}"/>
    <cellStyle name="Navadno 43 2 5 4 3" xfId="46623" xr:uid="{00000000-0005-0000-0000-00009A600000}"/>
    <cellStyle name="Navadno 43 2 5 5" xfId="30948" xr:uid="{00000000-0005-0000-0000-00009B600000}"/>
    <cellStyle name="Navadno 43 2 5 5 2" xfId="49107" xr:uid="{00000000-0005-0000-0000-00009C600000}"/>
    <cellStyle name="Navadno 43 2 5 6" xfId="17757" xr:uid="{00000000-0005-0000-0000-00009D600000}"/>
    <cellStyle name="Navadno 43 2 5 7" xfId="35916" xr:uid="{00000000-0005-0000-0000-00009E600000}"/>
    <cellStyle name="Navadno 43 2 5 8" xfId="54076" xr:uid="{00000000-0005-0000-0000-00009F600000}"/>
    <cellStyle name="Navadno 43 2 6" xfId="4973" xr:uid="{00000000-0005-0000-0000-0000A0600000}"/>
    <cellStyle name="Navadno 43 2 6 2" xfId="7206" xr:uid="{00000000-0005-0000-0000-0000A1600000}"/>
    <cellStyle name="Navadno 43 2 6 2 2" xfId="12939" xr:uid="{00000000-0005-0000-0000-0000A2600000}"/>
    <cellStyle name="Navadno 43 2 6 2 2 2" xfId="26146" xr:uid="{00000000-0005-0000-0000-0000A3600000}"/>
    <cellStyle name="Navadno 43 2 6 2 2 3" xfId="44305" xr:uid="{00000000-0005-0000-0000-0000A4600000}"/>
    <cellStyle name="Navadno 43 2 6 2 3" xfId="33609" xr:uid="{00000000-0005-0000-0000-0000A5600000}"/>
    <cellStyle name="Navadno 43 2 6 2 3 2" xfId="51768" xr:uid="{00000000-0005-0000-0000-0000A6600000}"/>
    <cellStyle name="Navadno 43 2 6 2 4" xfId="20418" xr:uid="{00000000-0005-0000-0000-0000A7600000}"/>
    <cellStyle name="Navadno 43 2 6 2 5" xfId="38577" xr:uid="{00000000-0005-0000-0000-0000A8600000}"/>
    <cellStyle name="Navadno 43 2 6 2 6" xfId="56737" xr:uid="{00000000-0005-0000-0000-0000A9600000}"/>
    <cellStyle name="Navadno 43 2 6 3" xfId="10455" xr:uid="{00000000-0005-0000-0000-0000AA600000}"/>
    <cellStyle name="Navadno 43 2 6 3 2" xfId="23662" xr:uid="{00000000-0005-0000-0000-0000AB600000}"/>
    <cellStyle name="Navadno 43 2 6 3 3" xfId="41821" xr:uid="{00000000-0005-0000-0000-0000AC600000}"/>
    <cellStyle name="Navadno 43 2 6 4" xfId="15449" xr:uid="{00000000-0005-0000-0000-0000AD600000}"/>
    <cellStyle name="Navadno 43 2 6 4 2" xfId="28641" xr:uid="{00000000-0005-0000-0000-0000AE600000}"/>
    <cellStyle name="Navadno 43 2 6 4 3" xfId="46800" xr:uid="{00000000-0005-0000-0000-0000AF600000}"/>
    <cellStyle name="Navadno 43 2 6 5" xfId="31125" xr:uid="{00000000-0005-0000-0000-0000B0600000}"/>
    <cellStyle name="Navadno 43 2 6 5 2" xfId="49284" xr:uid="{00000000-0005-0000-0000-0000B1600000}"/>
    <cellStyle name="Navadno 43 2 6 6" xfId="17934" xr:uid="{00000000-0005-0000-0000-0000B2600000}"/>
    <cellStyle name="Navadno 43 2 6 7" xfId="36093" xr:uid="{00000000-0005-0000-0000-0000B3600000}"/>
    <cellStyle name="Navadno 43 2 6 8" xfId="54253" xr:uid="{00000000-0005-0000-0000-0000B4600000}"/>
    <cellStyle name="Navadno 43 2 7" xfId="5202" xr:uid="{00000000-0005-0000-0000-0000B5600000}"/>
    <cellStyle name="Navadno 43 2 7 2" xfId="7450" xr:uid="{00000000-0005-0000-0000-0000B6600000}"/>
    <cellStyle name="Navadno 43 2 7 2 2" xfId="13183" xr:uid="{00000000-0005-0000-0000-0000B7600000}"/>
    <cellStyle name="Navadno 43 2 7 2 2 2" xfId="26390" xr:uid="{00000000-0005-0000-0000-0000B8600000}"/>
    <cellStyle name="Navadno 43 2 7 2 2 3" xfId="44549" xr:uid="{00000000-0005-0000-0000-0000B9600000}"/>
    <cellStyle name="Navadno 43 2 7 2 3" xfId="33853" xr:uid="{00000000-0005-0000-0000-0000BA600000}"/>
    <cellStyle name="Navadno 43 2 7 2 3 2" xfId="52012" xr:uid="{00000000-0005-0000-0000-0000BB600000}"/>
    <cellStyle name="Navadno 43 2 7 2 4" xfId="20662" xr:uid="{00000000-0005-0000-0000-0000BC600000}"/>
    <cellStyle name="Navadno 43 2 7 2 5" xfId="38821" xr:uid="{00000000-0005-0000-0000-0000BD600000}"/>
    <cellStyle name="Navadno 43 2 7 2 6" xfId="56981" xr:uid="{00000000-0005-0000-0000-0000BE600000}"/>
    <cellStyle name="Navadno 43 2 7 3" xfId="10699" xr:uid="{00000000-0005-0000-0000-0000BF600000}"/>
    <cellStyle name="Navadno 43 2 7 3 2" xfId="23906" xr:uid="{00000000-0005-0000-0000-0000C0600000}"/>
    <cellStyle name="Navadno 43 2 7 3 3" xfId="42065" xr:uid="{00000000-0005-0000-0000-0000C1600000}"/>
    <cellStyle name="Navadno 43 2 7 4" xfId="15693" xr:uid="{00000000-0005-0000-0000-0000C2600000}"/>
    <cellStyle name="Navadno 43 2 7 4 2" xfId="28885" xr:uid="{00000000-0005-0000-0000-0000C3600000}"/>
    <cellStyle name="Navadno 43 2 7 4 3" xfId="47044" xr:uid="{00000000-0005-0000-0000-0000C4600000}"/>
    <cellStyle name="Navadno 43 2 7 5" xfId="31369" xr:uid="{00000000-0005-0000-0000-0000C5600000}"/>
    <cellStyle name="Navadno 43 2 7 5 2" xfId="49528" xr:uid="{00000000-0005-0000-0000-0000C6600000}"/>
    <cellStyle name="Navadno 43 2 7 6" xfId="18178" xr:uid="{00000000-0005-0000-0000-0000C7600000}"/>
    <cellStyle name="Navadno 43 2 7 7" xfId="36337" xr:uid="{00000000-0005-0000-0000-0000C8600000}"/>
    <cellStyle name="Navadno 43 2 7 8" xfId="54497" xr:uid="{00000000-0005-0000-0000-0000C9600000}"/>
    <cellStyle name="Navadno 43 2 8" xfId="5368" xr:uid="{00000000-0005-0000-0000-0000CA600000}"/>
    <cellStyle name="Navadno 43 2 8 2" xfId="7616" xr:uid="{00000000-0005-0000-0000-0000CB600000}"/>
    <cellStyle name="Navadno 43 2 8 2 2" xfId="13349" xr:uid="{00000000-0005-0000-0000-0000CC600000}"/>
    <cellStyle name="Navadno 43 2 8 2 2 2" xfId="26556" xr:uid="{00000000-0005-0000-0000-0000CD600000}"/>
    <cellStyle name="Navadno 43 2 8 2 2 3" xfId="44715" xr:uid="{00000000-0005-0000-0000-0000CE600000}"/>
    <cellStyle name="Navadno 43 2 8 2 3" xfId="34019" xr:uid="{00000000-0005-0000-0000-0000CF600000}"/>
    <cellStyle name="Navadno 43 2 8 2 3 2" xfId="52178" xr:uid="{00000000-0005-0000-0000-0000D0600000}"/>
    <cellStyle name="Navadno 43 2 8 2 4" xfId="20828" xr:uid="{00000000-0005-0000-0000-0000D1600000}"/>
    <cellStyle name="Navadno 43 2 8 2 5" xfId="38987" xr:uid="{00000000-0005-0000-0000-0000D2600000}"/>
    <cellStyle name="Navadno 43 2 8 2 6" xfId="57147" xr:uid="{00000000-0005-0000-0000-0000D3600000}"/>
    <cellStyle name="Navadno 43 2 8 3" xfId="10865" xr:uid="{00000000-0005-0000-0000-0000D4600000}"/>
    <cellStyle name="Navadno 43 2 8 3 2" xfId="24072" xr:uid="{00000000-0005-0000-0000-0000D5600000}"/>
    <cellStyle name="Navadno 43 2 8 3 3" xfId="42231" xr:uid="{00000000-0005-0000-0000-0000D6600000}"/>
    <cellStyle name="Navadno 43 2 8 4" xfId="15859" xr:uid="{00000000-0005-0000-0000-0000D7600000}"/>
    <cellStyle name="Navadno 43 2 8 4 2" xfId="29051" xr:uid="{00000000-0005-0000-0000-0000D8600000}"/>
    <cellStyle name="Navadno 43 2 8 4 3" xfId="47210" xr:uid="{00000000-0005-0000-0000-0000D9600000}"/>
    <cellStyle name="Navadno 43 2 8 5" xfId="31535" xr:uid="{00000000-0005-0000-0000-0000DA600000}"/>
    <cellStyle name="Navadno 43 2 8 5 2" xfId="49694" xr:uid="{00000000-0005-0000-0000-0000DB600000}"/>
    <cellStyle name="Navadno 43 2 8 6" xfId="18344" xr:uid="{00000000-0005-0000-0000-0000DC600000}"/>
    <cellStyle name="Navadno 43 2 8 7" xfId="36503" xr:uid="{00000000-0005-0000-0000-0000DD600000}"/>
    <cellStyle name="Navadno 43 2 8 8" xfId="54663" xr:uid="{00000000-0005-0000-0000-0000DE600000}"/>
    <cellStyle name="Navadno 43 2 9" xfId="5531" xr:uid="{00000000-0005-0000-0000-0000DF600000}"/>
    <cellStyle name="Navadno 43 2 9 2" xfId="7779" xr:uid="{00000000-0005-0000-0000-0000E0600000}"/>
    <cellStyle name="Navadno 43 2 9 2 2" xfId="13512" xr:uid="{00000000-0005-0000-0000-0000E1600000}"/>
    <cellStyle name="Navadno 43 2 9 2 2 2" xfId="26719" xr:uid="{00000000-0005-0000-0000-0000E2600000}"/>
    <cellStyle name="Navadno 43 2 9 2 2 3" xfId="44878" xr:uid="{00000000-0005-0000-0000-0000E3600000}"/>
    <cellStyle name="Navadno 43 2 9 2 3" xfId="34182" xr:uid="{00000000-0005-0000-0000-0000E4600000}"/>
    <cellStyle name="Navadno 43 2 9 2 3 2" xfId="52341" xr:uid="{00000000-0005-0000-0000-0000E5600000}"/>
    <cellStyle name="Navadno 43 2 9 2 4" xfId="20991" xr:uid="{00000000-0005-0000-0000-0000E6600000}"/>
    <cellStyle name="Navadno 43 2 9 2 5" xfId="39150" xr:uid="{00000000-0005-0000-0000-0000E7600000}"/>
    <cellStyle name="Navadno 43 2 9 2 6" xfId="57310" xr:uid="{00000000-0005-0000-0000-0000E8600000}"/>
    <cellStyle name="Navadno 43 2 9 3" xfId="11028" xr:uid="{00000000-0005-0000-0000-0000E9600000}"/>
    <cellStyle name="Navadno 43 2 9 3 2" xfId="24235" xr:uid="{00000000-0005-0000-0000-0000EA600000}"/>
    <cellStyle name="Navadno 43 2 9 3 3" xfId="42394" xr:uid="{00000000-0005-0000-0000-0000EB600000}"/>
    <cellStyle name="Navadno 43 2 9 4" xfId="16022" xr:uid="{00000000-0005-0000-0000-0000EC600000}"/>
    <cellStyle name="Navadno 43 2 9 4 2" xfId="29214" xr:uid="{00000000-0005-0000-0000-0000ED600000}"/>
    <cellStyle name="Navadno 43 2 9 4 3" xfId="47373" xr:uid="{00000000-0005-0000-0000-0000EE600000}"/>
    <cellStyle name="Navadno 43 2 9 5" xfId="31698" xr:uid="{00000000-0005-0000-0000-0000EF600000}"/>
    <cellStyle name="Navadno 43 2 9 5 2" xfId="49857" xr:uid="{00000000-0005-0000-0000-0000F0600000}"/>
    <cellStyle name="Navadno 43 2 9 6" xfId="18507" xr:uid="{00000000-0005-0000-0000-0000F1600000}"/>
    <cellStyle name="Navadno 43 2 9 7" xfId="36666" xr:uid="{00000000-0005-0000-0000-0000F2600000}"/>
    <cellStyle name="Navadno 43 2 9 8" xfId="54826" xr:uid="{00000000-0005-0000-0000-0000F3600000}"/>
    <cellStyle name="Navadno 43 20" xfId="29583" xr:uid="{00000000-0005-0000-0000-0000F4600000}"/>
    <cellStyle name="Navadno 43 20 2" xfId="47742" xr:uid="{00000000-0005-0000-0000-0000F5600000}"/>
    <cellStyle name="Navadno 43 21" xfId="16392" xr:uid="{00000000-0005-0000-0000-0000F6600000}"/>
    <cellStyle name="Navadno 43 22" xfId="34551" xr:uid="{00000000-0005-0000-0000-0000F7600000}"/>
    <cellStyle name="Navadno 43 23" xfId="52711" xr:uid="{00000000-0005-0000-0000-0000F8600000}"/>
    <cellStyle name="Navadno 43 24" xfId="58396" xr:uid="{00000000-0005-0000-0000-0000F9600000}"/>
    <cellStyle name="Navadno 43 25" xfId="58606" xr:uid="{00000000-0005-0000-0000-0000FA600000}"/>
    <cellStyle name="Navadno 43 3" xfId="2268" xr:uid="{00000000-0005-0000-0000-0000FB600000}"/>
    <cellStyle name="Navadno 43 4" xfId="3584" xr:uid="{00000000-0005-0000-0000-0000FC600000}"/>
    <cellStyle name="Navadno 43 4 2" xfId="4329" xr:uid="{00000000-0005-0000-0000-0000FD600000}"/>
    <cellStyle name="Navadno 43 4 2 2" xfId="12313" xr:uid="{00000000-0005-0000-0000-0000FE600000}"/>
    <cellStyle name="Navadno 43 4 2 2 2" xfId="25520" xr:uid="{00000000-0005-0000-0000-0000FF600000}"/>
    <cellStyle name="Navadno 43 4 2 2 3" xfId="43679" xr:uid="{00000000-0005-0000-0000-000000610000}"/>
    <cellStyle name="Navadno 43 4 2 3" xfId="32983" xr:uid="{00000000-0005-0000-0000-000001610000}"/>
    <cellStyle name="Navadno 43 4 2 3 2" xfId="51142" xr:uid="{00000000-0005-0000-0000-000002610000}"/>
    <cellStyle name="Navadno 43 4 2 4" xfId="19792" xr:uid="{00000000-0005-0000-0000-000003610000}"/>
    <cellStyle name="Navadno 43 4 2 5" xfId="37951" xr:uid="{00000000-0005-0000-0000-000004610000}"/>
    <cellStyle name="Navadno 43 4 2 6" xfId="56111" xr:uid="{00000000-0005-0000-0000-000005610000}"/>
    <cellStyle name="Navadno 43 4 3" xfId="9829" xr:uid="{00000000-0005-0000-0000-000006610000}"/>
    <cellStyle name="Navadno 43 4 3 2" xfId="23036" xr:uid="{00000000-0005-0000-0000-000007610000}"/>
    <cellStyle name="Navadno 43 4 3 3" xfId="41195" xr:uid="{00000000-0005-0000-0000-000008610000}"/>
    <cellStyle name="Navadno 43 4 4" xfId="14823" xr:uid="{00000000-0005-0000-0000-000009610000}"/>
    <cellStyle name="Navadno 43 4 4 2" xfId="28015" xr:uid="{00000000-0005-0000-0000-00000A610000}"/>
    <cellStyle name="Navadno 43 4 4 3" xfId="46174" xr:uid="{00000000-0005-0000-0000-00000B610000}"/>
    <cellStyle name="Navadno 43 4 5" xfId="30499" xr:uid="{00000000-0005-0000-0000-00000C610000}"/>
    <cellStyle name="Navadno 43 4 5 2" xfId="48658" xr:uid="{00000000-0005-0000-0000-00000D610000}"/>
    <cellStyle name="Navadno 43 4 6" xfId="17308" xr:uid="{00000000-0005-0000-0000-00000E610000}"/>
    <cellStyle name="Navadno 43 4 7" xfId="35467" xr:uid="{00000000-0005-0000-0000-00000F610000}"/>
    <cellStyle name="Navadno 43 4 8" xfId="53627" xr:uid="{00000000-0005-0000-0000-000010610000}"/>
    <cellStyle name="Navadno 43 4 9" xfId="59042" xr:uid="{00000000-0005-0000-0000-000011610000}"/>
    <cellStyle name="Navadno 43 5" xfId="4559" xr:uid="{00000000-0005-0000-0000-000012610000}"/>
    <cellStyle name="Navadno 43 5 2" xfId="6813" xr:uid="{00000000-0005-0000-0000-000013610000}"/>
    <cellStyle name="Navadno 43 5 2 2" xfId="12543" xr:uid="{00000000-0005-0000-0000-000014610000}"/>
    <cellStyle name="Navadno 43 5 2 2 2" xfId="25750" xr:uid="{00000000-0005-0000-0000-000015610000}"/>
    <cellStyle name="Navadno 43 5 2 2 3" xfId="43909" xr:uid="{00000000-0005-0000-0000-000016610000}"/>
    <cellStyle name="Navadno 43 5 2 3" xfId="33213" xr:uid="{00000000-0005-0000-0000-000017610000}"/>
    <cellStyle name="Navadno 43 5 2 3 2" xfId="51372" xr:uid="{00000000-0005-0000-0000-000018610000}"/>
    <cellStyle name="Navadno 43 5 2 4" xfId="20022" xr:uid="{00000000-0005-0000-0000-000019610000}"/>
    <cellStyle name="Navadno 43 5 2 5" xfId="38181" xr:uid="{00000000-0005-0000-0000-00001A610000}"/>
    <cellStyle name="Navadno 43 5 2 6" xfId="56341" xr:uid="{00000000-0005-0000-0000-00001B610000}"/>
    <cellStyle name="Navadno 43 5 3" xfId="10059" xr:uid="{00000000-0005-0000-0000-00001C610000}"/>
    <cellStyle name="Navadno 43 5 3 2" xfId="23266" xr:uid="{00000000-0005-0000-0000-00001D610000}"/>
    <cellStyle name="Navadno 43 5 3 3" xfId="41425" xr:uid="{00000000-0005-0000-0000-00001E610000}"/>
    <cellStyle name="Navadno 43 5 4" xfId="15053" xr:uid="{00000000-0005-0000-0000-00001F610000}"/>
    <cellStyle name="Navadno 43 5 4 2" xfId="28245" xr:uid="{00000000-0005-0000-0000-000020610000}"/>
    <cellStyle name="Navadno 43 5 4 3" xfId="46404" xr:uid="{00000000-0005-0000-0000-000021610000}"/>
    <cellStyle name="Navadno 43 5 5" xfId="30729" xr:uid="{00000000-0005-0000-0000-000022610000}"/>
    <cellStyle name="Navadno 43 5 5 2" xfId="48888" xr:uid="{00000000-0005-0000-0000-000023610000}"/>
    <cellStyle name="Navadno 43 5 6" xfId="17538" xr:uid="{00000000-0005-0000-0000-000024610000}"/>
    <cellStyle name="Navadno 43 5 7" xfId="35697" xr:uid="{00000000-0005-0000-0000-000025610000}"/>
    <cellStyle name="Navadno 43 5 8" xfId="53857" xr:uid="{00000000-0005-0000-0000-000026610000}"/>
    <cellStyle name="Navadno 43 5 9" xfId="59207" xr:uid="{00000000-0005-0000-0000-000027610000}"/>
    <cellStyle name="Navadno 43 6" xfId="3886" xr:uid="{00000000-0005-0000-0000-000028610000}"/>
    <cellStyle name="Navadno 43 6 2" xfId="6374" xr:uid="{00000000-0005-0000-0000-000029610000}"/>
    <cellStyle name="Navadno 43 6 2 2" xfId="11872" xr:uid="{00000000-0005-0000-0000-00002A610000}"/>
    <cellStyle name="Navadno 43 6 2 2 2" xfId="25079" xr:uid="{00000000-0005-0000-0000-00002B610000}"/>
    <cellStyle name="Navadno 43 6 2 2 3" xfId="43238" xr:uid="{00000000-0005-0000-0000-00002C610000}"/>
    <cellStyle name="Navadno 43 6 2 3" xfId="32542" xr:uid="{00000000-0005-0000-0000-00002D610000}"/>
    <cellStyle name="Navadno 43 6 2 3 2" xfId="50701" xr:uid="{00000000-0005-0000-0000-00002E610000}"/>
    <cellStyle name="Navadno 43 6 2 4" xfId="19351" xr:uid="{00000000-0005-0000-0000-00002F610000}"/>
    <cellStyle name="Navadno 43 6 2 5" xfId="37510" xr:uid="{00000000-0005-0000-0000-000030610000}"/>
    <cellStyle name="Navadno 43 6 2 6" xfId="55670" xr:uid="{00000000-0005-0000-0000-000031610000}"/>
    <cellStyle name="Navadno 43 6 3" xfId="9388" xr:uid="{00000000-0005-0000-0000-000032610000}"/>
    <cellStyle name="Navadno 43 6 3 2" xfId="22595" xr:uid="{00000000-0005-0000-0000-000033610000}"/>
    <cellStyle name="Navadno 43 6 3 3" xfId="40754" xr:uid="{00000000-0005-0000-0000-000034610000}"/>
    <cellStyle name="Navadno 43 6 4" xfId="14382" xr:uid="{00000000-0005-0000-0000-000035610000}"/>
    <cellStyle name="Navadno 43 6 4 2" xfId="27574" xr:uid="{00000000-0005-0000-0000-000036610000}"/>
    <cellStyle name="Navadno 43 6 4 3" xfId="45733" xr:uid="{00000000-0005-0000-0000-000037610000}"/>
    <cellStyle name="Navadno 43 6 5" xfId="30058" xr:uid="{00000000-0005-0000-0000-000038610000}"/>
    <cellStyle name="Navadno 43 6 5 2" xfId="48217" xr:uid="{00000000-0005-0000-0000-000039610000}"/>
    <cellStyle name="Navadno 43 6 6" xfId="16867" xr:uid="{00000000-0005-0000-0000-00003A610000}"/>
    <cellStyle name="Navadno 43 6 7" xfId="35026" xr:uid="{00000000-0005-0000-0000-00003B610000}"/>
    <cellStyle name="Navadno 43 6 8" xfId="53186" xr:uid="{00000000-0005-0000-0000-00003C610000}"/>
    <cellStyle name="Navadno 43 6 9" xfId="59395" xr:uid="{00000000-0005-0000-0000-00003D610000}"/>
    <cellStyle name="Navadno 43 7" xfId="4798" xr:uid="{00000000-0005-0000-0000-00003E610000}"/>
    <cellStyle name="Navadno 43 7 2" xfId="7028" xr:uid="{00000000-0005-0000-0000-00003F610000}"/>
    <cellStyle name="Navadno 43 7 2 2" xfId="12761" xr:uid="{00000000-0005-0000-0000-000040610000}"/>
    <cellStyle name="Navadno 43 7 2 2 2" xfId="25968" xr:uid="{00000000-0005-0000-0000-000041610000}"/>
    <cellStyle name="Navadno 43 7 2 2 3" xfId="44127" xr:uid="{00000000-0005-0000-0000-000042610000}"/>
    <cellStyle name="Navadno 43 7 2 3" xfId="33431" xr:uid="{00000000-0005-0000-0000-000043610000}"/>
    <cellStyle name="Navadno 43 7 2 3 2" xfId="51590" xr:uid="{00000000-0005-0000-0000-000044610000}"/>
    <cellStyle name="Navadno 43 7 2 4" xfId="20240" xr:uid="{00000000-0005-0000-0000-000045610000}"/>
    <cellStyle name="Navadno 43 7 2 5" xfId="38399" xr:uid="{00000000-0005-0000-0000-000046610000}"/>
    <cellStyle name="Navadno 43 7 2 6" xfId="56559" xr:uid="{00000000-0005-0000-0000-000047610000}"/>
    <cellStyle name="Navadno 43 7 3" xfId="10277" xr:uid="{00000000-0005-0000-0000-000048610000}"/>
    <cellStyle name="Navadno 43 7 3 2" xfId="23484" xr:uid="{00000000-0005-0000-0000-000049610000}"/>
    <cellStyle name="Navadno 43 7 3 3" xfId="41643" xr:uid="{00000000-0005-0000-0000-00004A610000}"/>
    <cellStyle name="Navadno 43 7 4" xfId="15271" xr:uid="{00000000-0005-0000-0000-00004B610000}"/>
    <cellStyle name="Navadno 43 7 4 2" xfId="28463" xr:uid="{00000000-0005-0000-0000-00004C610000}"/>
    <cellStyle name="Navadno 43 7 4 3" xfId="46622" xr:uid="{00000000-0005-0000-0000-00004D610000}"/>
    <cellStyle name="Navadno 43 7 5" xfId="30947" xr:uid="{00000000-0005-0000-0000-00004E610000}"/>
    <cellStyle name="Navadno 43 7 5 2" xfId="49106" xr:uid="{00000000-0005-0000-0000-00004F610000}"/>
    <cellStyle name="Navadno 43 7 6" xfId="17756" xr:uid="{00000000-0005-0000-0000-000050610000}"/>
    <cellStyle name="Navadno 43 7 7" xfId="35915" xr:uid="{00000000-0005-0000-0000-000051610000}"/>
    <cellStyle name="Navadno 43 7 8" xfId="54075" xr:uid="{00000000-0005-0000-0000-000052610000}"/>
    <cellStyle name="Navadno 43 8" xfId="4972" xr:uid="{00000000-0005-0000-0000-000053610000}"/>
    <cellStyle name="Navadno 43 8 2" xfId="7205" xr:uid="{00000000-0005-0000-0000-000054610000}"/>
    <cellStyle name="Navadno 43 8 2 2" xfId="12938" xr:uid="{00000000-0005-0000-0000-000055610000}"/>
    <cellStyle name="Navadno 43 8 2 2 2" xfId="26145" xr:uid="{00000000-0005-0000-0000-000056610000}"/>
    <cellStyle name="Navadno 43 8 2 2 3" xfId="44304" xr:uid="{00000000-0005-0000-0000-000057610000}"/>
    <cellStyle name="Navadno 43 8 2 3" xfId="33608" xr:uid="{00000000-0005-0000-0000-000058610000}"/>
    <cellStyle name="Navadno 43 8 2 3 2" xfId="51767" xr:uid="{00000000-0005-0000-0000-000059610000}"/>
    <cellStyle name="Navadno 43 8 2 4" xfId="20417" xr:uid="{00000000-0005-0000-0000-00005A610000}"/>
    <cellStyle name="Navadno 43 8 2 5" xfId="38576" xr:uid="{00000000-0005-0000-0000-00005B610000}"/>
    <cellStyle name="Navadno 43 8 2 6" xfId="56736" xr:uid="{00000000-0005-0000-0000-00005C610000}"/>
    <cellStyle name="Navadno 43 8 3" xfId="10454" xr:uid="{00000000-0005-0000-0000-00005D610000}"/>
    <cellStyle name="Navadno 43 8 3 2" xfId="23661" xr:uid="{00000000-0005-0000-0000-00005E610000}"/>
    <cellStyle name="Navadno 43 8 3 3" xfId="41820" xr:uid="{00000000-0005-0000-0000-00005F610000}"/>
    <cellStyle name="Navadno 43 8 4" xfId="15448" xr:uid="{00000000-0005-0000-0000-000060610000}"/>
    <cellStyle name="Navadno 43 8 4 2" xfId="28640" xr:uid="{00000000-0005-0000-0000-000061610000}"/>
    <cellStyle name="Navadno 43 8 4 3" xfId="46799" xr:uid="{00000000-0005-0000-0000-000062610000}"/>
    <cellStyle name="Navadno 43 8 5" xfId="31124" xr:uid="{00000000-0005-0000-0000-000063610000}"/>
    <cellStyle name="Navadno 43 8 5 2" xfId="49283" xr:uid="{00000000-0005-0000-0000-000064610000}"/>
    <cellStyle name="Navadno 43 8 6" xfId="17933" xr:uid="{00000000-0005-0000-0000-000065610000}"/>
    <cellStyle name="Navadno 43 8 7" xfId="36092" xr:uid="{00000000-0005-0000-0000-000066610000}"/>
    <cellStyle name="Navadno 43 8 8" xfId="54252" xr:uid="{00000000-0005-0000-0000-000067610000}"/>
    <cellStyle name="Navadno 43 9" xfId="5201" xr:uid="{00000000-0005-0000-0000-000068610000}"/>
    <cellStyle name="Navadno 43 9 2" xfId="7449" xr:uid="{00000000-0005-0000-0000-000069610000}"/>
    <cellStyle name="Navadno 43 9 2 2" xfId="13182" xr:uid="{00000000-0005-0000-0000-00006A610000}"/>
    <cellStyle name="Navadno 43 9 2 2 2" xfId="26389" xr:uid="{00000000-0005-0000-0000-00006B610000}"/>
    <cellStyle name="Navadno 43 9 2 2 3" xfId="44548" xr:uid="{00000000-0005-0000-0000-00006C610000}"/>
    <cellStyle name="Navadno 43 9 2 3" xfId="33852" xr:uid="{00000000-0005-0000-0000-00006D610000}"/>
    <cellStyle name="Navadno 43 9 2 3 2" xfId="52011" xr:uid="{00000000-0005-0000-0000-00006E610000}"/>
    <cellStyle name="Navadno 43 9 2 4" xfId="20661" xr:uid="{00000000-0005-0000-0000-00006F610000}"/>
    <cellStyle name="Navadno 43 9 2 5" xfId="38820" xr:uid="{00000000-0005-0000-0000-000070610000}"/>
    <cellStyle name="Navadno 43 9 2 6" xfId="56980" xr:uid="{00000000-0005-0000-0000-000071610000}"/>
    <cellStyle name="Navadno 43 9 3" xfId="10698" xr:uid="{00000000-0005-0000-0000-000072610000}"/>
    <cellStyle name="Navadno 43 9 3 2" xfId="23905" xr:uid="{00000000-0005-0000-0000-000073610000}"/>
    <cellStyle name="Navadno 43 9 3 3" xfId="42064" xr:uid="{00000000-0005-0000-0000-000074610000}"/>
    <cellStyle name="Navadno 43 9 4" xfId="15692" xr:uid="{00000000-0005-0000-0000-000075610000}"/>
    <cellStyle name="Navadno 43 9 4 2" xfId="28884" xr:uid="{00000000-0005-0000-0000-000076610000}"/>
    <cellStyle name="Navadno 43 9 4 3" xfId="47043" xr:uid="{00000000-0005-0000-0000-000077610000}"/>
    <cellStyle name="Navadno 43 9 5" xfId="31368" xr:uid="{00000000-0005-0000-0000-000078610000}"/>
    <cellStyle name="Navadno 43 9 5 2" xfId="49527" xr:uid="{00000000-0005-0000-0000-000079610000}"/>
    <cellStyle name="Navadno 43 9 6" xfId="18177" xr:uid="{00000000-0005-0000-0000-00007A610000}"/>
    <cellStyle name="Navadno 43 9 7" xfId="36336" xr:uid="{00000000-0005-0000-0000-00007B610000}"/>
    <cellStyle name="Navadno 43 9 8" xfId="54496" xr:uid="{00000000-0005-0000-0000-00007C610000}"/>
    <cellStyle name="Navadno 44" xfId="2269" xr:uid="{00000000-0005-0000-0000-00007D610000}"/>
    <cellStyle name="Navadno 44 10" xfId="5532" xr:uid="{00000000-0005-0000-0000-00007E610000}"/>
    <cellStyle name="Navadno 44 10 2" xfId="7780" xr:uid="{00000000-0005-0000-0000-00007F610000}"/>
    <cellStyle name="Navadno 44 10 2 2" xfId="13513" xr:uid="{00000000-0005-0000-0000-000080610000}"/>
    <cellStyle name="Navadno 44 10 2 2 2" xfId="26720" xr:uid="{00000000-0005-0000-0000-000081610000}"/>
    <cellStyle name="Navadno 44 10 2 2 3" xfId="44879" xr:uid="{00000000-0005-0000-0000-000082610000}"/>
    <cellStyle name="Navadno 44 10 2 3" xfId="34183" xr:uid="{00000000-0005-0000-0000-000083610000}"/>
    <cellStyle name="Navadno 44 10 2 3 2" xfId="52342" xr:uid="{00000000-0005-0000-0000-000084610000}"/>
    <cellStyle name="Navadno 44 10 2 4" xfId="20992" xr:uid="{00000000-0005-0000-0000-000085610000}"/>
    <cellStyle name="Navadno 44 10 2 5" xfId="39151" xr:uid="{00000000-0005-0000-0000-000086610000}"/>
    <cellStyle name="Navadno 44 10 2 6" xfId="57311" xr:uid="{00000000-0005-0000-0000-000087610000}"/>
    <cellStyle name="Navadno 44 10 3" xfId="11029" xr:uid="{00000000-0005-0000-0000-000088610000}"/>
    <cellStyle name="Navadno 44 10 3 2" xfId="24236" xr:uid="{00000000-0005-0000-0000-000089610000}"/>
    <cellStyle name="Navadno 44 10 3 3" xfId="42395" xr:uid="{00000000-0005-0000-0000-00008A610000}"/>
    <cellStyle name="Navadno 44 10 4" xfId="16023" xr:uid="{00000000-0005-0000-0000-00008B610000}"/>
    <cellStyle name="Navadno 44 10 4 2" xfId="29215" xr:uid="{00000000-0005-0000-0000-00008C610000}"/>
    <cellStyle name="Navadno 44 10 4 3" xfId="47374" xr:uid="{00000000-0005-0000-0000-00008D610000}"/>
    <cellStyle name="Navadno 44 10 5" xfId="31699" xr:uid="{00000000-0005-0000-0000-00008E610000}"/>
    <cellStyle name="Navadno 44 10 5 2" xfId="49858" xr:uid="{00000000-0005-0000-0000-00008F610000}"/>
    <cellStyle name="Navadno 44 10 6" xfId="18508" xr:uid="{00000000-0005-0000-0000-000090610000}"/>
    <cellStyle name="Navadno 44 10 7" xfId="36667" xr:uid="{00000000-0005-0000-0000-000091610000}"/>
    <cellStyle name="Navadno 44 10 8" xfId="54827" xr:uid="{00000000-0005-0000-0000-000092610000}"/>
    <cellStyle name="Navadno 44 11" xfId="5696" xr:uid="{00000000-0005-0000-0000-000093610000}"/>
    <cellStyle name="Navadno 44 11 2" xfId="7944" xr:uid="{00000000-0005-0000-0000-000094610000}"/>
    <cellStyle name="Navadno 44 11 2 2" xfId="13677" xr:uid="{00000000-0005-0000-0000-000095610000}"/>
    <cellStyle name="Navadno 44 11 2 2 2" xfId="26884" xr:uid="{00000000-0005-0000-0000-000096610000}"/>
    <cellStyle name="Navadno 44 11 2 2 3" xfId="45043" xr:uid="{00000000-0005-0000-0000-000097610000}"/>
    <cellStyle name="Navadno 44 11 2 3" xfId="34347" xr:uid="{00000000-0005-0000-0000-000098610000}"/>
    <cellStyle name="Navadno 44 11 2 3 2" xfId="52506" xr:uid="{00000000-0005-0000-0000-000099610000}"/>
    <cellStyle name="Navadno 44 11 2 4" xfId="21156" xr:uid="{00000000-0005-0000-0000-00009A610000}"/>
    <cellStyle name="Navadno 44 11 2 5" xfId="39315" xr:uid="{00000000-0005-0000-0000-00009B610000}"/>
    <cellStyle name="Navadno 44 11 2 6" xfId="57475" xr:uid="{00000000-0005-0000-0000-00009C610000}"/>
    <cellStyle name="Navadno 44 11 3" xfId="11193" xr:uid="{00000000-0005-0000-0000-00009D610000}"/>
    <cellStyle name="Navadno 44 11 3 2" xfId="24400" xr:uid="{00000000-0005-0000-0000-00009E610000}"/>
    <cellStyle name="Navadno 44 11 3 3" xfId="42559" xr:uid="{00000000-0005-0000-0000-00009F610000}"/>
    <cellStyle name="Navadno 44 11 4" xfId="16187" xr:uid="{00000000-0005-0000-0000-0000A0610000}"/>
    <cellStyle name="Navadno 44 11 4 2" xfId="29379" xr:uid="{00000000-0005-0000-0000-0000A1610000}"/>
    <cellStyle name="Navadno 44 11 4 3" xfId="47538" xr:uid="{00000000-0005-0000-0000-0000A2610000}"/>
    <cellStyle name="Navadno 44 11 5" xfId="31863" xr:uid="{00000000-0005-0000-0000-0000A3610000}"/>
    <cellStyle name="Navadno 44 11 5 2" xfId="50022" xr:uid="{00000000-0005-0000-0000-0000A4610000}"/>
    <cellStyle name="Navadno 44 11 6" xfId="18672" xr:uid="{00000000-0005-0000-0000-0000A5610000}"/>
    <cellStyle name="Navadno 44 11 7" xfId="36831" xr:uid="{00000000-0005-0000-0000-0000A6610000}"/>
    <cellStyle name="Navadno 44 11 8" xfId="54991" xr:uid="{00000000-0005-0000-0000-0000A7610000}"/>
    <cellStyle name="Navadno 44 12" xfId="5902" xr:uid="{00000000-0005-0000-0000-0000A8610000}"/>
    <cellStyle name="Navadno 44 12 2" xfId="11399" xr:uid="{00000000-0005-0000-0000-0000A9610000}"/>
    <cellStyle name="Navadno 44 12 2 2" xfId="24606" xr:uid="{00000000-0005-0000-0000-0000AA610000}"/>
    <cellStyle name="Navadno 44 12 2 3" xfId="42765" xr:uid="{00000000-0005-0000-0000-0000AB610000}"/>
    <cellStyle name="Navadno 44 12 3" xfId="32069" xr:uid="{00000000-0005-0000-0000-0000AC610000}"/>
    <cellStyle name="Navadno 44 12 3 2" xfId="50228" xr:uid="{00000000-0005-0000-0000-0000AD610000}"/>
    <cellStyle name="Navadno 44 12 4" xfId="18878" xr:uid="{00000000-0005-0000-0000-0000AE610000}"/>
    <cellStyle name="Navadno 44 12 5" xfId="37037" xr:uid="{00000000-0005-0000-0000-0000AF610000}"/>
    <cellStyle name="Navadno 44 12 6" xfId="55197" xr:uid="{00000000-0005-0000-0000-0000B0610000}"/>
    <cellStyle name="Navadno 44 13" xfId="8120" xr:uid="{00000000-0005-0000-0000-0000B1610000}"/>
    <cellStyle name="Navadno 44 13 2" xfId="21327" xr:uid="{00000000-0005-0000-0000-0000B2610000}"/>
    <cellStyle name="Navadno 44 13 3" xfId="39486" xr:uid="{00000000-0005-0000-0000-0000B3610000}"/>
    <cellStyle name="Navadno 44 13 4" xfId="57646" xr:uid="{00000000-0005-0000-0000-0000B4610000}"/>
    <cellStyle name="Navadno 44 14" xfId="8300" xr:uid="{00000000-0005-0000-0000-0000B5610000}"/>
    <cellStyle name="Navadno 44 14 2" xfId="21507" xr:uid="{00000000-0005-0000-0000-0000B6610000}"/>
    <cellStyle name="Navadno 44 14 3" xfId="39666" xr:uid="{00000000-0005-0000-0000-0000B7610000}"/>
    <cellStyle name="Navadno 44 14 4" xfId="57826" xr:uid="{00000000-0005-0000-0000-0000B8610000}"/>
    <cellStyle name="Navadno 44 15" xfId="8542" xr:uid="{00000000-0005-0000-0000-0000B9610000}"/>
    <cellStyle name="Navadno 44 15 2" xfId="21749" xr:uid="{00000000-0005-0000-0000-0000BA610000}"/>
    <cellStyle name="Navadno 44 15 3" xfId="39908" xr:uid="{00000000-0005-0000-0000-0000BB610000}"/>
    <cellStyle name="Navadno 44 15 4" xfId="58068" xr:uid="{00000000-0005-0000-0000-0000BC610000}"/>
    <cellStyle name="Navadno 44 16" xfId="8706" xr:uid="{00000000-0005-0000-0000-0000BD610000}"/>
    <cellStyle name="Navadno 44 16 2" xfId="21913" xr:uid="{00000000-0005-0000-0000-0000BE610000}"/>
    <cellStyle name="Navadno 44 16 3" xfId="40072" xr:uid="{00000000-0005-0000-0000-0000BF610000}"/>
    <cellStyle name="Navadno 44 16 4" xfId="58232" xr:uid="{00000000-0005-0000-0000-0000C0610000}"/>
    <cellStyle name="Navadno 44 17" xfId="8910" xr:uid="{00000000-0005-0000-0000-0000C1610000}"/>
    <cellStyle name="Navadno 44 17 2" xfId="22117" xr:uid="{00000000-0005-0000-0000-0000C2610000}"/>
    <cellStyle name="Navadno 44 17 3" xfId="40276" xr:uid="{00000000-0005-0000-0000-0000C3610000}"/>
    <cellStyle name="Navadno 44 18" xfId="13909" xr:uid="{00000000-0005-0000-0000-0000C4610000}"/>
    <cellStyle name="Navadno 44 18 2" xfId="27101" xr:uid="{00000000-0005-0000-0000-0000C5610000}"/>
    <cellStyle name="Navadno 44 18 3" xfId="45260" xr:uid="{00000000-0005-0000-0000-0000C6610000}"/>
    <cellStyle name="Navadno 44 19" xfId="29585" xr:uid="{00000000-0005-0000-0000-0000C7610000}"/>
    <cellStyle name="Navadno 44 19 2" xfId="47744" xr:uid="{00000000-0005-0000-0000-0000C8610000}"/>
    <cellStyle name="Navadno 44 2" xfId="2270" xr:uid="{00000000-0005-0000-0000-0000C9610000}"/>
    <cellStyle name="Navadno 44 2 10" xfId="5697" xr:uid="{00000000-0005-0000-0000-0000CA610000}"/>
    <cellStyle name="Navadno 44 2 10 2" xfId="7945" xr:uid="{00000000-0005-0000-0000-0000CB610000}"/>
    <cellStyle name="Navadno 44 2 10 2 2" xfId="13678" xr:uid="{00000000-0005-0000-0000-0000CC610000}"/>
    <cellStyle name="Navadno 44 2 10 2 2 2" xfId="26885" xr:uid="{00000000-0005-0000-0000-0000CD610000}"/>
    <cellStyle name="Navadno 44 2 10 2 2 3" xfId="45044" xr:uid="{00000000-0005-0000-0000-0000CE610000}"/>
    <cellStyle name="Navadno 44 2 10 2 3" xfId="34348" xr:uid="{00000000-0005-0000-0000-0000CF610000}"/>
    <cellStyle name="Navadno 44 2 10 2 3 2" xfId="52507" xr:uid="{00000000-0005-0000-0000-0000D0610000}"/>
    <cellStyle name="Navadno 44 2 10 2 4" xfId="21157" xr:uid="{00000000-0005-0000-0000-0000D1610000}"/>
    <cellStyle name="Navadno 44 2 10 2 5" xfId="39316" xr:uid="{00000000-0005-0000-0000-0000D2610000}"/>
    <cellStyle name="Navadno 44 2 10 2 6" xfId="57476" xr:uid="{00000000-0005-0000-0000-0000D3610000}"/>
    <cellStyle name="Navadno 44 2 10 3" xfId="11194" xr:uid="{00000000-0005-0000-0000-0000D4610000}"/>
    <cellStyle name="Navadno 44 2 10 3 2" xfId="24401" xr:uid="{00000000-0005-0000-0000-0000D5610000}"/>
    <cellStyle name="Navadno 44 2 10 3 3" xfId="42560" xr:uid="{00000000-0005-0000-0000-0000D6610000}"/>
    <cellStyle name="Navadno 44 2 10 4" xfId="16188" xr:uid="{00000000-0005-0000-0000-0000D7610000}"/>
    <cellStyle name="Navadno 44 2 10 4 2" xfId="29380" xr:uid="{00000000-0005-0000-0000-0000D8610000}"/>
    <cellStyle name="Navadno 44 2 10 4 3" xfId="47539" xr:uid="{00000000-0005-0000-0000-0000D9610000}"/>
    <cellStyle name="Navadno 44 2 10 5" xfId="31864" xr:uid="{00000000-0005-0000-0000-0000DA610000}"/>
    <cellStyle name="Navadno 44 2 10 5 2" xfId="50023" xr:uid="{00000000-0005-0000-0000-0000DB610000}"/>
    <cellStyle name="Navadno 44 2 10 6" xfId="18673" xr:uid="{00000000-0005-0000-0000-0000DC610000}"/>
    <cellStyle name="Navadno 44 2 10 7" xfId="36832" xr:uid="{00000000-0005-0000-0000-0000DD610000}"/>
    <cellStyle name="Navadno 44 2 10 8" xfId="54992" xr:uid="{00000000-0005-0000-0000-0000DE610000}"/>
    <cellStyle name="Navadno 44 2 11" xfId="5903" xr:uid="{00000000-0005-0000-0000-0000DF610000}"/>
    <cellStyle name="Navadno 44 2 11 2" xfId="11400" xr:uid="{00000000-0005-0000-0000-0000E0610000}"/>
    <cellStyle name="Navadno 44 2 11 2 2" xfId="24607" xr:uid="{00000000-0005-0000-0000-0000E1610000}"/>
    <cellStyle name="Navadno 44 2 11 2 3" xfId="42766" xr:uid="{00000000-0005-0000-0000-0000E2610000}"/>
    <cellStyle name="Navadno 44 2 11 3" xfId="32070" xr:uid="{00000000-0005-0000-0000-0000E3610000}"/>
    <cellStyle name="Navadno 44 2 11 3 2" xfId="50229" xr:uid="{00000000-0005-0000-0000-0000E4610000}"/>
    <cellStyle name="Navadno 44 2 11 4" xfId="18879" xr:uid="{00000000-0005-0000-0000-0000E5610000}"/>
    <cellStyle name="Navadno 44 2 11 5" xfId="37038" xr:uid="{00000000-0005-0000-0000-0000E6610000}"/>
    <cellStyle name="Navadno 44 2 11 6" xfId="55198" xr:uid="{00000000-0005-0000-0000-0000E7610000}"/>
    <cellStyle name="Navadno 44 2 12" xfId="8121" xr:uid="{00000000-0005-0000-0000-0000E8610000}"/>
    <cellStyle name="Navadno 44 2 12 2" xfId="21328" xr:uid="{00000000-0005-0000-0000-0000E9610000}"/>
    <cellStyle name="Navadno 44 2 12 3" xfId="39487" xr:uid="{00000000-0005-0000-0000-0000EA610000}"/>
    <cellStyle name="Navadno 44 2 12 4" xfId="57647" xr:uid="{00000000-0005-0000-0000-0000EB610000}"/>
    <cellStyle name="Navadno 44 2 13" xfId="8301" xr:uid="{00000000-0005-0000-0000-0000EC610000}"/>
    <cellStyle name="Navadno 44 2 13 2" xfId="21508" xr:uid="{00000000-0005-0000-0000-0000ED610000}"/>
    <cellStyle name="Navadno 44 2 13 3" xfId="39667" xr:uid="{00000000-0005-0000-0000-0000EE610000}"/>
    <cellStyle name="Navadno 44 2 13 4" xfId="57827" xr:uid="{00000000-0005-0000-0000-0000EF610000}"/>
    <cellStyle name="Navadno 44 2 14" xfId="8543" xr:uid="{00000000-0005-0000-0000-0000F0610000}"/>
    <cellStyle name="Navadno 44 2 14 2" xfId="21750" xr:uid="{00000000-0005-0000-0000-0000F1610000}"/>
    <cellStyle name="Navadno 44 2 14 3" xfId="39909" xr:uid="{00000000-0005-0000-0000-0000F2610000}"/>
    <cellStyle name="Navadno 44 2 14 4" xfId="58069" xr:uid="{00000000-0005-0000-0000-0000F3610000}"/>
    <cellStyle name="Navadno 44 2 15" xfId="8707" xr:uid="{00000000-0005-0000-0000-0000F4610000}"/>
    <cellStyle name="Navadno 44 2 15 2" xfId="21914" xr:uid="{00000000-0005-0000-0000-0000F5610000}"/>
    <cellStyle name="Navadno 44 2 15 3" xfId="40073" xr:uid="{00000000-0005-0000-0000-0000F6610000}"/>
    <cellStyle name="Navadno 44 2 15 4" xfId="58233" xr:uid="{00000000-0005-0000-0000-0000F7610000}"/>
    <cellStyle name="Navadno 44 2 16" xfId="8911" xr:uid="{00000000-0005-0000-0000-0000F8610000}"/>
    <cellStyle name="Navadno 44 2 16 2" xfId="22118" xr:uid="{00000000-0005-0000-0000-0000F9610000}"/>
    <cellStyle name="Navadno 44 2 16 3" xfId="40277" xr:uid="{00000000-0005-0000-0000-0000FA610000}"/>
    <cellStyle name="Navadno 44 2 17" xfId="13910" xr:uid="{00000000-0005-0000-0000-0000FB610000}"/>
    <cellStyle name="Navadno 44 2 17 2" xfId="27102" xr:uid="{00000000-0005-0000-0000-0000FC610000}"/>
    <cellStyle name="Navadno 44 2 17 3" xfId="45261" xr:uid="{00000000-0005-0000-0000-0000FD610000}"/>
    <cellStyle name="Navadno 44 2 18" xfId="29586" xr:uid="{00000000-0005-0000-0000-0000FE610000}"/>
    <cellStyle name="Navadno 44 2 18 2" xfId="47745" xr:uid="{00000000-0005-0000-0000-0000FF610000}"/>
    <cellStyle name="Navadno 44 2 19" xfId="16395" xr:uid="{00000000-0005-0000-0000-000000620000}"/>
    <cellStyle name="Navadno 44 2 2" xfId="3587" xr:uid="{00000000-0005-0000-0000-000001620000}"/>
    <cellStyle name="Navadno 44 2 2 2" xfId="4332" xr:uid="{00000000-0005-0000-0000-000002620000}"/>
    <cellStyle name="Navadno 44 2 2 2 2" xfId="12316" xr:uid="{00000000-0005-0000-0000-000003620000}"/>
    <cellStyle name="Navadno 44 2 2 2 2 2" xfId="25523" xr:uid="{00000000-0005-0000-0000-000004620000}"/>
    <cellStyle name="Navadno 44 2 2 2 2 3" xfId="43682" xr:uid="{00000000-0005-0000-0000-000005620000}"/>
    <cellStyle name="Navadno 44 2 2 2 3" xfId="32986" xr:uid="{00000000-0005-0000-0000-000006620000}"/>
    <cellStyle name="Navadno 44 2 2 2 3 2" xfId="51145" xr:uid="{00000000-0005-0000-0000-000007620000}"/>
    <cellStyle name="Navadno 44 2 2 2 4" xfId="19795" xr:uid="{00000000-0005-0000-0000-000008620000}"/>
    <cellStyle name="Navadno 44 2 2 2 5" xfId="37954" xr:uid="{00000000-0005-0000-0000-000009620000}"/>
    <cellStyle name="Navadno 44 2 2 2 6" xfId="56114" xr:uid="{00000000-0005-0000-0000-00000A620000}"/>
    <cellStyle name="Navadno 44 2 2 3" xfId="9832" xr:uid="{00000000-0005-0000-0000-00000B620000}"/>
    <cellStyle name="Navadno 44 2 2 3 2" xfId="23039" xr:uid="{00000000-0005-0000-0000-00000C620000}"/>
    <cellStyle name="Navadno 44 2 2 3 3" xfId="41198" xr:uid="{00000000-0005-0000-0000-00000D620000}"/>
    <cellStyle name="Navadno 44 2 2 4" xfId="14826" xr:uid="{00000000-0005-0000-0000-00000E620000}"/>
    <cellStyle name="Navadno 44 2 2 4 2" xfId="28018" xr:uid="{00000000-0005-0000-0000-00000F620000}"/>
    <cellStyle name="Navadno 44 2 2 4 3" xfId="46177" xr:uid="{00000000-0005-0000-0000-000010620000}"/>
    <cellStyle name="Navadno 44 2 2 5" xfId="30502" xr:uid="{00000000-0005-0000-0000-000011620000}"/>
    <cellStyle name="Navadno 44 2 2 5 2" xfId="48661" xr:uid="{00000000-0005-0000-0000-000012620000}"/>
    <cellStyle name="Navadno 44 2 2 6" xfId="17311" xr:uid="{00000000-0005-0000-0000-000013620000}"/>
    <cellStyle name="Navadno 44 2 2 7" xfId="35470" xr:uid="{00000000-0005-0000-0000-000014620000}"/>
    <cellStyle name="Navadno 44 2 2 8" xfId="53630" xr:uid="{00000000-0005-0000-0000-000015620000}"/>
    <cellStyle name="Navadno 44 2 2 9" xfId="59045" xr:uid="{00000000-0005-0000-0000-000016620000}"/>
    <cellStyle name="Navadno 44 2 20" xfId="34554" xr:uid="{00000000-0005-0000-0000-000017620000}"/>
    <cellStyle name="Navadno 44 2 21" xfId="52714" xr:uid="{00000000-0005-0000-0000-000018620000}"/>
    <cellStyle name="Navadno 44 2 22" xfId="58399" xr:uid="{00000000-0005-0000-0000-000019620000}"/>
    <cellStyle name="Navadno 44 2 23" xfId="58609" xr:uid="{00000000-0005-0000-0000-00001A620000}"/>
    <cellStyle name="Navadno 44 2 3" xfId="4562" xr:uid="{00000000-0005-0000-0000-00001B620000}"/>
    <cellStyle name="Navadno 44 2 3 2" xfId="6816" xr:uid="{00000000-0005-0000-0000-00001C620000}"/>
    <cellStyle name="Navadno 44 2 3 2 2" xfId="12546" xr:uid="{00000000-0005-0000-0000-00001D620000}"/>
    <cellStyle name="Navadno 44 2 3 2 2 2" xfId="25753" xr:uid="{00000000-0005-0000-0000-00001E620000}"/>
    <cellStyle name="Navadno 44 2 3 2 2 3" xfId="43912" xr:uid="{00000000-0005-0000-0000-00001F620000}"/>
    <cellStyle name="Navadno 44 2 3 2 3" xfId="33216" xr:uid="{00000000-0005-0000-0000-000020620000}"/>
    <cellStyle name="Navadno 44 2 3 2 3 2" xfId="51375" xr:uid="{00000000-0005-0000-0000-000021620000}"/>
    <cellStyle name="Navadno 44 2 3 2 4" xfId="20025" xr:uid="{00000000-0005-0000-0000-000022620000}"/>
    <cellStyle name="Navadno 44 2 3 2 5" xfId="38184" xr:uid="{00000000-0005-0000-0000-000023620000}"/>
    <cellStyle name="Navadno 44 2 3 2 6" xfId="56344" xr:uid="{00000000-0005-0000-0000-000024620000}"/>
    <cellStyle name="Navadno 44 2 3 3" xfId="10062" xr:uid="{00000000-0005-0000-0000-000025620000}"/>
    <cellStyle name="Navadno 44 2 3 3 2" xfId="23269" xr:uid="{00000000-0005-0000-0000-000026620000}"/>
    <cellStyle name="Navadno 44 2 3 3 3" xfId="41428" xr:uid="{00000000-0005-0000-0000-000027620000}"/>
    <cellStyle name="Navadno 44 2 3 4" xfId="15056" xr:uid="{00000000-0005-0000-0000-000028620000}"/>
    <cellStyle name="Navadno 44 2 3 4 2" xfId="28248" xr:uid="{00000000-0005-0000-0000-000029620000}"/>
    <cellStyle name="Navadno 44 2 3 4 3" xfId="46407" xr:uid="{00000000-0005-0000-0000-00002A620000}"/>
    <cellStyle name="Navadno 44 2 3 5" xfId="30732" xr:uid="{00000000-0005-0000-0000-00002B620000}"/>
    <cellStyle name="Navadno 44 2 3 5 2" xfId="48891" xr:uid="{00000000-0005-0000-0000-00002C620000}"/>
    <cellStyle name="Navadno 44 2 3 6" xfId="17541" xr:uid="{00000000-0005-0000-0000-00002D620000}"/>
    <cellStyle name="Navadno 44 2 3 7" xfId="35700" xr:uid="{00000000-0005-0000-0000-00002E620000}"/>
    <cellStyle name="Navadno 44 2 3 8" xfId="53860" xr:uid="{00000000-0005-0000-0000-00002F620000}"/>
    <cellStyle name="Navadno 44 2 3 9" xfId="59210" xr:uid="{00000000-0005-0000-0000-000030620000}"/>
    <cellStyle name="Navadno 44 2 4" xfId="3889" xr:uid="{00000000-0005-0000-0000-000031620000}"/>
    <cellStyle name="Navadno 44 2 4 2" xfId="6377" xr:uid="{00000000-0005-0000-0000-000032620000}"/>
    <cellStyle name="Navadno 44 2 4 2 2" xfId="11875" xr:uid="{00000000-0005-0000-0000-000033620000}"/>
    <cellStyle name="Navadno 44 2 4 2 2 2" xfId="25082" xr:uid="{00000000-0005-0000-0000-000034620000}"/>
    <cellStyle name="Navadno 44 2 4 2 2 3" xfId="43241" xr:uid="{00000000-0005-0000-0000-000035620000}"/>
    <cellStyle name="Navadno 44 2 4 2 3" xfId="32545" xr:uid="{00000000-0005-0000-0000-000036620000}"/>
    <cellStyle name="Navadno 44 2 4 2 3 2" xfId="50704" xr:uid="{00000000-0005-0000-0000-000037620000}"/>
    <cellStyle name="Navadno 44 2 4 2 4" xfId="19354" xr:uid="{00000000-0005-0000-0000-000038620000}"/>
    <cellStyle name="Navadno 44 2 4 2 5" xfId="37513" xr:uid="{00000000-0005-0000-0000-000039620000}"/>
    <cellStyle name="Navadno 44 2 4 2 6" xfId="55673" xr:uid="{00000000-0005-0000-0000-00003A620000}"/>
    <cellStyle name="Navadno 44 2 4 3" xfId="9391" xr:uid="{00000000-0005-0000-0000-00003B620000}"/>
    <cellStyle name="Navadno 44 2 4 3 2" xfId="22598" xr:uid="{00000000-0005-0000-0000-00003C620000}"/>
    <cellStyle name="Navadno 44 2 4 3 3" xfId="40757" xr:uid="{00000000-0005-0000-0000-00003D620000}"/>
    <cellStyle name="Navadno 44 2 4 4" xfId="14385" xr:uid="{00000000-0005-0000-0000-00003E620000}"/>
    <cellStyle name="Navadno 44 2 4 4 2" xfId="27577" xr:uid="{00000000-0005-0000-0000-00003F620000}"/>
    <cellStyle name="Navadno 44 2 4 4 3" xfId="45736" xr:uid="{00000000-0005-0000-0000-000040620000}"/>
    <cellStyle name="Navadno 44 2 4 5" xfId="30061" xr:uid="{00000000-0005-0000-0000-000041620000}"/>
    <cellStyle name="Navadno 44 2 4 5 2" xfId="48220" xr:uid="{00000000-0005-0000-0000-000042620000}"/>
    <cellStyle name="Navadno 44 2 4 6" xfId="16870" xr:uid="{00000000-0005-0000-0000-000043620000}"/>
    <cellStyle name="Navadno 44 2 4 7" xfId="35029" xr:uid="{00000000-0005-0000-0000-000044620000}"/>
    <cellStyle name="Navadno 44 2 4 8" xfId="53189" xr:uid="{00000000-0005-0000-0000-000045620000}"/>
    <cellStyle name="Navadno 44 2 4 9" xfId="59398" xr:uid="{00000000-0005-0000-0000-000046620000}"/>
    <cellStyle name="Navadno 44 2 5" xfId="4801" xr:uid="{00000000-0005-0000-0000-000047620000}"/>
    <cellStyle name="Navadno 44 2 5 2" xfId="7031" xr:uid="{00000000-0005-0000-0000-000048620000}"/>
    <cellStyle name="Navadno 44 2 5 2 2" xfId="12764" xr:uid="{00000000-0005-0000-0000-000049620000}"/>
    <cellStyle name="Navadno 44 2 5 2 2 2" xfId="25971" xr:uid="{00000000-0005-0000-0000-00004A620000}"/>
    <cellStyle name="Navadno 44 2 5 2 2 3" xfId="44130" xr:uid="{00000000-0005-0000-0000-00004B620000}"/>
    <cellStyle name="Navadno 44 2 5 2 3" xfId="33434" xr:uid="{00000000-0005-0000-0000-00004C620000}"/>
    <cellStyle name="Navadno 44 2 5 2 3 2" xfId="51593" xr:uid="{00000000-0005-0000-0000-00004D620000}"/>
    <cellStyle name="Navadno 44 2 5 2 4" xfId="20243" xr:uid="{00000000-0005-0000-0000-00004E620000}"/>
    <cellStyle name="Navadno 44 2 5 2 5" xfId="38402" xr:uid="{00000000-0005-0000-0000-00004F620000}"/>
    <cellStyle name="Navadno 44 2 5 2 6" xfId="56562" xr:uid="{00000000-0005-0000-0000-000050620000}"/>
    <cellStyle name="Navadno 44 2 5 3" xfId="10280" xr:uid="{00000000-0005-0000-0000-000051620000}"/>
    <cellStyle name="Navadno 44 2 5 3 2" xfId="23487" xr:uid="{00000000-0005-0000-0000-000052620000}"/>
    <cellStyle name="Navadno 44 2 5 3 3" xfId="41646" xr:uid="{00000000-0005-0000-0000-000053620000}"/>
    <cellStyle name="Navadno 44 2 5 4" xfId="15274" xr:uid="{00000000-0005-0000-0000-000054620000}"/>
    <cellStyle name="Navadno 44 2 5 4 2" xfId="28466" xr:uid="{00000000-0005-0000-0000-000055620000}"/>
    <cellStyle name="Navadno 44 2 5 4 3" xfId="46625" xr:uid="{00000000-0005-0000-0000-000056620000}"/>
    <cellStyle name="Navadno 44 2 5 5" xfId="30950" xr:uid="{00000000-0005-0000-0000-000057620000}"/>
    <cellStyle name="Navadno 44 2 5 5 2" xfId="49109" xr:uid="{00000000-0005-0000-0000-000058620000}"/>
    <cellStyle name="Navadno 44 2 5 6" xfId="17759" xr:uid="{00000000-0005-0000-0000-000059620000}"/>
    <cellStyle name="Navadno 44 2 5 7" xfId="35918" xr:uid="{00000000-0005-0000-0000-00005A620000}"/>
    <cellStyle name="Navadno 44 2 5 8" xfId="54078" xr:uid="{00000000-0005-0000-0000-00005B620000}"/>
    <cellStyle name="Navadno 44 2 6" xfId="4975" xr:uid="{00000000-0005-0000-0000-00005C620000}"/>
    <cellStyle name="Navadno 44 2 6 2" xfId="7208" xr:uid="{00000000-0005-0000-0000-00005D620000}"/>
    <cellStyle name="Navadno 44 2 6 2 2" xfId="12941" xr:uid="{00000000-0005-0000-0000-00005E620000}"/>
    <cellStyle name="Navadno 44 2 6 2 2 2" xfId="26148" xr:uid="{00000000-0005-0000-0000-00005F620000}"/>
    <cellStyle name="Navadno 44 2 6 2 2 3" xfId="44307" xr:uid="{00000000-0005-0000-0000-000060620000}"/>
    <cellStyle name="Navadno 44 2 6 2 3" xfId="33611" xr:uid="{00000000-0005-0000-0000-000061620000}"/>
    <cellStyle name="Navadno 44 2 6 2 3 2" xfId="51770" xr:uid="{00000000-0005-0000-0000-000062620000}"/>
    <cellStyle name="Navadno 44 2 6 2 4" xfId="20420" xr:uid="{00000000-0005-0000-0000-000063620000}"/>
    <cellStyle name="Navadno 44 2 6 2 5" xfId="38579" xr:uid="{00000000-0005-0000-0000-000064620000}"/>
    <cellStyle name="Navadno 44 2 6 2 6" xfId="56739" xr:uid="{00000000-0005-0000-0000-000065620000}"/>
    <cellStyle name="Navadno 44 2 6 3" xfId="10457" xr:uid="{00000000-0005-0000-0000-000066620000}"/>
    <cellStyle name="Navadno 44 2 6 3 2" xfId="23664" xr:uid="{00000000-0005-0000-0000-000067620000}"/>
    <cellStyle name="Navadno 44 2 6 3 3" xfId="41823" xr:uid="{00000000-0005-0000-0000-000068620000}"/>
    <cellStyle name="Navadno 44 2 6 4" xfId="15451" xr:uid="{00000000-0005-0000-0000-000069620000}"/>
    <cellStyle name="Navadno 44 2 6 4 2" xfId="28643" xr:uid="{00000000-0005-0000-0000-00006A620000}"/>
    <cellStyle name="Navadno 44 2 6 4 3" xfId="46802" xr:uid="{00000000-0005-0000-0000-00006B620000}"/>
    <cellStyle name="Navadno 44 2 6 5" xfId="31127" xr:uid="{00000000-0005-0000-0000-00006C620000}"/>
    <cellStyle name="Navadno 44 2 6 5 2" xfId="49286" xr:uid="{00000000-0005-0000-0000-00006D620000}"/>
    <cellStyle name="Navadno 44 2 6 6" xfId="17936" xr:uid="{00000000-0005-0000-0000-00006E620000}"/>
    <cellStyle name="Navadno 44 2 6 7" xfId="36095" xr:uid="{00000000-0005-0000-0000-00006F620000}"/>
    <cellStyle name="Navadno 44 2 6 8" xfId="54255" xr:uid="{00000000-0005-0000-0000-000070620000}"/>
    <cellStyle name="Navadno 44 2 7" xfId="5204" xr:uid="{00000000-0005-0000-0000-000071620000}"/>
    <cellStyle name="Navadno 44 2 7 2" xfId="7452" xr:uid="{00000000-0005-0000-0000-000072620000}"/>
    <cellStyle name="Navadno 44 2 7 2 2" xfId="13185" xr:uid="{00000000-0005-0000-0000-000073620000}"/>
    <cellStyle name="Navadno 44 2 7 2 2 2" xfId="26392" xr:uid="{00000000-0005-0000-0000-000074620000}"/>
    <cellStyle name="Navadno 44 2 7 2 2 3" xfId="44551" xr:uid="{00000000-0005-0000-0000-000075620000}"/>
    <cellStyle name="Navadno 44 2 7 2 3" xfId="33855" xr:uid="{00000000-0005-0000-0000-000076620000}"/>
    <cellStyle name="Navadno 44 2 7 2 3 2" xfId="52014" xr:uid="{00000000-0005-0000-0000-000077620000}"/>
    <cellStyle name="Navadno 44 2 7 2 4" xfId="20664" xr:uid="{00000000-0005-0000-0000-000078620000}"/>
    <cellStyle name="Navadno 44 2 7 2 5" xfId="38823" xr:uid="{00000000-0005-0000-0000-000079620000}"/>
    <cellStyle name="Navadno 44 2 7 2 6" xfId="56983" xr:uid="{00000000-0005-0000-0000-00007A620000}"/>
    <cellStyle name="Navadno 44 2 7 3" xfId="10701" xr:uid="{00000000-0005-0000-0000-00007B620000}"/>
    <cellStyle name="Navadno 44 2 7 3 2" xfId="23908" xr:uid="{00000000-0005-0000-0000-00007C620000}"/>
    <cellStyle name="Navadno 44 2 7 3 3" xfId="42067" xr:uid="{00000000-0005-0000-0000-00007D620000}"/>
    <cellStyle name="Navadno 44 2 7 4" xfId="15695" xr:uid="{00000000-0005-0000-0000-00007E620000}"/>
    <cellStyle name="Navadno 44 2 7 4 2" xfId="28887" xr:uid="{00000000-0005-0000-0000-00007F620000}"/>
    <cellStyle name="Navadno 44 2 7 4 3" xfId="47046" xr:uid="{00000000-0005-0000-0000-000080620000}"/>
    <cellStyle name="Navadno 44 2 7 5" xfId="31371" xr:uid="{00000000-0005-0000-0000-000081620000}"/>
    <cellStyle name="Navadno 44 2 7 5 2" xfId="49530" xr:uid="{00000000-0005-0000-0000-000082620000}"/>
    <cellStyle name="Navadno 44 2 7 6" xfId="18180" xr:uid="{00000000-0005-0000-0000-000083620000}"/>
    <cellStyle name="Navadno 44 2 7 7" xfId="36339" xr:uid="{00000000-0005-0000-0000-000084620000}"/>
    <cellStyle name="Navadno 44 2 7 8" xfId="54499" xr:uid="{00000000-0005-0000-0000-000085620000}"/>
    <cellStyle name="Navadno 44 2 8" xfId="5370" xr:uid="{00000000-0005-0000-0000-000086620000}"/>
    <cellStyle name="Navadno 44 2 8 2" xfId="7618" xr:uid="{00000000-0005-0000-0000-000087620000}"/>
    <cellStyle name="Navadno 44 2 8 2 2" xfId="13351" xr:uid="{00000000-0005-0000-0000-000088620000}"/>
    <cellStyle name="Navadno 44 2 8 2 2 2" xfId="26558" xr:uid="{00000000-0005-0000-0000-000089620000}"/>
    <cellStyle name="Navadno 44 2 8 2 2 3" xfId="44717" xr:uid="{00000000-0005-0000-0000-00008A620000}"/>
    <cellStyle name="Navadno 44 2 8 2 3" xfId="34021" xr:uid="{00000000-0005-0000-0000-00008B620000}"/>
    <cellStyle name="Navadno 44 2 8 2 3 2" xfId="52180" xr:uid="{00000000-0005-0000-0000-00008C620000}"/>
    <cellStyle name="Navadno 44 2 8 2 4" xfId="20830" xr:uid="{00000000-0005-0000-0000-00008D620000}"/>
    <cellStyle name="Navadno 44 2 8 2 5" xfId="38989" xr:uid="{00000000-0005-0000-0000-00008E620000}"/>
    <cellStyle name="Navadno 44 2 8 2 6" xfId="57149" xr:uid="{00000000-0005-0000-0000-00008F620000}"/>
    <cellStyle name="Navadno 44 2 8 3" xfId="10867" xr:uid="{00000000-0005-0000-0000-000090620000}"/>
    <cellStyle name="Navadno 44 2 8 3 2" xfId="24074" xr:uid="{00000000-0005-0000-0000-000091620000}"/>
    <cellStyle name="Navadno 44 2 8 3 3" xfId="42233" xr:uid="{00000000-0005-0000-0000-000092620000}"/>
    <cellStyle name="Navadno 44 2 8 4" xfId="15861" xr:uid="{00000000-0005-0000-0000-000093620000}"/>
    <cellStyle name="Navadno 44 2 8 4 2" xfId="29053" xr:uid="{00000000-0005-0000-0000-000094620000}"/>
    <cellStyle name="Navadno 44 2 8 4 3" xfId="47212" xr:uid="{00000000-0005-0000-0000-000095620000}"/>
    <cellStyle name="Navadno 44 2 8 5" xfId="31537" xr:uid="{00000000-0005-0000-0000-000096620000}"/>
    <cellStyle name="Navadno 44 2 8 5 2" xfId="49696" xr:uid="{00000000-0005-0000-0000-000097620000}"/>
    <cellStyle name="Navadno 44 2 8 6" xfId="18346" xr:uid="{00000000-0005-0000-0000-000098620000}"/>
    <cellStyle name="Navadno 44 2 8 7" xfId="36505" xr:uid="{00000000-0005-0000-0000-000099620000}"/>
    <cellStyle name="Navadno 44 2 8 8" xfId="54665" xr:uid="{00000000-0005-0000-0000-00009A620000}"/>
    <cellStyle name="Navadno 44 2 9" xfId="5533" xr:uid="{00000000-0005-0000-0000-00009B620000}"/>
    <cellStyle name="Navadno 44 2 9 2" xfId="7781" xr:uid="{00000000-0005-0000-0000-00009C620000}"/>
    <cellStyle name="Navadno 44 2 9 2 2" xfId="13514" xr:uid="{00000000-0005-0000-0000-00009D620000}"/>
    <cellStyle name="Navadno 44 2 9 2 2 2" xfId="26721" xr:uid="{00000000-0005-0000-0000-00009E620000}"/>
    <cellStyle name="Navadno 44 2 9 2 2 3" xfId="44880" xr:uid="{00000000-0005-0000-0000-00009F620000}"/>
    <cellStyle name="Navadno 44 2 9 2 3" xfId="34184" xr:uid="{00000000-0005-0000-0000-0000A0620000}"/>
    <cellStyle name="Navadno 44 2 9 2 3 2" xfId="52343" xr:uid="{00000000-0005-0000-0000-0000A1620000}"/>
    <cellStyle name="Navadno 44 2 9 2 4" xfId="20993" xr:uid="{00000000-0005-0000-0000-0000A2620000}"/>
    <cellStyle name="Navadno 44 2 9 2 5" xfId="39152" xr:uid="{00000000-0005-0000-0000-0000A3620000}"/>
    <cellStyle name="Navadno 44 2 9 2 6" xfId="57312" xr:uid="{00000000-0005-0000-0000-0000A4620000}"/>
    <cellStyle name="Navadno 44 2 9 3" xfId="11030" xr:uid="{00000000-0005-0000-0000-0000A5620000}"/>
    <cellStyle name="Navadno 44 2 9 3 2" xfId="24237" xr:uid="{00000000-0005-0000-0000-0000A6620000}"/>
    <cellStyle name="Navadno 44 2 9 3 3" xfId="42396" xr:uid="{00000000-0005-0000-0000-0000A7620000}"/>
    <cellStyle name="Navadno 44 2 9 4" xfId="16024" xr:uid="{00000000-0005-0000-0000-0000A8620000}"/>
    <cellStyle name="Navadno 44 2 9 4 2" xfId="29216" xr:uid="{00000000-0005-0000-0000-0000A9620000}"/>
    <cellStyle name="Navadno 44 2 9 4 3" xfId="47375" xr:uid="{00000000-0005-0000-0000-0000AA620000}"/>
    <cellStyle name="Navadno 44 2 9 5" xfId="31700" xr:uid="{00000000-0005-0000-0000-0000AB620000}"/>
    <cellStyle name="Navadno 44 2 9 5 2" xfId="49859" xr:uid="{00000000-0005-0000-0000-0000AC620000}"/>
    <cellStyle name="Navadno 44 2 9 6" xfId="18509" xr:uid="{00000000-0005-0000-0000-0000AD620000}"/>
    <cellStyle name="Navadno 44 2 9 7" xfId="36668" xr:uid="{00000000-0005-0000-0000-0000AE620000}"/>
    <cellStyle name="Navadno 44 2 9 8" xfId="54828" xr:uid="{00000000-0005-0000-0000-0000AF620000}"/>
    <cellStyle name="Navadno 44 20" xfId="16394" xr:uid="{00000000-0005-0000-0000-0000B0620000}"/>
    <cellStyle name="Navadno 44 21" xfId="34553" xr:uid="{00000000-0005-0000-0000-0000B1620000}"/>
    <cellStyle name="Navadno 44 22" xfId="52713" xr:uid="{00000000-0005-0000-0000-0000B2620000}"/>
    <cellStyle name="Navadno 44 23" xfId="58398" xr:uid="{00000000-0005-0000-0000-0000B3620000}"/>
    <cellStyle name="Navadno 44 24" xfId="58608" xr:uid="{00000000-0005-0000-0000-0000B4620000}"/>
    <cellStyle name="Navadno 44 3" xfId="3586" xr:uid="{00000000-0005-0000-0000-0000B5620000}"/>
    <cellStyle name="Navadno 44 3 2" xfId="4331" xr:uid="{00000000-0005-0000-0000-0000B6620000}"/>
    <cellStyle name="Navadno 44 3 2 2" xfId="12315" xr:uid="{00000000-0005-0000-0000-0000B7620000}"/>
    <cellStyle name="Navadno 44 3 2 2 2" xfId="25522" xr:uid="{00000000-0005-0000-0000-0000B8620000}"/>
    <cellStyle name="Navadno 44 3 2 2 3" xfId="43681" xr:uid="{00000000-0005-0000-0000-0000B9620000}"/>
    <cellStyle name="Navadno 44 3 2 3" xfId="32985" xr:uid="{00000000-0005-0000-0000-0000BA620000}"/>
    <cellStyle name="Navadno 44 3 2 3 2" xfId="51144" xr:uid="{00000000-0005-0000-0000-0000BB620000}"/>
    <cellStyle name="Navadno 44 3 2 4" xfId="19794" xr:uid="{00000000-0005-0000-0000-0000BC620000}"/>
    <cellStyle name="Navadno 44 3 2 5" xfId="37953" xr:uid="{00000000-0005-0000-0000-0000BD620000}"/>
    <cellStyle name="Navadno 44 3 2 6" xfId="56113" xr:uid="{00000000-0005-0000-0000-0000BE620000}"/>
    <cellStyle name="Navadno 44 3 3" xfId="9831" xr:uid="{00000000-0005-0000-0000-0000BF620000}"/>
    <cellStyle name="Navadno 44 3 3 2" xfId="23038" xr:uid="{00000000-0005-0000-0000-0000C0620000}"/>
    <cellStyle name="Navadno 44 3 3 3" xfId="41197" xr:uid="{00000000-0005-0000-0000-0000C1620000}"/>
    <cellStyle name="Navadno 44 3 4" xfId="14825" xr:uid="{00000000-0005-0000-0000-0000C2620000}"/>
    <cellStyle name="Navadno 44 3 4 2" xfId="28017" xr:uid="{00000000-0005-0000-0000-0000C3620000}"/>
    <cellStyle name="Navadno 44 3 4 3" xfId="46176" xr:uid="{00000000-0005-0000-0000-0000C4620000}"/>
    <cellStyle name="Navadno 44 3 5" xfId="30501" xr:uid="{00000000-0005-0000-0000-0000C5620000}"/>
    <cellStyle name="Navadno 44 3 5 2" xfId="48660" xr:uid="{00000000-0005-0000-0000-0000C6620000}"/>
    <cellStyle name="Navadno 44 3 6" xfId="17310" xr:uid="{00000000-0005-0000-0000-0000C7620000}"/>
    <cellStyle name="Navadno 44 3 7" xfId="35469" xr:uid="{00000000-0005-0000-0000-0000C8620000}"/>
    <cellStyle name="Navadno 44 3 8" xfId="53629" xr:uid="{00000000-0005-0000-0000-0000C9620000}"/>
    <cellStyle name="Navadno 44 3 9" xfId="59044" xr:uid="{00000000-0005-0000-0000-0000CA620000}"/>
    <cellStyle name="Navadno 44 4" xfId="4561" xr:uid="{00000000-0005-0000-0000-0000CB620000}"/>
    <cellStyle name="Navadno 44 4 2" xfId="6815" xr:uid="{00000000-0005-0000-0000-0000CC620000}"/>
    <cellStyle name="Navadno 44 4 2 2" xfId="12545" xr:uid="{00000000-0005-0000-0000-0000CD620000}"/>
    <cellStyle name="Navadno 44 4 2 2 2" xfId="25752" xr:uid="{00000000-0005-0000-0000-0000CE620000}"/>
    <cellStyle name="Navadno 44 4 2 2 3" xfId="43911" xr:uid="{00000000-0005-0000-0000-0000CF620000}"/>
    <cellStyle name="Navadno 44 4 2 3" xfId="33215" xr:uid="{00000000-0005-0000-0000-0000D0620000}"/>
    <cellStyle name="Navadno 44 4 2 3 2" xfId="51374" xr:uid="{00000000-0005-0000-0000-0000D1620000}"/>
    <cellStyle name="Navadno 44 4 2 4" xfId="20024" xr:uid="{00000000-0005-0000-0000-0000D2620000}"/>
    <cellStyle name="Navadno 44 4 2 5" xfId="38183" xr:uid="{00000000-0005-0000-0000-0000D3620000}"/>
    <cellStyle name="Navadno 44 4 2 6" xfId="56343" xr:uid="{00000000-0005-0000-0000-0000D4620000}"/>
    <cellStyle name="Navadno 44 4 3" xfId="10061" xr:uid="{00000000-0005-0000-0000-0000D5620000}"/>
    <cellStyle name="Navadno 44 4 3 2" xfId="23268" xr:uid="{00000000-0005-0000-0000-0000D6620000}"/>
    <cellStyle name="Navadno 44 4 3 3" xfId="41427" xr:uid="{00000000-0005-0000-0000-0000D7620000}"/>
    <cellStyle name="Navadno 44 4 4" xfId="15055" xr:uid="{00000000-0005-0000-0000-0000D8620000}"/>
    <cellStyle name="Navadno 44 4 4 2" xfId="28247" xr:uid="{00000000-0005-0000-0000-0000D9620000}"/>
    <cellStyle name="Navadno 44 4 4 3" xfId="46406" xr:uid="{00000000-0005-0000-0000-0000DA620000}"/>
    <cellStyle name="Navadno 44 4 5" xfId="30731" xr:uid="{00000000-0005-0000-0000-0000DB620000}"/>
    <cellStyle name="Navadno 44 4 5 2" xfId="48890" xr:uid="{00000000-0005-0000-0000-0000DC620000}"/>
    <cellStyle name="Navadno 44 4 6" xfId="17540" xr:uid="{00000000-0005-0000-0000-0000DD620000}"/>
    <cellStyle name="Navadno 44 4 7" xfId="35699" xr:uid="{00000000-0005-0000-0000-0000DE620000}"/>
    <cellStyle name="Navadno 44 4 8" xfId="53859" xr:uid="{00000000-0005-0000-0000-0000DF620000}"/>
    <cellStyle name="Navadno 44 4 9" xfId="59209" xr:uid="{00000000-0005-0000-0000-0000E0620000}"/>
    <cellStyle name="Navadno 44 5" xfId="3888" xr:uid="{00000000-0005-0000-0000-0000E1620000}"/>
    <cellStyle name="Navadno 44 5 2" xfId="6376" xr:uid="{00000000-0005-0000-0000-0000E2620000}"/>
    <cellStyle name="Navadno 44 5 2 2" xfId="11874" xr:uid="{00000000-0005-0000-0000-0000E3620000}"/>
    <cellStyle name="Navadno 44 5 2 2 2" xfId="25081" xr:uid="{00000000-0005-0000-0000-0000E4620000}"/>
    <cellStyle name="Navadno 44 5 2 2 3" xfId="43240" xr:uid="{00000000-0005-0000-0000-0000E5620000}"/>
    <cellStyle name="Navadno 44 5 2 3" xfId="32544" xr:uid="{00000000-0005-0000-0000-0000E6620000}"/>
    <cellStyle name="Navadno 44 5 2 3 2" xfId="50703" xr:uid="{00000000-0005-0000-0000-0000E7620000}"/>
    <cellStyle name="Navadno 44 5 2 4" xfId="19353" xr:uid="{00000000-0005-0000-0000-0000E8620000}"/>
    <cellStyle name="Navadno 44 5 2 5" xfId="37512" xr:uid="{00000000-0005-0000-0000-0000E9620000}"/>
    <cellStyle name="Navadno 44 5 2 6" xfId="55672" xr:uid="{00000000-0005-0000-0000-0000EA620000}"/>
    <cellStyle name="Navadno 44 5 3" xfId="9390" xr:uid="{00000000-0005-0000-0000-0000EB620000}"/>
    <cellStyle name="Navadno 44 5 3 2" xfId="22597" xr:uid="{00000000-0005-0000-0000-0000EC620000}"/>
    <cellStyle name="Navadno 44 5 3 3" xfId="40756" xr:uid="{00000000-0005-0000-0000-0000ED620000}"/>
    <cellStyle name="Navadno 44 5 4" xfId="14384" xr:uid="{00000000-0005-0000-0000-0000EE620000}"/>
    <cellStyle name="Navadno 44 5 4 2" xfId="27576" xr:uid="{00000000-0005-0000-0000-0000EF620000}"/>
    <cellStyle name="Navadno 44 5 4 3" xfId="45735" xr:uid="{00000000-0005-0000-0000-0000F0620000}"/>
    <cellStyle name="Navadno 44 5 5" xfId="30060" xr:uid="{00000000-0005-0000-0000-0000F1620000}"/>
    <cellStyle name="Navadno 44 5 5 2" xfId="48219" xr:uid="{00000000-0005-0000-0000-0000F2620000}"/>
    <cellStyle name="Navadno 44 5 6" xfId="16869" xr:uid="{00000000-0005-0000-0000-0000F3620000}"/>
    <cellStyle name="Navadno 44 5 7" xfId="35028" xr:uid="{00000000-0005-0000-0000-0000F4620000}"/>
    <cellStyle name="Navadno 44 5 8" xfId="53188" xr:uid="{00000000-0005-0000-0000-0000F5620000}"/>
    <cellStyle name="Navadno 44 5 9" xfId="59397" xr:uid="{00000000-0005-0000-0000-0000F6620000}"/>
    <cellStyle name="Navadno 44 6" xfId="4800" xr:uid="{00000000-0005-0000-0000-0000F7620000}"/>
    <cellStyle name="Navadno 44 6 2" xfId="7030" xr:uid="{00000000-0005-0000-0000-0000F8620000}"/>
    <cellStyle name="Navadno 44 6 2 2" xfId="12763" xr:uid="{00000000-0005-0000-0000-0000F9620000}"/>
    <cellStyle name="Navadno 44 6 2 2 2" xfId="25970" xr:uid="{00000000-0005-0000-0000-0000FA620000}"/>
    <cellStyle name="Navadno 44 6 2 2 3" xfId="44129" xr:uid="{00000000-0005-0000-0000-0000FB620000}"/>
    <cellStyle name="Navadno 44 6 2 3" xfId="33433" xr:uid="{00000000-0005-0000-0000-0000FC620000}"/>
    <cellStyle name="Navadno 44 6 2 3 2" xfId="51592" xr:uid="{00000000-0005-0000-0000-0000FD620000}"/>
    <cellStyle name="Navadno 44 6 2 4" xfId="20242" xr:uid="{00000000-0005-0000-0000-0000FE620000}"/>
    <cellStyle name="Navadno 44 6 2 5" xfId="38401" xr:uid="{00000000-0005-0000-0000-0000FF620000}"/>
    <cellStyle name="Navadno 44 6 2 6" xfId="56561" xr:uid="{00000000-0005-0000-0000-000000630000}"/>
    <cellStyle name="Navadno 44 6 3" xfId="10279" xr:uid="{00000000-0005-0000-0000-000001630000}"/>
    <cellStyle name="Navadno 44 6 3 2" xfId="23486" xr:uid="{00000000-0005-0000-0000-000002630000}"/>
    <cellStyle name="Navadno 44 6 3 3" xfId="41645" xr:uid="{00000000-0005-0000-0000-000003630000}"/>
    <cellStyle name="Navadno 44 6 4" xfId="15273" xr:uid="{00000000-0005-0000-0000-000004630000}"/>
    <cellStyle name="Navadno 44 6 4 2" xfId="28465" xr:uid="{00000000-0005-0000-0000-000005630000}"/>
    <cellStyle name="Navadno 44 6 4 3" xfId="46624" xr:uid="{00000000-0005-0000-0000-000006630000}"/>
    <cellStyle name="Navadno 44 6 5" xfId="30949" xr:uid="{00000000-0005-0000-0000-000007630000}"/>
    <cellStyle name="Navadno 44 6 5 2" xfId="49108" xr:uid="{00000000-0005-0000-0000-000008630000}"/>
    <cellStyle name="Navadno 44 6 6" xfId="17758" xr:uid="{00000000-0005-0000-0000-000009630000}"/>
    <cellStyle name="Navadno 44 6 7" xfId="35917" xr:uid="{00000000-0005-0000-0000-00000A630000}"/>
    <cellStyle name="Navadno 44 6 8" xfId="54077" xr:uid="{00000000-0005-0000-0000-00000B630000}"/>
    <cellStyle name="Navadno 44 7" xfId="4974" xr:uid="{00000000-0005-0000-0000-00000C630000}"/>
    <cellStyle name="Navadno 44 7 2" xfId="7207" xr:uid="{00000000-0005-0000-0000-00000D630000}"/>
    <cellStyle name="Navadno 44 7 2 2" xfId="12940" xr:uid="{00000000-0005-0000-0000-00000E630000}"/>
    <cellStyle name="Navadno 44 7 2 2 2" xfId="26147" xr:uid="{00000000-0005-0000-0000-00000F630000}"/>
    <cellStyle name="Navadno 44 7 2 2 3" xfId="44306" xr:uid="{00000000-0005-0000-0000-000010630000}"/>
    <cellStyle name="Navadno 44 7 2 3" xfId="33610" xr:uid="{00000000-0005-0000-0000-000011630000}"/>
    <cellStyle name="Navadno 44 7 2 3 2" xfId="51769" xr:uid="{00000000-0005-0000-0000-000012630000}"/>
    <cellStyle name="Navadno 44 7 2 4" xfId="20419" xr:uid="{00000000-0005-0000-0000-000013630000}"/>
    <cellStyle name="Navadno 44 7 2 5" xfId="38578" xr:uid="{00000000-0005-0000-0000-000014630000}"/>
    <cellStyle name="Navadno 44 7 2 6" xfId="56738" xr:uid="{00000000-0005-0000-0000-000015630000}"/>
    <cellStyle name="Navadno 44 7 3" xfId="10456" xr:uid="{00000000-0005-0000-0000-000016630000}"/>
    <cellStyle name="Navadno 44 7 3 2" xfId="23663" xr:uid="{00000000-0005-0000-0000-000017630000}"/>
    <cellStyle name="Navadno 44 7 3 3" xfId="41822" xr:uid="{00000000-0005-0000-0000-000018630000}"/>
    <cellStyle name="Navadno 44 7 4" xfId="15450" xr:uid="{00000000-0005-0000-0000-000019630000}"/>
    <cellStyle name="Navadno 44 7 4 2" xfId="28642" xr:uid="{00000000-0005-0000-0000-00001A630000}"/>
    <cellStyle name="Navadno 44 7 4 3" xfId="46801" xr:uid="{00000000-0005-0000-0000-00001B630000}"/>
    <cellStyle name="Navadno 44 7 5" xfId="31126" xr:uid="{00000000-0005-0000-0000-00001C630000}"/>
    <cellStyle name="Navadno 44 7 5 2" xfId="49285" xr:uid="{00000000-0005-0000-0000-00001D630000}"/>
    <cellStyle name="Navadno 44 7 6" xfId="17935" xr:uid="{00000000-0005-0000-0000-00001E630000}"/>
    <cellStyle name="Navadno 44 7 7" xfId="36094" xr:uid="{00000000-0005-0000-0000-00001F630000}"/>
    <cellStyle name="Navadno 44 7 8" xfId="54254" xr:uid="{00000000-0005-0000-0000-000020630000}"/>
    <cellStyle name="Navadno 44 8" xfId="5203" xr:uid="{00000000-0005-0000-0000-000021630000}"/>
    <cellStyle name="Navadno 44 8 2" xfId="7451" xr:uid="{00000000-0005-0000-0000-000022630000}"/>
    <cellStyle name="Navadno 44 8 2 2" xfId="13184" xr:uid="{00000000-0005-0000-0000-000023630000}"/>
    <cellStyle name="Navadno 44 8 2 2 2" xfId="26391" xr:uid="{00000000-0005-0000-0000-000024630000}"/>
    <cellStyle name="Navadno 44 8 2 2 3" xfId="44550" xr:uid="{00000000-0005-0000-0000-000025630000}"/>
    <cellStyle name="Navadno 44 8 2 3" xfId="33854" xr:uid="{00000000-0005-0000-0000-000026630000}"/>
    <cellStyle name="Navadno 44 8 2 3 2" xfId="52013" xr:uid="{00000000-0005-0000-0000-000027630000}"/>
    <cellStyle name="Navadno 44 8 2 4" xfId="20663" xr:uid="{00000000-0005-0000-0000-000028630000}"/>
    <cellStyle name="Navadno 44 8 2 5" xfId="38822" xr:uid="{00000000-0005-0000-0000-000029630000}"/>
    <cellStyle name="Navadno 44 8 2 6" xfId="56982" xr:uid="{00000000-0005-0000-0000-00002A630000}"/>
    <cellStyle name="Navadno 44 8 3" xfId="10700" xr:uid="{00000000-0005-0000-0000-00002B630000}"/>
    <cellStyle name="Navadno 44 8 3 2" xfId="23907" xr:uid="{00000000-0005-0000-0000-00002C630000}"/>
    <cellStyle name="Navadno 44 8 3 3" xfId="42066" xr:uid="{00000000-0005-0000-0000-00002D630000}"/>
    <cellStyle name="Navadno 44 8 4" xfId="15694" xr:uid="{00000000-0005-0000-0000-00002E630000}"/>
    <cellStyle name="Navadno 44 8 4 2" xfId="28886" xr:uid="{00000000-0005-0000-0000-00002F630000}"/>
    <cellStyle name="Navadno 44 8 4 3" xfId="47045" xr:uid="{00000000-0005-0000-0000-000030630000}"/>
    <cellStyle name="Navadno 44 8 5" xfId="31370" xr:uid="{00000000-0005-0000-0000-000031630000}"/>
    <cellStyle name="Navadno 44 8 5 2" xfId="49529" xr:uid="{00000000-0005-0000-0000-000032630000}"/>
    <cellStyle name="Navadno 44 8 6" xfId="18179" xr:uid="{00000000-0005-0000-0000-000033630000}"/>
    <cellStyle name="Navadno 44 8 7" xfId="36338" xr:uid="{00000000-0005-0000-0000-000034630000}"/>
    <cellStyle name="Navadno 44 8 8" xfId="54498" xr:uid="{00000000-0005-0000-0000-000035630000}"/>
    <cellStyle name="Navadno 44 9" xfId="5369" xr:uid="{00000000-0005-0000-0000-000036630000}"/>
    <cellStyle name="Navadno 44 9 2" xfId="7617" xr:uid="{00000000-0005-0000-0000-000037630000}"/>
    <cellStyle name="Navadno 44 9 2 2" xfId="13350" xr:uid="{00000000-0005-0000-0000-000038630000}"/>
    <cellStyle name="Navadno 44 9 2 2 2" xfId="26557" xr:uid="{00000000-0005-0000-0000-000039630000}"/>
    <cellStyle name="Navadno 44 9 2 2 3" xfId="44716" xr:uid="{00000000-0005-0000-0000-00003A630000}"/>
    <cellStyle name="Navadno 44 9 2 3" xfId="34020" xr:uid="{00000000-0005-0000-0000-00003B630000}"/>
    <cellStyle name="Navadno 44 9 2 3 2" xfId="52179" xr:uid="{00000000-0005-0000-0000-00003C630000}"/>
    <cellStyle name="Navadno 44 9 2 4" xfId="20829" xr:uid="{00000000-0005-0000-0000-00003D630000}"/>
    <cellStyle name="Navadno 44 9 2 5" xfId="38988" xr:uid="{00000000-0005-0000-0000-00003E630000}"/>
    <cellStyle name="Navadno 44 9 2 6" xfId="57148" xr:uid="{00000000-0005-0000-0000-00003F630000}"/>
    <cellStyle name="Navadno 44 9 3" xfId="10866" xr:uid="{00000000-0005-0000-0000-000040630000}"/>
    <cellStyle name="Navadno 44 9 3 2" xfId="24073" xr:uid="{00000000-0005-0000-0000-000041630000}"/>
    <cellStyle name="Navadno 44 9 3 3" xfId="42232" xr:uid="{00000000-0005-0000-0000-000042630000}"/>
    <cellStyle name="Navadno 44 9 4" xfId="15860" xr:uid="{00000000-0005-0000-0000-000043630000}"/>
    <cellStyle name="Navadno 44 9 4 2" xfId="29052" xr:uid="{00000000-0005-0000-0000-000044630000}"/>
    <cellStyle name="Navadno 44 9 4 3" xfId="47211" xr:uid="{00000000-0005-0000-0000-000045630000}"/>
    <cellStyle name="Navadno 44 9 5" xfId="31536" xr:uid="{00000000-0005-0000-0000-000046630000}"/>
    <cellStyle name="Navadno 44 9 5 2" xfId="49695" xr:uid="{00000000-0005-0000-0000-000047630000}"/>
    <cellStyle name="Navadno 44 9 6" xfId="18345" xr:uid="{00000000-0005-0000-0000-000048630000}"/>
    <cellStyle name="Navadno 44 9 7" xfId="36504" xr:uid="{00000000-0005-0000-0000-000049630000}"/>
    <cellStyle name="Navadno 44 9 8" xfId="54664" xr:uid="{00000000-0005-0000-0000-00004A630000}"/>
    <cellStyle name="Navadno 45" xfId="2271" xr:uid="{00000000-0005-0000-0000-00004B630000}"/>
    <cellStyle name="Navadno 46" xfId="2272" xr:uid="{00000000-0005-0000-0000-00004C630000}"/>
    <cellStyle name="Navadno 46 10" xfId="5534" xr:uid="{00000000-0005-0000-0000-00004D630000}"/>
    <cellStyle name="Navadno 46 10 2" xfId="7782" xr:uid="{00000000-0005-0000-0000-00004E630000}"/>
    <cellStyle name="Navadno 46 10 2 2" xfId="13515" xr:uid="{00000000-0005-0000-0000-00004F630000}"/>
    <cellStyle name="Navadno 46 10 2 2 2" xfId="26722" xr:uid="{00000000-0005-0000-0000-000050630000}"/>
    <cellStyle name="Navadno 46 10 2 2 3" xfId="44881" xr:uid="{00000000-0005-0000-0000-000051630000}"/>
    <cellStyle name="Navadno 46 10 2 3" xfId="34185" xr:uid="{00000000-0005-0000-0000-000052630000}"/>
    <cellStyle name="Navadno 46 10 2 3 2" xfId="52344" xr:uid="{00000000-0005-0000-0000-000053630000}"/>
    <cellStyle name="Navadno 46 10 2 4" xfId="20994" xr:uid="{00000000-0005-0000-0000-000054630000}"/>
    <cellStyle name="Navadno 46 10 2 5" xfId="39153" xr:uid="{00000000-0005-0000-0000-000055630000}"/>
    <cellStyle name="Navadno 46 10 2 6" xfId="57313" xr:uid="{00000000-0005-0000-0000-000056630000}"/>
    <cellStyle name="Navadno 46 10 3" xfId="11031" xr:uid="{00000000-0005-0000-0000-000057630000}"/>
    <cellStyle name="Navadno 46 10 3 2" xfId="24238" xr:uid="{00000000-0005-0000-0000-000058630000}"/>
    <cellStyle name="Navadno 46 10 3 3" xfId="42397" xr:uid="{00000000-0005-0000-0000-000059630000}"/>
    <cellStyle name="Navadno 46 10 4" xfId="16025" xr:uid="{00000000-0005-0000-0000-00005A630000}"/>
    <cellStyle name="Navadno 46 10 4 2" xfId="29217" xr:uid="{00000000-0005-0000-0000-00005B630000}"/>
    <cellStyle name="Navadno 46 10 4 3" xfId="47376" xr:uid="{00000000-0005-0000-0000-00005C630000}"/>
    <cellStyle name="Navadno 46 10 5" xfId="31701" xr:uid="{00000000-0005-0000-0000-00005D630000}"/>
    <cellStyle name="Navadno 46 10 5 2" xfId="49860" xr:uid="{00000000-0005-0000-0000-00005E630000}"/>
    <cellStyle name="Navadno 46 10 6" xfId="18510" xr:uid="{00000000-0005-0000-0000-00005F630000}"/>
    <cellStyle name="Navadno 46 10 7" xfId="36669" xr:uid="{00000000-0005-0000-0000-000060630000}"/>
    <cellStyle name="Navadno 46 10 8" xfId="54829" xr:uid="{00000000-0005-0000-0000-000061630000}"/>
    <cellStyle name="Navadno 46 11" xfId="5698" xr:uid="{00000000-0005-0000-0000-000062630000}"/>
    <cellStyle name="Navadno 46 11 2" xfId="7946" xr:uid="{00000000-0005-0000-0000-000063630000}"/>
    <cellStyle name="Navadno 46 11 2 2" xfId="13679" xr:uid="{00000000-0005-0000-0000-000064630000}"/>
    <cellStyle name="Navadno 46 11 2 2 2" xfId="26886" xr:uid="{00000000-0005-0000-0000-000065630000}"/>
    <cellStyle name="Navadno 46 11 2 2 3" xfId="45045" xr:uid="{00000000-0005-0000-0000-000066630000}"/>
    <cellStyle name="Navadno 46 11 2 3" xfId="34349" xr:uid="{00000000-0005-0000-0000-000067630000}"/>
    <cellStyle name="Navadno 46 11 2 3 2" xfId="52508" xr:uid="{00000000-0005-0000-0000-000068630000}"/>
    <cellStyle name="Navadno 46 11 2 4" xfId="21158" xr:uid="{00000000-0005-0000-0000-000069630000}"/>
    <cellStyle name="Navadno 46 11 2 5" xfId="39317" xr:uid="{00000000-0005-0000-0000-00006A630000}"/>
    <cellStyle name="Navadno 46 11 2 6" xfId="57477" xr:uid="{00000000-0005-0000-0000-00006B630000}"/>
    <cellStyle name="Navadno 46 11 3" xfId="11195" xr:uid="{00000000-0005-0000-0000-00006C630000}"/>
    <cellStyle name="Navadno 46 11 3 2" xfId="24402" xr:uid="{00000000-0005-0000-0000-00006D630000}"/>
    <cellStyle name="Navadno 46 11 3 3" xfId="42561" xr:uid="{00000000-0005-0000-0000-00006E630000}"/>
    <cellStyle name="Navadno 46 11 4" xfId="16189" xr:uid="{00000000-0005-0000-0000-00006F630000}"/>
    <cellStyle name="Navadno 46 11 4 2" xfId="29381" xr:uid="{00000000-0005-0000-0000-000070630000}"/>
    <cellStyle name="Navadno 46 11 4 3" xfId="47540" xr:uid="{00000000-0005-0000-0000-000071630000}"/>
    <cellStyle name="Navadno 46 11 5" xfId="31865" xr:uid="{00000000-0005-0000-0000-000072630000}"/>
    <cellStyle name="Navadno 46 11 5 2" xfId="50024" xr:uid="{00000000-0005-0000-0000-000073630000}"/>
    <cellStyle name="Navadno 46 11 6" xfId="18674" xr:uid="{00000000-0005-0000-0000-000074630000}"/>
    <cellStyle name="Navadno 46 11 7" xfId="36833" xr:uid="{00000000-0005-0000-0000-000075630000}"/>
    <cellStyle name="Navadno 46 11 8" xfId="54993" xr:uid="{00000000-0005-0000-0000-000076630000}"/>
    <cellStyle name="Navadno 46 12" xfId="5904" xr:uid="{00000000-0005-0000-0000-000077630000}"/>
    <cellStyle name="Navadno 46 12 2" xfId="11401" xr:uid="{00000000-0005-0000-0000-000078630000}"/>
    <cellStyle name="Navadno 46 12 2 2" xfId="24608" xr:uid="{00000000-0005-0000-0000-000079630000}"/>
    <cellStyle name="Navadno 46 12 2 3" xfId="42767" xr:uid="{00000000-0005-0000-0000-00007A630000}"/>
    <cellStyle name="Navadno 46 12 3" xfId="32071" xr:uid="{00000000-0005-0000-0000-00007B630000}"/>
    <cellStyle name="Navadno 46 12 3 2" xfId="50230" xr:uid="{00000000-0005-0000-0000-00007C630000}"/>
    <cellStyle name="Navadno 46 12 4" xfId="18880" xr:uid="{00000000-0005-0000-0000-00007D630000}"/>
    <cellStyle name="Navadno 46 12 5" xfId="37039" xr:uid="{00000000-0005-0000-0000-00007E630000}"/>
    <cellStyle name="Navadno 46 12 6" xfId="55199" xr:uid="{00000000-0005-0000-0000-00007F630000}"/>
    <cellStyle name="Navadno 46 13" xfId="8122" xr:uid="{00000000-0005-0000-0000-000080630000}"/>
    <cellStyle name="Navadno 46 13 2" xfId="21329" xr:uid="{00000000-0005-0000-0000-000081630000}"/>
    <cellStyle name="Navadno 46 13 3" xfId="39488" xr:uid="{00000000-0005-0000-0000-000082630000}"/>
    <cellStyle name="Navadno 46 13 4" xfId="57648" xr:uid="{00000000-0005-0000-0000-000083630000}"/>
    <cellStyle name="Navadno 46 14" xfId="8302" xr:uid="{00000000-0005-0000-0000-000084630000}"/>
    <cellStyle name="Navadno 46 14 2" xfId="21509" xr:uid="{00000000-0005-0000-0000-000085630000}"/>
    <cellStyle name="Navadno 46 14 3" xfId="39668" xr:uid="{00000000-0005-0000-0000-000086630000}"/>
    <cellStyle name="Navadno 46 14 4" xfId="57828" xr:uid="{00000000-0005-0000-0000-000087630000}"/>
    <cellStyle name="Navadno 46 15" xfId="8544" xr:uid="{00000000-0005-0000-0000-000088630000}"/>
    <cellStyle name="Navadno 46 15 2" xfId="21751" xr:uid="{00000000-0005-0000-0000-000089630000}"/>
    <cellStyle name="Navadno 46 15 3" xfId="39910" xr:uid="{00000000-0005-0000-0000-00008A630000}"/>
    <cellStyle name="Navadno 46 15 4" xfId="58070" xr:uid="{00000000-0005-0000-0000-00008B630000}"/>
    <cellStyle name="Navadno 46 16" xfId="8708" xr:uid="{00000000-0005-0000-0000-00008C630000}"/>
    <cellStyle name="Navadno 46 16 2" xfId="21915" xr:uid="{00000000-0005-0000-0000-00008D630000}"/>
    <cellStyle name="Navadno 46 16 3" xfId="40074" xr:uid="{00000000-0005-0000-0000-00008E630000}"/>
    <cellStyle name="Navadno 46 16 4" xfId="58234" xr:uid="{00000000-0005-0000-0000-00008F630000}"/>
    <cellStyle name="Navadno 46 17" xfId="8912" xr:uid="{00000000-0005-0000-0000-000090630000}"/>
    <cellStyle name="Navadno 46 17 2" xfId="22119" xr:uid="{00000000-0005-0000-0000-000091630000}"/>
    <cellStyle name="Navadno 46 17 3" xfId="40278" xr:uid="{00000000-0005-0000-0000-000092630000}"/>
    <cellStyle name="Navadno 46 18" xfId="13911" xr:uid="{00000000-0005-0000-0000-000093630000}"/>
    <cellStyle name="Navadno 46 18 2" xfId="27103" xr:uid="{00000000-0005-0000-0000-000094630000}"/>
    <cellStyle name="Navadno 46 18 3" xfId="45262" xr:uid="{00000000-0005-0000-0000-000095630000}"/>
    <cellStyle name="Navadno 46 19" xfId="29587" xr:uid="{00000000-0005-0000-0000-000096630000}"/>
    <cellStyle name="Navadno 46 19 2" xfId="47746" xr:uid="{00000000-0005-0000-0000-000097630000}"/>
    <cellStyle name="Navadno 46 2" xfId="2273" xr:uid="{00000000-0005-0000-0000-000098630000}"/>
    <cellStyle name="Navadno 46 2 10" xfId="5699" xr:uid="{00000000-0005-0000-0000-000099630000}"/>
    <cellStyle name="Navadno 46 2 10 2" xfId="7947" xr:uid="{00000000-0005-0000-0000-00009A630000}"/>
    <cellStyle name="Navadno 46 2 10 2 2" xfId="13680" xr:uid="{00000000-0005-0000-0000-00009B630000}"/>
    <cellStyle name="Navadno 46 2 10 2 2 2" xfId="26887" xr:uid="{00000000-0005-0000-0000-00009C630000}"/>
    <cellStyle name="Navadno 46 2 10 2 2 3" xfId="45046" xr:uid="{00000000-0005-0000-0000-00009D630000}"/>
    <cellStyle name="Navadno 46 2 10 2 3" xfId="34350" xr:uid="{00000000-0005-0000-0000-00009E630000}"/>
    <cellStyle name="Navadno 46 2 10 2 3 2" xfId="52509" xr:uid="{00000000-0005-0000-0000-00009F630000}"/>
    <cellStyle name="Navadno 46 2 10 2 4" xfId="21159" xr:uid="{00000000-0005-0000-0000-0000A0630000}"/>
    <cellStyle name="Navadno 46 2 10 2 5" xfId="39318" xr:uid="{00000000-0005-0000-0000-0000A1630000}"/>
    <cellStyle name="Navadno 46 2 10 2 6" xfId="57478" xr:uid="{00000000-0005-0000-0000-0000A2630000}"/>
    <cellStyle name="Navadno 46 2 10 3" xfId="11196" xr:uid="{00000000-0005-0000-0000-0000A3630000}"/>
    <cellStyle name="Navadno 46 2 10 3 2" xfId="24403" xr:uid="{00000000-0005-0000-0000-0000A4630000}"/>
    <cellStyle name="Navadno 46 2 10 3 3" xfId="42562" xr:uid="{00000000-0005-0000-0000-0000A5630000}"/>
    <cellStyle name="Navadno 46 2 10 4" xfId="16190" xr:uid="{00000000-0005-0000-0000-0000A6630000}"/>
    <cellStyle name="Navadno 46 2 10 4 2" xfId="29382" xr:uid="{00000000-0005-0000-0000-0000A7630000}"/>
    <cellStyle name="Navadno 46 2 10 4 3" xfId="47541" xr:uid="{00000000-0005-0000-0000-0000A8630000}"/>
    <cellStyle name="Navadno 46 2 10 5" xfId="31866" xr:uid="{00000000-0005-0000-0000-0000A9630000}"/>
    <cellStyle name="Navadno 46 2 10 5 2" xfId="50025" xr:uid="{00000000-0005-0000-0000-0000AA630000}"/>
    <cellStyle name="Navadno 46 2 10 6" xfId="18675" xr:uid="{00000000-0005-0000-0000-0000AB630000}"/>
    <cellStyle name="Navadno 46 2 10 7" xfId="36834" xr:uid="{00000000-0005-0000-0000-0000AC630000}"/>
    <cellStyle name="Navadno 46 2 10 8" xfId="54994" xr:uid="{00000000-0005-0000-0000-0000AD630000}"/>
    <cellStyle name="Navadno 46 2 11" xfId="5905" xr:uid="{00000000-0005-0000-0000-0000AE630000}"/>
    <cellStyle name="Navadno 46 2 11 2" xfId="11402" xr:uid="{00000000-0005-0000-0000-0000AF630000}"/>
    <cellStyle name="Navadno 46 2 11 2 2" xfId="24609" xr:uid="{00000000-0005-0000-0000-0000B0630000}"/>
    <cellStyle name="Navadno 46 2 11 2 3" xfId="42768" xr:uid="{00000000-0005-0000-0000-0000B1630000}"/>
    <cellStyle name="Navadno 46 2 11 3" xfId="32072" xr:uid="{00000000-0005-0000-0000-0000B2630000}"/>
    <cellStyle name="Navadno 46 2 11 3 2" xfId="50231" xr:uid="{00000000-0005-0000-0000-0000B3630000}"/>
    <cellStyle name="Navadno 46 2 11 4" xfId="18881" xr:uid="{00000000-0005-0000-0000-0000B4630000}"/>
    <cellStyle name="Navadno 46 2 11 5" xfId="37040" xr:uid="{00000000-0005-0000-0000-0000B5630000}"/>
    <cellStyle name="Navadno 46 2 11 6" xfId="55200" xr:uid="{00000000-0005-0000-0000-0000B6630000}"/>
    <cellStyle name="Navadno 46 2 12" xfId="8123" xr:uid="{00000000-0005-0000-0000-0000B7630000}"/>
    <cellStyle name="Navadno 46 2 12 2" xfId="21330" xr:uid="{00000000-0005-0000-0000-0000B8630000}"/>
    <cellStyle name="Navadno 46 2 12 3" xfId="39489" xr:uid="{00000000-0005-0000-0000-0000B9630000}"/>
    <cellStyle name="Navadno 46 2 12 4" xfId="57649" xr:uid="{00000000-0005-0000-0000-0000BA630000}"/>
    <cellStyle name="Navadno 46 2 13" xfId="8303" xr:uid="{00000000-0005-0000-0000-0000BB630000}"/>
    <cellStyle name="Navadno 46 2 13 2" xfId="21510" xr:uid="{00000000-0005-0000-0000-0000BC630000}"/>
    <cellStyle name="Navadno 46 2 13 3" xfId="39669" xr:uid="{00000000-0005-0000-0000-0000BD630000}"/>
    <cellStyle name="Navadno 46 2 13 4" xfId="57829" xr:uid="{00000000-0005-0000-0000-0000BE630000}"/>
    <cellStyle name="Navadno 46 2 14" xfId="8545" xr:uid="{00000000-0005-0000-0000-0000BF630000}"/>
    <cellStyle name="Navadno 46 2 14 2" xfId="21752" xr:uid="{00000000-0005-0000-0000-0000C0630000}"/>
    <cellStyle name="Navadno 46 2 14 3" xfId="39911" xr:uid="{00000000-0005-0000-0000-0000C1630000}"/>
    <cellStyle name="Navadno 46 2 14 4" xfId="58071" xr:uid="{00000000-0005-0000-0000-0000C2630000}"/>
    <cellStyle name="Navadno 46 2 15" xfId="8709" xr:uid="{00000000-0005-0000-0000-0000C3630000}"/>
    <cellStyle name="Navadno 46 2 15 2" xfId="21916" xr:uid="{00000000-0005-0000-0000-0000C4630000}"/>
    <cellStyle name="Navadno 46 2 15 3" xfId="40075" xr:uid="{00000000-0005-0000-0000-0000C5630000}"/>
    <cellStyle name="Navadno 46 2 15 4" xfId="58235" xr:uid="{00000000-0005-0000-0000-0000C6630000}"/>
    <cellStyle name="Navadno 46 2 16" xfId="8913" xr:uid="{00000000-0005-0000-0000-0000C7630000}"/>
    <cellStyle name="Navadno 46 2 16 2" xfId="22120" xr:uid="{00000000-0005-0000-0000-0000C8630000}"/>
    <cellStyle name="Navadno 46 2 16 3" xfId="40279" xr:uid="{00000000-0005-0000-0000-0000C9630000}"/>
    <cellStyle name="Navadno 46 2 17" xfId="13912" xr:uid="{00000000-0005-0000-0000-0000CA630000}"/>
    <cellStyle name="Navadno 46 2 17 2" xfId="27104" xr:uid="{00000000-0005-0000-0000-0000CB630000}"/>
    <cellStyle name="Navadno 46 2 17 3" xfId="45263" xr:uid="{00000000-0005-0000-0000-0000CC630000}"/>
    <cellStyle name="Navadno 46 2 18" xfId="29588" xr:uid="{00000000-0005-0000-0000-0000CD630000}"/>
    <cellStyle name="Navadno 46 2 18 2" xfId="47747" xr:uid="{00000000-0005-0000-0000-0000CE630000}"/>
    <cellStyle name="Navadno 46 2 19" xfId="16397" xr:uid="{00000000-0005-0000-0000-0000CF630000}"/>
    <cellStyle name="Navadno 46 2 2" xfId="3589" xr:uid="{00000000-0005-0000-0000-0000D0630000}"/>
    <cellStyle name="Navadno 46 2 2 2" xfId="4334" xr:uid="{00000000-0005-0000-0000-0000D1630000}"/>
    <cellStyle name="Navadno 46 2 2 2 2" xfId="12318" xr:uid="{00000000-0005-0000-0000-0000D2630000}"/>
    <cellStyle name="Navadno 46 2 2 2 2 2" xfId="25525" xr:uid="{00000000-0005-0000-0000-0000D3630000}"/>
    <cellStyle name="Navadno 46 2 2 2 2 3" xfId="43684" xr:uid="{00000000-0005-0000-0000-0000D4630000}"/>
    <cellStyle name="Navadno 46 2 2 2 3" xfId="32988" xr:uid="{00000000-0005-0000-0000-0000D5630000}"/>
    <cellStyle name="Navadno 46 2 2 2 3 2" xfId="51147" xr:uid="{00000000-0005-0000-0000-0000D6630000}"/>
    <cellStyle name="Navadno 46 2 2 2 4" xfId="19797" xr:uid="{00000000-0005-0000-0000-0000D7630000}"/>
    <cellStyle name="Navadno 46 2 2 2 5" xfId="37956" xr:uid="{00000000-0005-0000-0000-0000D8630000}"/>
    <cellStyle name="Navadno 46 2 2 2 6" xfId="56116" xr:uid="{00000000-0005-0000-0000-0000D9630000}"/>
    <cellStyle name="Navadno 46 2 2 3" xfId="9834" xr:uid="{00000000-0005-0000-0000-0000DA630000}"/>
    <cellStyle name="Navadno 46 2 2 3 2" xfId="23041" xr:uid="{00000000-0005-0000-0000-0000DB630000}"/>
    <cellStyle name="Navadno 46 2 2 3 3" xfId="41200" xr:uid="{00000000-0005-0000-0000-0000DC630000}"/>
    <cellStyle name="Navadno 46 2 2 4" xfId="14828" xr:uid="{00000000-0005-0000-0000-0000DD630000}"/>
    <cellStyle name="Navadno 46 2 2 4 2" xfId="28020" xr:uid="{00000000-0005-0000-0000-0000DE630000}"/>
    <cellStyle name="Navadno 46 2 2 4 3" xfId="46179" xr:uid="{00000000-0005-0000-0000-0000DF630000}"/>
    <cellStyle name="Navadno 46 2 2 5" xfId="30504" xr:uid="{00000000-0005-0000-0000-0000E0630000}"/>
    <cellStyle name="Navadno 46 2 2 5 2" xfId="48663" xr:uid="{00000000-0005-0000-0000-0000E1630000}"/>
    <cellStyle name="Navadno 46 2 2 6" xfId="17313" xr:uid="{00000000-0005-0000-0000-0000E2630000}"/>
    <cellStyle name="Navadno 46 2 2 7" xfId="35472" xr:uid="{00000000-0005-0000-0000-0000E3630000}"/>
    <cellStyle name="Navadno 46 2 2 8" xfId="53632" xr:uid="{00000000-0005-0000-0000-0000E4630000}"/>
    <cellStyle name="Navadno 46 2 2 9" xfId="59047" xr:uid="{00000000-0005-0000-0000-0000E5630000}"/>
    <cellStyle name="Navadno 46 2 20" xfId="34556" xr:uid="{00000000-0005-0000-0000-0000E6630000}"/>
    <cellStyle name="Navadno 46 2 21" xfId="52716" xr:uid="{00000000-0005-0000-0000-0000E7630000}"/>
    <cellStyle name="Navadno 46 2 22" xfId="58401" xr:uid="{00000000-0005-0000-0000-0000E8630000}"/>
    <cellStyle name="Navadno 46 2 23" xfId="58611" xr:uid="{00000000-0005-0000-0000-0000E9630000}"/>
    <cellStyle name="Navadno 46 2 3" xfId="4564" xr:uid="{00000000-0005-0000-0000-0000EA630000}"/>
    <cellStyle name="Navadno 46 2 3 2" xfId="6818" xr:uid="{00000000-0005-0000-0000-0000EB630000}"/>
    <cellStyle name="Navadno 46 2 3 2 2" xfId="12548" xr:uid="{00000000-0005-0000-0000-0000EC630000}"/>
    <cellStyle name="Navadno 46 2 3 2 2 2" xfId="25755" xr:uid="{00000000-0005-0000-0000-0000ED630000}"/>
    <cellStyle name="Navadno 46 2 3 2 2 3" xfId="43914" xr:uid="{00000000-0005-0000-0000-0000EE630000}"/>
    <cellStyle name="Navadno 46 2 3 2 3" xfId="33218" xr:uid="{00000000-0005-0000-0000-0000EF630000}"/>
    <cellStyle name="Navadno 46 2 3 2 3 2" xfId="51377" xr:uid="{00000000-0005-0000-0000-0000F0630000}"/>
    <cellStyle name="Navadno 46 2 3 2 4" xfId="20027" xr:uid="{00000000-0005-0000-0000-0000F1630000}"/>
    <cellStyle name="Navadno 46 2 3 2 5" xfId="38186" xr:uid="{00000000-0005-0000-0000-0000F2630000}"/>
    <cellStyle name="Navadno 46 2 3 2 6" xfId="56346" xr:uid="{00000000-0005-0000-0000-0000F3630000}"/>
    <cellStyle name="Navadno 46 2 3 3" xfId="10064" xr:uid="{00000000-0005-0000-0000-0000F4630000}"/>
    <cellStyle name="Navadno 46 2 3 3 2" xfId="23271" xr:uid="{00000000-0005-0000-0000-0000F5630000}"/>
    <cellStyle name="Navadno 46 2 3 3 3" xfId="41430" xr:uid="{00000000-0005-0000-0000-0000F6630000}"/>
    <cellStyle name="Navadno 46 2 3 4" xfId="15058" xr:uid="{00000000-0005-0000-0000-0000F7630000}"/>
    <cellStyle name="Navadno 46 2 3 4 2" xfId="28250" xr:uid="{00000000-0005-0000-0000-0000F8630000}"/>
    <cellStyle name="Navadno 46 2 3 4 3" xfId="46409" xr:uid="{00000000-0005-0000-0000-0000F9630000}"/>
    <cellStyle name="Navadno 46 2 3 5" xfId="30734" xr:uid="{00000000-0005-0000-0000-0000FA630000}"/>
    <cellStyle name="Navadno 46 2 3 5 2" xfId="48893" xr:uid="{00000000-0005-0000-0000-0000FB630000}"/>
    <cellStyle name="Navadno 46 2 3 6" xfId="17543" xr:uid="{00000000-0005-0000-0000-0000FC630000}"/>
    <cellStyle name="Navadno 46 2 3 7" xfId="35702" xr:uid="{00000000-0005-0000-0000-0000FD630000}"/>
    <cellStyle name="Navadno 46 2 3 8" xfId="53862" xr:uid="{00000000-0005-0000-0000-0000FE630000}"/>
    <cellStyle name="Navadno 46 2 3 9" xfId="59212" xr:uid="{00000000-0005-0000-0000-0000FF630000}"/>
    <cellStyle name="Navadno 46 2 4" xfId="3891" xr:uid="{00000000-0005-0000-0000-000000640000}"/>
    <cellStyle name="Navadno 46 2 4 2" xfId="6379" xr:uid="{00000000-0005-0000-0000-000001640000}"/>
    <cellStyle name="Navadno 46 2 4 2 2" xfId="11877" xr:uid="{00000000-0005-0000-0000-000002640000}"/>
    <cellStyle name="Navadno 46 2 4 2 2 2" xfId="25084" xr:uid="{00000000-0005-0000-0000-000003640000}"/>
    <cellStyle name="Navadno 46 2 4 2 2 3" xfId="43243" xr:uid="{00000000-0005-0000-0000-000004640000}"/>
    <cellStyle name="Navadno 46 2 4 2 3" xfId="32547" xr:uid="{00000000-0005-0000-0000-000005640000}"/>
    <cellStyle name="Navadno 46 2 4 2 3 2" xfId="50706" xr:uid="{00000000-0005-0000-0000-000006640000}"/>
    <cellStyle name="Navadno 46 2 4 2 4" xfId="19356" xr:uid="{00000000-0005-0000-0000-000007640000}"/>
    <cellStyle name="Navadno 46 2 4 2 5" xfId="37515" xr:uid="{00000000-0005-0000-0000-000008640000}"/>
    <cellStyle name="Navadno 46 2 4 2 6" xfId="55675" xr:uid="{00000000-0005-0000-0000-000009640000}"/>
    <cellStyle name="Navadno 46 2 4 3" xfId="9393" xr:uid="{00000000-0005-0000-0000-00000A640000}"/>
    <cellStyle name="Navadno 46 2 4 3 2" xfId="22600" xr:uid="{00000000-0005-0000-0000-00000B640000}"/>
    <cellStyle name="Navadno 46 2 4 3 3" xfId="40759" xr:uid="{00000000-0005-0000-0000-00000C640000}"/>
    <cellStyle name="Navadno 46 2 4 4" xfId="14387" xr:uid="{00000000-0005-0000-0000-00000D640000}"/>
    <cellStyle name="Navadno 46 2 4 4 2" xfId="27579" xr:uid="{00000000-0005-0000-0000-00000E640000}"/>
    <cellStyle name="Navadno 46 2 4 4 3" xfId="45738" xr:uid="{00000000-0005-0000-0000-00000F640000}"/>
    <cellStyle name="Navadno 46 2 4 5" xfId="30063" xr:uid="{00000000-0005-0000-0000-000010640000}"/>
    <cellStyle name="Navadno 46 2 4 5 2" xfId="48222" xr:uid="{00000000-0005-0000-0000-000011640000}"/>
    <cellStyle name="Navadno 46 2 4 6" xfId="16872" xr:uid="{00000000-0005-0000-0000-000012640000}"/>
    <cellStyle name="Navadno 46 2 4 7" xfId="35031" xr:uid="{00000000-0005-0000-0000-000013640000}"/>
    <cellStyle name="Navadno 46 2 4 8" xfId="53191" xr:uid="{00000000-0005-0000-0000-000014640000}"/>
    <cellStyle name="Navadno 46 2 4 9" xfId="59400" xr:uid="{00000000-0005-0000-0000-000015640000}"/>
    <cellStyle name="Navadno 46 2 5" xfId="4803" xr:uid="{00000000-0005-0000-0000-000016640000}"/>
    <cellStyle name="Navadno 46 2 5 2" xfId="7033" xr:uid="{00000000-0005-0000-0000-000017640000}"/>
    <cellStyle name="Navadno 46 2 5 2 2" xfId="12766" xr:uid="{00000000-0005-0000-0000-000018640000}"/>
    <cellStyle name="Navadno 46 2 5 2 2 2" xfId="25973" xr:uid="{00000000-0005-0000-0000-000019640000}"/>
    <cellStyle name="Navadno 46 2 5 2 2 3" xfId="44132" xr:uid="{00000000-0005-0000-0000-00001A640000}"/>
    <cellStyle name="Navadno 46 2 5 2 3" xfId="33436" xr:uid="{00000000-0005-0000-0000-00001B640000}"/>
    <cellStyle name="Navadno 46 2 5 2 3 2" xfId="51595" xr:uid="{00000000-0005-0000-0000-00001C640000}"/>
    <cellStyle name="Navadno 46 2 5 2 4" xfId="20245" xr:uid="{00000000-0005-0000-0000-00001D640000}"/>
    <cellStyle name="Navadno 46 2 5 2 5" xfId="38404" xr:uid="{00000000-0005-0000-0000-00001E640000}"/>
    <cellStyle name="Navadno 46 2 5 2 6" xfId="56564" xr:uid="{00000000-0005-0000-0000-00001F640000}"/>
    <cellStyle name="Navadno 46 2 5 3" xfId="10282" xr:uid="{00000000-0005-0000-0000-000020640000}"/>
    <cellStyle name="Navadno 46 2 5 3 2" xfId="23489" xr:uid="{00000000-0005-0000-0000-000021640000}"/>
    <cellStyle name="Navadno 46 2 5 3 3" xfId="41648" xr:uid="{00000000-0005-0000-0000-000022640000}"/>
    <cellStyle name="Navadno 46 2 5 4" xfId="15276" xr:uid="{00000000-0005-0000-0000-000023640000}"/>
    <cellStyle name="Navadno 46 2 5 4 2" xfId="28468" xr:uid="{00000000-0005-0000-0000-000024640000}"/>
    <cellStyle name="Navadno 46 2 5 4 3" xfId="46627" xr:uid="{00000000-0005-0000-0000-000025640000}"/>
    <cellStyle name="Navadno 46 2 5 5" xfId="30952" xr:uid="{00000000-0005-0000-0000-000026640000}"/>
    <cellStyle name="Navadno 46 2 5 5 2" xfId="49111" xr:uid="{00000000-0005-0000-0000-000027640000}"/>
    <cellStyle name="Navadno 46 2 5 6" xfId="17761" xr:uid="{00000000-0005-0000-0000-000028640000}"/>
    <cellStyle name="Navadno 46 2 5 7" xfId="35920" xr:uid="{00000000-0005-0000-0000-000029640000}"/>
    <cellStyle name="Navadno 46 2 5 8" xfId="54080" xr:uid="{00000000-0005-0000-0000-00002A640000}"/>
    <cellStyle name="Navadno 46 2 6" xfId="4977" xr:uid="{00000000-0005-0000-0000-00002B640000}"/>
    <cellStyle name="Navadno 46 2 6 2" xfId="7210" xr:uid="{00000000-0005-0000-0000-00002C640000}"/>
    <cellStyle name="Navadno 46 2 6 2 2" xfId="12943" xr:uid="{00000000-0005-0000-0000-00002D640000}"/>
    <cellStyle name="Navadno 46 2 6 2 2 2" xfId="26150" xr:uid="{00000000-0005-0000-0000-00002E640000}"/>
    <cellStyle name="Navadno 46 2 6 2 2 3" xfId="44309" xr:uid="{00000000-0005-0000-0000-00002F640000}"/>
    <cellStyle name="Navadno 46 2 6 2 3" xfId="33613" xr:uid="{00000000-0005-0000-0000-000030640000}"/>
    <cellStyle name="Navadno 46 2 6 2 3 2" xfId="51772" xr:uid="{00000000-0005-0000-0000-000031640000}"/>
    <cellStyle name="Navadno 46 2 6 2 4" xfId="20422" xr:uid="{00000000-0005-0000-0000-000032640000}"/>
    <cellStyle name="Navadno 46 2 6 2 5" xfId="38581" xr:uid="{00000000-0005-0000-0000-000033640000}"/>
    <cellStyle name="Navadno 46 2 6 2 6" xfId="56741" xr:uid="{00000000-0005-0000-0000-000034640000}"/>
    <cellStyle name="Navadno 46 2 6 3" xfId="10459" xr:uid="{00000000-0005-0000-0000-000035640000}"/>
    <cellStyle name="Navadno 46 2 6 3 2" xfId="23666" xr:uid="{00000000-0005-0000-0000-000036640000}"/>
    <cellStyle name="Navadno 46 2 6 3 3" xfId="41825" xr:uid="{00000000-0005-0000-0000-000037640000}"/>
    <cellStyle name="Navadno 46 2 6 4" xfId="15453" xr:uid="{00000000-0005-0000-0000-000038640000}"/>
    <cellStyle name="Navadno 46 2 6 4 2" xfId="28645" xr:uid="{00000000-0005-0000-0000-000039640000}"/>
    <cellStyle name="Navadno 46 2 6 4 3" xfId="46804" xr:uid="{00000000-0005-0000-0000-00003A640000}"/>
    <cellStyle name="Navadno 46 2 6 5" xfId="31129" xr:uid="{00000000-0005-0000-0000-00003B640000}"/>
    <cellStyle name="Navadno 46 2 6 5 2" xfId="49288" xr:uid="{00000000-0005-0000-0000-00003C640000}"/>
    <cellStyle name="Navadno 46 2 6 6" xfId="17938" xr:uid="{00000000-0005-0000-0000-00003D640000}"/>
    <cellStyle name="Navadno 46 2 6 7" xfId="36097" xr:uid="{00000000-0005-0000-0000-00003E640000}"/>
    <cellStyle name="Navadno 46 2 6 8" xfId="54257" xr:uid="{00000000-0005-0000-0000-00003F640000}"/>
    <cellStyle name="Navadno 46 2 7" xfId="5206" xr:uid="{00000000-0005-0000-0000-000040640000}"/>
    <cellStyle name="Navadno 46 2 7 2" xfId="7454" xr:uid="{00000000-0005-0000-0000-000041640000}"/>
    <cellStyle name="Navadno 46 2 7 2 2" xfId="13187" xr:uid="{00000000-0005-0000-0000-000042640000}"/>
    <cellStyle name="Navadno 46 2 7 2 2 2" xfId="26394" xr:uid="{00000000-0005-0000-0000-000043640000}"/>
    <cellStyle name="Navadno 46 2 7 2 2 3" xfId="44553" xr:uid="{00000000-0005-0000-0000-000044640000}"/>
    <cellStyle name="Navadno 46 2 7 2 3" xfId="33857" xr:uid="{00000000-0005-0000-0000-000045640000}"/>
    <cellStyle name="Navadno 46 2 7 2 3 2" xfId="52016" xr:uid="{00000000-0005-0000-0000-000046640000}"/>
    <cellStyle name="Navadno 46 2 7 2 4" xfId="20666" xr:uid="{00000000-0005-0000-0000-000047640000}"/>
    <cellStyle name="Navadno 46 2 7 2 5" xfId="38825" xr:uid="{00000000-0005-0000-0000-000048640000}"/>
    <cellStyle name="Navadno 46 2 7 2 6" xfId="56985" xr:uid="{00000000-0005-0000-0000-000049640000}"/>
    <cellStyle name="Navadno 46 2 7 3" xfId="10703" xr:uid="{00000000-0005-0000-0000-00004A640000}"/>
    <cellStyle name="Navadno 46 2 7 3 2" xfId="23910" xr:uid="{00000000-0005-0000-0000-00004B640000}"/>
    <cellStyle name="Navadno 46 2 7 3 3" xfId="42069" xr:uid="{00000000-0005-0000-0000-00004C640000}"/>
    <cellStyle name="Navadno 46 2 7 4" xfId="15697" xr:uid="{00000000-0005-0000-0000-00004D640000}"/>
    <cellStyle name="Navadno 46 2 7 4 2" xfId="28889" xr:uid="{00000000-0005-0000-0000-00004E640000}"/>
    <cellStyle name="Navadno 46 2 7 4 3" xfId="47048" xr:uid="{00000000-0005-0000-0000-00004F640000}"/>
    <cellStyle name="Navadno 46 2 7 5" xfId="31373" xr:uid="{00000000-0005-0000-0000-000050640000}"/>
    <cellStyle name="Navadno 46 2 7 5 2" xfId="49532" xr:uid="{00000000-0005-0000-0000-000051640000}"/>
    <cellStyle name="Navadno 46 2 7 6" xfId="18182" xr:uid="{00000000-0005-0000-0000-000052640000}"/>
    <cellStyle name="Navadno 46 2 7 7" xfId="36341" xr:uid="{00000000-0005-0000-0000-000053640000}"/>
    <cellStyle name="Navadno 46 2 7 8" xfId="54501" xr:uid="{00000000-0005-0000-0000-000054640000}"/>
    <cellStyle name="Navadno 46 2 8" xfId="5372" xr:uid="{00000000-0005-0000-0000-000055640000}"/>
    <cellStyle name="Navadno 46 2 8 2" xfId="7620" xr:uid="{00000000-0005-0000-0000-000056640000}"/>
    <cellStyle name="Navadno 46 2 8 2 2" xfId="13353" xr:uid="{00000000-0005-0000-0000-000057640000}"/>
    <cellStyle name="Navadno 46 2 8 2 2 2" xfId="26560" xr:uid="{00000000-0005-0000-0000-000058640000}"/>
    <cellStyle name="Navadno 46 2 8 2 2 3" xfId="44719" xr:uid="{00000000-0005-0000-0000-000059640000}"/>
    <cellStyle name="Navadno 46 2 8 2 3" xfId="34023" xr:uid="{00000000-0005-0000-0000-00005A640000}"/>
    <cellStyle name="Navadno 46 2 8 2 3 2" xfId="52182" xr:uid="{00000000-0005-0000-0000-00005B640000}"/>
    <cellStyle name="Navadno 46 2 8 2 4" xfId="20832" xr:uid="{00000000-0005-0000-0000-00005C640000}"/>
    <cellStyle name="Navadno 46 2 8 2 5" xfId="38991" xr:uid="{00000000-0005-0000-0000-00005D640000}"/>
    <cellStyle name="Navadno 46 2 8 2 6" xfId="57151" xr:uid="{00000000-0005-0000-0000-00005E640000}"/>
    <cellStyle name="Navadno 46 2 8 3" xfId="10869" xr:uid="{00000000-0005-0000-0000-00005F640000}"/>
    <cellStyle name="Navadno 46 2 8 3 2" xfId="24076" xr:uid="{00000000-0005-0000-0000-000060640000}"/>
    <cellStyle name="Navadno 46 2 8 3 3" xfId="42235" xr:uid="{00000000-0005-0000-0000-000061640000}"/>
    <cellStyle name="Navadno 46 2 8 4" xfId="15863" xr:uid="{00000000-0005-0000-0000-000062640000}"/>
    <cellStyle name="Navadno 46 2 8 4 2" xfId="29055" xr:uid="{00000000-0005-0000-0000-000063640000}"/>
    <cellStyle name="Navadno 46 2 8 4 3" xfId="47214" xr:uid="{00000000-0005-0000-0000-000064640000}"/>
    <cellStyle name="Navadno 46 2 8 5" xfId="31539" xr:uid="{00000000-0005-0000-0000-000065640000}"/>
    <cellStyle name="Navadno 46 2 8 5 2" xfId="49698" xr:uid="{00000000-0005-0000-0000-000066640000}"/>
    <cellStyle name="Navadno 46 2 8 6" xfId="18348" xr:uid="{00000000-0005-0000-0000-000067640000}"/>
    <cellStyle name="Navadno 46 2 8 7" xfId="36507" xr:uid="{00000000-0005-0000-0000-000068640000}"/>
    <cellStyle name="Navadno 46 2 8 8" xfId="54667" xr:uid="{00000000-0005-0000-0000-000069640000}"/>
    <cellStyle name="Navadno 46 2 9" xfId="5535" xr:uid="{00000000-0005-0000-0000-00006A640000}"/>
    <cellStyle name="Navadno 46 2 9 2" xfId="7783" xr:uid="{00000000-0005-0000-0000-00006B640000}"/>
    <cellStyle name="Navadno 46 2 9 2 2" xfId="13516" xr:uid="{00000000-0005-0000-0000-00006C640000}"/>
    <cellStyle name="Navadno 46 2 9 2 2 2" xfId="26723" xr:uid="{00000000-0005-0000-0000-00006D640000}"/>
    <cellStyle name="Navadno 46 2 9 2 2 3" xfId="44882" xr:uid="{00000000-0005-0000-0000-00006E640000}"/>
    <cellStyle name="Navadno 46 2 9 2 3" xfId="34186" xr:uid="{00000000-0005-0000-0000-00006F640000}"/>
    <cellStyle name="Navadno 46 2 9 2 3 2" xfId="52345" xr:uid="{00000000-0005-0000-0000-000070640000}"/>
    <cellStyle name="Navadno 46 2 9 2 4" xfId="20995" xr:uid="{00000000-0005-0000-0000-000071640000}"/>
    <cellStyle name="Navadno 46 2 9 2 5" xfId="39154" xr:uid="{00000000-0005-0000-0000-000072640000}"/>
    <cellStyle name="Navadno 46 2 9 2 6" xfId="57314" xr:uid="{00000000-0005-0000-0000-000073640000}"/>
    <cellStyle name="Navadno 46 2 9 3" xfId="11032" xr:uid="{00000000-0005-0000-0000-000074640000}"/>
    <cellStyle name="Navadno 46 2 9 3 2" xfId="24239" xr:uid="{00000000-0005-0000-0000-000075640000}"/>
    <cellStyle name="Navadno 46 2 9 3 3" xfId="42398" xr:uid="{00000000-0005-0000-0000-000076640000}"/>
    <cellStyle name="Navadno 46 2 9 4" xfId="16026" xr:uid="{00000000-0005-0000-0000-000077640000}"/>
    <cellStyle name="Navadno 46 2 9 4 2" xfId="29218" xr:uid="{00000000-0005-0000-0000-000078640000}"/>
    <cellStyle name="Navadno 46 2 9 4 3" xfId="47377" xr:uid="{00000000-0005-0000-0000-000079640000}"/>
    <cellStyle name="Navadno 46 2 9 5" xfId="31702" xr:uid="{00000000-0005-0000-0000-00007A640000}"/>
    <cellStyle name="Navadno 46 2 9 5 2" xfId="49861" xr:uid="{00000000-0005-0000-0000-00007B640000}"/>
    <cellStyle name="Navadno 46 2 9 6" xfId="18511" xr:uid="{00000000-0005-0000-0000-00007C640000}"/>
    <cellStyle name="Navadno 46 2 9 7" xfId="36670" xr:uid="{00000000-0005-0000-0000-00007D640000}"/>
    <cellStyle name="Navadno 46 2 9 8" xfId="54830" xr:uid="{00000000-0005-0000-0000-00007E640000}"/>
    <cellStyle name="Navadno 46 20" xfId="16396" xr:uid="{00000000-0005-0000-0000-00007F640000}"/>
    <cellStyle name="Navadno 46 21" xfId="34555" xr:uid="{00000000-0005-0000-0000-000080640000}"/>
    <cellStyle name="Navadno 46 22" xfId="52715" xr:uid="{00000000-0005-0000-0000-000081640000}"/>
    <cellStyle name="Navadno 46 23" xfId="58400" xr:uid="{00000000-0005-0000-0000-000082640000}"/>
    <cellStyle name="Navadno 46 24" xfId="58610" xr:uid="{00000000-0005-0000-0000-000083640000}"/>
    <cellStyle name="Navadno 46 3" xfId="3588" xr:uid="{00000000-0005-0000-0000-000084640000}"/>
    <cellStyle name="Navadno 46 3 2" xfId="4333" xr:uid="{00000000-0005-0000-0000-000085640000}"/>
    <cellStyle name="Navadno 46 3 2 2" xfId="12317" xr:uid="{00000000-0005-0000-0000-000086640000}"/>
    <cellStyle name="Navadno 46 3 2 2 2" xfId="25524" xr:uid="{00000000-0005-0000-0000-000087640000}"/>
    <cellStyle name="Navadno 46 3 2 2 3" xfId="43683" xr:uid="{00000000-0005-0000-0000-000088640000}"/>
    <cellStyle name="Navadno 46 3 2 3" xfId="32987" xr:uid="{00000000-0005-0000-0000-000089640000}"/>
    <cellStyle name="Navadno 46 3 2 3 2" xfId="51146" xr:uid="{00000000-0005-0000-0000-00008A640000}"/>
    <cellStyle name="Navadno 46 3 2 4" xfId="19796" xr:uid="{00000000-0005-0000-0000-00008B640000}"/>
    <cellStyle name="Navadno 46 3 2 5" xfId="37955" xr:uid="{00000000-0005-0000-0000-00008C640000}"/>
    <cellStyle name="Navadno 46 3 2 6" xfId="56115" xr:uid="{00000000-0005-0000-0000-00008D640000}"/>
    <cellStyle name="Navadno 46 3 3" xfId="9833" xr:uid="{00000000-0005-0000-0000-00008E640000}"/>
    <cellStyle name="Navadno 46 3 3 2" xfId="23040" xr:uid="{00000000-0005-0000-0000-00008F640000}"/>
    <cellStyle name="Navadno 46 3 3 3" xfId="41199" xr:uid="{00000000-0005-0000-0000-000090640000}"/>
    <cellStyle name="Navadno 46 3 4" xfId="14827" xr:uid="{00000000-0005-0000-0000-000091640000}"/>
    <cellStyle name="Navadno 46 3 4 2" xfId="28019" xr:uid="{00000000-0005-0000-0000-000092640000}"/>
    <cellStyle name="Navadno 46 3 4 3" xfId="46178" xr:uid="{00000000-0005-0000-0000-000093640000}"/>
    <cellStyle name="Navadno 46 3 5" xfId="30503" xr:uid="{00000000-0005-0000-0000-000094640000}"/>
    <cellStyle name="Navadno 46 3 5 2" xfId="48662" xr:uid="{00000000-0005-0000-0000-000095640000}"/>
    <cellStyle name="Navadno 46 3 6" xfId="17312" xr:uid="{00000000-0005-0000-0000-000096640000}"/>
    <cellStyle name="Navadno 46 3 7" xfId="35471" xr:uid="{00000000-0005-0000-0000-000097640000}"/>
    <cellStyle name="Navadno 46 3 8" xfId="53631" xr:uid="{00000000-0005-0000-0000-000098640000}"/>
    <cellStyle name="Navadno 46 3 9" xfId="59046" xr:uid="{00000000-0005-0000-0000-000099640000}"/>
    <cellStyle name="Navadno 46 4" xfId="4563" xr:uid="{00000000-0005-0000-0000-00009A640000}"/>
    <cellStyle name="Navadno 46 4 2" xfId="6817" xr:uid="{00000000-0005-0000-0000-00009B640000}"/>
    <cellStyle name="Navadno 46 4 2 2" xfId="12547" xr:uid="{00000000-0005-0000-0000-00009C640000}"/>
    <cellStyle name="Navadno 46 4 2 2 2" xfId="25754" xr:uid="{00000000-0005-0000-0000-00009D640000}"/>
    <cellStyle name="Navadno 46 4 2 2 3" xfId="43913" xr:uid="{00000000-0005-0000-0000-00009E640000}"/>
    <cellStyle name="Navadno 46 4 2 3" xfId="33217" xr:uid="{00000000-0005-0000-0000-00009F640000}"/>
    <cellStyle name="Navadno 46 4 2 3 2" xfId="51376" xr:uid="{00000000-0005-0000-0000-0000A0640000}"/>
    <cellStyle name="Navadno 46 4 2 4" xfId="20026" xr:uid="{00000000-0005-0000-0000-0000A1640000}"/>
    <cellStyle name="Navadno 46 4 2 5" xfId="38185" xr:uid="{00000000-0005-0000-0000-0000A2640000}"/>
    <cellStyle name="Navadno 46 4 2 6" xfId="56345" xr:uid="{00000000-0005-0000-0000-0000A3640000}"/>
    <cellStyle name="Navadno 46 4 3" xfId="10063" xr:uid="{00000000-0005-0000-0000-0000A4640000}"/>
    <cellStyle name="Navadno 46 4 3 2" xfId="23270" xr:uid="{00000000-0005-0000-0000-0000A5640000}"/>
    <cellStyle name="Navadno 46 4 3 3" xfId="41429" xr:uid="{00000000-0005-0000-0000-0000A6640000}"/>
    <cellStyle name="Navadno 46 4 4" xfId="15057" xr:uid="{00000000-0005-0000-0000-0000A7640000}"/>
    <cellStyle name="Navadno 46 4 4 2" xfId="28249" xr:uid="{00000000-0005-0000-0000-0000A8640000}"/>
    <cellStyle name="Navadno 46 4 4 3" xfId="46408" xr:uid="{00000000-0005-0000-0000-0000A9640000}"/>
    <cellStyle name="Navadno 46 4 5" xfId="30733" xr:uid="{00000000-0005-0000-0000-0000AA640000}"/>
    <cellStyle name="Navadno 46 4 5 2" xfId="48892" xr:uid="{00000000-0005-0000-0000-0000AB640000}"/>
    <cellStyle name="Navadno 46 4 6" xfId="17542" xr:uid="{00000000-0005-0000-0000-0000AC640000}"/>
    <cellStyle name="Navadno 46 4 7" xfId="35701" xr:uid="{00000000-0005-0000-0000-0000AD640000}"/>
    <cellStyle name="Navadno 46 4 8" xfId="53861" xr:uid="{00000000-0005-0000-0000-0000AE640000}"/>
    <cellStyle name="Navadno 46 4 9" xfId="59211" xr:uid="{00000000-0005-0000-0000-0000AF640000}"/>
    <cellStyle name="Navadno 46 5" xfId="3890" xr:uid="{00000000-0005-0000-0000-0000B0640000}"/>
    <cellStyle name="Navadno 46 5 2" xfId="6378" xr:uid="{00000000-0005-0000-0000-0000B1640000}"/>
    <cellStyle name="Navadno 46 5 2 2" xfId="11876" xr:uid="{00000000-0005-0000-0000-0000B2640000}"/>
    <cellStyle name="Navadno 46 5 2 2 2" xfId="25083" xr:uid="{00000000-0005-0000-0000-0000B3640000}"/>
    <cellStyle name="Navadno 46 5 2 2 3" xfId="43242" xr:uid="{00000000-0005-0000-0000-0000B4640000}"/>
    <cellStyle name="Navadno 46 5 2 3" xfId="32546" xr:uid="{00000000-0005-0000-0000-0000B5640000}"/>
    <cellStyle name="Navadno 46 5 2 3 2" xfId="50705" xr:uid="{00000000-0005-0000-0000-0000B6640000}"/>
    <cellStyle name="Navadno 46 5 2 4" xfId="19355" xr:uid="{00000000-0005-0000-0000-0000B7640000}"/>
    <cellStyle name="Navadno 46 5 2 5" xfId="37514" xr:uid="{00000000-0005-0000-0000-0000B8640000}"/>
    <cellStyle name="Navadno 46 5 2 6" xfId="55674" xr:uid="{00000000-0005-0000-0000-0000B9640000}"/>
    <cellStyle name="Navadno 46 5 3" xfId="9392" xr:uid="{00000000-0005-0000-0000-0000BA640000}"/>
    <cellStyle name="Navadno 46 5 3 2" xfId="22599" xr:uid="{00000000-0005-0000-0000-0000BB640000}"/>
    <cellStyle name="Navadno 46 5 3 3" xfId="40758" xr:uid="{00000000-0005-0000-0000-0000BC640000}"/>
    <cellStyle name="Navadno 46 5 4" xfId="14386" xr:uid="{00000000-0005-0000-0000-0000BD640000}"/>
    <cellStyle name="Navadno 46 5 4 2" xfId="27578" xr:uid="{00000000-0005-0000-0000-0000BE640000}"/>
    <cellStyle name="Navadno 46 5 4 3" xfId="45737" xr:uid="{00000000-0005-0000-0000-0000BF640000}"/>
    <cellStyle name="Navadno 46 5 5" xfId="30062" xr:uid="{00000000-0005-0000-0000-0000C0640000}"/>
    <cellStyle name="Navadno 46 5 5 2" xfId="48221" xr:uid="{00000000-0005-0000-0000-0000C1640000}"/>
    <cellStyle name="Navadno 46 5 6" xfId="16871" xr:uid="{00000000-0005-0000-0000-0000C2640000}"/>
    <cellStyle name="Navadno 46 5 7" xfId="35030" xr:uid="{00000000-0005-0000-0000-0000C3640000}"/>
    <cellStyle name="Navadno 46 5 8" xfId="53190" xr:uid="{00000000-0005-0000-0000-0000C4640000}"/>
    <cellStyle name="Navadno 46 5 9" xfId="59399" xr:uid="{00000000-0005-0000-0000-0000C5640000}"/>
    <cellStyle name="Navadno 46 6" xfId="4802" xr:uid="{00000000-0005-0000-0000-0000C6640000}"/>
    <cellStyle name="Navadno 46 6 2" xfId="7032" xr:uid="{00000000-0005-0000-0000-0000C7640000}"/>
    <cellStyle name="Navadno 46 6 2 2" xfId="12765" xr:uid="{00000000-0005-0000-0000-0000C8640000}"/>
    <cellStyle name="Navadno 46 6 2 2 2" xfId="25972" xr:uid="{00000000-0005-0000-0000-0000C9640000}"/>
    <cellStyle name="Navadno 46 6 2 2 3" xfId="44131" xr:uid="{00000000-0005-0000-0000-0000CA640000}"/>
    <cellStyle name="Navadno 46 6 2 3" xfId="33435" xr:uid="{00000000-0005-0000-0000-0000CB640000}"/>
    <cellStyle name="Navadno 46 6 2 3 2" xfId="51594" xr:uid="{00000000-0005-0000-0000-0000CC640000}"/>
    <cellStyle name="Navadno 46 6 2 4" xfId="20244" xr:uid="{00000000-0005-0000-0000-0000CD640000}"/>
    <cellStyle name="Navadno 46 6 2 5" xfId="38403" xr:uid="{00000000-0005-0000-0000-0000CE640000}"/>
    <cellStyle name="Navadno 46 6 2 6" xfId="56563" xr:uid="{00000000-0005-0000-0000-0000CF640000}"/>
    <cellStyle name="Navadno 46 6 3" xfId="10281" xr:uid="{00000000-0005-0000-0000-0000D0640000}"/>
    <cellStyle name="Navadno 46 6 3 2" xfId="23488" xr:uid="{00000000-0005-0000-0000-0000D1640000}"/>
    <cellStyle name="Navadno 46 6 3 3" xfId="41647" xr:uid="{00000000-0005-0000-0000-0000D2640000}"/>
    <cellStyle name="Navadno 46 6 4" xfId="15275" xr:uid="{00000000-0005-0000-0000-0000D3640000}"/>
    <cellStyle name="Navadno 46 6 4 2" xfId="28467" xr:uid="{00000000-0005-0000-0000-0000D4640000}"/>
    <cellStyle name="Navadno 46 6 4 3" xfId="46626" xr:uid="{00000000-0005-0000-0000-0000D5640000}"/>
    <cellStyle name="Navadno 46 6 5" xfId="30951" xr:uid="{00000000-0005-0000-0000-0000D6640000}"/>
    <cellStyle name="Navadno 46 6 5 2" xfId="49110" xr:uid="{00000000-0005-0000-0000-0000D7640000}"/>
    <cellStyle name="Navadno 46 6 6" xfId="17760" xr:uid="{00000000-0005-0000-0000-0000D8640000}"/>
    <cellStyle name="Navadno 46 6 7" xfId="35919" xr:uid="{00000000-0005-0000-0000-0000D9640000}"/>
    <cellStyle name="Navadno 46 6 8" xfId="54079" xr:uid="{00000000-0005-0000-0000-0000DA640000}"/>
    <cellStyle name="Navadno 46 7" xfId="4976" xr:uid="{00000000-0005-0000-0000-0000DB640000}"/>
    <cellStyle name="Navadno 46 7 2" xfId="7209" xr:uid="{00000000-0005-0000-0000-0000DC640000}"/>
    <cellStyle name="Navadno 46 7 2 2" xfId="12942" xr:uid="{00000000-0005-0000-0000-0000DD640000}"/>
    <cellStyle name="Navadno 46 7 2 2 2" xfId="26149" xr:uid="{00000000-0005-0000-0000-0000DE640000}"/>
    <cellStyle name="Navadno 46 7 2 2 3" xfId="44308" xr:uid="{00000000-0005-0000-0000-0000DF640000}"/>
    <cellStyle name="Navadno 46 7 2 3" xfId="33612" xr:uid="{00000000-0005-0000-0000-0000E0640000}"/>
    <cellStyle name="Navadno 46 7 2 3 2" xfId="51771" xr:uid="{00000000-0005-0000-0000-0000E1640000}"/>
    <cellStyle name="Navadno 46 7 2 4" xfId="20421" xr:uid="{00000000-0005-0000-0000-0000E2640000}"/>
    <cellStyle name="Navadno 46 7 2 5" xfId="38580" xr:uid="{00000000-0005-0000-0000-0000E3640000}"/>
    <cellStyle name="Navadno 46 7 2 6" xfId="56740" xr:uid="{00000000-0005-0000-0000-0000E4640000}"/>
    <cellStyle name="Navadno 46 7 3" xfId="10458" xr:uid="{00000000-0005-0000-0000-0000E5640000}"/>
    <cellStyle name="Navadno 46 7 3 2" xfId="23665" xr:uid="{00000000-0005-0000-0000-0000E6640000}"/>
    <cellStyle name="Navadno 46 7 3 3" xfId="41824" xr:uid="{00000000-0005-0000-0000-0000E7640000}"/>
    <cellStyle name="Navadno 46 7 4" xfId="15452" xr:uid="{00000000-0005-0000-0000-0000E8640000}"/>
    <cellStyle name="Navadno 46 7 4 2" xfId="28644" xr:uid="{00000000-0005-0000-0000-0000E9640000}"/>
    <cellStyle name="Navadno 46 7 4 3" xfId="46803" xr:uid="{00000000-0005-0000-0000-0000EA640000}"/>
    <cellStyle name="Navadno 46 7 5" xfId="31128" xr:uid="{00000000-0005-0000-0000-0000EB640000}"/>
    <cellStyle name="Navadno 46 7 5 2" xfId="49287" xr:uid="{00000000-0005-0000-0000-0000EC640000}"/>
    <cellStyle name="Navadno 46 7 6" xfId="17937" xr:uid="{00000000-0005-0000-0000-0000ED640000}"/>
    <cellStyle name="Navadno 46 7 7" xfId="36096" xr:uid="{00000000-0005-0000-0000-0000EE640000}"/>
    <cellStyle name="Navadno 46 7 8" xfId="54256" xr:uid="{00000000-0005-0000-0000-0000EF640000}"/>
    <cellStyle name="Navadno 46 8" xfId="5205" xr:uid="{00000000-0005-0000-0000-0000F0640000}"/>
    <cellStyle name="Navadno 46 8 2" xfId="7453" xr:uid="{00000000-0005-0000-0000-0000F1640000}"/>
    <cellStyle name="Navadno 46 8 2 2" xfId="13186" xr:uid="{00000000-0005-0000-0000-0000F2640000}"/>
    <cellStyle name="Navadno 46 8 2 2 2" xfId="26393" xr:uid="{00000000-0005-0000-0000-0000F3640000}"/>
    <cellStyle name="Navadno 46 8 2 2 3" xfId="44552" xr:uid="{00000000-0005-0000-0000-0000F4640000}"/>
    <cellStyle name="Navadno 46 8 2 3" xfId="33856" xr:uid="{00000000-0005-0000-0000-0000F5640000}"/>
    <cellStyle name="Navadno 46 8 2 3 2" xfId="52015" xr:uid="{00000000-0005-0000-0000-0000F6640000}"/>
    <cellStyle name="Navadno 46 8 2 4" xfId="20665" xr:uid="{00000000-0005-0000-0000-0000F7640000}"/>
    <cellStyle name="Navadno 46 8 2 5" xfId="38824" xr:uid="{00000000-0005-0000-0000-0000F8640000}"/>
    <cellStyle name="Navadno 46 8 2 6" xfId="56984" xr:uid="{00000000-0005-0000-0000-0000F9640000}"/>
    <cellStyle name="Navadno 46 8 3" xfId="10702" xr:uid="{00000000-0005-0000-0000-0000FA640000}"/>
    <cellStyle name="Navadno 46 8 3 2" xfId="23909" xr:uid="{00000000-0005-0000-0000-0000FB640000}"/>
    <cellStyle name="Navadno 46 8 3 3" xfId="42068" xr:uid="{00000000-0005-0000-0000-0000FC640000}"/>
    <cellStyle name="Navadno 46 8 4" xfId="15696" xr:uid="{00000000-0005-0000-0000-0000FD640000}"/>
    <cellStyle name="Navadno 46 8 4 2" xfId="28888" xr:uid="{00000000-0005-0000-0000-0000FE640000}"/>
    <cellStyle name="Navadno 46 8 4 3" xfId="47047" xr:uid="{00000000-0005-0000-0000-0000FF640000}"/>
    <cellStyle name="Navadno 46 8 5" xfId="31372" xr:uid="{00000000-0005-0000-0000-000000650000}"/>
    <cellStyle name="Navadno 46 8 5 2" xfId="49531" xr:uid="{00000000-0005-0000-0000-000001650000}"/>
    <cellStyle name="Navadno 46 8 6" xfId="18181" xr:uid="{00000000-0005-0000-0000-000002650000}"/>
    <cellStyle name="Navadno 46 8 7" xfId="36340" xr:uid="{00000000-0005-0000-0000-000003650000}"/>
    <cellStyle name="Navadno 46 8 8" xfId="54500" xr:uid="{00000000-0005-0000-0000-000004650000}"/>
    <cellStyle name="Navadno 46 9" xfId="5371" xr:uid="{00000000-0005-0000-0000-000005650000}"/>
    <cellStyle name="Navadno 46 9 2" xfId="7619" xr:uid="{00000000-0005-0000-0000-000006650000}"/>
    <cellStyle name="Navadno 46 9 2 2" xfId="13352" xr:uid="{00000000-0005-0000-0000-000007650000}"/>
    <cellStyle name="Navadno 46 9 2 2 2" xfId="26559" xr:uid="{00000000-0005-0000-0000-000008650000}"/>
    <cellStyle name="Navadno 46 9 2 2 3" xfId="44718" xr:uid="{00000000-0005-0000-0000-000009650000}"/>
    <cellStyle name="Navadno 46 9 2 3" xfId="34022" xr:uid="{00000000-0005-0000-0000-00000A650000}"/>
    <cellStyle name="Navadno 46 9 2 3 2" xfId="52181" xr:uid="{00000000-0005-0000-0000-00000B650000}"/>
    <cellStyle name="Navadno 46 9 2 4" xfId="20831" xr:uid="{00000000-0005-0000-0000-00000C650000}"/>
    <cellStyle name="Navadno 46 9 2 5" xfId="38990" xr:uid="{00000000-0005-0000-0000-00000D650000}"/>
    <cellStyle name="Navadno 46 9 2 6" xfId="57150" xr:uid="{00000000-0005-0000-0000-00000E650000}"/>
    <cellStyle name="Navadno 46 9 3" xfId="10868" xr:uid="{00000000-0005-0000-0000-00000F650000}"/>
    <cellStyle name="Navadno 46 9 3 2" xfId="24075" xr:uid="{00000000-0005-0000-0000-000010650000}"/>
    <cellStyle name="Navadno 46 9 3 3" xfId="42234" xr:uid="{00000000-0005-0000-0000-000011650000}"/>
    <cellStyle name="Navadno 46 9 4" xfId="15862" xr:uid="{00000000-0005-0000-0000-000012650000}"/>
    <cellStyle name="Navadno 46 9 4 2" xfId="29054" xr:uid="{00000000-0005-0000-0000-000013650000}"/>
    <cellStyle name="Navadno 46 9 4 3" xfId="47213" xr:uid="{00000000-0005-0000-0000-000014650000}"/>
    <cellStyle name="Navadno 46 9 5" xfId="31538" xr:uid="{00000000-0005-0000-0000-000015650000}"/>
    <cellStyle name="Navadno 46 9 5 2" xfId="49697" xr:uid="{00000000-0005-0000-0000-000016650000}"/>
    <cellStyle name="Navadno 46 9 6" xfId="18347" xr:uid="{00000000-0005-0000-0000-000017650000}"/>
    <cellStyle name="Navadno 46 9 7" xfId="36506" xr:uid="{00000000-0005-0000-0000-000018650000}"/>
    <cellStyle name="Navadno 46 9 8" xfId="54666" xr:uid="{00000000-0005-0000-0000-000019650000}"/>
    <cellStyle name="Navadno 47" xfId="2274" xr:uid="{00000000-0005-0000-0000-00001A650000}"/>
    <cellStyle name="Navadno 47 10" xfId="5536" xr:uid="{00000000-0005-0000-0000-00001B650000}"/>
    <cellStyle name="Navadno 47 10 2" xfId="7784" xr:uid="{00000000-0005-0000-0000-00001C650000}"/>
    <cellStyle name="Navadno 47 10 2 2" xfId="13517" xr:uid="{00000000-0005-0000-0000-00001D650000}"/>
    <cellStyle name="Navadno 47 10 2 2 2" xfId="26724" xr:uid="{00000000-0005-0000-0000-00001E650000}"/>
    <cellStyle name="Navadno 47 10 2 2 3" xfId="44883" xr:uid="{00000000-0005-0000-0000-00001F650000}"/>
    <cellStyle name="Navadno 47 10 2 3" xfId="34187" xr:uid="{00000000-0005-0000-0000-000020650000}"/>
    <cellStyle name="Navadno 47 10 2 3 2" xfId="52346" xr:uid="{00000000-0005-0000-0000-000021650000}"/>
    <cellStyle name="Navadno 47 10 2 4" xfId="20996" xr:uid="{00000000-0005-0000-0000-000022650000}"/>
    <cellStyle name="Navadno 47 10 2 5" xfId="39155" xr:uid="{00000000-0005-0000-0000-000023650000}"/>
    <cellStyle name="Navadno 47 10 2 6" xfId="57315" xr:uid="{00000000-0005-0000-0000-000024650000}"/>
    <cellStyle name="Navadno 47 10 3" xfId="11033" xr:uid="{00000000-0005-0000-0000-000025650000}"/>
    <cellStyle name="Navadno 47 10 3 2" xfId="24240" xr:uid="{00000000-0005-0000-0000-000026650000}"/>
    <cellStyle name="Navadno 47 10 3 3" xfId="42399" xr:uid="{00000000-0005-0000-0000-000027650000}"/>
    <cellStyle name="Navadno 47 10 4" xfId="16027" xr:uid="{00000000-0005-0000-0000-000028650000}"/>
    <cellStyle name="Navadno 47 10 4 2" xfId="29219" xr:uid="{00000000-0005-0000-0000-000029650000}"/>
    <cellStyle name="Navadno 47 10 4 3" xfId="47378" xr:uid="{00000000-0005-0000-0000-00002A650000}"/>
    <cellStyle name="Navadno 47 10 5" xfId="31703" xr:uid="{00000000-0005-0000-0000-00002B650000}"/>
    <cellStyle name="Navadno 47 10 5 2" xfId="49862" xr:uid="{00000000-0005-0000-0000-00002C650000}"/>
    <cellStyle name="Navadno 47 10 6" xfId="18512" xr:uid="{00000000-0005-0000-0000-00002D650000}"/>
    <cellStyle name="Navadno 47 10 7" xfId="36671" xr:uid="{00000000-0005-0000-0000-00002E650000}"/>
    <cellStyle name="Navadno 47 10 8" xfId="54831" xr:uid="{00000000-0005-0000-0000-00002F650000}"/>
    <cellStyle name="Navadno 47 11" xfId="5700" xr:uid="{00000000-0005-0000-0000-000030650000}"/>
    <cellStyle name="Navadno 47 11 2" xfId="7948" xr:uid="{00000000-0005-0000-0000-000031650000}"/>
    <cellStyle name="Navadno 47 11 2 2" xfId="13681" xr:uid="{00000000-0005-0000-0000-000032650000}"/>
    <cellStyle name="Navadno 47 11 2 2 2" xfId="26888" xr:uid="{00000000-0005-0000-0000-000033650000}"/>
    <cellStyle name="Navadno 47 11 2 2 3" xfId="45047" xr:uid="{00000000-0005-0000-0000-000034650000}"/>
    <cellStyle name="Navadno 47 11 2 3" xfId="34351" xr:uid="{00000000-0005-0000-0000-000035650000}"/>
    <cellStyle name="Navadno 47 11 2 3 2" xfId="52510" xr:uid="{00000000-0005-0000-0000-000036650000}"/>
    <cellStyle name="Navadno 47 11 2 4" xfId="21160" xr:uid="{00000000-0005-0000-0000-000037650000}"/>
    <cellStyle name="Navadno 47 11 2 5" xfId="39319" xr:uid="{00000000-0005-0000-0000-000038650000}"/>
    <cellStyle name="Navadno 47 11 2 6" xfId="57479" xr:uid="{00000000-0005-0000-0000-000039650000}"/>
    <cellStyle name="Navadno 47 11 3" xfId="11197" xr:uid="{00000000-0005-0000-0000-00003A650000}"/>
    <cellStyle name="Navadno 47 11 3 2" xfId="24404" xr:uid="{00000000-0005-0000-0000-00003B650000}"/>
    <cellStyle name="Navadno 47 11 3 3" xfId="42563" xr:uid="{00000000-0005-0000-0000-00003C650000}"/>
    <cellStyle name="Navadno 47 11 4" xfId="16191" xr:uid="{00000000-0005-0000-0000-00003D650000}"/>
    <cellStyle name="Navadno 47 11 4 2" xfId="29383" xr:uid="{00000000-0005-0000-0000-00003E650000}"/>
    <cellStyle name="Navadno 47 11 4 3" xfId="47542" xr:uid="{00000000-0005-0000-0000-00003F650000}"/>
    <cellStyle name="Navadno 47 11 5" xfId="31867" xr:uid="{00000000-0005-0000-0000-000040650000}"/>
    <cellStyle name="Navadno 47 11 5 2" xfId="50026" xr:uid="{00000000-0005-0000-0000-000041650000}"/>
    <cellStyle name="Navadno 47 11 6" xfId="18676" xr:uid="{00000000-0005-0000-0000-000042650000}"/>
    <cellStyle name="Navadno 47 11 7" xfId="36835" xr:uid="{00000000-0005-0000-0000-000043650000}"/>
    <cellStyle name="Navadno 47 11 8" xfId="54995" xr:uid="{00000000-0005-0000-0000-000044650000}"/>
    <cellStyle name="Navadno 47 12" xfId="5906" xr:uid="{00000000-0005-0000-0000-000045650000}"/>
    <cellStyle name="Navadno 47 12 2" xfId="11403" xr:uid="{00000000-0005-0000-0000-000046650000}"/>
    <cellStyle name="Navadno 47 12 2 2" xfId="24610" xr:uid="{00000000-0005-0000-0000-000047650000}"/>
    <cellStyle name="Navadno 47 12 2 3" xfId="42769" xr:uid="{00000000-0005-0000-0000-000048650000}"/>
    <cellStyle name="Navadno 47 12 3" xfId="32073" xr:uid="{00000000-0005-0000-0000-000049650000}"/>
    <cellStyle name="Navadno 47 12 3 2" xfId="50232" xr:uid="{00000000-0005-0000-0000-00004A650000}"/>
    <cellStyle name="Navadno 47 12 4" xfId="18882" xr:uid="{00000000-0005-0000-0000-00004B650000}"/>
    <cellStyle name="Navadno 47 12 5" xfId="37041" xr:uid="{00000000-0005-0000-0000-00004C650000}"/>
    <cellStyle name="Navadno 47 12 6" xfId="55201" xr:uid="{00000000-0005-0000-0000-00004D650000}"/>
    <cellStyle name="Navadno 47 13" xfId="8124" xr:uid="{00000000-0005-0000-0000-00004E650000}"/>
    <cellStyle name="Navadno 47 13 2" xfId="21331" xr:uid="{00000000-0005-0000-0000-00004F650000}"/>
    <cellStyle name="Navadno 47 13 3" xfId="39490" xr:uid="{00000000-0005-0000-0000-000050650000}"/>
    <cellStyle name="Navadno 47 13 4" xfId="57650" xr:uid="{00000000-0005-0000-0000-000051650000}"/>
    <cellStyle name="Navadno 47 14" xfId="8304" xr:uid="{00000000-0005-0000-0000-000052650000}"/>
    <cellStyle name="Navadno 47 14 2" xfId="21511" xr:uid="{00000000-0005-0000-0000-000053650000}"/>
    <cellStyle name="Navadno 47 14 3" xfId="39670" xr:uid="{00000000-0005-0000-0000-000054650000}"/>
    <cellStyle name="Navadno 47 14 4" xfId="57830" xr:uid="{00000000-0005-0000-0000-000055650000}"/>
    <cellStyle name="Navadno 47 15" xfId="8546" xr:uid="{00000000-0005-0000-0000-000056650000}"/>
    <cellStyle name="Navadno 47 15 2" xfId="21753" xr:uid="{00000000-0005-0000-0000-000057650000}"/>
    <cellStyle name="Navadno 47 15 3" xfId="39912" xr:uid="{00000000-0005-0000-0000-000058650000}"/>
    <cellStyle name="Navadno 47 15 4" xfId="58072" xr:uid="{00000000-0005-0000-0000-000059650000}"/>
    <cellStyle name="Navadno 47 16" xfId="8710" xr:uid="{00000000-0005-0000-0000-00005A650000}"/>
    <cellStyle name="Navadno 47 16 2" xfId="21917" xr:uid="{00000000-0005-0000-0000-00005B650000}"/>
    <cellStyle name="Navadno 47 16 3" xfId="40076" xr:uid="{00000000-0005-0000-0000-00005C650000}"/>
    <cellStyle name="Navadno 47 16 4" xfId="58236" xr:uid="{00000000-0005-0000-0000-00005D650000}"/>
    <cellStyle name="Navadno 47 17" xfId="8914" xr:uid="{00000000-0005-0000-0000-00005E650000}"/>
    <cellStyle name="Navadno 47 17 2" xfId="22121" xr:uid="{00000000-0005-0000-0000-00005F650000}"/>
    <cellStyle name="Navadno 47 17 3" xfId="40280" xr:uid="{00000000-0005-0000-0000-000060650000}"/>
    <cellStyle name="Navadno 47 18" xfId="13913" xr:uid="{00000000-0005-0000-0000-000061650000}"/>
    <cellStyle name="Navadno 47 18 2" xfId="27105" xr:uid="{00000000-0005-0000-0000-000062650000}"/>
    <cellStyle name="Navadno 47 18 3" xfId="45264" xr:uid="{00000000-0005-0000-0000-000063650000}"/>
    <cellStyle name="Navadno 47 19" xfId="29589" xr:uid="{00000000-0005-0000-0000-000064650000}"/>
    <cellStyle name="Navadno 47 19 2" xfId="47748" xr:uid="{00000000-0005-0000-0000-000065650000}"/>
    <cellStyle name="Navadno 47 2" xfId="2275" xr:uid="{00000000-0005-0000-0000-000066650000}"/>
    <cellStyle name="Navadno 47 2 10" xfId="5701" xr:uid="{00000000-0005-0000-0000-000067650000}"/>
    <cellStyle name="Navadno 47 2 10 2" xfId="7949" xr:uid="{00000000-0005-0000-0000-000068650000}"/>
    <cellStyle name="Navadno 47 2 10 2 2" xfId="13682" xr:uid="{00000000-0005-0000-0000-000069650000}"/>
    <cellStyle name="Navadno 47 2 10 2 2 2" xfId="26889" xr:uid="{00000000-0005-0000-0000-00006A650000}"/>
    <cellStyle name="Navadno 47 2 10 2 2 3" xfId="45048" xr:uid="{00000000-0005-0000-0000-00006B650000}"/>
    <cellStyle name="Navadno 47 2 10 2 3" xfId="34352" xr:uid="{00000000-0005-0000-0000-00006C650000}"/>
    <cellStyle name="Navadno 47 2 10 2 3 2" xfId="52511" xr:uid="{00000000-0005-0000-0000-00006D650000}"/>
    <cellStyle name="Navadno 47 2 10 2 4" xfId="21161" xr:uid="{00000000-0005-0000-0000-00006E650000}"/>
    <cellStyle name="Navadno 47 2 10 2 5" xfId="39320" xr:uid="{00000000-0005-0000-0000-00006F650000}"/>
    <cellStyle name="Navadno 47 2 10 2 6" xfId="57480" xr:uid="{00000000-0005-0000-0000-000070650000}"/>
    <cellStyle name="Navadno 47 2 10 3" xfId="11198" xr:uid="{00000000-0005-0000-0000-000071650000}"/>
    <cellStyle name="Navadno 47 2 10 3 2" xfId="24405" xr:uid="{00000000-0005-0000-0000-000072650000}"/>
    <cellStyle name="Navadno 47 2 10 3 3" xfId="42564" xr:uid="{00000000-0005-0000-0000-000073650000}"/>
    <cellStyle name="Navadno 47 2 10 4" xfId="16192" xr:uid="{00000000-0005-0000-0000-000074650000}"/>
    <cellStyle name="Navadno 47 2 10 4 2" xfId="29384" xr:uid="{00000000-0005-0000-0000-000075650000}"/>
    <cellStyle name="Navadno 47 2 10 4 3" xfId="47543" xr:uid="{00000000-0005-0000-0000-000076650000}"/>
    <cellStyle name="Navadno 47 2 10 5" xfId="31868" xr:uid="{00000000-0005-0000-0000-000077650000}"/>
    <cellStyle name="Navadno 47 2 10 5 2" xfId="50027" xr:uid="{00000000-0005-0000-0000-000078650000}"/>
    <cellStyle name="Navadno 47 2 10 6" xfId="18677" xr:uid="{00000000-0005-0000-0000-000079650000}"/>
    <cellStyle name="Navadno 47 2 10 7" xfId="36836" xr:uid="{00000000-0005-0000-0000-00007A650000}"/>
    <cellStyle name="Navadno 47 2 10 8" xfId="54996" xr:uid="{00000000-0005-0000-0000-00007B650000}"/>
    <cellStyle name="Navadno 47 2 11" xfId="5907" xr:uid="{00000000-0005-0000-0000-00007C650000}"/>
    <cellStyle name="Navadno 47 2 11 2" xfId="11404" xr:uid="{00000000-0005-0000-0000-00007D650000}"/>
    <cellStyle name="Navadno 47 2 11 2 2" xfId="24611" xr:uid="{00000000-0005-0000-0000-00007E650000}"/>
    <cellStyle name="Navadno 47 2 11 2 3" xfId="42770" xr:uid="{00000000-0005-0000-0000-00007F650000}"/>
    <cellStyle name="Navadno 47 2 11 3" xfId="32074" xr:uid="{00000000-0005-0000-0000-000080650000}"/>
    <cellStyle name="Navadno 47 2 11 3 2" xfId="50233" xr:uid="{00000000-0005-0000-0000-000081650000}"/>
    <cellStyle name="Navadno 47 2 11 4" xfId="18883" xr:uid="{00000000-0005-0000-0000-000082650000}"/>
    <cellStyle name="Navadno 47 2 11 5" xfId="37042" xr:uid="{00000000-0005-0000-0000-000083650000}"/>
    <cellStyle name="Navadno 47 2 11 6" xfId="55202" xr:uid="{00000000-0005-0000-0000-000084650000}"/>
    <cellStyle name="Navadno 47 2 12" xfId="8125" xr:uid="{00000000-0005-0000-0000-000085650000}"/>
    <cellStyle name="Navadno 47 2 12 2" xfId="21332" xr:uid="{00000000-0005-0000-0000-000086650000}"/>
    <cellStyle name="Navadno 47 2 12 3" xfId="39491" xr:uid="{00000000-0005-0000-0000-000087650000}"/>
    <cellStyle name="Navadno 47 2 12 4" xfId="57651" xr:uid="{00000000-0005-0000-0000-000088650000}"/>
    <cellStyle name="Navadno 47 2 13" xfId="8305" xr:uid="{00000000-0005-0000-0000-000089650000}"/>
    <cellStyle name="Navadno 47 2 13 2" xfId="21512" xr:uid="{00000000-0005-0000-0000-00008A650000}"/>
    <cellStyle name="Navadno 47 2 13 3" xfId="39671" xr:uid="{00000000-0005-0000-0000-00008B650000}"/>
    <cellStyle name="Navadno 47 2 13 4" xfId="57831" xr:uid="{00000000-0005-0000-0000-00008C650000}"/>
    <cellStyle name="Navadno 47 2 14" xfId="8547" xr:uid="{00000000-0005-0000-0000-00008D650000}"/>
    <cellStyle name="Navadno 47 2 14 2" xfId="21754" xr:uid="{00000000-0005-0000-0000-00008E650000}"/>
    <cellStyle name="Navadno 47 2 14 3" xfId="39913" xr:uid="{00000000-0005-0000-0000-00008F650000}"/>
    <cellStyle name="Navadno 47 2 14 4" xfId="58073" xr:uid="{00000000-0005-0000-0000-000090650000}"/>
    <cellStyle name="Navadno 47 2 15" xfId="8711" xr:uid="{00000000-0005-0000-0000-000091650000}"/>
    <cellStyle name="Navadno 47 2 15 2" xfId="21918" xr:uid="{00000000-0005-0000-0000-000092650000}"/>
    <cellStyle name="Navadno 47 2 15 3" xfId="40077" xr:uid="{00000000-0005-0000-0000-000093650000}"/>
    <cellStyle name="Navadno 47 2 15 4" xfId="58237" xr:uid="{00000000-0005-0000-0000-000094650000}"/>
    <cellStyle name="Navadno 47 2 16" xfId="8915" xr:uid="{00000000-0005-0000-0000-000095650000}"/>
    <cellStyle name="Navadno 47 2 16 2" xfId="22122" xr:uid="{00000000-0005-0000-0000-000096650000}"/>
    <cellStyle name="Navadno 47 2 16 3" xfId="40281" xr:uid="{00000000-0005-0000-0000-000097650000}"/>
    <cellStyle name="Navadno 47 2 17" xfId="13914" xr:uid="{00000000-0005-0000-0000-000098650000}"/>
    <cellStyle name="Navadno 47 2 17 2" xfId="27106" xr:uid="{00000000-0005-0000-0000-000099650000}"/>
    <cellStyle name="Navadno 47 2 17 3" xfId="45265" xr:uid="{00000000-0005-0000-0000-00009A650000}"/>
    <cellStyle name="Navadno 47 2 18" xfId="29590" xr:uid="{00000000-0005-0000-0000-00009B650000}"/>
    <cellStyle name="Navadno 47 2 18 2" xfId="47749" xr:uid="{00000000-0005-0000-0000-00009C650000}"/>
    <cellStyle name="Navadno 47 2 19" xfId="16399" xr:uid="{00000000-0005-0000-0000-00009D650000}"/>
    <cellStyle name="Navadno 47 2 2" xfId="3591" xr:uid="{00000000-0005-0000-0000-00009E650000}"/>
    <cellStyle name="Navadno 47 2 2 2" xfId="4336" xr:uid="{00000000-0005-0000-0000-00009F650000}"/>
    <cellStyle name="Navadno 47 2 2 2 2" xfId="12320" xr:uid="{00000000-0005-0000-0000-0000A0650000}"/>
    <cellStyle name="Navadno 47 2 2 2 2 2" xfId="25527" xr:uid="{00000000-0005-0000-0000-0000A1650000}"/>
    <cellStyle name="Navadno 47 2 2 2 2 3" xfId="43686" xr:uid="{00000000-0005-0000-0000-0000A2650000}"/>
    <cellStyle name="Navadno 47 2 2 2 3" xfId="32990" xr:uid="{00000000-0005-0000-0000-0000A3650000}"/>
    <cellStyle name="Navadno 47 2 2 2 3 2" xfId="51149" xr:uid="{00000000-0005-0000-0000-0000A4650000}"/>
    <cellStyle name="Navadno 47 2 2 2 4" xfId="19799" xr:uid="{00000000-0005-0000-0000-0000A5650000}"/>
    <cellStyle name="Navadno 47 2 2 2 5" xfId="37958" xr:uid="{00000000-0005-0000-0000-0000A6650000}"/>
    <cellStyle name="Navadno 47 2 2 2 6" xfId="56118" xr:uid="{00000000-0005-0000-0000-0000A7650000}"/>
    <cellStyle name="Navadno 47 2 2 3" xfId="9836" xr:uid="{00000000-0005-0000-0000-0000A8650000}"/>
    <cellStyle name="Navadno 47 2 2 3 2" xfId="23043" xr:uid="{00000000-0005-0000-0000-0000A9650000}"/>
    <cellStyle name="Navadno 47 2 2 3 3" xfId="41202" xr:uid="{00000000-0005-0000-0000-0000AA650000}"/>
    <cellStyle name="Navadno 47 2 2 4" xfId="14830" xr:uid="{00000000-0005-0000-0000-0000AB650000}"/>
    <cellStyle name="Navadno 47 2 2 4 2" xfId="28022" xr:uid="{00000000-0005-0000-0000-0000AC650000}"/>
    <cellStyle name="Navadno 47 2 2 4 3" xfId="46181" xr:uid="{00000000-0005-0000-0000-0000AD650000}"/>
    <cellStyle name="Navadno 47 2 2 5" xfId="30506" xr:uid="{00000000-0005-0000-0000-0000AE650000}"/>
    <cellStyle name="Navadno 47 2 2 5 2" xfId="48665" xr:uid="{00000000-0005-0000-0000-0000AF650000}"/>
    <cellStyle name="Navadno 47 2 2 6" xfId="17315" xr:uid="{00000000-0005-0000-0000-0000B0650000}"/>
    <cellStyle name="Navadno 47 2 2 7" xfId="35474" xr:uid="{00000000-0005-0000-0000-0000B1650000}"/>
    <cellStyle name="Navadno 47 2 2 8" xfId="53634" xr:uid="{00000000-0005-0000-0000-0000B2650000}"/>
    <cellStyle name="Navadno 47 2 2 9" xfId="59049" xr:uid="{00000000-0005-0000-0000-0000B3650000}"/>
    <cellStyle name="Navadno 47 2 20" xfId="34558" xr:uid="{00000000-0005-0000-0000-0000B4650000}"/>
    <cellStyle name="Navadno 47 2 21" xfId="52718" xr:uid="{00000000-0005-0000-0000-0000B5650000}"/>
    <cellStyle name="Navadno 47 2 22" xfId="58403" xr:uid="{00000000-0005-0000-0000-0000B6650000}"/>
    <cellStyle name="Navadno 47 2 23" xfId="58613" xr:uid="{00000000-0005-0000-0000-0000B7650000}"/>
    <cellStyle name="Navadno 47 2 3" xfId="4566" xr:uid="{00000000-0005-0000-0000-0000B8650000}"/>
    <cellStyle name="Navadno 47 2 3 2" xfId="6820" xr:uid="{00000000-0005-0000-0000-0000B9650000}"/>
    <cellStyle name="Navadno 47 2 3 2 2" xfId="12550" xr:uid="{00000000-0005-0000-0000-0000BA650000}"/>
    <cellStyle name="Navadno 47 2 3 2 2 2" xfId="25757" xr:uid="{00000000-0005-0000-0000-0000BB650000}"/>
    <cellStyle name="Navadno 47 2 3 2 2 3" xfId="43916" xr:uid="{00000000-0005-0000-0000-0000BC650000}"/>
    <cellStyle name="Navadno 47 2 3 2 3" xfId="33220" xr:uid="{00000000-0005-0000-0000-0000BD650000}"/>
    <cellStyle name="Navadno 47 2 3 2 3 2" xfId="51379" xr:uid="{00000000-0005-0000-0000-0000BE650000}"/>
    <cellStyle name="Navadno 47 2 3 2 4" xfId="20029" xr:uid="{00000000-0005-0000-0000-0000BF650000}"/>
    <cellStyle name="Navadno 47 2 3 2 5" xfId="38188" xr:uid="{00000000-0005-0000-0000-0000C0650000}"/>
    <cellStyle name="Navadno 47 2 3 2 6" xfId="56348" xr:uid="{00000000-0005-0000-0000-0000C1650000}"/>
    <cellStyle name="Navadno 47 2 3 3" xfId="10066" xr:uid="{00000000-0005-0000-0000-0000C2650000}"/>
    <cellStyle name="Navadno 47 2 3 3 2" xfId="23273" xr:uid="{00000000-0005-0000-0000-0000C3650000}"/>
    <cellStyle name="Navadno 47 2 3 3 3" xfId="41432" xr:uid="{00000000-0005-0000-0000-0000C4650000}"/>
    <cellStyle name="Navadno 47 2 3 4" xfId="15060" xr:uid="{00000000-0005-0000-0000-0000C5650000}"/>
    <cellStyle name="Navadno 47 2 3 4 2" xfId="28252" xr:uid="{00000000-0005-0000-0000-0000C6650000}"/>
    <cellStyle name="Navadno 47 2 3 4 3" xfId="46411" xr:uid="{00000000-0005-0000-0000-0000C7650000}"/>
    <cellStyle name="Navadno 47 2 3 5" xfId="30736" xr:uid="{00000000-0005-0000-0000-0000C8650000}"/>
    <cellStyle name="Navadno 47 2 3 5 2" xfId="48895" xr:uid="{00000000-0005-0000-0000-0000C9650000}"/>
    <cellStyle name="Navadno 47 2 3 6" xfId="17545" xr:uid="{00000000-0005-0000-0000-0000CA650000}"/>
    <cellStyle name="Navadno 47 2 3 7" xfId="35704" xr:uid="{00000000-0005-0000-0000-0000CB650000}"/>
    <cellStyle name="Navadno 47 2 3 8" xfId="53864" xr:uid="{00000000-0005-0000-0000-0000CC650000}"/>
    <cellStyle name="Navadno 47 2 3 9" xfId="59214" xr:uid="{00000000-0005-0000-0000-0000CD650000}"/>
    <cellStyle name="Navadno 47 2 4" xfId="3893" xr:uid="{00000000-0005-0000-0000-0000CE650000}"/>
    <cellStyle name="Navadno 47 2 4 2" xfId="6381" xr:uid="{00000000-0005-0000-0000-0000CF650000}"/>
    <cellStyle name="Navadno 47 2 4 2 2" xfId="11879" xr:uid="{00000000-0005-0000-0000-0000D0650000}"/>
    <cellStyle name="Navadno 47 2 4 2 2 2" xfId="25086" xr:uid="{00000000-0005-0000-0000-0000D1650000}"/>
    <cellStyle name="Navadno 47 2 4 2 2 3" xfId="43245" xr:uid="{00000000-0005-0000-0000-0000D2650000}"/>
    <cellStyle name="Navadno 47 2 4 2 3" xfId="32549" xr:uid="{00000000-0005-0000-0000-0000D3650000}"/>
    <cellStyle name="Navadno 47 2 4 2 3 2" xfId="50708" xr:uid="{00000000-0005-0000-0000-0000D4650000}"/>
    <cellStyle name="Navadno 47 2 4 2 4" xfId="19358" xr:uid="{00000000-0005-0000-0000-0000D5650000}"/>
    <cellStyle name="Navadno 47 2 4 2 5" xfId="37517" xr:uid="{00000000-0005-0000-0000-0000D6650000}"/>
    <cellStyle name="Navadno 47 2 4 2 6" xfId="55677" xr:uid="{00000000-0005-0000-0000-0000D7650000}"/>
    <cellStyle name="Navadno 47 2 4 3" xfId="9395" xr:uid="{00000000-0005-0000-0000-0000D8650000}"/>
    <cellStyle name="Navadno 47 2 4 3 2" xfId="22602" xr:uid="{00000000-0005-0000-0000-0000D9650000}"/>
    <cellStyle name="Navadno 47 2 4 3 3" xfId="40761" xr:uid="{00000000-0005-0000-0000-0000DA650000}"/>
    <cellStyle name="Navadno 47 2 4 4" xfId="14389" xr:uid="{00000000-0005-0000-0000-0000DB650000}"/>
    <cellStyle name="Navadno 47 2 4 4 2" xfId="27581" xr:uid="{00000000-0005-0000-0000-0000DC650000}"/>
    <cellStyle name="Navadno 47 2 4 4 3" xfId="45740" xr:uid="{00000000-0005-0000-0000-0000DD650000}"/>
    <cellStyle name="Navadno 47 2 4 5" xfId="30065" xr:uid="{00000000-0005-0000-0000-0000DE650000}"/>
    <cellStyle name="Navadno 47 2 4 5 2" xfId="48224" xr:uid="{00000000-0005-0000-0000-0000DF650000}"/>
    <cellStyle name="Navadno 47 2 4 6" xfId="16874" xr:uid="{00000000-0005-0000-0000-0000E0650000}"/>
    <cellStyle name="Navadno 47 2 4 7" xfId="35033" xr:uid="{00000000-0005-0000-0000-0000E1650000}"/>
    <cellStyle name="Navadno 47 2 4 8" xfId="53193" xr:uid="{00000000-0005-0000-0000-0000E2650000}"/>
    <cellStyle name="Navadno 47 2 4 9" xfId="59402" xr:uid="{00000000-0005-0000-0000-0000E3650000}"/>
    <cellStyle name="Navadno 47 2 5" xfId="4805" xr:uid="{00000000-0005-0000-0000-0000E4650000}"/>
    <cellStyle name="Navadno 47 2 5 2" xfId="7035" xr:uid="{00000000-0005-0000-0000-0000E5650000}"/>
    <cellStyle name="Navadno 47 2 5 2 2" xfId="12768" xr:uid="{00000000-0005-0000-0000-0000E6650000}"/>
    <cellStyle name="Navadno 47 2 5 2 2 2" xfId="25975" xr:uid="{00000000-0005-0000-0000-0000E7650000}"/>
    <cellStyle name="Navadno 47 2 5 2 2 3" xfId="44134" xr:uid="{00000000-0005-0000-0000-0000E8650000}"/>
    <cellStyle name="Navadno 47 2 5 2 3" xfId="33438" xr:uid="{00000000-0005-0000-0000-0000E9650000}"/>
    <cellStyle name="Navadno 47 2 5 2 3 2" xfId="51597" xr:uid="{00000000-0005-0000-0000-0000EA650000}"/>
    <cellStyle name="Navadno 47 2 5 2 4" xfId="20247" xr:uid="{00000000-0005-0000-0000-0000EB650000}"/>
    <cellStyle name="Navadno 47 2 5 2 5" xfId="38406" xr:uid="{00000000-0005-0000-0000-0000EC650000}"/>
    <cellStyle name="Navadno 47 2 5 2 6" xfId="56566" xr:uid="{00000000-0005-0000-0000-0000ED650000}"/>
    <cellStyle name="Navadno 47 2 5 3" xfId="10284" xr:uid="{00000000-0005-0000-0000-0000EE650000}"/>
    <cellStyle name="Navadno 47 2 5 3 2" xfId="23491" xr:uid="{00000000-0005-0000-0000-0000EF650000}"/>
    <cellStyle name="Navadno 47 2 5 3 3" xfId="41650" xr:uid="{00000000-0005-0000-0000-0000F0650000}"/>
    <cellStyle name="Navadno 47 2 5 4" xfId="15278" xr:uid="{00000000-0005-0000-0000-0000F1650000}"/>
    <cellStyle name="Navadno 47 2 5 4 2" xfId="28470" xr:uid="{00000000-0005-0000-0000-0000F2650000}"/>
    <cellStyle name="Navadno 47 2 5 4 3" xfId="46629" xr:uid="{00000000-0005-0000-0000-0000F3650000}"/>
    <cellStyle name="Navadno 47 2 5 5" xfId="30954" xr:uid="{00000000-0005-0000-0000-0000F4650000}"/>
    <cellStyle name="Navadno 47 2 5 5 2" xfId="49113" xr:uid="{00000000-0005-0000-0000-0000F5650000}"/>
    <cellStyle name="Navadno 47 2 5 6" xfId="17763" xr:uid="{00000000-0005-0000-0000-0000F6650000}"/>
    <cellStyle name="Navadno 47 2 5 7" xfId="35922" xr:uid="{00000000-0005-0000-0000-0000F7650000}"/>
    <cellStyle name="Navadno 47 2 5 8" xfId="54082" xr:uid="{00000000-0005-0000-0000-0000F8650000}"/>
    <cellStyle name="Navadno 47 2 6" xfId="4979" xr:uid="{00000000-0005-0000-0000-0000F9650000}"/>
    <cellStyle name="Navadno 47 2 6 2" xfId="7212" xr:uid="{00000000-0005-0000-0000-0000FA650000}"/>
    <cellStyle name="Navadno 47 2 6 2 2" xfId="12945" xr:uid="{00000000-0005-0000-0000-0000FB650000}"/>
    <cellStyle name="Navadno 47 2 6 2 2 2" xfId="26152" xr:uid="{00000000-0005-0000-0000-0000FC650000}"/>
    <cellStyle name="Navadno 47 2 6 2 2 3" xfId="44311" xr:uid="{00000000-0005-0000-0000-0000FD650000}"/>
    <cellStyle name="Navadno 47 2 6 2 3" xfId="33615" xr:uid="{00000000-0005-0000-0000-0000FE650000}"/>
    <cellStyle name="Navadno 47 2 6 2 3 2" xfId="51774" xr:uid="{00000000-0005-0000-0000-0000FF650000}"/>
    <cellStyle name="Navadno 47 2 6 2 4" xfId="20424" xr:uid="{00000000-0005-0000-0000-000000660000}"/>
    <cellStyle name="Navadno 47 2 6 2 5" xfId="38583" xr:uid="{00000000-0005-0000-0000-000001660000}"/>
    <cellStyle name="Navadno 47 2 6 2 6" xfId="56743" xr:uid="{00000000-0005-0000-0000-000002660000}"/>
    <cellStyle name="Navadno 47 2 6 3" xfId="10461" xr:uid="{00000000-0005-0000-0000-000003660000}"/>
    <cellStyle name="Navadno 47 2 6 3 2" xfId="23668" xr:uid="{00000000-0005-0000-0000-000004660000}"/>
    <cellStyle name="Navadno 47 2 6 3 3" xfId="41827" xr:uid="{00000000-0005-0000-0000-000005660000}"/>
    <cellStyle name="Navadno 47 2 6 4" xfId="15455" xr:uid="{00000000-0005-0000-0000-000006660000}"/>
    <cellStyle name="Navadno 47 2 6 4 2" xfId="28647" xr:uid="{00000000-0005-0000-0000-000007660000}"/>
    <cellStyle name="Navadno 47 2 6 4 3" xfId="46806" xr:uid="{00000000-0005-0000-0000-000008660000}"/>
    <cellStyle name="Navadno 47 2 6 5" xfId="31131" xr:uid="{00000000-0005-0000-0000-000009660000}"/>
    <cellStyle name="Navadno 47 2 6 5 2" xfId="49290" xr:uid="{00000000-0005-0000-0000-00000A660000}"/>
    <cellStyle name="Navadno 47 2 6 6" xfId="17940" xr:uid="{00000000-0005-0000-0000-00000B660000}"/>
    <cellStyle name="Navadno 47 2 6 7" xfId="36099" xr:uid="{00000000-0005-0000-0000-00000C660000}"/>
    <cellStyle name="Navadno 47 2 6 8" xfId="54259" xr:uid="{00000000-0005-0000-0000-00000D660000}"/>
    <cellStyle name="Navadno 47 2 7" xfId="5208" xr:uid="{00000000-0005-0000-0000-00000E660000}"/>
    <cellStyle name="Navadno 47 2 7 2" xfId="7456" xr:uid="{00000000-0005-0000-0000-00000F660000}"/>
    <cellStyle name="Navadno 47 2 7 2 2" xfId="13189" xr:uid="{00000000-0005-0000-0000-000010660000}"/>
    <cellStyle name="Navadno 47 2 7 2 2 2" xfId="26396" xr:uid="{00000000-0005-0000-0000-000011660000}"/>
    <cellStyle name="Navadno 47 2 7 2 2 3" xfId="44555" xr:uid="{00000000-0005-0000-0000-000012660000}"/>
    <cellStyle name="Navadno 47 2 7 2 3" xfId="33859" xr:uid="{00000000-0005-0000-0000-000013660000}"/>
    <cellStyle name="Navadno 47 2 7 2 3 2" xfId="52018" xr:uid="{00000000-0005-0000-0000-000014660000}"/>
    <cellStyle name="Navadno 47 2 7 2 4" xfId="20668" xr:uid="{00000000-0005-0000-0000-000015660000}"/>
    <cellStyle name="Navadno 47 2 7 2 5" xfId="38827" xr:uid="{00000000-0005-0000-0000-000016660000}"/>
    <cellStyle name="Navadno 47 2 7 2 6" xfId="56987" xr:uid="{00000000-0005-0000-0000-000017660000}"/>
    <cellStyle name="Navadno 47 2 7 3" xfId="10705" xr:uid="{00000000-0005-0000-0000-000018660000}"/>
    <cellStyle name="Navadno 47 2 7 3 2" xfId="23912" xr:uid="{00000000-0005-0000-0000-000019660000}"/>
    <cellStyle name="Navadno 47 2 7 3 3" xfId="42071" xr:uid="{00000000-0005-0000-0000-00001A660000}"/>
    <cellStyle name="Navadno 47 2 7 4" xfId="15699" xr:uid="{00000000-0005-0000-0000-00001B660000}"/>
    <cellStyle name="Navadno 47 2 7 4 2" xfId="28891" xr:uid="{00000000-0005-0000-0000-00001C660000}"/>
    <cellStyle name="Navadno 47 2 7 4 3" xfId="47050" xr:uid="{00000000-0005-0000-0000-00001D660000}"/>
    <cellStyle name="Navadno 47 2 7 5" xfId="31375" xr:uid="{00000000-0005-0000-0000-00001E660000}"/>
    <cellStyle name="Navadno 47 2 7 5 2" xfId="49534" xr:uid="{00000000-0005-0000-0000-00001F660000}"/>
    <cellStyle name="Navadno 47 2 7 6" xfId="18184" xr:uid="{00000000-0005-0000-0000-000020660000}"/>
    <cellStyle name="Navadno 47 2 7 7" xfId="36343" xr:uid="{00000000-0005-0000-0000-000021660000}"/>
    <cellStyle name="Navadno 47 2 7 8" xfId="54503" xr:uid="{00000000-0005-0000-0000-000022660000}"/>
    <cellStyle name="Navadno 47 2 8" xfId="5374" xr:uid="{00000000-0005-0000-0000-000023660000}"/>
    <cellStyle name="Navadno 47 2 8 2" xfId="7622" xr:uid="{00000000-0005-0000-0000-000024660000}"/>
    <cellStyle name="Navadno 47 2 8 2 2" xfId="13355" xr:uid="{00000000-0005-0000-0000-000025660000}"/>
    <cellStyle name="Navadno 47 2 8 2 2 2" xfId="26562" xr:uid="{00000000-0005-0000-0000-000026660000}"/>
    <cellStyle name="Navadno 47 2 8 2 2 3" xfId="44721" xr:uid="{00000000-0005-0000-0000-000027660000}"/>
    <cellStyle name="Navadno 47 2 8 2 3" xfId="34025" xr:uid="{00000000-0005-0000-0000-000028660000}"/>
    <cellStyle name="Navadno 47 2 8 2 3 2" xfId="52184" xr:uid="{00000000-0005-0000-0000-000029660000}"/>
    <cellStyle name="Navadno 47 2 8 2 4" xfId="20834" xr:uid="{00000000-0005-0000-0000-00002A660000}"/>
    <cellStyle name="Navadno 47 2 8 2 5" xfId="38993" xr:uid="{00000000-0005-0000-0000-00002B660000}"/>
    <cellStyle name="Navadno 47 2 8 2 6" xfId="57153" xr:uid="{00000000-0005-0000-0000-00002C660000}"/>
    <cellStyle name="Navadno 47 2 8 3" xfId="10871" xr:uid="{00000000-0005-0000-0000-00002D660000}"/>
    <cellStyle name="Navadno 47 2 8 3 2" xfId="24078" xr:uid="{00000000-0005-0000-0000-00002E660000}"/>
    <cellStyle name="Navadno 47 2 8 3 3" xfId="42237" xr:uid="{00000000-0005-0000-0000-00002F660000}"/>
    <cellStyle name="Navadno 47 2 8 4" xfId="15865" xr:uid="{00000000-0005-0000-0000-000030660000}"/>
    <cellStyle name="Navadno 47 2 8 4 2" xfId="29057" xr:uid="{00000000-0005-0000-0000-000031660000}"/>
    <cellStyle name="Navadno 47 2 8 4 3" xfId="47216" xr:uid="{00000000-0005-0000-0000-000032660000}"/>
    <cellStyle name="Navadno 47 2 8 5" xfId="31541" xr:uid="{00000000-0005-0000-0000-000033660000}"/>
    <cellStyle name="Navadno 47 2 8 5 2" xfId="49700" xr:uid="{00000000-0005-0000-0000-000034660000}"/>
    <cellStyle name="Navadno 47 2 8 6" xfId="18350" xr:uid="{00000000-0005-0000-0000-000035660000}"/>
    <cellStyle name="Navadno 47 2 8 7" xfId="36509" xr:uid="{00000000-0005-0000-0000-000036660000}"/>
    <cellStyle name="Navadno 47 2 8 8" xfId="54669" xr:uid="{00000000-0005-0000-0000-000037660000}"/>
    <cellStyle name="Navadno 47 2 9" xfId="5537" xr:uid="{00000000-0005-0000-0000-000038660000}"/>
    <cellStyle name="Navadno 47 2 9 2" xfId="7785" xr:uid="{00000000-0005-0000-0000-000039660000}"/>
    <cellStyle name="Navadno 47 2 9 2 2" xfId="13518" xr:uid="{00000000-0005-0000-0000-00003A660000}"/>
    <cellStyle name="Navadno 47 2 9 2 2 2" xfId="26725" xr:uid="{00000000-0005-0000-0000-00003B660000}"/>
    <cellStyle name="Navadno 47 2 9 2 2 3" xfId="44884" xr:uid="{00000000-0005-0000-0000-00003C660000}"/>
    <cellStyle name="Navadno 47 2 9 2 3" xfId="34188" xr:uid="{00000000-0005-0000-0000-00003D660000}"/>
    <cellStyle name="Navadno 47 2 9 2 3 2" xfId="52347" xr:uid="{00000000-0005-0000-0000-00003E660000}"/>
    <cellStyle name="Navadno 47 2 9 2 4" xfId="20997" xr:uid="{00000000-0005-0000-0000-00003F660000}"/>
    <cellStyle name="Navadno 47 2 9 2 5" xfId="39156" xr:uid="{00000000-0005-0000-0000-000040660000}"/>
    <cellStyle name="Navadno 47 2 9 2 6" xfId="57316" xr:uid="{00000000-0005-0000-0000-000041660000}"/>
    <cellStyle name="Navadno 47 2 9 3" xfId="11034" xr:uid="{00000000-0005-0000-0000-000042660000}"/>
    <cellStyle name="Navadno 47 2 9 3 2" xfId="24241" xr:uid="{00000000-0005-0000-0000-000043660000}"/>
    <cellStyle name="Navadno 47 2 9 3 3" xfId="42400" xr:uid="{00000000-0005-0000-0000-000044660000}"/>
    <cellStyle name="Navadno 47 2 9 4" xfId="16028" xr:uid="{00000000-0005-0000-0000-000045660000}"/>
    <cellStyle name="Navadno 47 2 9 4 2" xfId="29220" xr:uid="{00000000-0005-0000-0000-000046660000}"/>
    <cellStyle name="Navadno 47 2 9 4 3" xfId="47379" xr:uid="{00000000-0005-0000-0000-000047660000}"/>
    <cellStyle name="Navadno 47 2 9 5" xfId="31704" xr:uid="{00000000-0005-0000-0000-000048660000}"/>
    <cellStyle name="Navadno 47 2 9 5 2" xfId="49863" xr:uid="{00000000-0005-0000-0000-000049660000}"/>
    <cellStyle name="Navadno 47 2 9 6" xfId="18513" xr:uid="{00000000-0005-0000-0000-00004A660000}"/>
    <cellStyle name="Navadno 47 2 9 7" xfId="36672" xr:uid="{00000000-0005-0000-0000-00004B660000}"/>
    <cellStyle name="Navadno 47 2 9 8" xfId="54832" xr:uid="{00000000-0005-0000-0000-00004C660000}"/>
    <cellStyle name="Navadno 47 20" xfId="16398" xr:uid="{00000000-0005-0000-0000-00004D660000}"/>
    <cellStyle name="Navadno 47 21" xfId="34557" xr:uid="{00000000-0005-0000-0000-00004E660000}"/>
    <cellStyle name="Navadno 47 22" xfId="52717" xr:uid="{00000000-0005-0000-0000-00004F660000}"/>
    <cellStyle name="Navadno 47 23" xfId="58402" xr:uid="{00000000-0005-0000-0000-000050660000}"/>
    <cellStyle name="Navadno 47 24" xfId="58612" xr:uid="{00000000-0005-0000-0000-000051660000}"/>
    <cellStyle name="Navadno 47 3" xfId="3590" xr:uid="{00000000-0005-0000-0000-000052660000}"/>
    <cellStyle name="Navadno 47 3 2" xfId="4335" xr:uid="{00000000-0005-0000-0000-000053660000}"/>
    <cellStyle name="Navadno 47 3 2 2" xfId="12319" xr:uid="{00000000-0005-0000-0000-000054660000}"/>
    <cellStyle name="Navadno 47 3 2 2 2" xfId="25526" xr:uid="{00000000-0005-0000-0000-000055660000}"/>
    <cellStyle name="Navadno 47 3 2 2 3" xfId="43685" xr:uid="{00000000-0005-0000-0000-000056660000}"/>
    <cellStyle name="Navadno 47 3 2 3" xfId="32989" xr:uid="{00000000-0005-0000-0000-000057660000}"/>
    <cellStyle name="Navadno 47 3 2 3 2" xfId="51148" xr:uid="{00000000-0005-0000-0000-000058660000}"/>
    <cellStyle name="Navadno 47 3 2 4" xfId="19798" xr:uid="{00000000-0005-0000-0000-000059660000}"/>
    <cellStyle name="Navadno 47 3 2 5" xfId="37957" xr:uid="{00000000-0005-0000-0000-00005A660000}"/>
    <cellStyle name="Navadno 47 3 2 6" xfId="56117" xr:uid="{00000000-0005-0000-0000-00005B660000}"/>
    <cellStyle name="Navadno 47 3 3" xfId="9835" xr:uid="{00000000-0005-0000-0000-00005C660000}"/>
    <cellStyle name="Navadno 47 3 3 2" xfId="23042" xr:uid="{00000000-0005-0000-0000-00005D660000}"/>
    <cellStyle name="Navadno 47 3 3 3" xfId="41201" xr:uid="{00000000-0005-0000-0000-00005E660000}"/>
    <cellStyle name="Navadno 47 3 4" xfId="14829" xr:uid="{00000000-0005-0000-0000-00005F660000}"/>
    <cellStyle name="Navadno 47 3 4 2" xfId="28021" xr:uid="{00000000-0005-0000-0000-000060660000}"/>
    <cellStyle name="Navadno 47 3 4 3" xfId="46180" xr:uid="{00000000-0005-0000-0000-000061660000}"/>
    <cellStyle name="Navadno 47 3 5" xfId="30505" xr:uid="{00000000-0005-0000-0000-000062660000}"/>
    <cellStyle name="Navadno 47 3 5 2" xfId="48664" xr:uid="{00000000-0005-0000-0000-000063660000}"/>
    <cellStyle name="Navadno 47 3 6" xfId="17314" xr:uid="{00000000-0005-0000-0000-000064660000}"/>
    <cellStyle name="Navadno 47 3 7" xfId="35473" xr:uid="{00000000-0005-0000-0000-000065660000}"/>
    <cellStyle name="Navadno 47 3 8" xfId="53633" xr:uid="{00000000-0005-0000-0000-000066660000}"/>
    <cellStyle name="Navadno 47 3 9" xfId="59048" xr:uid="{00000000-0005-0000-0000-000067660000}"/>
    <cellStyle name="Navadno 47 4" xfId="4565" xr:uid="{00000000-0005-0000-0000-000068660000}"/>
    <cellStyle name="Navadno 47 4 2" xfId="6819" xr:uid="{00000000-0005-0000-0000-000069660000}"/>
    <cellStyle name="Navadno 47 4 2 2" xfId="12549" xr:uid="{00000000-0005-0000-0000-00006A660000}"/>
    <cellStyle name="Navadno 47 4 2 2 2" xfId="25756" xr:uid="{00000000-0005-0000-0000-00006B660000}"/>
    <cellStyle name="Navadno 47 4 2 2 3" xfId="43915" xr:uid="{00000000-0005-0000-0000-00006C660000}"/>
    <cellStyle name="Navadno 47 4 2 3" xfId="33219" xr:uid="{00000000-0005-0000-0000-00006D660000}"/>
    <cellStyle name="Navadno 47 4 2 3 2" xfId="51378" xr:uid="{00000000-0005-0000-0000-00006E660000}"/>
    <cellStyle name="Navadno 47 4 2 4" xfId="20028" xr:uid="{00000000-0005-0000-0000-00006F660000}"/>
    <cellStyle name="Navadno 47 4 2 5" xfId="38187" xr:uid="{00000000-0005-0000-0000-000070660000}"/>
    <cellStyle name="Navadno 47 4 2 6" xfId="56347" xr:uid="{00000000-0005-0000-0000-000071660000}"/>
    <cellStyle name="Navadno 47 4 3" xfId="10065" xr:uid="{00000000-0005-0000-0000-000072660000}"/>
    <cellStyle name="Navadno 47 4 3 2" xfId="23272" xr:uid="{00000000-0005-0000-0000-000073660000}"/>
    <cellStyle name="Navadno 47 4 3 3" xfId="41431" xr:uid="{00000000-0005-0000-0000-000074660000}"/>
    <cellStyle name="Navadno 47 4 4" xfId="15059" xr:uid="{00000000-0005-0000-0000-000075660000}"/>
    <cellStyle name="Navadno 47 4 4 2" xfId="28251" xr:uid="{00000000-0005-0000-0000-000076660000}"/>
    <cellStyle name="Navadno 47 4 4 3" xfId="46410" xr:uid="{00000000-0005-0000-0000-000077660000}"/>
    <cellStyle name="Navadno 47 4 5" xfId="30735" xr:uid="{00000000-0005-0000-0000-000078660000}"/>
    <cellStyle name="Navadno 47 4 5 2" xfId="48894" xr:uid="{00000000-0005-0000-0000-000079660000}"/>
    <cellStyle name="Navadno 47 4 6" xfId="17544" xr:uid="{00000000-0005-0000-0000-00007A660000}"/>
    <cellStyle name="Navadno 47 4 7" xfId="35703" xr:uid="{00000000-0005-0000-0000-00007B660000}"/>
    <cellStyle name="Navadno 47 4 8" xfId="53863" xr:uid="{00000000-0005-0000-0000-00007C660000}"/>
    <cellStyle name="Navadno 47 4 9" xfId="59213" xr:uid="{00000000-0005-0000-0000-00007D660000}"/>
    <cellStyle name="Navadno 47 5" xfId="3892" xr:uid="{00000000-0005-0000-0000-00007E660000}"/>
    <cellStyle name="Navadno 47 5 2" xfId="6380" xr:uid="{00000000-0005-0000-0000-00007F660000}"/>
    <cellStyle name="Navadno 47 5 2 2" xfId="11878" xr:uid="{00000000-0005-0000-0000-000080660000}"/>
    <cellStyle name="Navadno 47 5 2 2 2" xfId="25085" xr:uid="{00000000-0005-0000-0000-000081660000}"/>
    <cellStyle name="Navadno 47 5 2 2 3" xfId="43244" xr:uid="{00000000-0005-0000-0000-000082660000}"/>
    <cellStyle name="Navadno 47 5 2 3" xfId="32548" xr:uid="{00000000-0005-0000-0000-000083660000}"/>
    <cellStyle name="Navadno 47 5 2 3 2" xfId="50707" xr:uid="{00000000-0005-0000-0000-000084660000}"/>
    <cellStyle name="Navadno 47 5 2 4" xfId="19357" xr:uid="{00000000-0005-0000-0000-000085660000}"/>
    <cellStyle name="Navadno 47 5 2 5" xfId="37516" xr:uid="{00000000-0005-0000-0000-000086660000}"/>
    <cellStyle name="Navadno 47 5 2 6" xfId="55676" xr:uid="{00000000-0005-0000-0000-000087660000}"/>
    <cellStyle name="Navadno 47 5 3" xfId="9394" xr:uid="{00000000-0005-0000-0000-000088660000}"/>
    <cellStyle name="Navadno 47 5 3 2" xfId="22601" xr:uid="{00000000-0005-0000-0000-000089660000}"/>
    <cellStyle name="Navadno 47 5 3 3" xfId="40760" xr:uid="{00000000-0005-0000-0000-00008A660000}"/>
    <cellStyle name="Navadno 47 5 4" xfId="14388" xr:uid="{00000000-0005-0000-0000-00008B660000}"/>
    <cellStyle name="Navadno 47 5 4 2" xfId="27580" xr:uid="{00000000-0005-0000-0000-00008C660000}"/>
    <cellStyle name="Navadno 47 5 4 3" xfId="45739" xr:uid="{00000000-0005-0000-0000-00008D660000}"/>
    <cellStyle name="Navadno 47 5 5" xfId="30064" xr:uid="{00000000-0005-0000-0000-00008E660000}"/>
    <cellStyle name="Navadno 47 5 5 2" xfId="48223" xr:uid="{00000000-0005-0000-0000-00008F660000}"/>
    <cellStyle name="Navadno 47 5 6" xfId="16873" xr:uid="{00000000-0005-0000-0000-000090660000}"/>
    <cellStyle name="Navadno 47 5 7" xfId="35032" xr:uid="{00000000-0005-0000-0000-000091660000}"/>
    <cellStyle name="Navadno 47 5 8" xfId="53192" xr:uid="{00000000-0005-0000-0000-000092660000}"/>
    <cellStyle name="Navadno 47 5 9" xfId="59401" xr:uid="{00000000-0005-0000-0000-000093660000}"/>
    <cellStyle name="Navadno 47 6" xfId="4804" xr:uid="{00000000-0005-0000-0000-000094660000}"/>
    <cellStyle name="Navadno 47 6 2" xfId="7034" xr:uid="{00000000-0005-0000-0000-000095660000}"/>
    <cellStyle name="Navadno 47 6 2 2" xfId="12767" xr:uid="{00000000-0005-0000-0000-000096660000}"/>
    <cellStyle name="Navadno 47 6 2 2 2" xfId="25974" xr:uid="{00000000-0005-0000-0000-000097660000}"/>
    <cellStyle name="Navadno 47 6 2 2 3" xfId="44133" xr:uid="{00000000-0005-0000-0000-000098660000}"/>
    <cellStyle name="Navadno 47 6 2 3" xfId="33437" xr:uid="{00000000-0005-0000-0000-000099660000}"/>
    <cellStyle name="Navadno 47 6 2 3 2" xfId="51596" xr:uid="{00000000-0005-0000-0000-00009A660000}"/>
    <cellStyle name="Navadno 47 6 2 4" xfId="20246" xr:uid="{00000000-0005-0000-0000-00009B660000}"/>
    <cellStyle name="Navadno 47 6 2 5" xfId="38405" xr:uid="{00000000-0005-0000-0000-00009C660000}"/>
    <cellStyle name="Navadno 47 6 2 6" xfId="56565" xr:uid="{00000000-0005-0000-0000-00009D660000}"/>
    <cellStyle name="Navadno 47 6 3" xfId="10283" xr:uid="{00000000-0005-0000-0000-00009E660000}"/>
    <cellStyle name="Navadno 47 6 3 2" xfId="23490" xr:uid="{00000000-0005-0000-0000-00009F660000}"/>
    <cellStyle name="Navadno 47 6 3 3" xfId="41649" xr:uid="{00000000-0005-0000-0000-0000A0660000}"/>
    <cellStyle name="Navadno 47 6 4" xfId="15277" xr:uid="{00000000-0005-0000-0000-0000A1660000}"/>
    <cellStyle name="Navadno 47 6 4 2" xfId="28469" xr:uid="{00000000-0005-0000-0000-0000A2660000}"/>
    <cellStyle name="Navadno 47 6 4 3" xfId="46628" xr:uid="{00000000-0005-0000-0000-0000A3660000}"/>
    <cellStyle name="Navadno 47 6 5" xfId="30953" xr:uid="{00000000-0005-0000-0000-0000A4660000}"/>
    <cellStyle name="Navadno 47 6 5 2" xfId="49112" xr:uid="{00000000-0005-0000-0000-0000A5660000}"/>
    <cellStyle name="Navadno 47 6 6" xfId="17762" xr:uid="{00000000-0005-0000-0000-0000A6660000}"/>
    <cellStyle name="Navadno 47 6 7" xfId="35921" xr:uid="{00000000-0005-0000-0000-0000A7660000}"/>
    <cellStyle name="Navadno 47 6 8" xfId="54081" xr:uid="{00000000-0005-0000-0000-0000A8660000}"/>
    <cellStyle name="Navadno 47 7" xfId="4978" xr:uid="{00000000-0005-0000-0000-0000A9660000}"/>
    <cellStyle name="Navadno 47 7 2" xfId="7211" xr:uid="{00000000-0005-0000-0000-0000AA660000}"/>
    <cellStyle name="Navadno 47 7 2 2" xfId="12944" xr:uid="{00000000-0005-0000-0000-0000AB660000}"/>
    <cellStyle name="Navadno 47 7 2 2 2" xfId="26151" xr:uid="{00000000-0005-0000-0000-0000AC660000}"/>
    <cellStyle name="Navadno 47 7 2 2 3" xfId="44310" xr:uid="{00000000-0005-0000-0000-0000AD660000}"/>
    <cellStyle name="Navadno 47 7 2 3" xfId="33614" xr:uid="{00000000-0005-0000-0000-0000AE660000}"/>
    <cellStyle name="Navadno 47 7 2 3 2" xfId="51773" xr:uid="{00000000-0005-0000-0000-0000AF660000}"/>
    <cellStyle name="Navadno 47 7 2 4" xfId="20423" xr:uid="{00000000-0005-0000-0000-0000B0660000}"/>
    <cellStyle name="Navadno 47 7 2 5" xfId="38582" xr:uid="{00000000-0005-0000-0000-0000B1660000}"/>
    <cellStyle name="Navadno 47 7 2 6" xfId="56742" xr:uid="{00000000-0005-0000-0000-0000B2660000}"/>
    <cellStyle name="Navadno 47 7 3" xfId="10460" xr:uid="{00000000-0005-0000-0000-0000B3660000}"/>
    <cellStyle name="Navadno 47 7 3 2" xfId="23667" xr:uid="{00000000-0005-0000-0000-0000B4660000}"/>
    <cellStyle name="Navadno 47 7 3 3" xfId="41826" xr:uid="{00000000-0005-0000-0000-0000B5660000}"/>
    <cellStyle name="Navadno 47 7 4" xfId="15454" xr:uid="{00000000-0005-0000-0000-0000B6660000}"/>
    <cellStyle name="Navadno 47 7 4 2" xfId="28646" xr:uid="{00000000-0005-0000-0000-0000B7660000}"/>
    <cellStyle name="Navadno 47 7 4 3" xfId="46805" xr:uid="{00000000-0005-0000-0000-0000B8660000}"/>
    <cellStyle name="Navadno 47 7 5" xfId="31130" xr:uid="{00000000-0005-0000-0000-0000B9660000}"/>
    <cellStyle name="Navadno 47 7 5 2" xfId="49289" xr:uid="{00000000-0005-0000-0000-0000BA660000}"/>
    <cellStyle name="Navadno 47 7 6" xfId="17939" xr:uid="{00000000-0005-0000-0000-0000BB660000}"/>
    <cellStyle name="Navadno 47 7 7" xfId="36098" xr:uid="{00000000-0005-0000-0000-0000BC660000}"/>
    <cellStyle name="Navadno 47 7 8" xfId="54258" xr:uid="{00000000-0005-0000-0000-0000BD660000}"/>
    <cellStyle name="Navadno 47 8" xfId="5207" xr:uid="{00000000-0005-0000-0000-0000BE660000}"/>
    <cellStyle name="Navadno 47 8 2" xfId="7455" xr:uid="{00000000-0005-0000-0000-0000BF660000}"/>
    <cellStyle name="Navadno 47 8 2 2" xfId="13188" xr:uid="{00000000-0005-0000-0000-0000C0660000}"/>
    <cellStyle name="Navadno 47 8 2 2 2" xfId="26395" xr:uid="{00000000-0005-0000-0000-0000C1660000}"/>
    <cellStyle name="Navadno 47 8 2 2 3" xfId="44554" xr:uid="{00000000-0005-0000-0000-0000C2660000}"/>
    <cellStyle name="Navadno 47 8 2 3" xfId="33858" xr:uid="{00000000-0005-0000-0000-0000C3660000}"/>
    <cellStyle name="Navadno 47 8 2 3 2" xfId="52017" xr:uid="{00000000-0005-0000-0000-0000C4660000}"/>
    <cellStyle name="Navadno 47 8 2 4" xfId="20667" xr:uid="{00000000-0005-0000-0000-0000C5660000}"/>
    <cellStyle name="Navadno 47 8 2 5" xfId="38826" xr:uid="{00000000-0005-0000-0000-0000C6660000}"/>
    <cellStyle name="Navadno 47 8 2 6" xfId="56986" xr:uid="{00000000-0005-0000-0000-0000C7660000}"/>
    <cellStyle name="Navadno 47 8 3" xfId="10704" xr:uid="{00000000-0005-0000-0000-0000C8660000}"/>
    <cellStyle name="Navadno 47 8 3 2" xfId="23911" xr:uid="{00000000-0005-0000-0000-0000C9660000}"/>
    <cellStyle name="Navadno 47 8 3 3" xfId="42070" xr:uid="{00000000-0005-0000-0000-0000CA660000}"/>
    <cellStyle name="Navadno 47 8 4" xfId="15698" xr:uid="{00000000-0005-0000-0000-0000CB660000}"/>
    <cellStyle name="Navadno 47 8 4 2" xfId="28890" xr:uid="{00000000-0005-0000-0000-0000CC660000}"/>
    <cellStyle name="Navadno 47 8 4 3" xfId="47049" xr:uid="{00000000-0005-0000-0000-0000CD660000}"/>
    <cellStyle name="Navadno 47 8 5" xfId="31374" xr:uid="{00000000-0005-0000-0000-0000CE660000}"/>
    <cellStyle name="Navadno 47 8 5 2" xfId="49533" xr:uid="{00000000-0005-0000-0000-0000CF660000}"/>
    <cellStyle name="Navadno 47 8 6" xfId="18183" xr:uid="{00000000-0005-0000-0000-0000D0660000}"/>
    <cellStyle name="Navadno 47 8 7" xfId="36342" xr:uid="{00000000-0005-0000-0000-0000D1660000}"/>
    <cellStyle name="Navadno 47 8 8" xfId="54502" xr:uid="{00000000-0005-0000-0000-0000D2660000}"/>
    <cellStyle name="Navadno 47 9" xfId="5373" xr:uid="{00000000-0005-0000-0000-0000D3660000}"/>
    <cellStyle name="Navadno 47 9 2" xfId="7621" xr:uid="{00000000-0005-0000-0000-0000D4660000}"/>
    <cellStyle name="Navadno 47 9 2 2" xfId="13354" xr:uid="{00000000-0005-0000-0000-0000D5660000}"/>
    <cellStyle name="Navadno 47 9 2 2 2" xfId="26561" xr:uid="{00000000-0005-0000-0000-0000D6660000}"/>
    <cellStyle name="Navadno 47 9 2 2 3" xfId="44720" xr:uid="{00000000-0005-0000-0000-0000D7660000}"/>
    <cellStyle name="Navadno 47 9 2 3" xfId="34024" xr:uid="{00000000-0005-0000-0000-0000D8660000}"/>
    <cellStyle name="Navadno 47 9 2 3 2" xfId="52183" xr:uid="{00000000-0005-0000-0000-0000D9660000}"/>
    <cellStyle name="Navadno 47 9 2 4" xfId="20833" xr:uid="{00000000-0005-0000-0000-0000DA660000}"/>
    <cellStyle name="Navadno 47 9 2 5" xfId="38992" xr:uid="{00000000-0005-0000-0000-0000DB660000}"/>
    <cellStyle name="Navadno 47 9 2 6" xfId="57152" xr:uid="{00000000-0005-0000-0000-0000DC660000}"/>
    <cellStyle name="Navadno 47 9 3" xfId="10870" xr:uid="{00000000-0005-0000-0000-0000DD660000}"/>
    <cellStyle name="Navadno 47 9 3 2" xfId="24077" xr:uid="{00000000-0005-0000-0000-0000DE660000}"/>
    <cellStyle name="Navadno 47 9 3 3" xfId="42236" xr:uid="{00000000-0005-0000-0000-0000DF660000}"/>
    <cellStyle name="Navadno 47 9 4" xfId="15864" xr:uid="{00000000-0005-0000-0000-0000E0660000}"/>
    <cellStyle name="Navadno 47 9 4 2" xfId="29056" xr:uid="{00000000-0005-0000-0000-0000E1660000}"/>
    <cellStyle name="Navadno 47 9 4 3" xfId="47215" xr:uid="{00000000-0005-0000-0000-0000E2660000}"/>
    <cellStyle name="Navadno 47 9 5" xfId="31540" xr:uid="{00000000-0005-0000-0000-0000E3660000}"/>
    <cellStyle name="Navadno 47 9 5 2" xfId="49699" xr:uid="{00000000-0005-0000-0000-0000E4660000}"/>
    <cellStyle name="Navadno 47 9 6" xfId="18349" xr:uid="{00000000-0005-0000-0000-0000E5660000}"/>
    <cellStyle name="Navadno 47 9 7" xfId="36508" xr:uid="{00000000-0005-0000-0000-0000E6660000}"/>
    <cellStyle name="Navadno 47 9 8" xfId="54668" xr:uid="{00000000-0005-0000-0000-0000E7660000}"/>
    <cellStyle name="Navadno 48" xfId="2276" xr:uid="{00000000-0005-0000-0000-0000E8660000}"/>
    <cellStyle name="Navadno 49" xfId="2277" xr:uid="{00000000-0005-0000-0000-0000E9660000}"/>
    <cellStyle name="Navadno 49 10" xfId="5538" xr:uid="{00000000-0005-0000-0000-0000EA660000}"/>
    <cellStyle name="Navadno 49 10 2" xfId="7786" xr:uid="{00000000-0005-0000-0000-0000EB660000}"/>
    <cellStyle name="Navadno 49 10 2 2" xfId="13519" xr:uid="{00000000-0005-0000-0000-0000EC660000}"/>
    <cellStyle name="Navadno 49 10 2 2 2" xfId="26726" xr:uid="{00000000-0005-0000-0000-0000ED660000}"/>
    <cellStyle name="Navadno 49 10 2 2 3" xfId="44885" xr:uid="{00000000-0005-0000-0000-0000EE660000}"/>
    <cellStyle name="Navadno 49 10 2 3" xfId="34189" xr:uid="{00000000-0005-0000-0000-0000EF660000}"/>
    <cellStyle name="Navadno 49 10 2 3 2" xfId="52348" xr:uid="{00000000-0005-0000-0000-0000F0660000}"/>
    <cellStyle name="Navadno 49 10 2 4" xfId="20998" xr:uid="{00000000-0005-0000-0000-0000F1660000}"/>
    <cellStyle name="Navadno 49 10 2 5" xfId="39157" xr:uid="{00000000-0005-0000-0000-0000F2660000}"/>
    <cellStyle name="Navadno 49 10 2 6" xfId="57317" xr:uid="{00000000-0005-0000-0000-0000F3660000}"/>
    <cellStyle name="Navadno 49 10 3" xfId="11035" xr:uid="{00000000-0005-0000-0000-0000F4660000}"/>
    <cellStyle name="Navadno 49 10 3 2" xfId="24242" xr:uid="{00000000-0005-0000-0000-0000F5660000}"/>
    <cellStyle name="Navadno 49 10 3 3" xfId="42401" xr:uid="{00000000-0005-0000-0000-0000F6660000}"/>
    <cellStyle name="Navadno 49 10 4" xfId="16029" xr:uid="{00000000-0005-0000-0000-0000F7660000}"/>
    <cellStyle name="Navadno 49 10 4 2" xfId="29221" xr:uid="{00000000-0005-0000-0000-0000F8660000}"/>
    <cellStyle name="Navadno 49 10 4 3" xfId="47380" xr:uid="{00000000-0005-0000-0000-0000F9660000}"/>
    <cellStyle name="Navadno 49 10 5" xfId="31705" xr:uid="{00000000-0005-0000-0000-0000FA660000}"/>
    <cellStyle name="Navadno 49 10 5 2" xfId="49864" xr:uid="{00000000-0005-0000-0000-0000FB660000}"/>
    <cellStyle name="Navadno 49 10 6" xfId="18514" xr:uid="{00000000-0005-0000-0000-0000FC660000}"/>
    <cellStyle name="Navadno 49 10 7" xfId="36673" xr:uid="{00000000-0005-0000-0000-0000FD660000}"/>
    <cellStyle name="Navadno 49 10 8" xfId="54833" xr:uid="{00000000-0005-0000-0000-0000FE660000}"/>
    <cellStyle name="Navadno 49 11" xfId="5702" xr:uid="{00000000-0005-0000-0000-0000FF660000}"/>
    <cellStyle name="Navadno 49 11 2" xfId="7950" xr:uid="{00000000-0005-0000-0000-000000670000}"/>
    <cellStyle name="Navadno 49 11 2 2" xfId="13683" xr:uid="{00000000-0005-0000-0000-000001670000}"/>
    <cellStyle name="Navadno 49 11 2 2 2" xfId="26890" xr:uid="{00000000-0005-0000-0000-000002670000}"/>
    <cellStyle name="Navadno 49 11 2 2 3" xfId="45049" xr:uid="{00000000-0005-0000-0000-000003670000}"/>
    <cellStyle name="Navadno 49 11 2 3" xfId="34353" xr:uid="{00000000-0005-0000-0000-000004670000}"/>
    <cellStyle name="Navadno 49 11 2 3 2" xfId="52512" xr:uid="{00000000-0005-0000-0000-000005670000}"/>
    <cellStyle name="Navadno 49 11 2 4" xfId="21162" xr:uid="{00000000-0005-0000-0000-000006670000}"/>
    <cellStyle name="Navadno 49 11 2 5" xfId="39321" xr:uid="{00000000-0005-0000-0000-000007670000}"/>
    <cellStyle name="Navadno 49 11 2 6" xfId="57481" xr:uid="{00000000-0005-0000-0000-000008670000}"/>
    <cellStyle name="Navadno 49 11 3" xfId="11199" xr:uid="{00000000-0005-0000-0000-000009670000}"/>
    <cellStyle name="Navadno 49 11 3 2" xfId="24406" xr:uid="{00000000-0005-0000-0000-00000A670000}"/>
    <cellStyle name="Navadno 49 11 3 3" xfId="42565" xr:uid="{00000000-0005-0000-0000-00000B670000}"/>
    <cellStyle name="Navadno 49 11 4" xfId="16193" xr:uid="{00000000-0005-0000-0000-00000C670000}"/>
    <cellStyle name="Navadno 49 11 4 2" xfId="29385" xr:uid="{00000000-0005-0000-0000-00000D670000}"/>
    <cellStyle name="Navadno 49 11 4 3" xfId="47544" xr:uid="{00000000-0005-0000-0000-00000E670000}"/>
    <cellStyle name="Navadno 49 11 5" xfId="31869" xr:uid="{00000000-0005-0000-0000-00000F670000}"/>
    <cellStyle name="Navadno 49 11 5 2" xfId="50028" xr:uid="{00000000-0005-0000-0000-000010670000}"/>
    <cellStyle name="Navadno 49 11 6" xfId="18678" xr:uid="{00000000-0005-0000-0000-000011670000}"/>
    <cellStyle name="Navadno 49 11 7" xfId="36837" xr:uid="{00000000-0005-0000-0000-000012670000}"/>
    <cellStyle name="Navadno 49 11 8" xfId="54997" xr:uid="{00000000-0005-0000-0000-000013670000}"/>
    <cellStyle name="Navadno 49 12" xfId="5908" xr:uid="{00000000-0005-0000-0000-000014670000}"/>
    <cellStyle name="Navadno 49 12 2" xfId="11405" xr:uid="{00000000-0005-0000-0000-000015670000}"/>
    <cellStyle name="Navadno 49 12 2 2" xfId="24612" xr:uid="{00000000-0005-0000-0000-000016670000}"/>
    <cellStyle name="Navadno 49 12 2 3" xfId="42771" xr:uid="{00000000-0005-0000-0000-000017670000}"/>
    <cellStyle name="Navadno 49 12 3" xfId="32075" xr:uid="{00000000-0005-0000-0000-000018670000}"/>
    <cellStyle name="Navadno 49 12 3 2" xfId="50234" xr:uid="{00000000-0005-0000-0000-000019670000}"/>
    <cellStyle name="Navadno 49 12 4" xfId="18884" xr:uid="{00000000-0005-0000-0000-00001A670000}"/>
    <cellStyle name="Navadno 49 12 5" xfId="37043" xr:uid="{00000000-0005-0000-0000-00001B670000}"/>
    <cellStyle name="Navadno 49 12 6" xfId="55203" xr:uid="{00000000-0005-0000-0000-00001C670000}"/>
    <cellStyle name="Navadno 49 13" xfId="8126" xr:uid="{00000000-0005-0000-0000-00001D670000}"/>
    <cellStyle name="Navadno 49 13 2" xfId="21333" xr:uid="{00000000-0005-0000-0000-00001E670000}"/>
    <cellStyle name="Navadno 49 13 3" xfId="39492" xr:uid="{00000000-0005-0000-0000-00001F670000}"/>
    <cellStyle name="Navadno 49 13 4" xfId="57652" xr:uid="{00000000-0005-0000-0000-000020670000}"/>
    <cellStyle name="Navadno 49 14" xfId="8306" xr:uid="{00000000-0005-0000-0000-000021670000}"/>
    <cellStyle name="Navadno 49 14 2" xfId="21513" xr:uid="{00000000-0005-0000-0000-000022670000}"/>
    <cellStyle name="Navadno 49 14 3" xfId="39672" xr:uid="{00000000-0005-0000-0000-000023670000}"/>
    <cellStyle name="Navadno 49 14 4" xfId="57832" xr:uid="{00000000-0005-0000-0000-000024670000}"/>
    <cellStyle name="Navadno 49 15" xfId="8548" xr:uid="{00000000-0005-0000-0000-000025670000}"/>
    <cellStyle name="Navadno 49 15 2" xfId="21755" xr:uid="{00000000-0005-0000-0000-000026670000}"/>
    <cellStyle name="Navadno 49 15 3" xfId="39914" xr:uid="{00000000-0005-0000-0000-000027670000}"/>
    <cellStyle name="Navadno 49 15 4" xfId="58074" xr:uid="{00000000-0005-0000-0000-000028670000}"/>
    <cellStyle name="Navadno 49 16" xfId="8712" xr:uid="{00000000-0005-0000-0000-000029670000}"/>
    <cellStyle name="Navadno 49 16 2" xfId="21919" xr:uid="{00000000-0005-0000-0000-00002A670000}"/>
    <cellStyle name="Navadno 49 16 3" xfId="40078" xr:uid="{00000000-0005-0000-0000-00002B670000}"/>
    <cellStyle name="Navadno 49 16 4" xfId="58238" xr:uid="{00000000-0005-0000-0000-00002C670000}"/>
    <cellStyle name="Navadno 49 17" xfId="8916" xr:uid="{00000000-0005-0000-0000-00002D670000}"/>
    <cellStyle name="Navadno 49 17 2" xfId="22123" xr:uid="{00000000-0005-0000-0000-00002E670000}"/>
    <cellStyle name="Navadno 49 17 3" xfId="40282" xr:uid="{00000000-0005-0000-0000-00002F670000}"/>
    <cellStyle name="Navadno 49 18" xfId="13915" xr:uid="{00000000-0005-0000-0000-000030670000}"/>
    <cellStyle name="Navadno 49 18 2" xfId="27107" xr:uid="{00000000-0005-0000-0000-000031670000}"/>
    <cellStyle name="Navadno 49 18 3" xfId="45266" xr:uid="{00000000-0005-0000-0000-000032670000}"/>
    <cellStyle name="Navadno 49 19" xfId="29591" xr:uid="{00000000-0005-0000-0000-000033670000}"/>
    <cellStyle name="Navadno 49 19 2" xfId="47750" xr:uid="{00000000-0005-0000-0000-000034670000}"/>
    <cellStyle name="Navadno 49 2" xfId="2278" xr:uid="{00000000-0005-0000-0000-000035670000}"/>
    <cellStyle name="Navadno 49 2 10" xfId="5703" xr:uid="{00000000-0005-0000-0000-000036670000}"/>
    <cellStyle name="Navadno 49 2 10 2" xfId="7951" xr:uid="{00000000-0005-0000-0000-000037670000}"/>
    <cellStyle name="Navadno 49 2 10 2 2" xfId="13684" xr:uid="{00000000-0005-0000-0000-000038670000}"/>
    <cellStyle name="Navadno 49 2 10 2 2 2" xfId="26891" xr:uid="{00000000-0005-0000-0000-000039670000}"/>
    <cellStyle name="Navadno 49 2 10 2 2 3" xfId="45050" xr:uid="{00000000-0005-0000-0000-00003A670000}"/>
    <cellStyle name="Navadno 49 2 10 2 3" xfId="34354" xr:uid="{00000000-0005-0000-0000-00003B670000}"/>
    <cellStyle name="Navadno 49 2 10 2 3 2" xfId="52513" xr:uid="{00000000-0005-0000-0000-00003C670000}"/>
    <cellStyle name="Navadno 49 2 10 2 4" xfId="21163" xr:uid="{00000000-0005-0000-0000-00003D670000}"/>
    <cellStyle name="Navadno 49 2 10 2 5" xfId="39322" xr:uid="{00000000-0005-0000-0000-00003E670000}"/>
    <cellStyle name="Navadno 49 2 10 2 6" xfId="57482" xr:uid="{00000000-0005-0000-0000-00003F670000}"/>
    <cellStyle name="Navadno 49 2 10 3" xfId="11200" xr:uid="{00000000-0005-0000-0000-000040670000}"/>
    <cellStyle name="Navadno 49 2 10 3 2" xfId="24407" xr:uid="{00000000-0005-0000-0000-000041670000}"/>
    <cellStyle name="Navadno 49 2 10 3 3" xfId="42566" xr:uid="{00000000-0005-0000-0000-000042670000}"/>
    <cellStyle name="Navadno 49 2 10 4" xfId="16194" xr:uid="{00000000-0005-0000-0000-000043670000}"/>
    <cellStyle name="Navadno 49 2 10 4 2" xfId="29386" xr:uid="{00000000-0005-0000-0000-000044670000}"/>
    <cellStyle name="Navadno 49 2 10 4 3" xfId="47545" xr:uid="{00000000-0005-0000-0000-000045670000}"/>
    <cellStyle name="Navadno 49 2 10 5" xfId="31870" xr:uid="{00000000-0005-0000-0000-000046670000}"/>
    <cellStyle name="Navadno 49 2 10 5 2" xfId="50029" xr:uid="{00000000-0005-0000-0000-000047670000}"/>
    <cellStyle name="Navadno 49 2 10 6" xfId="18679" xr:uid="{00000000-0005-0000-0000-000048670000}"/>
    <cellStyle name="Navadno 49 2 10 7" xfId="36838" xr:uid="{00000000-0005-0000-0000-000049670000}"/>
    <cellStyle name="Navadno 49 2 10 8" xfId="54998" xr:uid="{00000000-0005-0000-0000-00004A670000}"/>
    <cellStyle name="Navadno 49 2 11" xfId="5909" xr:uid="{00000000-0005-0000-0000-00004B670000}"/>
    <cellStyle name="Navadno 49 2 11 2" xfId="11406" xr:uid="{00000000-0005-0000-0000-00004C670000}"/>
    <cellStyle name="Navadno 49 2 11 2 2" xfId="24613" xr:uid="{00000000-0005-0000-0000-00004D670000}"/>
    <cellStyle name="Navadno 49 2 11 2 3" xfId="42772" xr:uid="{00000000-0005-0000-0000-00004E670000}"/>
    <cellStyle name="Navadno 49 2 11 3" xfId="32076" xr:uid="{00000000-0005-0000-0000-00004F670000}"/>
    <cellStyle name="Navadno 49 2 11 3 2" xfId="50235" xr:uid="{00000000-0005-0000-0000-000050670000}"/>
    <cellStyle name="Navadno 49 2 11 4" xfId="18885" xr:uid="{00000000-0005-0000-0000-000051670000}"/>
    <cellStyle name="Navadno 49 2 11 5" xfId="37044" xr:uid="{00000000-0005-0000-0000-000052670000}"/>
    <cellStyle name="Navadno 49 2 11 6" xfId="55204" xr:uid="{00000000-0005-0000-0000-000053670000}"/>
    <cellStyle name="Navadno 49 2 12" xfId="8127" xr:uid="{00000000-0005-0000-0000-000054670000}"/>
    <cellStyle name="Navadno 49 2 12 2" xfId="21334" xr:uid="{00000000-0005-0000-0000-000055670000}"/>
    <cellStyle name="Navadno 49 2 12 3" xfId="39493" xr:uid="{00000000-0005-0000-0000-000056670000}"/>
    <cellStyle name="Navadno 49 2 12 4" xfId="57653" xr:uid="{00000000-0005-0000-0000-000057670000}"/>
    <cellStyle name="Navadno 49 2 13" xfId="8307" xr:uid="{00000000-0005-0000-0000-000058670000}"/>
    <cellStyle name="Navadno 49 2 13 2" xfId="21514" xr:uid="{00000000-0005-0000-0000-000059670000}"/>
    <cellStyle name="Navadno 49 2 13 3" xfId="39673" xr:uid="{00000000-0005-0000-0000-00005A670000}"/>
    <cellStyle name="Navadno 49 2 13 4" xfId="57833" xr:uid="{00000000-0005-0000-0000-00005B670000}"/>
    <cellStyle name="Navadno 49 2 14" xfId="8549" xr:uid="{00000000-0005-0000-0000-00005C670000}"/>
    <cellStyle name="Navadno 49 2 14 2" xfId="21756" xr:uid="{00000000-0005-0000-0000-00005D670000}"/>
    <cellStyle name="Navadno 49 2 14 3" xfId="39915" xr:uid="{00000000-0005-0000-0000-00005E670000}"/>
    <cellStyle name="Navadno 49 2 14 4" xfId="58075" xr:uid="{00000000-0005-0000-0000-00005F670000}"/>
    <cellStyle name="Navadno 49 2 15" xfId="8713" xr:uid="{00000000-0005-0000-0000-000060670000}"/>
    <cellStyle name="Navadno 49 2 15 2" xfId="21920" xr:uid="{00000000-0005-0000-0000-000061670000}"/>
    <cellStyle name="Navadno 49 2 15 3" xfId="40079" xr:uid="{00000000-0005-0000-0000-000062670000}"/>
    <cellStyle name="Navadno 49 2 15 4" xfId="58239" xr:uid="{00000000-0005-0000-0000-000063670000}"/>
    <cellStyle name="Navadno 49 2 16" xfId="8917" xr:uid="{00000000-0005-0000-0000-000064670000}"/>
    <cellStyle name="Navadno 49 2 16 2" xfId="22124" xr:uid="{00000000-0005-0000-0000-000065670000}"/>
    <cellStyle name="Navadno 49 2 16 3" xfId="40283" xr:uid="{00000000-0005-0000-0000-000066670000}"/>
    <cellStyle name="Navadno 49 2 17" xfId="13916" xr:uid="{00000000-0005-0000-0000-000067670000}"/>
    <cellStyle name="Navadno 49 2 17 2" xfId="27108" xr:uid="{00000000-0005-0000-0000-000068670000}"/>
    <cellStyle name="Navadno 49 2 17 3" xfId="45267" xr:uid="{00000000-0005-0000-0000-000069670000}"/>
    <cellStyle name="Navadno 49 2 18" xfId="29592" xr:uid="{00000000-0005-0000-0000-00006A670000}"/>
    <cellStyle name="Navadno 49 2 18 2" xfId="47751" xr:uid="{00000000-0005-0000-0000-00006B670000}"/>
    <cellStyle name="Navadno 49 2 19" xfId="16401" xr:uid="{00000000-0005-0000-0000-00006C670000}"/>
    <cellStyle name="Navadno 49 2 2" xfId="3593" xr:uid="{00000000-0005-0000-0000-00006D670000}"/>
    <cellStyle name="Navadno 49 2 2 2" xfId="4338" xr:uid="{00000000-0005-0000-0000-00006E670000}"/>
    <cellStyle name="Navadno 49 2 2 2 2" xfId="12322" xr:uid="{00000000-0005-0000-0000-00006F670000}"/>
    <cellStyle name="Navadno 49 2 2 2 2 2" xfId="25529" xr:uid="{00000000-0005-0000-0000-000070670000}"/>
    <cellStyle name="Navadno 49 2 2 2 2 3" xfId="43688" xr:uid="{00000000-0005-0000-0000-000071670000}"/>
    <cellStyle name="Navadno 49 2 2 2 3" xfId="32992" xr:uid="{00000000-0005-0000-0000-000072670000}"/>
    <cellStyle name="Navadno 49 2 2 2 3 2" xfId="51151" xr:uid="{00000000-0005-0000-0000-000073670000}"/>
    <cellStyle name="Navadno 49 2 2 2 4" xfId="19801" xr:uid="{00000000-0005-0000-0000-000074670000}"/>
    <cellStyle name="Navadno 49 2 2 2 5" xfId="37960" xr:uid="{00000000-0005-0000-0000-000075670000}"/>
    <cellStyle name="Navadno 49 2 2 2 6" xfId="56120" xr:uid="{00000000-0005-0000-0000-000076670000}"/>
    <cellStyle name="Navadno 49 2 2 3" xfId="9838" xr:uid="{00000000-0005-0000-0000-000077670000}"/>
    <cellStyle name="Navadno 49 2 2 3 2" xfId="23045" xr:uid="{00000000-0005-0000-0000-000078670000}"/>
    <cellStyle name="Navadno 49 2 2 3 3" xfId="41204" xr:uid="{00000000-0005-0000-0000-000079670000}"/>
    <cellStyle name="Navadno 49 2 2 4" xfId="14832" xr:uid="{00000000-0005-0000-0000-00007A670000}"/>
    <cellStyle name="Navadno 49 2 2 4 2" xfId="28024" xr:uid="{00000000-0005-0000-0000-00007B670000}"/>
    <cellStyle name="Navadno 49 2 2 4 3" xfId="46183" xr:uid="{00000000-0005-0000-0000-00007C670000}"/>
    <cellStyle name="Navadno 49 2 2 5" xfId="30508" xr:uid="{00000000-0005-0000-0000-00007D670000}"/>
    <cellStyle name="Navadno 49 2 2 5 2" xfId="48667" xr:uid="{00000000-0005-0000-0000-00007E670000}"/>
    <cellStyle name="Navadno 49 2 2 6" xfId="17317" xr:uid="{00000000-0005-0000-0000-00007F670000}"/>
    <cellStyle name="Navadno 49 2 2 7" xfId="35476" xr:uid="{00000000-0005-0000-0000-000080670000}"/>
    <cellStyle name="Navadno 49 2 2 8" xfId="53636" xr:uid="{00000000-0005-0000-0000-000081670000}"/>
    <cellStyle name="Navadno 49 2 2 9" xfId="59051" xr:uid="{00000000-0005-0000-0000-000082670000}"/>
    <cellStyle name="Navadno 49 2 20" xfId="34560" xr:uid="{00000000-0005-0000-0000-000083670000}"/>
    <cellStyle name="Navadno 49 2 21" xfId="52720" xr:uid="{00000000-0005-0000-0000-000084670000}"/>
    <cellStyle name="Navadno 49 2 22" xfId="58405" xr:uid="{00000000-0005-0000-0000-000085670000}"/>
    <cellStyle name="Navadno 49 2 23" xfId="58615" xr:uid="{00000000-0005-0000-0000-000086670000}"/>
    <cellStyle name="Navadno 49 2 3" xfId="4568" xr:uid="{00000000-0005-0000-0000-000087670000}"/>
    <cellStyle name="Navadno 49 2 3 2" xfId="6822" xr:uid="{00000000-0005-0000-0000-000088670000}"/>
    <cellStyle name="Navadno 49 2 3 2 2" xfId="12552" xr:uid="{00000000-0005-0000-0000-000089670000}"/>
    <cellStyle name="Navadno 49 2 3 2 2 2" xfId="25759" xr:uid="{00000000-0005-0000-0000-00008A670000}"/>
    <cellStyle name="Navadno 49 2 3 2 2 3" xfId="43918" xr:uid="{00000000-0005-0000-0000-00008B670000}"/>
    <cellStyle name="Navadno 49 2 3 2 3" xfId="33222" xr:uid="{00000000-0005-0000-0000-00008C670000}"/>
    <cellStyle name="Navadno 49 2 3 2 3 2" xfId="51381" xr:uid="{00000000-0005-0000-0000-00008D670000}"/>
    <cellStyle name="Navadno 49 2 3 2 4" xfId="20031" xr:uid="{00000000-0005-0000-0000-00008E670000}"/>
    <cellStyle name="Navadno 49 2 3 2 5" xfId="38190" xr:uid="{00000000-0005-0000-0000-00008F670000}"/>
    <cellStyle name="Navadno 49 2 3 2 6" xfId="56350" xr:uid="{00000000-0005-0000-0000-000090670000}"/>
    <cellStyle name="Navadno 49 2 3 3" xfId="10068" xr:uid="{00000000-0005-0000-0000-000091670000}"/>
    <cellStyle name="Navadno 49 2 3 3 2" xfId="23275" xr:uid="{00000000-0005-0000-0000-000092670000}"/>
    <cellStyle name="Navadno 49 2 3 3 3" xfId="41434" xr:uid="{00000000-0005-0000-0000-000093670000}"/>
    <cellStyle name="Navadno 49 2 3 4" xfId="15062" xr:uid="{00000000-0005-0000-0000-000094670000}"/>
    <cellStyle name="Navadno 49 2 3 4 2" xfId="28254" xr:uid="{00000000-0005-0000-0000-000095670000}"/>
    <cellStyle name="Navadno 49 2 3 4 3" xfId="46413" xr:uid="{00000000-0005-0000-0000-000096670000}"/>
    <cellStyle name="Navadno 49 2 3 5" xfId="30738" xr:uid="{00000000-0005-0000-0000-000097670000}"/>
    <cellStyle name="Navadno 49 2 3 5 2" xfId="48897" xr:uid="{00000000-0005-0000-0000-000098670000}"/>
    <cellStyle name="Navadno 49 2 3 6" xfId="17547" xr:uid="{00000000-0005-0000-0000-000099670000}"/>
    <cellStyle name="Navadno 49 2 3 7" xfId="35706" xr:uid="{00000000-0005-0000-0000-00009A670000}"/>
    <cellStyle name="Navadno 49 2 3 8" xfId="53866" xr:uid="{00000000-0005-0000-0000-00009B670000}"/>
    <cellStyle name="Navadno 49 2 3 9" xfId="59216" xr:uid="{00000000-0005-0000-0000-00009C670000}"/>
    <cellStyle name="Navadno 49 2 4" xfId="3895" xr:uid="{00000000-0005-0000-0000-00009D670000}"/>
    <cellStyle name="Navadno 49 2 4 2" xfId="6383" xr:uid="{00000000-0005-0000-0000-00009E670000}"/>
    <cellStyle name="Navadno 49 2 4 2 2" xfId="11881" xr:uid="{00000000-0005-0000-0000-00009F670000}"/>
    <cellStyle name="Navadno 49 2 4 2 2 2" xfId="25088" xr:uid="{00000000-0005-0000-0000-0000A0670000}"/>
    <cellStyle name="Navadno 49 2 4 2 2 3" xfId="43247" xr:uid="{00000000-0005-0000-0000-0000A1670000}"/>
    <cellStyle name="Navadno 49 2 4 2 3" xfId="32551" xr:uid="{00000000-0005-0000-0000-0000A2670000}"/>
    <cellStyle name="Navadno 49 2 4 2 3 2" xfId="50710" xr:uid="{00000000-0005-0000-0000-0000A3670000}"/>
    <cellStyle name="Navadno 49 2 4 2 4" xfId="19360" xr:uid="{00000000-0005-0000-0000-0000A4670000}"/>
    <cellStyle name="Navadno 49 2 4 2 5" xfId="37519" xr:uid="{00000000-0005-0000-0000-0000A5670000}"/>
    <cellStyle name="Navadno 49 2 4 2 6" xfId="55679" xr:uid="{00000000-0005-0000-0000-0000A6670000}"/>
    <cellStyle name="Navadno 49 2 4 3" xfId="9397" xr:uid="{00000000-0005-0000-0000-0000A7670000}"/>
    <cellStyle name="Navadno 49 2 4 3 2" xfId="22604" xr:uid="{00000000-0005-0000-0000-0000A8670000}"/>
    <cellStyle name="Navadno 49 2 4 3 3" xfId="40763" xr:uid="{00000000-0005-0000-0000-0000A9670000}"/>
    <cellStyle name="Navadno 49 2 4 4" xfId="14391" xr:uid="{00000000-0005-0000-0000-0000AA670000}"/>
    <cellStyle name="Navadno 49 2 4 4 2" xfId="27583" xr:uid="{00000000-0005-0000-0000-0000AB670000}"/>
    <cellStyle name="Navadno 49 2 4 4 3" xfId="45742" xr:uid="{00000000-0005-0000-0000-0000AC670000}"/>
    <cellStyle name="Navadno 49 2 4 5" xfId="30067" xr:uid="{00000000-0005-0000-0000-0000AD670000}"/>
    <cellStyle name="Navadno 49 2 4 5 2" xfId="48226" xr:uid="{00000000-0005-0000-0000-0000AE670000}"/>
    <cellStyle name="Navadno 49 2 4 6" xfId="16876" xr:uid="{00000000-0005-0000-0000-0000AF670000}"/>
    <cellStyle name="Navadno 49 2 4 7" xfId="35035" xr:uid="{00000000-0005-0000-0000-0000B0670000}"/>
    <cellStyle name="Navadno 49 2 4 8" xfId="53195" xr:uid="{00000000-0005-0000-0000-0000B1670000}"/>
    <cellStyle name="Navadno 49 2 4 9" xfId="59404" xr:uid="{00000000-0005-0000-0000-0000B2670000}"/>
    <cellStyle name="Navadno 49 2 5" xfId="4807" xr:uid="{00000000-0005-0000-0000-0000B3670000}"/>
    <cellStyle name="Navadno 49 2 5 2" xfId="7037" xr:uid="{00000000-0005-0000-0000-0000B4670000}"/>
    <cellStyle name="Navadno 49 2 5 2 2" xfId="12770" xr:uid="{00000000-0005-0000-0000-0000B5670000}"/>
    <cellStyle name="Navadno 49 2 5 2 2 2" xfId="25977" xr:uid="{00000000-0005-0000-0000-0000B6670000}"/>
    <cellStyle name="Navadno 49 2 5 2 2 3" xfId="44136" xr:uid="{00000000-0005-0000-0000-0000B7670000}"/>
    <cellStyle name="Navadno 49 2 5 2 3" xfId="33440" xr:uid="{00000000-0005-0000-0000-0000B8670000}"/>
    <cellStyle name="Navadno 49 2 5 2 3 2" xfId="51599" xr:uid="{00000000-0005-0000-0000-0000B9670000}"/>
    <cellStyle name="Navadno 49 2 5 2 4" xfId="20249" xr:uid="{00000000-0005-0000-0000-0000BA670000}"/>
    <cellStyle name="Navadno 49 2 5 2 5" xfId="38408" xr:uid="{00000000-0005-0000-0000-0000BB670000}"/>
    <cellStyle name="Navadno 49 2 5 2 6" xfId="56568" xr:uid="{00000000-0005-0000-0000-0000BC670000}"/>
    <cellStyle name="Navadno 49 2 5 3" xfId="10286" xr:uid="{00000000-0005-0000-0000-0000BD670000}"/>
    <cellStyle name="Navadno 49 2 5 3 2" xfId="23493" xr:uid="{00000000-0005-0000-0000-0000BE670000}"/>
    <cellStyle name="Navadno 49 2 5 3 3" xfId="41652" xr:uid="{00000000-0005-0000-0000-0000BF670000}"/>
    <cellStyle name="Navadno 49 2 5 4" xfId="15280" xr:uid="{00000000-0005-0000-0000-0000C0670000}"/>
    <cellStyle name="Navadno 49 2 5 4 2" xfId="28472" xr:uid="{00000000-0005-0000-0000-0000C1670000}"/>
    <cellStyle name="Navadno 49 2 5 4 3" xfId="46631" xr:uid="{00000000-0005-0000-0000-0000C2670000}"/>
    <cellStyle name="Navadno 49 2 5 5" xfId="30956" xr:uid="{00000000-0005-0000-0000-0000C3670000}"/>
    <cellStyle name="Navadno 49 2 5 5 2" xfId="49115" xr:uid="{00000000-0005-0000-0000-0000C4670000}"/>
    <cellStyle name="Navadno 49 2 5 6" xfId="17765" xr:uid="{00000000-0005-0000-0000-0000C5670000}"/>
    <cellStyle name="Navadno 49 2 5 7" xfId="35924" xr:uid="{00000000-0005-0000-0000-0000C6670000}"/>
    <cellStyle name="Navadno 49 2 5 8" xfId="54084" xr:uid="{00000000-0005-0000-0000-0000C7670000}"/>
    <cellStyle name="Navadno 49 2 6" xfId="4981" xr:uid="{00000000-0005-0000-0000-0000C8670000}"/>
    <cellStyle name="Navadno 49 2 6 2" xfId="7214" xr:uid="{00000000-0005-0000-0000-0000C9670000}"/>
    <cellStyle name="Navadno 49 2 6 2 2" xfId="12947" xr:uid="{00000000-0005-0000-0000-0000CA670000}"/>
    <cellStyle name="Navadno 49 2 6 2 2 2" xfId="26154" xr:uid="{00000000-0005-0000-0000-0000CB670000}"/>
    <cellStyle name="Navadno 49 2 6 2 2 3" xfId="44313" xr:uid="{00000000-0005-0000-0000-0000CC670000}"/>
    <cellStyle name="Navadno 49 2 6 2 3" xfId="33617" xr:uid="{00000000-0005-0000-0000-0000CD670000}"/>
    <cellStyle name="Navadno 49 2 6 2 3 2" xfId="51776" xr:uid="{00000000-0005-0000-0000-0000CE670000}"/>
    <cellStyle name="Navadno 49 2 6 2 4" xfId="20426" xr:uid="{00000000-0005-0000-0000-0000CF670000}"/>
    <cellStyle name="Navadno 49 2 6 2 5" xfId="38585" xr:uid="{00000000-0005-0000-0000-0000D0670000}"/>
    <cellStyle name="Navadno 49 2 6 2 6" xfId="56745" xr:uid="{00000000-0005-0000-0000-0000D1670000}"/>
    <cellStyle name="Navadno 49 2 6 3" xfId="10463" xr:uid="{00000000-0005-0000-0000-0000D2670000}"/>
    <cellStyle name="Navadno 49 2 6 3 2" xfId="23670" xr:uid="{00000000-0005-0000-0000-0000D3670000}"/>
    <cellStyle name="Navadno 49 2 6 3 3" xfId="41829" xr:uid="{00000000-0005-0000-0000-0000D4670000}"/>
    <cellStyle name="Navadno 49 2 6 4" xfId="15457" xr:uid="{00000000-0005-0000-0000-0000D5670000}"/>
    <cellStyle name="Navadno 49 2 6 4 2" xfId="28649" xr:uid="{00000000-0005-0000-0000-0000D6670000}"/>
    <cellStyle name="Navadno 49 2 6 4 3" xfId="46808" xr:uid="{00000000-0005-0000-0000-0000D7670000}"/>
    <cellStyle name="Navadno 49 2 6 5" xfId="31133" xr:uid="{00000000-0005-0000-0000-0000D8670000}"/>
    <cellStyle name="Navadno 49 2 6 5 2" xfId="49292" xr:uid="{00000000-0005-0000-0000-0000D9670000}"/>
    <cellStyle name="Navadno 49 2 6 6" xfId="17942" xr:uid="{00000000-0005-0000-0000-0000DA670000}"/>
    <cellStyle name="Navadno 49 2 6 7" xfId="36101" xr:uid="{00000000-0005-0000-0000-0000DB670000}"/>
    <cellStyle name="Navadno 49 2 6 8" xfId="54261" xr:uid="{00000000-0005-0000-0000-0000DC670000}"/>
    <cellStyle name="Navadno 49 2 7" xfId="5210" xr:uid="{00000000-0005-0000-0000-0000DD670000}"/>
    <cellStyle name="Navadno 49 2 7 2" xfId="7458" xr:uid="{00000000-0005-0000-0000-0000DE670000}"/>
    <cellStyle name="Navadno 49 2 7 2 2" xfId="13191" xr:uid="{00000000-0005-0000-0000-0000DF670000}"/>
    <cellStyle name="Navadno 49 2 7 2 2 2" xfId="26398" xr:uid="{00000000-0005-0000-0000-0000E0670000}"/>
    <cellStyle name="Navadno 49 2 7 2 2 3" xfId="44557" xr:uid="{00000000-0005-0000-0000-0000E1670000}"/>
    <cellStyle name="Navadno 49 2 7 2 3" xfId="33861" xr:uid="{00000000-0005-0000-0000-0000E2670000}"/>
    <cellStyle name="Navadno 49 2 7 2 3 2" xfId="52020" xr:uid="{00000000-0005-0000-0000-0000E3670000}"/>
    <cellStyle name="Navadno 49 2 7 2 4" xfId="20670" xr:uid="{00000000-0005-0000-0000-0000E4670000}"/>
    <cellStyle name="Navadno 49 2 7 2 5" xfId="38829" xr:uid="{00000000-0005-0000-0000-0000E5670000}"/>
    <cellStyle name="Navadno 49 2 7 2 6" xfId="56989" xr:uid="{00000000-0005-0000-0000-0000E6670000}"/>
    <cellStyle name="Navadno 49 2 7 3" xfId="10707" xr:uid="{00000000-0005-0000-0000-0000E7670000}"/>
    <cellStyle name="Navadno 49 2 7 3 2" xfId="23914" xr:uid="{00000000-0005-0000-0000-0000E8670000}"/>
    <cellStyle name="Navadno 49 2 7 3 3" xfId="42073" xr:uid="{00000000-0005-0000-0000-0000E9670000}"/>
    <cellStyle name="Navadno 49 2 7 4" xfId="15701" xr:uid="{00000000-0005-0000-0000-0000EA670000}"/>
    <cellStyle name="Navadno 49 2 7 4 2" xfId="28893" xr:uid="{00000000-0005-0000-0000-0000EB670000}"/>
    <cellStyle name="Navadno 49 2 7 4 3" xfId="47052" xr:uid="{00000000-0005-0000-0000-0000EC670000}"/>
    <cellStyle name="Navadno 49 2 7 5" xfId="31377" xr:uid="{00000000-0005-0000-0000-0000ED670000}"/>
    <cellStyle name="Navadno 49 2 7 5 2" xfId="49536" xr:uid="{00000000-0005-0000-0000-0000EE670000}"/>
    <cellStyle name="Navadno 49 2 7 6" xfId="18186" xr:uid="{00000000-0005-0000-0000-0000EF670000}"/>
    <cellStyle name="Navadno 49 2 7 7" xfId="36345" xr:uid="{00000000-0005-0000-0000-0000F0670000}"/>
    <cellStyle name="Navadno 49 2 7 8" xfId="54505" xr:uid="{00000000-0005-0000-0000-0000F1670000}"/>
    <cellStyle name="Navadno 49 2 8" xfId="5376" xr:uid="{00000000-0005-0000-0000-0000F2670000}"/>
    <cellStyle name="Navadno 49 2 8 2" xfId="7624" xr:uid="{00000000-0005-0000-0000-0000F3670000}"/>
    <cellStyle name="Navadno 49 2 8 2 2" xfId="13357" xr:uid="{00000000-0005-0000-0000-0000F4670000}"/>
    <cellStyle name="Navadno 49 2 8 2 2 2" xfId="26564" xr:uid="{00000000-0005-0000-0000-0000F5670000}"/>
    <cellStyle name="Navadno 49 2 8 2 2 3" xfId="44723" xr:uid="{00000000-0005-0000-0000-0000F6670000}"/>
    <cellStyle name="Navadno 49 2 8 2 3" xfId="34027" xr:uid="{00000000-0005-0000-0000-0000F7670000}"/>
    <cellStyle name="Navadno 49 2 8 2 3 2" xfId="52186" xr:uid="{00000000-0005-0000-0000-0000F8670000}"/>
    <cellStyle name="Navadno 49 2 8 2 4" xfId="20836" xr:uid="{00000000-0005-0000-0000-0000F9670000}"/>
    <cellStyle name="Navadno 49 2 8 2 5" xfId="38995" xr:uid="{00000000-0005-0000-0000-0000FA670000}"/>
    <cellStyle name="Navadno 49 2 8 2 6" xfId="57155" xr:uid="{00000000-0005-0000-0000-0000FB670000}"/>
    <cellStyle name="Navadno 49 2 8 3" xfId="10873" xr:uid="{00000000-0005-0000-0000-0000FC670000}"/>
    <cellStyle name="Navadno 49 2 8 3 2" xfId="24080" xr:uid="{00000000-0005-0000-0000-0000FD670000}"/>
    <cellStyle name="Navadno 49 2 8 3 3" xfId="42239" xr:uid="{00000000-0005-0000-0000-0000FE670000}"/>
    <cellStyle name="Navadno 49 2 8 4" xfId="15867" xr:uid="{00000000-0005-0000-0000-0000FF670000}"/>
    <cellStyle name="Navadno 49 2 8 4 2" xfId="29059" xr:uid="{00000000-0005-0000-0000-000000680000}"/>
    <cellStyle name="Navadno 49 2 8 4 3" xfId="47218" xr:uid="{00000000-0005-0000-0000-000001680000}"/>
    <cellStyle name="Navadno 49 2 8 5" xfId="31543" xr:uid="{00000000-0005-0000-0000-000002680000}"/>
    <cellStyle name="Navadno 49 2 8 5 2" xfId="49702" xr:uid="{00000000-0005-0000-0000-000003680000}"/>
    <cellStyle name="Navadno 49 2 8 6" xfId="18352" xr:uid="{00000000-0005-0000-0000-000004680000}"/>
    <cellStyle name="Navadno 49 2 8 7" xfId="36511" xr:uid="{00000000-0005-0000-0000-000005680000}"/>
    <cellStyle name="Navadno 49 2 8 8" xfId="54671" xr:uid="{00000000-0005-0000-0000-000006680000}"/>
    <cellStyle name="Navadno 49 2 9" xfId="5539" xr:uid="{00000000-0005-0000-0000-000007680000}"/>
    <cellStyle name="Navadno 49 2 9 2" xfId="7787" xr:uid="{00000000-0005-0000-0000-000008680000}"/>
    <cellStyle name="Navadno 49 2 9 2 2" xfId="13520" xr:uid="{00000000-0005-0000-0000-000009680000}"/>
    <cellStyle name="Navadno 49 2 9 2 2 2" xfId="26727" xr:uid="{00000000-0005-0000-0000-00000A680000}"/>
    <cellStyle name="Navadno 49 2 9 2 2 3" xfId="44886" xr:uid="{00000000-0005-0000-0000-00000B680000}"/>
    <cellStyle name="Navadno 49 2 9 2 3" xfId="34190" xr:uid="{00000000-0005-0000-0000-00000C680000}"/>
    <cellStyle name="Navadno 49 2 9 2 3 2" xfId="52349" xr:uid="{00000000-0005-0000-0000-00000D680000}"/>
    <cellStyle name="Navadno 49 2 9 2 4" xfId="20999" xr:uid="{00000000-0005-0000-0000-00000E680000}"/>
    <cellStyle name="Navadno 49 2 9 2 5" xfId="39158" xr:uid="{00000000-0005-0000-0000-00000F680000}"/>
    <cellStyle name="Navadno 49 2 9 2 6" xfId="57318" xr:uid="{00000000-0005-0000-0000-000010680000}"/>
    <cellStyle name="Navadno 49 2 9 3" xfId="11036" xr:uid="{00000000-0005-0000-0000-000011680000}"/>
    <cellStyle name="Navadno 49 2 9 3 2" xfId="24243" xr:uid="{00000000-0005-0000-0000-000012680000}"/>
    <cellStyle name="Navadno 49 2 9 3 3" xfId="42402" xr:uid="{00000000-0005-0000-0000-000013680000}"/>
    <cellStyle name="Navadno 49 2 9 4" xfId="16030" xr:uid="{00000000-0005-0000-0000-000014680000}"/>
    <cellStyle name="Navadno 49 2 9 4 2" xfId="29222" xr:uid="{00000000-0005-0000-0000-000015680000}"/>
    <cellStyle name="Navadno 49 2 9 4 3" xfId="47381" xr:uid="{00000000-0005-0000-0000-000016680000}"/>
    <cellStyle name="Navadno 49 2 9 5" xfId="31706" xr:uid="{00000000-0005-0000-0000-000017680000}"/>
    <cellStyle name="Navadno 49 2 9 5 2" xfId="49865" xr:uid="{00000000-0005-0000-0000-000018680000}"/>
    <cellStyle name="Navadno 49 2 9 6" xfId="18515" xr:uid="{00000000-0005-0000-0000-000019680000}"/>
    <cellStyle name="Navadno 49 2 9 7" xfId="36674" xr:uid="{00000000-0005-0000-0000-00001A680000}"/>
    <cellStyle name="Navadno 49 2 9 8" xfId="54834" xr:uid="{00000000-0005-0000-0000-00001B680000}"/>
    <cellStyle name="Navadno 49 20" xfId="16400" xr:uid="{00000000-0005-0000-0000-00001C680000}"/>
    <cellStyle name="Navadno 49 21" xfId="34559" xr:uid="{00000000-0005-0000-0000-00001D680000}"/>
    <cellStyle name="Navadno 49 22" xfId="52719" xr:uid="{00000000-0005-0000-0000-00001E680000}"/>
    <cellStyle name="Navadno 49 23" xfId="58404" xr:uid="{00000000-0005-0000-0000-00001F680000}"/>
    <cellStyle name="Navadno 49 24" xfId="58614" xr:uid="{00000000-0005-0000-0000-000020680000}"/>
    <cellStyle name="Navadno 49 3" xfId="3592" xr:uid="{00000000-0005-0000-0000-000021680000}"/>
    <cellStyle name="Navadno 49 3 2" xfId="4337" xr:uid="{00000000-0005-0000-0000-000022680000}"/>
    <cellStyle name="Navadno 49 3 2 2" xfId="12321" xr:uid="{00000000-0005-0000-0000-000023680000}"/>
    <cellStyle name="Navadno 49 3 2 2 2" xfId="25528" xr:uid="{00000000-0005-0000-0000-000024680000}"/>
    <cellStyle name="Navadno 49 3 2 2 3" xfId="43687" xr:uid="{00000000-0005-0000-0000-000025680000}"/>
    <cellStyle name="Navadno 49 3 2 3" xfId="32991" xr:uid="{00000000-0005-0000-0000-000026680000}"/>
    <cellStyle name="Navadno 49 3 2 3 2" xfId="51150" xr:uid="{00000000-0005-0000-0000-000027680000}"/>
    <cellStyle name="Navadno 49 3 2 4" xfId="19800" xr:uid="{00000000-0005-0000-0000-000028680000}"/>
    <cellStyle name="Navadno 49 3 2 5" xfId="37959" xr:uid="{00000000-0005-0000-0000-000029680000}"/>
    <cellStyle name="Navadno 49 3 2 6" xfId="56119" xr:uid="{00000000-0005-0000-0000-00002A680000}"/>
    <cellStyle name="Navadno 49 3 3" xfId="9837" xr:uid="{00000000-0005-0000-0000-00002B680000}"/>
    <cellStyle name="Navadno 49 3 3 2" xfId="23044" xr:uid="{00000000-0005-0000-0000-00002C680000}"/>
    <cellStyle name="Navadno 49 3 3 3" xfId="41203" xr:uid="{00000000-0005-0000-0000-00002D680000}"/>
    <cellStyle name="Navadno 49 3 4" xfId="14831" xr:uid="{00000000-0005-0000-0000-00002E680000}"/>
    <cellStyle name="Navadno 49 3 4 2" xfId="28023" xr:uid="{00000000-0005-0000-0000-00002F680000}"/>
    <cellStyle name="Navadno 49 3 4 3" xfId="46182" xr:uid="{00000000-0005-0000-0000-000030680000}"/>
    <cellStyle name="Navadno 49 3 5" xfId="30507" xr:uid="{00000000-0005-0000-0000-000031680000}"/>
    <cellStyle name="Navadno 49 3 5 2" xfId="48666" xr:uid="{00000000-0005-0000-0000-000032680000}"/>
    <cellStyle name="Navadno 49 3 6" xfId="17316" xr:uid="{00000000-0005-0000-0000-000033680000}"/>
    <cellStyle name="Navadno 49 3 7" xfId="35475" xr:uid="{00000000-0005-0000-0000-000034680000}"/>
    <cellStyle name="Navadno 49 3 8" xfId="53635" xr:uid="{00000000-0005-0000-0000-000035680000}"/>
    <cellStyle name="Navadno 49 3 9" xfId="59050" xr:uid="{00000000-0005-0000-0000-000036680000}"/>
    <cellStyle name="Navadno 49 4" xfId="4567" xr:uid="{00000000-0005-0000-0000-000037680000}"/>
    <cellStyle name="Navadno 49 4 2" xfId="6821" xr:uid="{00000000-0005-0000-0000-000038680000}"/>
    <cellStyle name="Navadno 49 4 2 2" xfId="12551" xr:uid="{00000000-0005-0000-0000-000039680000}"/>
    <cellStyle name="Navadno 49 4 2 2 2" xfId="25758" xr:uid="{00000000-0005-0000-0000-00003A680000}"/>
    <cellStyle name="Navadno 49 4 2 2 3" xfId="43917" xr:uid="{00000000-0005-0000-0000-00003B680000}"/>
    <cellStyle name="Navadno 49 4 2 3" xfId="33221" xr:uid="{00000000-0005-0000-0000-00003C680000}"/>
    <cellStyle name="Navadno 49 4 2 3 2" xfId="51380" xr:uid="{00000000-0005-0000-0000-00003D680000}"/>
    <cellStyle name="Navadno 49 4 2 4" xfId="20030" xr:uid="{00000000-0005-0000-0000-00003E680000}"/>
    <cellStyle name="Navadno 49 4 2 5" xfId="38189" xr:uid="{00000000-0005-0000-0000-00003F680000}"/>
    <cellStyle name="Navadno 49 4 2 6" xfId="56349" xr:uid="{00000000-0005-0000-0000-000040680000}"/>
    <cellStyle name="Navadno 49 4 3" xfId="10067" xr:uid="{00000000-0005-0000-0000-000041680000}"/>
    <cellStyle name="Navadno 49 4 3 2" xfId="23274" xr:uid="{00000000-0005-0000-0000-000042680000}"/>
    <cellStyle name="Navadno 49 4 3 3" xfId="41433" xr:uid="{00000000-0005-0000-0000-000043680000}"/>
    <cellStyle name="Navadno 49 4 4" xfId="15061" xr:uid="{00000000-0005-0000-0000-000044680000}"/>
    <cellStyle name="Navadno 49 4 4 2" xfId="28253" xr:uid="{00000000-0005-0000-0000-000045680000}"/>
    <cellStyle name="Navadno 49 4 4 3" xfId="46412" xr:uid="{00000000-0005-0000-0000-000046680000}"/>
    <cellStyle name="Navadno 49 4 5" xfId="30737" xr:uid="{00000000-0005-0000-0000-000047680000}"/>
    <cellStyle name="Navadno 49 4 5 2" xfId="48896" xr:uid="{00000000-0005-0000-0000-000048680000}"/>
    <cellStyle name="Navadno 49 4 6" xfId="17546" xr:uid="{00000000-0005-0000-0000-000049680000}"/>
    <cellStyle name="Navadno 49 4 7" xfId="35705" xr:uid="{00000000-0005-0000-0000-00004A680000}"/>
    <cellStyle name="Navadno 49 4 8" xfId="53865" xr:uid="{00000000-0005-0000-0000-00004B680000}"/>
    <cellStyle name="Navadno 49 4 9" xfId="59215" xr:uid="{00000000-0005-0000-0000-00004C680000}"/>
    <cellStyle name="Navadno 49 5" xfId="3894" xr:uid="{00000000-0005-0000-0000-00004D680000}"/>
    <cellStyle name="Navadno 49 5 2" xfId="6382" xr:uid="{00000000-0005-0000-0000-00004E680000}"/>
    <cellStyle name="Navadno 49 5 2 2" xfId="11880" xr:uid="{00000000-0005-0000-0000-00004F680000}"/>
    <cellStyle name="Navadno 49 5 2 2 2" xfId="25087" xr:uid="{00000000-0005-0000-0000-000050680000}"/>
    <cellStyle name="Navadno 49 5 2 2 3" xfId="43246" xr:uid="{00000000-0005-0000-0000-000051680000}"/>
    <cellStyle name="Navadno 49 5 2 3" xfId="32550" xr:uid="{00000000-0005-0000-0000-000052680000}"/>
    <cellStyle name="Navadno 49 5 2 3 2" xfId="50709" xr:uid="{00000000-0005-0000-0000-000053680000}"/>
    <cellStyle name="Navadno 49 5 2 4" xfId="19359" xr:uid="{00000000-0005-0000-0000-000054680000}"/>
    <cellStyle name="Navadno 49 5 2 5" xfId="37518" xr:uid="{00000000-0005-0000-0000-000055680000}"/>
    <cellStyle name="Navadno 49 5 2 6" xfId="55678" xr:uid="{00000000-0005-0000-0000-000056680000}"/>
    <cellStyle name="Navadno 49 5 3" xfId="9396" xr:uid="{00000000-0005-0000-0000-000057680000}"/>
    <cellStyle name="Navadno 49 5 3 2" xfId="22603" xr:uid="{00000000-0005-0000-0000-000058680000}"/>
    <cellStyle name="Navadno 49 5 3 3" xfId="40762" xr:uid="{00000000-0005-0000-0000-000059680000}"/>
    <cellStyle name="Navadno 49 5 4" xfId="14390" xr:uid="{00000000-0005-0000-0000-00005A680000}"/>
    <cellStyle name="Navadno 49 5 4 2" xfId="27582" xr:uid="{00000000-0005-0000-0000-00005B680000}"/>
    <cellStyle name="Navadno 49 5 4 3" xfId="45741" xr:uid="{00000000-0005-0000-0000-00005C680000}"/>
    <cellStyle name="Navadno 49 5 5" xfId="30066" xr:uid="{00000000-0005-0000-0000-00005D680000}"/>
    <cellStyle name="Navadno 49 5 5 2" xfId="48225" xr:uid="{00000000-0005-0000-0000-00005E680000}"/>
    <cellStyle name="Navadno 49 5 6" xfId="16875" xr:uid="{00000000-0005-0000-0000-00005F680000}"/>
    <cellStyle name="Navadno 49 5 7" xfId="35034" xr:uid="{00000000-0005-0000-0000-000060680000}"/>
    <cellStyle name="Navadno 49 5 8" xfId="53194" xr:uid="{00000000-0005-0000-0000-000061680000}"/>
    <cellStyle name="Navadno 49 5 9" xfId="59403" xr:uid="{00000000-0005-0000-0000-000062680000}"/>
    <cellStyle name="Navadno 49 6" xfId="4806" xr:uid="{00000000-0005-0000-0000-000063680000}"/>
    <cellStyle name="Navadno 49 6 2" xfId="7036" xr:uid="{00000000-0005-0000-0000-000064680000}"/>
    <cellStyle name="Navadno 49 6 2 2" xfId="12769" xr:uid="{00000000-0005-0000-0000-000065680000}"/>
    <cellStyle name="Navadno 49 6 2 2 2" xfId="25976" xr:uid="{00000000-0005-0000-0000-000066680000}"/>
    <cellStyle name="Navadno 49 6 2 2 3" xfId="44135" xr:uid="{00000000-0005-0000-0000-000067680000}"/>
    <cellStyle name="Navadno 49 6 2 3" xfId="33439" xr:uid="{00000000-0005-0000-0000-000068680000}"/>
    <cellStyle name="Navadno 49 6 2 3 2" xfId="51598" xr:uid="{00000000-0005-0000-0000-000069680000}"/>
    <cellStyle name="Navadno 49 6 2 4" xfId="20248" xr:uid="{00000000-0005-0000-0000-00006A680000}"/>
    <cellStyle name="Navadno 49 6 2 5" xfId="38407" xr:uid="{00000000-0005-0000-0000-00006B680000}"/>
    <cellStyle name="Navadno 49 6 2 6" xfId="56567" xr:uid="{00000000-0005-0000-0000-00006C680000}"/>
    <cellStyle name="Navadno 49 6 3" xfId="10285" xr:uid="{00000000-0005-0000-0000-00006D680000}"/>
    <cellStyle name="Navadno 49 6 3 2" xfId="23492" xr:uid="{00000000-0005-0000-0000-00006E680000}"/>
    <cellStyle name="Navadno 49 6 3 3" xfId="41651" xr:uid="{00000000-0005-0000-0000-00006F680000}"/>
    <cellStyle name="Navadno 49 6 4" xfId="15279" xr:uid="{00000000-0005-0000-0000-000070680000}"/>
    <cellStyle name="Navadno 49 6 4 2" xfId="28471" xr:uid="{00000000-0005-0000-0000-000071680000}"/>
    <cellStyle name="Navadno 49 6 4 3" xfId="46630" xr:uid="{00000000-0005-0000-0000-000072680000}"/>
    <cellStyle name="Navadno 49 6 5" xfId="30955" xr:uid="{00000000-0005-0000-0000-000073680000}"/>
    <cellStyle name="Navadno 49 6 5 2" xfId="49114" xr:uid="{00000000-0005-0000-0000-000074680000}"/>
    <cellStyle name="Navadno 49 6 6" xfId="17764" xr:uid="{00000000-0005-0000-0000-000075680000}"/>
    <cellStyle name="Navadno 49 6 7" xfId="35923" xr:uid="{00000000-0005-0000-0000-000076680000}"/>
    <cellStyle name="Navadno 49 6 8" xfId="54083" xr:uid="{00000000-0005-0000-0000-000077680000}"/>
    <cellStyle name="Navadno 49 7" xfId="4980" xr:uid="{00000000-0005-0000-0000-000078680000}"/>
    <cellStyle name="Navadno 49 7 2" xfId="7213" xr:uid="{00000000-0005-0000-0000-000079680000}"/>
    <cellStyle name="Navadno 49 7 2 2" xfId="12946" xr:uid="{00000000-0005-0000-0000-00007A680000}"/>
    <cellStyle name="Navadno 49 7 2 2 2" xfId="26153" xr:uid="{00000000-0005-0000-0000-00007B680000}"/>
    <cellStyle name="Navadno 49 7 2 2 3" xfId="44312" xr:uid="{00000000-0005-0000-0000-00007C680000}"/>
    <cellStyle name="Navadno 49 7 2 3" xfId="33616" xr:uid="{00000000-0005-0000-0000-00007D680000}"/>
    <cellStyle name="Navadno 49 7 2 3 2" xfId="51775" xr:uid="{00000000-0005-0000-0000-00007E680000}"/>
    <cellStyle name="Navadno 49 7 2 4" xfId="20425" xr:uid="{00000000-0005-0000-0000-00007F680000}"/>
    <cellStyle name="Navadno 49 7 2 5" xfId="38584" xr:uid="{00000000-0005-0000-0000-000080680000}"/>
    <cellStyle name="Navadno 49 7 2 6" xfId="56744" xr:uid="{00000000-0005-0000-0000-000081680000}"/>
    <cellStyle name="Navadno 49 7 3" xfId="10462" xr:uid="{00000000-0005-0000-0000-000082680000}"/>
    <cellStyle name="Navadno 49 7 3 2" xfId="23669" xr:uid="{00000000-0005-0000-0000-000083680000}"/>
    <cellStyle name="Navadno 49 7 3 3" xfId="41828" xr:uid="{00000000-0005-0000-0000-000084680000}"/>
    <cellStyle name="Navadno 49 7 4" xfId="15456" xr:uid="{00000000-0005-0000-0000-000085680000}"/>
    <cellStyle name="Navadno 49 7 4 2" xfId="28648" xr:uid="{00000000-0005-0000-0000-000086680000}"/>
    <cellStyle name="Navadno 49 7 4 3" xfId="46807" xr:uid="{00000000-0005-0000-0000-000087680000}"/>
    <cellStyle name="Navadno 49 7 5" xfId="31132" xr:uid="{00000000-0005-0000-0000-000088680000}"/>
    <cellStyle name="Navadno 49 7 5 2" xfId="49291" xr:uid="{00000000-0005-0000-0000-000089680000}"/>
    <cellStyle name="Navadno 49 7 6" xfId="17941" xr:uid="{00000000-0005-0000-0000-00008A680000}"/>
    <cellStyle name="Navadno 49 7 7" xfId="36100" xr:uid="{00000000-0005-0000-0000-00008B680000}"/>
    <cellStyle name="Navadno 49 7 8" xfId="54260" xr:uid="{00000000-0005-0000-0000-00008C680000}"/>
    <cellStyle name="Navadno 49 8" xfId="5209" xr:uid="{00000000-0005-0000-0000-00008D680000}"/>
    <cellStyle name="Navadno 49 8 2" xfId="7457" xr:uid="{00000000-0005-0000-0000-00008E680000}"/>
    <cellStyle name="Navadno 49 8 2 2" xfId="13190" xr:uid="{00000000-0005-0000-0000-00008F680000}"/>
    <cellStyle name="Navadno 49 8 2 2 2" xfId="26397" xr:uid="{00000000-0005-0000-0000-000090680000}"/>
    <cellStyle name="Navadno 49 8 2 2 3" xfId="44556" xr:uid="{00000000-0005-0000-0000-000091680000}"/>
    <cellStyle name="Navadno 49 8 2 3" xfId="33860" xr:uid="{00000000-0005-0000-0000-000092680000}"/>
    <cellStyle name="Navadno 49 8 2 3 2" xfId="52019" xr:uid="{00000000-0005-0000-0000-000093680000}"/>
    <cellStyle name="Navadno 49 8 2 4" xfId="20669" xr:uid="{00000000-0005-0000-0000-000094680000}"/>
    <cellStyle name="Navadno 49 8 2 5" xfId="38828" xr:uid="{00000000-0005-0000-0000-000095680000}"/>
    <cellStyle name="Navadno 49 8 2 6" xfId="56988" xr:uid="{00000000-0005-0000-0000-000096680000}"/>
    <cellStyle name="Navadno 49 8 3" xfId="10706" xr:uid="{00000000-0005-0000-0000-000097680000}"/>
    <cellStyle name="Navadno 49 8 3 2" xfId="23913" xr:uid="{00000000-0005-0000-0000-000098680000}"/>
    <cellStyle name="Navadno 49 8 3 3" xfId="42072" xr:uid="{00000000-0005-0000-0000-000099680000}"/>
    <cellStyle name="Navadno 49 8 4" xfId="15700" xr:uid="{00000000-0005-0000-0000-00009A680000}"/>
    <cellStyle name="Navadno 49 8 4 2" xfId="28892" xr:uid="{00000000-0005-0000-0000-00009B680000}"/>
    <cellStyle name="Navadno 49 8 4 3" xfId="47051" xr:uid="{00000000-0005-0000-0000-00009C680000}"/>
    <cellStyle name="Navadno 49 8 5" xfId="31376" xr:uid="{00000000-0005-0000-0000-00009D680000}"/>
    <cellStyle name="Navadno 49 8 5 2" xfId="49535" xr:uid="{00000000-0005-0000-0000-00009E680000}"/>
    <cellStyle name="Navadno 49 8 6" xfId="18185" xr:uid="{00000000-0005-0000-0000-00009F680000}"/>
    <cellStyle name="Navadno 49 8 7" xfId="36344" xr:uid="{00000000-0005-0000-0000-0000A0680000}"/>
    <cellStyle name="Navadno 49 8 8" xfId="54504" xr:uid="{00000000-0005-0000-0000-0000A1680000}"/>
    <cellStyle name="Navadno 49 9" xfId="5375" xr:uid="{00000000-0005-0000-0000-0000A2680000}"/>
    <cellStyle name="Navadno 49 9 2" xfId="7623" xr:uid="{00000000-0005-0000-0000-0000A3680000}"/>
    <cellStyle name="Navadno 49 9 2 2" xfId="13356" xr:uid="{00000000-0005-0000-0000-0000A4680000}"/>
    <cellStyle name="Navadno 49 9 2 2 2" xfId="26563" xr:uid="{00000000-0005-0000-0000-0000A5680000}"/>
    <cellStyle name="Navadno 49 9 2 2 3" xfId="44722" xr:uid="{00000000-0005-0000-0000-0000A6680000}"/>
    <cellStyle name="Navadno 49 9 2 3" xfId="34026" xr:uid="{00000000-0005-0000-0000-0000A7680000}"/>
    <cellStyle name="Navadno 49 9 2 3 2" xfId="52185" xr:uid="{00000000-0005-0000-0000-0000A8680000}"/>
    <cellStyle name="Navadno 49 9 2 4" xfId="20835" xr:uid="{00000000-0005-0000-0000-0000A9680000}"/>
    <cellStyle name="Navadno 49 9 2 5" xfId="38994" xr:uid="{00000000-0005-0000-0000-0000AA680000}"/>
    <cellStyle name="Navadno 49 9 2 6" xfId="57154" xr:uid="{00000000-0005-0000-0000-0000AB680000}"/>
    <cellStyle name="Navadno 49 9 3" xfId="10872" xr:uid="{00000000-0005-0000-0000-0000AC680000}"/>
    <cellStyle name="Navadno 49 9 3 2" xfId="24079" xr:uid="{00000000-0005-0000-0000-0000AD680000}"/>
    <cellStyle name="Navadno 49 9 3 3" xfId="42238" xr:uid="{00000000-0005-0000-0000-0000AE680000}"/>
    <cellStyle name="Navadno 49 9 4" xfId="15866" xr:uid="{00000000-0005-0000-0000-0000AF680000}"/>
    <cellStyle name="Navadno 49 9 4 2" xfId="29058" xr:uid="{00000000-0005-0000-0000-0000B0680000}"/>
    <cellStyle name="Navadno 49 9 4 3" xfId="47217" xr:uid="{00000000-0005-0000-0000-0000B1680000}"/>
    <cellStyle name="Navadno 49 9 5" xfId="31542" xr:uid="{00000000-0005-0000-0000-0000B2680000}"/>
    <cellStyle name="Navadno 49 9 5 2" xfId="49701" xr:uid="{00000000-0005-0000-0000-0000B3680000}"/>
    <cellStyle name="Navadno 49 9 6" xfId="18351" xr:uid="{00000000-0005-0000-0000-0000B4680000}"/>
    <cellStyle name="Navadno 49 9 7" xfId="36510" xr:uid="{00000000-0005-0000-0000-0000B5680000}"/>
    <cellStyle name="Navadno 49 9 8" xfId="54670" xr:uid="{00000000-0005-0000-0000-0000B6680000}"/>
    <cellStyle name="Navadno 5" xfId="2279" xr:uid="{00000000-0005-0000-0000-0000B7680000}"/>
    <cellStyle name="Navadno 5 2" xfId="2280" xr:uid="{00000000-0005-0000-0000-0000B8680000}"/>
    <cellStyle name="Navadno 5 2 2" xfId="2281" xr:uid="{00000000-0005-0000-0000-0000B9680000}"/>
    <cellStyle name="Navadno 5 2 3" xfId="2282" xr:uid="{00000000-0005-0000-0000-0000BA680000}"/>
    <cellStyle name="Navadno 5 2 4" xfId="59568" xr:uid="{00000000-0005-0000-0000-0000BB680000}"/>
    <cellStyle name="Navadno 5 3" xfId="2283" xr:uid="{00000000-0005-0000-0000-0000BC680000}"/>
    <cellStyle name="Navadno 5 3 10" xfId="5540" xr:uid="{00000000-0005-0000-0000-0000BD680000}"/>
    <cellStyle name="Navadno 5 3 10 2" xfId="7788" xr:uid="{00000000-0005-0000-0000-0000BE680000}"/>
    <cellStyle name="Navadno 5 3 10 2 2" xfId="13521" xr:uid="{00000000-0005-0000-0000-0000BF680000}"/>
    <cellStyle name="Navadno 5 3 10 2 2 2" xfId="26728" xr:uid="{00000000-0005-0000-0000-0000C0680000}"/>
    <cellStyle name="Navadno 5 3 10 2 2 3" xfId="44887" xr:uid="{00000000-0005-0000-0000-0000C1680000}"/>
    <cellStyle name="Navadno 5 3 10 2 3" xfId="34191" xr:uid="{00000000-0005-0000-0000-0000C2680000}"/>
    <cellStyle name="Navadno 5 3 10 2 3 2" xfId="52350" xr:uid="{00000000-0005-0000-0000-0000C3680000}"/>
    <cellStyle name="Navadno 5 3 10 2 4" xfId="21000" xr:uid="{00000000-0005-0000-0000-0000C4680000}"/>
    <cellStyle name="Navadno 5 3 10 2 5" xfId="39159" xr:uid="{00000000-0005-0000-0000-0000C5680000}"/>
    <cellStyle name="Navadno 5 3 10 2 6" xfId="57319" xr:uid="{00000000-0005-0000-0000-0000C6680000}"/>
    <cellStyle name="Navadno 5 3 10 3" xfId="11037" xr:uid="{00000000-0005-0000-0000-0000C7680000}"/>
    <cellStyle name="Navadno 5 3 10 3 2" xfId="24244" xr:uid="{00000000-0005-0000-0000-0000C8680000}"/>
    <cellStyle name="Navadno 5 3 10 3 3" xfId="42403" xr:uid="{00000000-0005-0000-0000-0000C9680000}"/>
    <cellStyle name="Navadno 5 3 10 4" xfId="16031" xr:uid="{00000000-0005-0000-0000-0000CA680000}"/>
    <cellStyle name="Navadno 5 3 10 4 2" xfId="29223" xr:uid="{00000000-0005-0000-0000-0000CB680000}"/>
    <cellStyle name="Navadno 5 3 10 4 3" xfId="47382" xr:uid="{00000000-0005-0000-0000-0000CC680000}"/>
    <cellStyle name="Navadno 5 3 10 5" xfId="31707" xr:uid="{00000000-0005-0000-0000-0000CD680000}"/>
    <cellStyle name="Navadno 5 3 10 5 2" xfId="49866" xr:uid="{00000000-0005-0000-0000-0000CE680000}"/>
    <cellStyle name="Navadno 5 3 10 6" xfId="18516" xr:uid="{00000000-0005-0000-0000-0000CF680000}"/>
    <cellStyle name="Navadno 5 3 10 7" xfId="36675" xr:uid="{00000000-0005-0000-0000-0000D0680000}"/>
    <cellStyle name="Navadno 5 3 10 8" xfId="54835" xr:uid="{00000000-0005-0000-0000-0000D1680000}"/>
    <cellStyle name="Navadno 5 3 11" xfId="5704" xr:uid="{00000000-0005-0000-0000-0000D2680000}"/>
    <cellStyle name="Navadno 5 3 11 2" xfId="7952" xr:uid="{00000000-0005-0000-0000-0000D3680000}"/>
    <cellStyle name="Navadno 5 3 11 2 2" xfId="13685" xr:uid="{00000000-0005-0000-0000-0000D4680000}"/>
    <cellStyle name="Navadno 5 3 11 2 2 2" xfId="26892" xr:uid="{00000000-0005-0000-0000-0000D5680000}"/>
    <cellStyle name="Navadno 5 3 11 2 2 3" xfId="45051" xr:uid="{00000000-0005-0000-0000-0000D6680000}"/>
    <cellStyle name="Navadno 5 3 11 2 3" xfId="34355" xr:uid="{00000000-0005-0000-0000-0000D7680000}"/>
    <cellStyle name="Navadno 5 3 11 2 3 2" xfId="52514" xr:uid="{00000000-0005-0000-0000-0000D8680000}"/>
    <cellStyle name="Navadno 5 3 11 2 4" xfId="21164" xr:uid="{00000000-0005-0000-0000-0000D9680000}"/>
    <cellStyle name="Navadno 5 3 11 2 5" xfId="39323" xr:uid="{00000000-0005-0000-0000-0000DA680000}"/>
    <cellStyle name="Navadno 5 3 11 2 6" xfId="57483" xr:uid="{00000000-0005-0000-0000-0000DB680000}"/>
    <cellStyle name="Navadno 5 3 11 3" xfId="11201" xr:uid="{00000000-0005-0000-0000-0000DC680000}"/>
    <cellStyle name="Navadno 5 3 11 3 2" xfId="24408" xr:uid="{00000000-0005-0000-0000-0000DD680000}"/>
    <cellStyle name="Navadno 5 3 11 3 3" xfId="42567" xr:uid="{00000000-0005-0000-0000-0000DE680000}"/>
    <cellStyle name="Navadno 5 3 11 4" xfId="16195" xr:uid="{00000000-0005-0000-0000-0000DF680000}"/>
    <cellStyle name="Navadno 5 3 11 4 2" xfId="29387" xr:uid="{00000000-0005-0000-0000-0000E0680000}"/>
    <cellStyle name="Navadno 5 3 11 4 3" xfId="47546" xr:uid="{00000000-0005-0000-0000-0000E1680000}"/>
    <cellStyle name="Navadno 5 3 11 5" xfId="31871" xr:uid="{00000000-0005-0000-0000-0000E2680000}"/>
    <cellStyle name="Navadno 5 3 11 5 2" xfId="50030" xr:uid="{00000000-0005-0000-0000-0000E3680000}"/>
    <cellStyle name="Navadno 5 3 11 6" xfId="18680" xr:uid="{00000000-0005-0000-0000-0000E4680000}"/>
    <cellStyle name="Navadno 5 3 11 7" xfId="36839" xr:uid="{00000000-0005-0000-0000-0000E5680000}"/>
    <cellStyle name="Navadno 5 3 11 8" xfId="54999" xr:uid="{00000000-0005-0000-0000-0000E6680000}"/>
    <cellStyle name="Navadno 5 3 12" xfId="5910" xr:uid="{00000000-0005-0000-0000-0000E7680000}"/>
    <cellStyle name="Navadno 5 3 12 2" xfId="11407" xr:uid="{00000000-0005-0000-0000-0000E8680000}"/>
    <cellStyle name="Navadno 5 3 12 2 2" xfId="24614" xr:uid="{00000000-0005-0000-0000-0000E9680000}"/>
    <cellStyle name="Navadno 5 3 12 2 3" xfId="42773" xr:uid="{00000000-0005-0000-0000-0000EA680000}"/>
    <cellStyle name="Navadno 5 3 12 3" xfId="32077" xr:uid="{00000000-0005-0000-0000-0000EB680000}"/>
    <cellStyle name="Navadno 5 3 12 3 2" xfId="50236" xr:uid="{00000000-0005-0000-0000-0000EC680000}"/>
    <cellStyle name="Navadno 5 3 12 4" xfId="18886" xr:uid="{00000000-0005-0000-0000-0000ED680000}"/>
    <cellStyle name="Navadno 5 3 12 5" xfId="37045" xr:uid="{00000000-0005-0000-0000-0000EE680000}"/>
    <cellStyle name="Navadno 5 3 12 6" xfId="55205" xr:uid="{00000000-0005-0000-0000-0000EF680000}"/>
    <cellStyle name="Navadno 5 3 13" xfId="8128" xr:uid="{00000000-0005-0000-0000-0000F0680000}"/>
    <cellStyle name="Navadno 5 3 13 2" xfId="21335" xr:uid="{00000000-0005-0000-0000-0000F1680000}"/>
    <cellStyle name="Navadno 5 3 13 3" xfId="39494" xr:uid="{00000000-0005-0000-0000-0000F2680000}"/>
    <cellStyle name="Navadno 5 3 13 4" xfId="57654" xr:uid="{00000000-0005-0000-0000-0000F3680000}"/>
    <cellStyle name="Navadno 5 3 14" xfId="8308" xr:uid="{00000000-0005-0000-0000-0000F4680000}"/>
    <cellStyle name="Navadno 5 3 14 2" xfId="21515" xr:uid="{00000000-0005-0000-0000-0000F5680000}"/>
    <cellStyle name="Navadno 5 3 14 3" xfId="39674" xr:uid="{00000000-0005-0000-0000-0000F6680000}"/>
    <cellStyle name="Navadno 5 3 14 4" xfId="57834" xr:uid="{00000000-0005-0000-0000-0000F7680000}"/>
    <cellStyle name="Navadno 5 3 15" xfId="8550" xr:uid="{00000000-0005-0000-0000-0000F8680000}"/>
    <cellStyle name="Navadno 5 3 15 2" xfId="21757" xr:uid="{00000000-0005-0000-0000-0000F9680000}"/>
    <cellStyle name="Navadno 5 3 15 3" xfId="39916" xr:uid="{00000000-0005-0000-0000-0000FA680000}"/>
    <cellStyle name="Navadno 5 3 15 4" xfId="58076" xr:uid="{00000000-0005-0000-0000-0000FB680000}"/>
    <cellStyle name="Navadno 5 3 16" xfId="8714" xr:uid="{00000000-0005-0000-0000-0000FC680000}"/>
    <cellStyle name="Navadno 5 3 16 2" xfId="21921" xr:uid="{00000000-0005-0000-0000-0000FD680000}"/>
    <cellStyle name="Navadno 5 3 16 3" xfId="40080" xr:uid="{00000000-0005-0000-0000-0000FE680000}"/>
    <cellStyle name="Navadno 5 3 16 4" xfId="58240" xr:uid="{00000000-0005-0000-0000-0000FF680000}"/>
    <cellStyle name="Navadno 5 3 17" xfId="8918" xr:uid="{00000000-0005-0000-0000-000000690000}"/>
    <cellStyle name="Navadno 5 3 17 2" xfId="22125" xr:uid="{00000000-0005-0000-0000-000001690000}"/>
    <cellStyle name="Navadno 5 3 17 3" xfId="40284" xr:uid="{00000000-0005-0000-0000-000002690000}"/>
    <cellStyle name="Navadno 5 3 18" xfId="13917" xr:uid="{00000000-0005-0000-0000-000003690000}"/>
    <cellStyle name="Navadno 5 3 18 2" xfId="27109" xr:uid="{00000000-0005-0000-0000-000004690000}"/>
    <cellStyle name="Navadno 5 3 18 3" xfId="45268" xr:uid="{00000000-0005-0000-0000-000005690000}"/>
    <cellStyle name="Navadno 5 3 19" xfId="29593" xr:uid="{00000000-0005-0000-0000-000006690000}"/>
    <cellStyle name="Navadno 5 3 19 2" xfId="47752" xr:uid="{00000000-0005-0000-0000-000007690000}"/>
    <cellStyle name="Navadno 5 3 2" xfId="2284" xr:uid="{00000000-0005-0000-0000-000008690000}"/>
    <cellStyle name="Navadno 5 3 2 10" xfId="5705" xr:uid="{00000000-0005-0000-0000-000009690000}"/>
    <cellStyle name="Navadno 5 3 2 10 2" xfId="7953" xr:uid="{00000000-0005-0000-0000-00000A690000}"/>
    <cellStyle name="Navadno 5 3 2 10 2 2" xfId="13686" xr:uid="{00000000-0005-0000-0000-00000B690000}"/>
    <cellStyle name="Navadno 5 3 2 10 2 2 2" xfId="26893" xr:uid="{00000000-0005-0000-0000-00000C690000}"/>
    <cellStyle name="Navadno 5 3 2 10 2 2 3" xfId="45052" xr:uid="{00000000-0005-0000-0000-00000D690000}"/>
    <cellStyle name="Navadno 5 3 2 10 2 3" xfId="34356" xr:uid="{00000000-0005-0000-0000-00000E690000}"/>
    <cellStyle name="Navadno 5 3 2 10 2 3 2" xfId="52515" xr:uid="{00000000-0005-0000-0000-00000F690000}"/>
    <cellStyle name="Navadno 5 3 2 10 2 4" xfId="21165" xr:uid="{00000000-0005-0000-0000-000010690000}"/>
    <cellStyle name="Navadno 5 3 2 10 2 5" xfId="39324" xr:uid="{00000000-0005-0000-0000-000011690000}"/>
    <cellStyle name="Navadno 5 3 2 10 2 6" xfId="57484" xr:uid="{00000000-0005-0000-0000-000012690000}"/>
    <cellStyle name="Navadno 5 3 2 10 3" xfId="11202" xr:uid="{00000000-0005-0000-0000-000013690000}"/>
    <cellStyle name="Navadno 5 3 2 10 3 2" xfId="24409" xr:uid="{00000000-0005-0000-0000-000014690000}"/>
    <cellStyle name="Navadno 5 3 2 10 3 3" xfId="42568" xr:uid="{00000000-0005-0000-0000-000015690000}"/>
    <cellStyle name="Navadno 5 3 2 10 4" xfId="16196" xr:uid="{00000000-0005-0000-0000-000016690000}"/>
    <cellStyle name="Navadno 5 3 2 10 4 2" xfId="29388" xr:uid="{00000000-0005-0000-0000-000017690000}"/>
    <cellStyle name="Navadno 5 3 2 10 4 3" xfId="47547" xr:uid="{00000000-0005-0000-0000-000018690000}"/>
    <cellStyle name="Navadno 5 3 2 10 5" xfId="31872" xr:uid="{00000000-0005-0000-0000-000019690000}"/>
    <cellStyle name="Navadno 5 3 2 10 5 2" xfId="50031" xr:uid="{00000000-0005-0000-0000-00001A690000}"/>
    <cellStyle name="Navadno 5 3 2 10 6" xfId="18681" xr:uid="{00000000-0005-0000-0000-00001B690000}"/>
    <cellStyle name="Navadno 5 3 2 10 7" xfId="36840" xr:uid="{00000000-0005-0000-0000-00001C690000}"/>
    <cellStyle name="Navadno 5 3 2 10 8" xfId="55000" xr:uid="{00000000-0005-0000-0000-00001D690000}"/>
    <cellStyle name="Navadno 5 3 2 11" xfId="5911" xr:uid="{00000000-0005-0000-0000-00001E690000}"/>
    <cellStyle name="Navadno 5 3 2 11 2" xfId="11408" xr:uid="{00000000-0005-0000-0000-00001F690000}"/>
    <cellStyle name="Navadno 5 3 2 11 2 2" xfId="24615" xr:uid="{00000000-0005-0000-0000-000020690000}"/>
    <cellStyle name="Navadno 5 3 2 11 2 3" xfId="42774" xr:uid="{00000000-0005-0000-0000-000021690000}"/>
    <cellStyle name="Navadno 5 3 2 11 3" xfId="32078" xr:uid="{00000000-0005-0000-0000-000022690000}"/>
    <cellStyle name="Navadno 5 3 2 11 3 2" xfId="50237" xr:uid="{00000000-0005-0000-0000-000023690000}"/>
    <cellStyle name="Navadno 5 3 2 11 4" xfId="18887" xr:uid="{00000000-0005-0000-0000-000024690000}"/>
    <cellStyle name="Navadno 5 3 2 11 5" xfId="37046" xr:uid="{00000000-0005-0000-0000-000025690000}"/>
    <cellStyle name="Navadno 5 3 2 11 6" xfId="55206" xr:uid="{00000000-0005-0000-0000-000026690000}"/>
    <cellStyle name="Navadno 5 3 2 12" xfId="8129" xr:uid="{00000000-0005-0000-0000-000027690000}"/>
    <cellStyle name="Navadno 5 3 2 12 2" xfId="21336" xr:uid="{00000000-0005-0000-0000-000028690000}"/>
    <cellStyle name="Navadno 5 3 2 12 3" xfId="39495" xr:uid="{00000000-0005-0000-0000-000029690000}"/>
    <cellStyle name="Navadno 5 3 2 12 4" xfId="57655" xr:uid="{00000000-0005-0000-0000-00002A690000}"/>
    <cellStyle name="Navadno 5 3 2 13" xfId="8309" xr:uid="{00000000-0005-0000-0000-00002B690000}"/>
    <cellStyle name="Navadno 5 3 2 13 2" xfId="21516" xr:uid="{00000000-0005-0000-0000-00002C690000}"/>
    <cellStyle name="Navadno 5 3 2 13 3" xfId="39675" xr:uid="{00000000-0005-0000-0000-00002D690000}"/>
    <cellStyle name="Navadno 5 3 2 13 4" xfId="57835" xr:uid="{00000000-0005-0000-0000-00002E690000}"/>
    <cellStyle name="Navadno 5 3 2 14" xfId="8551" xr:uid="{00000000-0005-0000-0000-00002F690000}"/>
    <cellStyle name="Navadno 5 3 2 14 2" xfId="21758" xr:uid="{00000000-0005-0000-0000-000030690000}"/>
    <cellStyle name="Navadno 5 3 2 14 3" xfId="39917" xr:uid="{00000000-0005-0000-0000-000031690000}"/>
    <cellStyle name="Navadno 5 3 2 14 4" xfId="58077" xr:uid="{00000000-0005-0000-0000-000032690000}"/>
    <cellStyle name="Navadno 5 3 2 15" xfId="8715" xr:uid="{00000000-0005-0000-0000-000033690000}"/>
    <cellStyle name="Navadno 5 3 2 15 2" xfId="21922" xr:uid="{00000000-0005-0000-0000-000034690000}"/>
    <cellStyle name="Navadno 5 3 2 15 3" xfId="40081" xr:uid="{00000000-0005-0000-0000-000035690000}"/>
    <cellStyle name="Navadno 5 3 2 15 4" xfId="58241" xr:uid="{00000000-0005-0000-0000-000036690000}"/>
    <cellStyle name="Navadno 5 3 2 16" xfId="8919" xr:uid="{00000000-0005-0000-0000-000037690000}"/>
    <cellStyle name="Navadno 5 3 2 16 2" xfId="22126" xr:uid="{00000000-0005-0000-0000-000038690000}"/>
    <cellStyle name="Navadno 5 3 2 16 3" xfId="40285" xr:uid="{00000000-0005-0000-0000-000039690000}"/>
    <cellStyle name="Navadno 5 3 2 17" xfId="13918" xr:uid="{00000000-0005-0000-0000-00003A690000}"/>
    <cellStyle name="Navadno 5 3 2 17 2" xfId="27110" xr:uid="{00000000-0005-0000-0000-00003B690000}"/>
    <cellStyle name="Navadno 5 3 2 17 3" xfId="45269" xr:uid="{00000000-0005-0000-0000-00003C690000}"/>
    <cellStyle name="Navadno 5 3 2 18" xfId="29594" xr:uid="{00000000-0005-0000-0000-00003D690000}"/>
    <cellStyle name="Navadno 5 3 2 18 2" xfId="47753" xr:uid="{00000000-0005-0000-0000-00003E690000}"/>
    <cellStyle name="Navadno 5 3 2 19" xfId="16403" xr:uid="{00000000-0005-0000-0000-00003F690000}"/>
    <cellStyle name="Navadno 5 3 2 2" xfId="3595" xr:uid="{00000000-0005-0000-0000-000040690000}"/>
    <cellStyle name="Navadno 5 3 2 2 2" xfId="4340" xr:uid="{00000000-0005-0000-0000-000041690000}"/>
    <cellStyle name="Navadno 5 3 2 2 2 2" xfId="12324" xr:uid="{00000000-0005-0000-0000-000042690000}"/>
    <cellStyle name="Navadno 5 3 2 2 2 2 2" xfId="25531" xr:uid="{00000000-0005-0000-0000-000043690000}"/>
    <cellStyle name="Navadno 5 3 2 2 2 2 3" xfId="43690" xr:uid="{00000000-0005-0000-0000-000044690000}"/>
    <cellStyle name="Navadno 5 3 2 2 2 3" xfId="32994" xr:uid="{00000000-0005-0000-0000-000045690000}"/>
    <cellStyle name="Navadno 5 3 2 2 2 3 2" xfId="51153" xr:uid="{00000000-0005-0000-0000-000046690000}"/>
    <cellStyle name="Navadno 5 3 2 2 2 4" xfId="19803" xr:uid="{00000000-0005-0000-0000-000047690000}"/>
    <cellStyle name="Navadno 5 3 2 2 2 5" xfId="37962" xr:uid="{00000000-0005-0000-0000-000048690000}"/>
    <cellStyle name="Navadno 5 3 2 2 2 6" xfId="56122" xr:uid="{00000000-0005-0000-0000-000049690000}"/>
    <cellStyle name="Navadno 5 3 2 2 3" xfId="9840" xr:uid="{00000000-0005-0000-0000-00004A690000}"/>
    <cellStyle name="Navadno 5 3 2 2 3 2" xfId="23047" xr:uid="{00000000-0005-0000-0000-00004B690000}"/>
    <cellStyle name="Navadno 5 3 2 2 3 3" xfId="41206" xr:uid="{00000000-0005-0000-0000-00004C690000}"/>
    <cellStyle name="Navadno 5 3 2 2 4" xfId="14834" xr:uid="{00000000-0005-0000-0000-00004D690000}"/>
    <cellStyle name="Navadno 5 3 2 2 4 2" xfId="28026" xr:uid="{00000000-0005-0000-0000-00004E690000}"/>
    <cellStyle name="Navadno 5 3 2 2 4 3" xfId="46185" xr:uid="{00000000-0005-0000-0000-00004F690000}"/>
    <cellStyle name="Navadno 5 3 2 2 5" xfId="30510" xr:uid="{00000000-0005-0000-0000-000050690000}"/>
    <cellStyle name="Navadno 5 3 2 2 5 2" xfId="48669" xr:uid="{00000000-0005-0000-0000-000051690000}"/>
    <cellStyle name="Navadno 5 3 2 2 6" xfId="17319" xr:uid="{00000000-0005-0000-0000-000052690000}"/>
    <cellStyle name="Navadno 5 3 2 2 7" xfId="35478" xr:uid="{00000000-0005-0000-0000-000053690000}"/>
    <cellStyle name="Navadno 5 3 2 2 8" xfId="53638" xr:uid="{00000000-0005-0000-0000-000054690000}"/>
    <cellStyle name="Navadno 5 3 2 2 9" xfId="59053" xr:uid="{00000000-0005-0000-0000-000055690000}"/>
    <cellStyle name="Navadno 5 3 2 20" xfId="34562" xr:uid="{00000000-0005-0000-0000-000056690000}"/>
    <cellStyle name="Navadno 5 3 2 21" xfId="52722" xr:uid="{00000000-0005-0000-0000-000057690000}"/>
    <cellStyle name="Navadno 5 3 2 22" xfId="58407" xr:uid="{00000000-0005-0000-0000-000058690000}"/>
    <cellStyle name="Navadno 5 3 2 23" xfId="58617" xr:uid="{00000000-0005-0000-0000-000059690000}"/>
    <cellStyle name="Navadno 5 3 2 3" xfId="4570" xr:uid="{00000000-0005-0000-0000-00005A690000}"/>
    <cellStyle name="Navadno 5 3 2 3 2" xfId="6824" xr:uid="{00000000-0005-0000-0000-00005B690000}"/>
    <cellStyle name="Navadno 5 3 2 3 2 2" xfId="12554" xr:uid="{00000000-0005-0000-0000-00005C690000}"/>
    <cellStyle name="Navadno 5 3 2 3 2 2 2" xfId="25761" xr:uid="{00000000-0005-0000-0000-00005D690000}"/>
    <cellStyle name="Navadno 5 3 2 3 2 2 3" xfId="43920" xr:uid="{00000000-0005-0000-0000-00005E690000}"/>
    <cellStyle name="Navadno 5 3 2 3 2 3" xfId="33224" xr:uid="{00000000-0005-0000-0000-00005F690000}"/>
    <cellStyle name="Navadno 5 3 2 3 2 3 2" xfId="51383" xr:uid="{00000000-0005-0000-0000-000060690000}"/>
    <cellStyle name="Navadno 5 3 2 3 2 4" xfId="20033" xr:uid="{00000000-0005-0000-0000-000061690000}"/>
    <cellStyle name="Navadno 5 3 2 3 2 5" xfId="38192" xr:uid="{00000000-0005-0000-0000-000062690000}"/>
    <cellStyle name="Navadno 5 3 2 3 2 6" xfId="56352" xr:uid="{00000000-0005-0000-0000-000063690000}"/>
    <cellStyle name="Navadno 5 3 2 3 3" xfId="10070" xr:uid="{00000000-0005-0000-0000-000064690000}"/>
    <cellStyle name="Navadno 5 3 2 3 3 2" xfId="23277" xr:uid="{00000000-0005-0000-0000-000065690000}"/>
    <cellStyle name="Navadno 5 3 2 3 3 3" xfId="41436" xr:uid="{00000000-0005-0000-0000-000066690000}"/>
    <cellStyle name="Navadno 5 3 2 3 4" xfId="15064" xr:uid="{00000000-0005-0000-0000-000067690000}"/>
    <cellStyle name="Navadno 5 3 2 3 4 2" xfId="28256" xr:uid="{00000000-0005-0000-0000-000068690000}"/>
    <cellStyle name="Navadno 5 3 2 3 4 3" xfId="46415" xr:uid="{00000000-0005-0000-0000-000069690000}"/>
    <cellStyle name="Navadno 5 3 2 3 5" xfId="30740" xr:uid="{00000000-0005-0000-0000-00006A690000}"/>
    <cellStyle name="Navadno 5 3 2 3 5 2" xfId="48899" xr:uid="{00000000-0005-0000-0000-00006B690000}"/>
    <cellStyle name="Navadno 5 3 2 3 6" xfId="17549" xr:uid="{00000000-0005-0000-0000-00006C690000}"/>
    <cellStyle name="Navadno 5 3 2 3 7" xfId="35708" xr:uid="{00000000-0005-0000-0000-00006D690000}"/>
    <cellStyle name="Navadno 5 3 2 3 8" xfId="53868" xr:uid="{00000000-0005-0000-0000-00006E690000}"/>
    <cellStyle name="Navadno 5 3 2 3 9" xfId="59218" xr:uid="{00000000-0005-0000-0000-00006F690000}"/>
    <cellStyle name="Navadno 5 3 2 4" xfId="3897" xr:uid="{00000000-0005-0000-0000-000070690000}"/>
    <cellStyle name="Navadno 5 3 2 4 2" xfId="6385" xr:uid="{00000000-0005-0000-0000-000071690000}"/>
    <cellStyle name="Navadno 5 3 2 4 2 2" xfId="11883" xr:uid="{00000000-0005-0000-0000-000072690000}"/>
    <cellStyle name="Navadno 5 3 2 4 2 2 2" xfId="25090" xr:uid="{00000000-0005-0000-0000-000073690000}"/>
    <cellStyle name="Navadno 5 3 2 4 2 2 3" xfId="43249" xr:uid="{00000000-0005-0000-0000-000074690000}"/>
    <cellStyle name="Navadno 5 3 2 4 2 3" xfId="32553" xr:uid="{00000000-0005-0000-0000-000075690000}"/>
    <cellStyle name="Navadno 5 3 2 4 2 3 2" xfId="50712" xr:uid="{00000000-0005-0000-0000-000076690000}"/>
    <cellStyle name="Navadno 5 3 2 4 2 4" xfId="19362" xr:uid="{00000000-0005-0000-0000-000077690000}"/>
    <cellStyle name="Navadno 5 3 2 4 2 5" xfId="37521" xr:uid="{00000000-0005-0000-0000-000078690000}"/>
    <cellStyle name="Navadno 5 3 2 4 2 6" xfId="55681" xr:uid="{00000000-0005-0000-0000-000079690000}"/>
    <cellStyle name="Navadno 5 3 2 4 3" xfId="9399" xr:uid="{00000000-0005-0000-0000-00007A690000}"/>
    <cellStyle name="Navadno 5 3 2 4 3 2" xfId="22606" xr:uid="{00000000-0005-0000-0000-00007B690000}"/>
    <cellStyle name="Navadno 5 3 2 4 3 3" xfId="40765" xr:uid="{00000000-0005-0000-0000-00007C690000}"/>
    <cellStyle name="Navadno 5 3 2 4 4" xfId="14393" xr:uid="{00000000-0005-0000-0000-00007D690000}"/>
    <cellStyle name="Navadno 5 3 2 4 4 2" xfId="27585" xr:uid="{00000000-0005-0000-0000-00007E690000}"/>
    <cellStyle name="Navadno 5 3 2 4 4 3" xfId="45744" xr:uid="{00000000-0005-0000-0000-00007F690000}"/>
    <cellStyle name="Navadno 5 3 2 4 5" xfId="30069" xr:uid="{00000000-0005-0000-0000-000080690000}"/>
    <cellStyle name="Navadno 5 3 2 4 5 2" xfId="48228" xr:uid="{00000000-0005-0000-0000-000081690000}"/>
    <cellStyle name="Navadno 5 3 2 4 6" xfId="16878" xr:uid="{00000000-0005-0000-0000-000082690000}"/>
    <cellStyle name="Navadno 5 3 2 4 7" xfId="35037" xr:uid="{00000000-0005-0000-0000-000083690000}"/>
    <cellStyle name="Navadno 5 3 2 4 8" xfId="53197" xr:uid="{00000000-0005-0000-0000-000084690000}"/>
    <cellStyle name="Navadno 5 3 2 4 9" xfId="59406" xr:uid="{00000000-0005-0000-0000-000085690000}"/>
    <cellStyle name="Navadno 5 3 2 5" xfId="4809" xr:uid="{00000000-0005-0000-0000-000086690000}"/>
    <cellStyle name="Navadno 5 3 2 5 2" xfId="7039" xr:uid="{00000000-0005-0000-0000-000087690000}"/>
    <cellStyle name="Navadno 5 3 2 5 2 2" xfId="12772" xr:uid="{00000000-0005-0000-0000-000088690000}"/>
    <cellStyle name="Navadno 5 3 2 5 2 2 2" xfId="25979" xr:uid="{00000000-0005-0000-0000-000089690000}"/>
    <cellStyle name="Navadno 5 3 2 5 2 2 3" xfId="44138" xr:uid="{00000000-0005-0000-0000-00008A690000}"/>
    <cellStyle name="Navadno 5 3 2 5 2 3" xfId="33442" xr:uid="{00000000-0005-0000-0000-00008B690000}"/>
    <cellStyle name="Navadno 5 3 2 5 2 3 2" xfId="51601" xr:uid="{00000000-0005-0000-0000-00008C690000}"/>
    <cellStyle name="Navadno 5 3 2 5 2 4" xfId="20251" xr:uid="{00000000-0005-0000-0000-00008D690000}"/>
    <cellStyle name="Navadno 5 3 2 5 2 5" xfId="38410" xr:uid="{00000000-0005-0000-0000-00008E690000}"/>
    <cellStyle name="Navadno 5 3 2 5 2 6" xfId="56570" xr:uid="{00000000-0005-0000-0000-00008F690000}"/>
    <cellStyle name="Navadno 5 3 2 5 3" xfId="10288" xr:uid="{00000000-0005-0000-0000-000090690000}"/>
    <cellStyle name="Navadno 5 3 2 5 3 2" xfId="23495" xr:uid="{00000000-0005-0000-0000-000091690000}"/>
    <cellStyle name="Navadno 5 3 2 5 3 3" xfId="41654" xr:uid="{00000000-0005-0000-0000-000092690000}"/>
    <cellStyle name="Navadno 5 3 2 5 4" xfId="15282" xr:uid="{00000000-0005-0000-0000-000093690000}"/>
    <cellStyle name="Navadno 5 3 2 5 4 2" xfId="28474" xr:uid="{00000000-0005-0000-0000-000094690000}"/>
    <cellStyle name="Navadno 5 3 2 5 4 3" xfId="46633" xr:uid="{00000000-0005-0000-0000-000095690000}"/>
    <cellStyle name="Navadno 5 3 2 5 5" xfId="30958" xr:uid="{00000000-0005-0000-0000-000096690000}"/>
    <cellStyle name="Navadno 5 3 2 5 5 2" xfId="49117" xr:uid="{00000000-0005-0000-0000-000097690000}"/>
    <cellStyle name="Navadno 5 3 2 5 6" xfId="17767" xr:uid="{00000000-0005-0000-0000-000098690000}"/>
    <cellStyle name="Navadno 5 3 2 5 7" xfId="35926" xr:uid="{00000000-0005-0000-0000-000099690000}"/>
    <cellStyle name="Navadno 5 3 2 5 8" xfId="54086" xr:uid="{00000000-0005-0000-0000-00009A690000}"/>
    <cellStyle name="Navadno 5 3 2 6" xfId="4983" xr:uid="{00000000-0005-0000-0000-00009B690000}"/>
    <cellStyle name="Navadno 5 3 2 6 2" xfId="7216" xr:uid="{00000000-0005-0000-0000-00009C690000}"/>
    <cellStyle name="Navadno 5 3 2 6 2 2" xfId="12949" xr:uid="{00000000-0005-0000-0000-00009D690000}"/>
    <cellStyle name="Navadno 5 3 2 6 2 2 2" xfId="26156" xr:uid="{00000000-0005-0000-0000-00009E690000}"/>
    <cellStyle name="Navadno 5 3 2 6 2 2 3" xfId="44315" xr:uid="{00000000-0005-0000-0000-00009F690000}"/>
    <cellStyle name="Navadno 5 3 2 6 2 3" xfId="33619" xr:uid="{00000000-0005-0000-0000-0000A0690000}"/>
    <cellStyle name="Navadno 5 3 2 6 2 3 2" xfId="51778" xr:uid="{00000000-0005-0000-0000-0000A1690000}"/>
    <cellStyle name="Navadno 5 3 2 6 2 4" xfId="20428" xr:uid="{00000000-0005-0000-0000-0000A2690000}"/>
    <cellStyle name="Navadno 5 3 2 6 2 5" xfId="38587" xr:uid="{00000000-0005-0000-0000-0000A3690000}"/>
    <cellStyle name="Navadno 5 3 2 6 2 6" xfId="56747" xr:uid="{00000000-0005-0000-0000-0000A4690000}"/>
    <cellStyle name="Navadno 5 3 2 6 3" xfId="10465" xr:uid="{00000000-0005-0000-0000-0000A5690000}"/>
    <cellStyle name="Navadno 5 3 2 6 3 2" xfId="23672" xr:uid="{00000000-0005-0000-0000-0000A6690000}"/>
    <cellStyle name="Navadno 5 3 2 6 3 3" xfId="41831" xr:uid="{00000000-0005-0000-0000-0000A7690000}"/>
    <cellStyle name="Navadno 5 3 2 6 4" xfId="15459" xr:uid="{00000000-0005-0000-0000-0000A8690000}"/>
    <cellStyle name="Navadno 5 3 2 6 4 2" xfId="28651" xr:uid="{00000000-0005-0000-0000-0000A9690000}"/>
    <cellStyle name="Navadno 5 3 2 6 4 3" xfId="46810" xr:uid="{00000000-0005-0000-0000-0000AA690000}"/>
    <cellStyle name="Navadno 5 3 2 6 5" xfId="31135" xr:uid="{00000000-0005-0000-0000-0000AB690000}"/>
    <cellStyle name="Navadno 5 3 2 6 5 2" xfId="49294" xr:uid="{00000000-0005-0000-0000-0000AC690000}"/>
    <cellStyle name="Navadno 5 3 2 6 6" xfId="17944" xr:uid="{00000000-0005-0000-0000-0000AD690000}"/>
    <cellStyle name="Navadno 5 3 2 6 7" xfId="36103" xr:uid="{00000000-0005-0000-0000-0000AE690000}"/>
    <cellStyle name="Navadno 5 3 2 6 8" xfId="54263" xr:uid="{00000000-0005-0000-0000-0000AF690000}"/>
    <cellStyle name="Navadno 5 3 2 7" xfId="5212" xr:uid="{00000000-0005-0000-0000-0000B0690000}"/>
    <cellStyle name="Navadno 5 3 2 7 2" xfId="7460" xr:uid="{00000000-0005-0000-0000-0000B1690000}"/>
    <cellStyle name="Navadno 5 3 2 7 2 2" xfId="13193" xr:uid="{00000000-0005-0000-0000-0000B2690000}"/>
    <cellStyle name="Navadno 5 3 2 7 2 2 2" xfId="26400" xr:uid="{00000000-0005-0000-0000-0000B3690000}"/>
    <cellStyle name="Navadno 5 3 2 7 2 2 3" xfId="44559" xr:uid="{00000000-0005-0000-0000-0000B4690000}"/>
    <cellStyle name="Navadno 5 3 2 7 2 3" xfId="33863" xr:uid="{00000000-0005-0000-0000-0000B5690000}"/>
    <cellStyle name="Navadno 5 3 2 7 2 3 2" xfId="52022" xr:uid="{00000000-0005-0000-0000-0000B6690000}"/>
    <cellStyle name="Navadno 5 3 2 7 2 4" xfId="20672" xr:uid="{00000000-0005-0000-0000-0000B7690000}"/>
    <cellStyle name="Navadno 5 3 2 7 2 5" xfId="38831" xr:uid="{00000000-0005-0000-0000-0000B8690000}"/>
    <cellStyle name="Navadno 5 3 2 7 2 6" xfId="56991" xr:uid="{00000000-0005-0000-0000-0000B9690000}"/>
    <cellStyle name="Navadno 5 3 2 7 3" xfId="10709" xr:uid="{00000000-0005-0000-0000-0000BA690000}"/>
    <cellStyle name="Navadno 5 3 2 7 3 2" xfId="23916" xr:uid="{00000000-0005-0000-0000-0000BB690000}"/>
    <cellStyle name="Navadno 5 3 2 7 3 3" xfId="42075" xr:uid="{00000000-0005-0000-0000-0000BC690000}"/>
    <cellStyle name="Navadno 5 3 2 7 4" xfId="15703" xr:uid="{00000000-0005-0000-0000-0000BD690000}"/>
    <cellStyle name="Navadno 5 3 2 7 4 2" xfId="28895" xr:uid="{00000000-0005-0000-0000-0000BE690000}"/>
    <cellStyle name="Navadno 5 3 2 7 4 3" xfId="47054" xr:uid="{00000000-0005-0000-0000-0000BF690000}"/>
    <cellStyle name="Navadno 5 3 2 7 5" xfId="31379" xr:uid="{00000000-0005-0000-0000-0000C0690000}"/>
    <cellStyle name="Navadno 5 3 2 7 5 2" xfId="49538" xr:uid="{00000000-0005-0000-0000-0000C1690000}"/>
    <cellStyle name="Navadno 5 3 2 7 6" xfId="18188" xr:uid="{00000000-0005-0000-0000-0000C2690000}"/>
    <cellStyle name="Navadno 5 3 2 7 7" xfId="36347" xr:uid="{00000000-0005-0000-0000-0000C3690000}"/>
    <cellStyle name="Navadno 5 3 2 7 8" xfId="54507" xr:uid="{00000000-0005-0000-0000-0000C4690000}"/>
    <cellStyle name="Navadno 5 3 2 8" xfId="5378" xr:uid="{00000000-0005-0000-0000-0000C5690000}"/>
    <cellStyle name="Navadno 5 3 2 8 2" xfId="7626" xr:uid="{00000000-0005-0000-0000-0000C6690000}"/>
    <cellStyle name="Navadno 5 3 2 8 2 2" xfId="13359" xr:uid="{00000000-0005-0000-0000-0000C7690000}"/>
    <cellStyle name="Navadno 5 3 2 8 2 2 2" xfId="26566" xr:uid="{00000000-0005-0000-0000-0000C8690000}"/>
    <cellStyle name="Navadno 5 3 2 8 2 2 3" xfId="44725" xr:uid="{00000000-0005-0000-0000-0000C9690000}"/>
    <cellStyle name="Navadno 5 3 2 8 2 3" xfId="34029" xr:uid="{00000000-0005-0000-0000-0000CA690000}"/>
    <cellStyle name="Navadno 5 3 2 8 2 3 2" xfId="52188" xr:uid="{00000000-0005-0000-0000-0000CB690000}"/>
    <cellStyle name="Navadno 5 3 2 8 2 4" xfId="20838" xr:uid="{00000000-0005-0000-0000-0000CC690000}"/>
    <cellStyle name="Navadno 5 3 2 8 2 5" xfId="38997" xr:uid="{00000000-0005-0000-0000-0000CD690000}"/>
    <cellStyle name="Navadno 5 3 2 8 2 6" xfId="57157" xr:uid="{00000000-0005-0000-0000-0000CE690000}"/>
    <cellStyle name="Navadno 5 3 2 8 3" xfId="10875" xr:uid="{00000000-0005-0000-0000-0000CF690000}"/>
    <cellStyle name="Navadno 5 3 2 8 3 2" xfId="24082" xr:uid="{00000000-0005-0000-0000-0000D0690000}"/>
    <cellStyle name="Navadno 5 3 2 8 3 3" xfId="42241" xr:uid="{00000000-0005-0000-0000-0000D1690000}"/>
    <cellStyle name="Navadno 5 3 2 8 4" xfId="15869" xr:uid="{00000000-0005-0000-0000-0000D2690000}"/>
    <cellStyle name="Navadno 5 3 2 8 4 2" xfId="29061" xr:uid="{00000000-0005-0000-0000-0000D3690000}"/>
    <cellStyle name="Navadno 5 3 2 8 4 3" xfId="47220" xr:uid="{00000000-0005-0000-0000-0000D4690000}"/>
    <cellStyle name="Navadno 5 3 2 8 5" xfId="31545" xr:uid="{00000000-0005-0000-0000-0000D5690000}"/>
    <cellStyle name="Navadno 5 3 2 8 5 2" xfId="49704" xr:uid="{00000000-0005-0000-0000-0000D6690000}"/>
    <cellStyle name="Navadno 5 3 2 8 6" xfId="18354" xr:uid="{00000000-0005-0000-0000-0000D7690000}"/>
    <cellStyle name="Navadno 5 3 2 8 7" xfId="36513" xr:uid="{00000000-0005-0000-0000-0000D8690000}"/>
    <cellStyle name="Navadno 5 3 2 8 8" xfId="54673" xr:uid="{00000000-0005-0000-0000-0000D9690000}"/>
    <cellStyle name="Navadno 5 3 2 9" xfId="5541" xr:uid="{00000000-0005-0000-0000-0000DA690000}"/>
    <cellStyle name="Navadno 5 3 2 9 2" xfId="7789" xr:uid="{00000000-0005-0000-0000-0000DB690000}"/>
    <cellStyle name="Navadno 5 3 2 9 2 2" xfId="13522" xr:uid="{00000000-0005-0000-0000-0000DC690000}"/>
    <cellStyle name="Navadno 5 3 2 9 2 2 2" xfId="26729" xr:uid="{00000000-0005-0000-0000-0000DD690000}"/>
    <cellStyle name="Navadno 5 3 2 9 2 2 3" xfId="44888" xr:uid="{00000000-0005-0000-0000-0000DE690000}"/>
    <cellStyle name="Navadno 5 3 2 9 2 3" xfId="34192" xr:uid="{00000000-0005-0000-0000-0000DF690000}"/>
    <cellStyle name="Navadno 5 3 2 9 2 3 2" xfId="52351" xr:uid="{00000000-0005-0000-0000-0000E0690000}"/>
    <cellStyle name="Navadno 5 3 2 9 2 4" xfId="21001" xr:uid="{00000000-0005-0000-0000-0000E1690000}"/>
    <cellStyle name="Navadno 5 3 2 9 2 5" xfId="39160" xr:uid="{00000000-0005-0000-0000-0000E2690000}"/>
    <cellStyle name="Navadno 5 3 2 9 2 6" xfId="57320" xr:uid="{00000000-0005-0000-0000-0000E3690000}"/>
    <cellStyle name="Navadno 5 3 2 9 3" xfId="11038" xr:uid="{00000000-0005-0000-0000-0000E4690000}"/>
    <cellStyle name="Navadno 5 3 2 9 3 2" xfId="24245" xr:uid="{00000000-0005-0000-0000-0000E5690000}"/>
    <cellStyle name="Navadno 5 3 2 9 3 3" xfId="42404" xr:uid="{00000000-0005-0000-0000-0000E6690000}"/>
    <cellStyle name="Navadno 5 3 2 9 4" xfId="16032" xr:uid="{00000000-0005-0000-0000-0000E7690000}"/>
    <cellStyle name="Navadno 5 3 2 9 4 2" xfId="29224" xr:uid="{00000000-0005-0000-0000-0000E8690000}"/>
    <cellStyle name="Navadno 5 3 2 9 4 3" xfId="47383" xr:uid="{00000000-0005-0000-0000-0000E9690000}"/>
    <cellStyle name="Navadno 5 3 2 9 5" xfId="31708" xr:uid="{00000000-0005-0000-0000-0000EA690000}"/>
    <cellStyle name="Navadno 5 3 2 9 5 2" xfId="49867" xr:uid="{00000000-0005-0000-0000-0000EB690000}"/>
    <cellStyle name="Navadno 5 3 2 9 6" xfId="18517" xr:uid="{00000000-0005-0000-0000-0000EC690000}"/>
    <cellStyle name="Navadno 5 3 2 9 7" xfId="36676" xr:uid="{00000000-0005-0000-0000-0000ED690000}"/>
    <cellStyle name="Navadno 5 3 2 9 8" xfId="54836" xr:uid="{00000000-0005-0000-0000-0000EE690000}"/>
    <cellStyle name="Navadno 5 3 20" xfId="16402" xr:uid="{00000000-0005-0000-0000-0000EF690000}"/>
    <cellStyle name="Navadno 5 3 21" xfId="34561" xr:uid="{00000000-0005-0000-0000-0000F0690000}"/>
    <cellStyle name="Navadno 5 3 22" xfId="52721" xr:uid="{00000000-0005-0000-0000-0000F1690000}"/>
    <cellStyle name="Navadno 5 3 23" xfId="58406" xr:uid="{00000000-0005-0000-0000-0000F2690000}"/>
    <cellStyle name="Navadno 5 3 24" xfId="58616" xr:uid="{00000000-0005-0000-0000-0000F3690000}"/>
    <cellStyle name="Navadno 5 3 25" xfId="59581" xr:uid="{00000000-0005-0000-0000-0000F4690000}"/>
    <cellStyle name="Navadno 5 3 3" xfId="3594" xr:uid="{00000000-0005-0000-0000-0000F5690000}"/>
    <cellStyle name="Navadno 5 3 3 2" xfId="4339" xr:uid="{00000000-0005-0000-0000-0000F6690000}"/>
    <cellStyle name="Navadno 5 3 3 2 2" xfId="12323" xr:uid="{00000000-0005-0000-0000-0000F7690000}"/>
    <cellStyle name="Navadno 5 3 3 2 2 2" xfId="25530" xr:uid="{00000000-0005-0000-0000-0000F8690000}"/>
    <cellStyle name="Navadno 5 3 3 2 2 3" xfId="43689" xr:uid="{00000000-0005-0000-0000-0000F9690000}"/>
    <cellStyle name="Navadno 5 3 3 2 3" xfId="32993" xr:uid="{00000000-0005-0000-0000-0000FA690000}"/>
    <cellStyle name="Navadno 5 3 3 2 3 2" xfId="51152" xr:uid="{00000000-0005-0000-0000-0000FB690000}"/>
    <cellStyle name="Navadno 5 3 3 2 4" xfId="19802" xr:uid="{00000000-0005-0000-0000-0000FC690000}"/>
    <cellStyle name="Navadno 5 3 3 2 5" xfId="37961" xr:uid="{00000000-0005-0000-0000-0000FD690000}"/>
    <cellStyle name="Navadno 5 3 3 2 6" xfId="56121" xr:uid="{00000000-0005-0000-0000-0000FE690000}"/>
    <cellStyle name="Navadno 5 3 3 3" xfId="9839" xr:uid="{00000000-0005-0000-0000-0000FF690000}"/>
    <cellStyle name="Navadno 5 3 3 3 2" xfId="23046" xr:uid="{00000000-0005-0000-0000-0000006A0000}"/>
    <cellStyle name="Navadno 5 3 3 3 3" xfId="41205" xr:uid="{00000000-0005-0000-0000-0000016A0000}"/>
    <cellStyle name="Navadno 5 3 3 4" xfId="14833" xr:uid="{00000000-0005-0000-0000-0000026A0000}"/>
    <cellStyle name="Navadno 5 3 3 4 2" xfId="28025" xr:uid="{00000000-0005-0000-0000-0000036A0000}"/>
    <cellStyle name="Navadno 5 3 3 4 3" xfId="46184" xr:uid="{00000000-0005-0000-0000-0000046A0000}"/>
    <cellStyle name="Navadno 5 3 3 5" xfId="30509" xr:uid="{00000000-0005-0000-0000-0000056A0000}"/>
    <cellStyle name="Navadno 5 3 3 5 2" xfId="48668" xr:uid="{00000000-0005-0000-0000-0000066A0000}"/>
    <cellStyle name="Navadno 5 3 3 6" xfId="17318" xr:uid="{00000000-0005-0000-0000-0000076A0000}"/>
    <cellStyle name="Navadno 5 3 3 7" xfId="35477" xr:uid="{00000000-0005-0000-0000-0000086A0000}"/>
    <cellStyle name="Navadno 5 3 3 8" xfId="53637" xr:uid="{00000000-0005-0000-0000-0000096A0000}"/>
    <cellStyle name="Navadno 5 3 3 9" xfId="59052" xr:uid="{00000000-0005-0000-0000-00000A6A0000}"/>
    <cellStyle name="Navadno 5 3 4" xfId="4569" xr:uid="{00000000-0005-0000-0000-00000B6A0000}"/>
    <cellStyle name="Navadno 5 3 4 2" xfId="6823" xr:uid="{00000000-0005-0000-0000-00000C6A0000}"/>
    <cellStyle name="Navadno 5 3 4 2 2" xfId="12553" xr:uid="{00000000-0005-0000-0000-00000D6A0000}"/>
    <cellStyle name="Navadno 5 3 4 2 2 2" xfId="25760" xr:uid="{00000000-0005-0000-0000-00000E6A0000}"/>
    <cellStyle name="Navadno 5 3 4 2 2 3" xfId="43919" xr:uid="{00000000-0005-0000-0000-00000F6A0000}"/>
    <cellStyle name="Navadno 5 3 4 2 3" xfId="33223" xr:uid="{00000000-0005-0000-0000-0000106A0000}"/>
    <cellStyle name="Navadno 5 3 4 2 3 2" xfId="51382" xr:uid="{00000000-0005-0000-0000-0000116A0000}"/>
    <cellStyle name="Navadno 5 3 4 2 4" xfId="20032" xr:uid="{00000000-0005-0000-0000-0000126A0000}"/>
    <cellStyle name="Navadno 5 3 4 2 5" xfId="38191" xr:uid="{00000000-0005-0000-0000-0000136A0000}"/>
    <cellStyle name="Navadno 5 3 4 2 6" xfId="56351" xr:uid="{00000000-0005-0000-0000-0000146A0000}"/>
    <cellStyle name="Navadno 5 3 4 3" xfId="10069" xr:uid="{00000000-0005-0000-0000-0000156A0000}"/>
    <cellStyle name="Navadno 5 3 4 3 2" xfId="23276" xr:uid="{00000000-0005-0000-0000-0000166A0000}"/>
    <cellStyle name="Navadno 5 3 4 3 3" xfId="41435" xr:uid="{00000000-0005-0000-0000-0000176A0000}"/>
    <cellStyle name="Navadno 5 3 4 4" xfId="15063" xr:uid="{00000000-0005-0000-0000-0000186A0000}"/>
    <cellStyle name="Navadno 5 3 4 4 2" xfId="28255" xr:uid="{00000000-0005-0000-0000-0000196A0000}"/>
    <cellStyle name="Navadno 5 3 4 4 3" xfId="46414" xr:uid="{00000000-0005-0000-0000-00001A6A0000}"/>
    <cellStyle name="Navadno 5 3 4 5" xfId="30739" xr:uid="{00000000-0005-0000-0000-00001B6A0000}"/>
    <cellStyle name="Navadno 5 3 4 5 2" xfId="48898" xr:uid="{00000000-0005-0000-0000-00001C6A0000}"/>
    <cellStyle name="Navadno 5 3 4 6" xfId="17548" xr:uid="{00000000-0005-0000-0000-00001D6A0000}"/>
    <cellStyle name="Navadno 5 3 4 7" xfId="35707" xr:uid="{00000000-0005-0000-0000-00001E6A0000}"/>
    <cellStyle name="Navadno 5 3 4 8" xfId="53867" xr:uid="{00000000-0005-0000-0000-00001F6A0000}"/>
    <cellStyle name="Navadno 5 3 4 9" xfId="59217" xr:uid="{00000000-0005-0000-0000-0000206A0000}"/>
    <cellStyle name="Navadno 5 3 5" xfId="3896" xr:uid="{00000000-0005-0000-0000-0000216A0000}"/>
    <cellStyle name="Navadno 5 3 5 2" xfId="6384" xr:uid="{00000000-0005-0000-0000-0000226A0000}"/>
    <cellStyle name="Navadno 5 3 5 2 2" xfId="11882" xr:uid="{00000000-0005-0000-0000-0000236A0000}"/>
    <cellStyle name="Navadno 5 3 5 2 2 2" xfId="25089" xr:uid="{00000000-0005-0000-0000-0000246A0000}"/>
    <cellStyle name="Navadno 5 3 5 2 2 3" xfId="43248" xr:uid="{00000000-0005-0000-0000-0000256A0000}"/>
    <cellStyle name="Navadno 5 3 5 2 3" xfId="32552" xr:uid="{00000000-0005-0000-0000-0000266A0000}"/>
    <cellStyle name="Navadno 5 3 5 2 3 2" xfId="50711" xr:uid="{00000000-0005-0000-0000-0000276A0000}"/>
    <cellStyle name="Navadno 5 3 5 2 4" xfId="19361" xr:uid="{00000000-0005-0000-0000-0000286A0000}"/>
    <cellStyle name="Navadno 5 3 5 2 5" xfId="37520" xr:uid="{00000000-0005-0000-0000-0000296A0000}"/>
    <cellStyle name="Navadno 5 3 5 2 6" xfId="55680" xr:uid="{00000000-0005-0000-0000-00002A6A0000}"/>
    <cellStyle name="Navadno 5 3 5 3" xfId="9398" xr:uid="{00000000-0005-0000-0000-00002B6A0000}"/>
    <cellStyle name="Navadno 5 3 5 3 2" xfId="22605" xr:uid="{00000000-0005-0000-0000-00002C6A0000}"/>
    <cellStyle name="Navadno 5 3 5 3 3" xfId="40764" xr:uid="{00000000-0005-0000-0000-00002D6A0000}"/>
    <cellStyle name="Navadno 5 3 5 4" xfId="14392" xr:uid="{00000000-0005-0000-0000-00002E6A0000}"/>
    <cellStyle name="Navadno 5 3 5 4 2" xfId="27584" xr:uid="{00000000-0005-0000-0000-00002F6A0000}"/>
    <cellStyle name="Navadno 5 3 5 4 3" xfId="45743" xr:uid="{00000000-0005-0000-0000-0000306A0000}"/>
    <cellStyle name="Navadno 5 3 5 5" xfId="30068" xr:uid="{00000000-0005-0000-0000-0000316A0000}"/>
    <cellStyle name="Navadno 5 3 5 5 2" xfId="48227" xr:uid="{00000000-0005-0000-0000-0000326A0000}"/>
    <cellStyle name="Navadno 5 3 5 6" xfId="16877" xr:uid="{00000000-0005-0000-0000-0000336A0000}"/>
    <cellStyle name="Navadno 5 3 5 7" xfId="35036" xr:uid="{00000000-0005-0000-0000-0000346A0000}"/>
    <cellStyle name="Navadno 5 3 5 8" xfId="53196" xr:uid="{00000000-0005-0000-0000-0000356A0000}"/>
    <cellStyle name="Navadno 5 3 5 9" xfId="59405" xr:uid="{00000000-0005-0000-0000-0000366A0000}"/>
    <cellStyle name="Navadno 5 3 6" xfId="4808" xr:uid="{00000000-0005-0000-0000-0000376A0000}"/>
    <cellStyle name="Navadno 5 3 6 2" xfId="7038" xr:uid="{00000000-0005-0000-0000-0000386A0000}"/>
    <cellStyle name="Navadno 5 3 6 2 2" xfId="12771" xr:uid="{00000000-0005-0000-0000-0000396A0000}"/>
    <cellStyle name="Navadno 5 3 6 2 2 2" xfId="25978" xr:uid="{00000000-0005-0000-0000-00003A6A0000}"/>
    <cellStyle name="Navadno 5 3 6 2 2 3" xfId="44137" xr:uid="{00000000-0005-0000-0000-00003B6A0000}"/>
    <cellStyle name="Navadno 5 3 6 2 3" xfId="33441" xr:uid="{00000000-0005-0000-0000-00003C6A0000}"/>
    <cellStyle name="Navadno 5 3 6 2 3 2" xfId="51600" xr:uid="{00000000-0005-0000-0000-00003D6A0000}"/>
    <cellStyle name="Navadno 5 3 6 2 4" xfId="20250" xr:uid="{00000000-0005-0000-0000-00003E6A0000}"/>
    <cellStyle name="Navadno 5 3 6 2 5" xfId="38409" xr:uid="{00000000-0005-0000-0000-00003F6A0000}"/>
    <cellStyle name="Navadno 5 3 6 2 6" xfId="56569" xr:uid="{00000000-0005-0000-0000-0000406A0000}"/>
    <cellStyle name="Navadno 5 3 6 3" xfId="10287" xr:uid="{00000000-0005-0000-0000-0000416A0000}"/>
    <cellStyle name="Navadno 5 3 6 3 2" xfId="23494" xr:uid="{00000000-0005-0000-0000-0000426A0000}"/>
    <cellStyle name="Navadno 5 3 6 3 3" xfId="41653" xr:uid="{00000000-0005-0000-0000-0000436A0000}"/>
    <cellStyle name="Navadno 5 3 6 4" xfId="15281" xr:uid="{00000000-0005-0000-0000-0000446A0000}"/>
    <cellStyle name="Navadno 5 3 6 4 2" xfId="28473" xr:uid="{00000000-0005-0000-0000-0000456A0000}"/>
    <cellStyle name="Navadno 5 3 6 4 3" xfId="46632" xr:uid="{00000000-0005-0000-0000-0000466A0000}"/>
    <cellStyle name="Navadno 5 3 6 5" xfId="30957" xr:uid="{00000000-0005-0000-0000-0000476A0000}"/>
    <cellStyle name="Navadno 5 3 6 5 2" xfId="49116" xr:uid="{00000000-0005-0000-0000-0000486A0000}"/>
    <cellStyle name="Navadno 5 3 6 6" xfId="17766" xr:uid="{00000000-0005-0000-0000-0000496A0000}"/>
    <cellStyle name="Navadno 5 3 6 7" xfId="35925" xr:uid="{00000000-0005-0000-0000-00004A6A0000}"/>
    <cellStyle name="Navadno 5 3 6 8" xfId="54085" xr:uid="{00000000-0005-0000-0000-00004B6A0000}"/>
    <cellStyle name="Navadno 5 3 7" xfId="4982" xr:uid="{00000000-0005-0000-0000-00004C6A0000}"/>
    <cellStyle name="Navadno 5 3 7 2" xfId="7215" xr:uid="{00000000-0005-0000-0000-00004D6A0000}"/>
    <cellStyle name="Navadno 5 3 7 2 2" xfId="12948" xr:uid="{00000000-0005-0000-0000-00004E6A0000}"/>
    <cellStyle name="Navadno 5 3 7 2 2 2" xfId="26155" xr:uid="{00000000-0005-0000-0000-00004F6A0000}"/>
    <cellStyle name="Navadno 5 3 7 2 2 3" xfId="44314" xr:uid="{00000000-0005-0000-0000-0000506A0000}"/>
    <cellStyle name="Navadno 5 3 7 2 3" xfId="33618" xr:uid="{00000000-0005-0000-0000-0000516A0000}"/>
    <cellStyle name="Navadno 5 3 7 2 3 2" xfId="51777" xr:uid="{00000000-0005-0000-0000-0000526A0000}"/>
    <cellStyle name="Navadno 5 3 7 2 4" xfId="20427" xr:uid="{00000000-0005-0000-0000-0000536A0000}"/>
    <cellStyle name="Navadno 5 3 7 2 5" xfId="38586" xr:uid="{00000000-0005-0000-0000-0000546A0000}"/>
    <cellStyle name="Navadno 5 3 7 2 6" xfId="56746" xr:uid="{00000000-0005-0000-0000-0000556A0000}"/>
    <cellStyle name="Navadno 5 3 7 3" xfId="10464" xr:uid="{00000000-0005-0000-0000-0000566A0000}"/>
    <cellStyle name="Navadno 5 3 7 3 2" xfId="23671" xr:uid="{00000000-0005-0000-0000-0000576A0000}"/>
    <cellStyle name="Navadno 5 3 7 3 3" xfId="41830" xr:uid="{00000000-0005-0000-0000-0000586A0000}"/>
    <cellStyle name="Navadno 5 3 7 4" xfId="15458" xr:uid="{00000000-0005-0000-0000-0000596A0000}"/>
    <cellStyle name="Navadno 5 3 7 4 2" xfId="28650" xr:uid="{00000000-0005-0000-0000-00005A6A0000}"/>
    <cellStyle name="Navadno 5 3 7 4 3" xfId="46809" xr:uid="{00000000-0005-0000-0000-00005B6A0000}"/>
    <cellStyle name="Navadno 5 3 7 5" xfId="31134" xr:uid="{00000000-0005-0000-0000-00005C6A0000}"/>
    <cellStyle name="Navadno 5 3 7 5 2" xfId="49293" xr:uid="{00000000-0005-0000-0000-00005D6A0000}"/>
    <cellStyle name="Navadno 5 3 7 6" xfId="17943" xr:uid="{00000000-0005-0000-0000-00005E6A0000}"/>
    <cellStyle name="Navadno 5 3 7 7" xfId="36102" xr:uid="{00000000-0005-0000-0000-00005F6A0000}"/>
    <cellStyle name="Navadno 5 3 7 8" xfId="54262" xr:uid="{00000000-0005-0000-0000-0000606A0000}"/>
    <cellStyle name="Navadno 5 3 8" xfId="5211" xr:uid="{00000000-0005-0000-0000-0000616A0000}"/>
    <cellStyle name="Navadno 5 3 8 2" xfId="7459" xr:uid="{00000000-0005-0000-0000-0000626A0000}"/>
    <cellStyle name="Navadno 5 3 8 2 2" xfId="13192" xr:uid="{00000000-0005-0000-0000-0000636A0000}"/>
    <cellStyle name="Navadno 5 3 8 2 2 2" xfId="26399" xr:uid="{00000000-0005-0000-0000-0000646A0000}"/>
    <cellStyle name="Navadno 5 3 8 2 2 3" xfId="44558" xr:uid="{00000000-0005-0000-0000-0000656A0000}"/>
    <cellStyle name="Navadno 5 3 8 2 3" xfId="33862" xr:uid="{00000000-0005-0000-0000-0000666A0000}"/>
    <cellStyle name="Navadno 5 3 8 2 3 2" xfId="52021" xr:uid="{00000000-0005-0000-0000-0000676A0000}"/>
    <cellStyle name="Navadno 5 3 8 2 4" xfId="20671" xr:uid="{00000000-0005-0000-0000-0000686A0000}"/>
    <cellStyle name="Navadno 5 3 8 2 5" xfId="38830" xr:uid="{00000000-0005-0000-0000-0000696A0000}"/>
    <cellStyle name="Navadno 5 3 8 2 6" xfId="56990" xr:uid="{00000000-0005-0000-0000-00006A6A0000}"/>
    <cellStyle name="Navadno 5 3 8 3" xfId="10708" xr:uid="{00000000-0005-0000-0000-00006B6A0000}"/>
    <cellStyle name="Navadno 5 3 8 3 2" xfId="23915" xr:uid="{00000000-0005-0000-0000-00006C6A0000}"/>
    <cellStyle name="Navadno 5 3 8 3 3" xfId="42074" xr:uid="{00000000-0005-0000-0000-00006D6A0000}"/>
    <cellStyle name="Navadno 5 3 8 4" xfId="15702" xr:uid="{00000000-0005-0000-0000-00006E6A0000}"/>
    <cellStyle name="Navadno 5 3 8 4 2" xfId="28894" xr:uid="{00000000-0005-0000-0000-00006F6A0000}"/>
    <cellStyle name="Navadno 5 3 8 4 3" xfId="47053" xr:uid="{00000000-0005-0000-0000-0000706A0000}"/>
    <cellStyle name="Navadno 5 3 8 5" xfId="31378" xr:uid="{00000000-0005-0000-0000-0000716A0000}"/>
    <cellStyle name="Navadno 5 3 8 5 2" xfId="49537" xr:uid="{00000000-0005-0000-0000-0000726A0000}"/>
    <cellStyle name="Navadno 5 3 8 6" xfId="18187" xr:uid="{00000000-0005-0000-0000-0000736A0000}"/>
    <cellStyle name="Navadno 5 3 8 7" xfId="36346" xr:uid="{00000000-0005-0000-0000-0000746A0000}"/>
    <cellStyle name="Navadno 5 3 8 8" xfId="54506" xr:uid="{00000000-0005-0000-0000-0000756A0000}"/>
    <cellStyle name="Navadno 5 3 9" xfId="5377" xr:uid="{00000000-0005-0000-0000-0000766A0000}"/>
    <cellStyle name="Navadno 5 3 9 2" xfId="7625" xr:uid="{00000000-0005-0000-0000-0000776A0000}"/>
    <cellStyle name="Navadno 5 3 9 2 2" xfId="13358" xr:uid="{00000000-0005-0000-0000-0000786A0000}"/>
    <cellStyle name="Navadno 5 3 9 2 2 2" xfId="26565" xr:uid="{00000000-0005-0000-0000-0000796A0000}"/>
    <cellStyle name="Navadno 5 3 9 2 2 3" xfId="44724" xr:uid="{00000000-0005-0000-0000-00007A6A0000}"/>
    <cellStyle name="Navadno 5 3 9 2 3" xfId="34028" xr:uid="{00000000-0005-0000-0000-00007B6A0000}"/>
    <cellStyle name="Navadno 5 3 9 2 3 2" xfId="52187" xr:uid="{00000000-0005-0000-0000-00007C6A0000}"/>
    <cellStyle name="Navadno 5 3 9 2 4" xfId="20837" xr:uid="{00000000-0005-0000-0000-00007D6A0000}"/>
    <cellStyle name="Navadno 5 3 9 2 5" xfId="38996" xr:uid="{00000000-0005-0000-0000-00007E6A0000}"/>
    <cellStyle name="Navadno 5 3 9 2 6" xfId="57156" xr:uid="{00000000-0005-0000-0000-00007F6A0000}"/>
    <cellStyle name="Navadno 5 3 9 3" xfId="10874" xr:uid="{00000000-0005-0000-0000-0000806A0000}"/>
    <cellStyle name="Navadno 5 3 9 3 2" xfId="24081" xr:uid="{00000000-0005-0000-0000-0000816A0000}"/>
    <cellStyle name="Navadno 5 3 9 3 3" xfId="42240" xr:uid="{00000000-0005-0000-0000-0000826A0000}"/>
    <cellStyle name="Navadno 5 3 9 4" xfId="15868" xr:uid="{00000000-0005-0000-0000-0000836A0000}"/>
    <cellStyle name="Navadno 5 3 9 4 2" xfId="29060" xr:uid="{00000000-0005-0000-0000-0000846A0000}"/>
    <cellStyle name="Navadno 5 3 9 4 3" xfId="47219" xr:uid="{00000000-0005-0000-0000-0000856A0000}"/>
    <cellStyle name="Navadno 5 3 9 5" xfId="31544" xr:uid="{00000000-0005-0000-0000-0000866A0000}"/>
    <cellStyle name="Navadno 5 3 9 5 2" xfId="49703" xr:uid="{00000000-0005-0000-0000-0000876A0000}"/>
    <cellStyle name="Navadno 5 3 9 6" xfId="18353" xr:uid="{00000000-0005-0000-0000-0000886A0000}"/>
    <cellStyle name="Navadno 5 3 9 7" xfId="36512" xr:uid="{00000000-0005-0000-0000-0000896A0000}"/>
    <cellStyle name="Navadno 5 3 9 8" xfId="54672" xr:uid="{00000000-0005-0000-0000-00008A6A0000}"/>
    <cellStyle name="Navadno 5 4" xfId="2285" xr:uid="{00000000-0005-0000-0000-00008B6A0000}"/>
    <cellStyle name="Navadno 5 5" xfId="2286" xr:uid="{00000000-0005-0000-0000-00008C6A0000}"/>
    <cellStyle name="Navadno 5 6" xfId="2287" xr:uid="{00000000-0005-0000-0000-00008D6A0000}"/>
    <cellStyle name="Navadno 5 7" xfId="2288" xr:uid="{00000000-0005-0000-0000-00008E6A0000}"/>
    <cellStyle name="Navadno 5_List2" xfId="2289" xr:uid="{00000000-0005-0000-0000-00008F6A0000}"/>
    <cellStyle name="Navadno 50" xfId="2290" xr:uid="{00000000-0005-0000-0000-0000906A0000}"/>
    <cellStyle name="Navadno 50 10" xfId="5542" xr:uid="{00000000-0005-0000-0000-0000916A0000}"/>
    <cellStyle name="Navadno 50 10 2" xfId="7790" xr:uid="{00000000-0005-0000-0000-0000926A0000}"/>
    <cellStyle name="Navadno 50 10 2 2" xfId="13523" xr:uid="{00000000-0005-0000-0000-0000936A0000}"/>
    <cellStyle name="Navadno 50 10 2 2 2" xfId="26730" xr:uid="{00000000-0005-0000-0000-0000946A0000}"/>
    <cellStyle name="Navadno 50 10 2 2 3" xfId="44889" xr:uid="{00000000-0005-0000-0000-0000956A0000}"/>
    <cellStyle name="Navadno 50 10 2 3" xfId="34193" xr:uid="{00000000-0005-0000-0000-0000966A0000}"/>
    <cellStyle name="Navadno 50 10 2 3 2" xfId="52352" xr:uid="{00000000-0005-0000-0000-0000976A0000}"/>
    <cellStyle name="Navadno 50 10 2 4" xfId="21002" xr:uid="{00000000-0005-0000-0000-0000986A0000}"/>
    <cellStyle name="Navadno 50 10 2 5" xfId="39161" xr:uid="{00000000-0005-0000-0000-0000996A0000}"/>
    <cellStyle name="Navadno 50 10 2 6" xfId="57321" xr:uid="{00000000-0005-0000-0000-00009A6A0000}"/>
    <cellStyle name="Navadno 50 10 3" xfId="11039" xr:uid="{00000000-0005-0000-0000-00009B6A0000}"/>
    <cellStyle name="Navadno 50 10 3 2" xfId="24246" xr:uid="{00000000-0005-0000-0000-00009C6A0000}"/>
    <cellStyle name="Navadno 50 10 3 3" xfId="42405" xr:uid="{00000000-0005-0000-0000-00009D6A0000}"/>
    <cellStyle name="Navadno 50 10 4" xfId="16033" xr:uid="{00000000-0005-0000-0000-00009E6A0000}"/>
    <cellStyle name="Navadno 50 10 4 2" xfId="29225" xr:uid="{00000000-0005-0000-0000-00009F6A0000}"/>
    <cellStyle name="Navadno 50 10 4 3" xfId="47384" xr:uid="{00000000-0005-0000-0000-0000A06A0000}"/>
    <cellStyle name="Navadno 50 10 5" xfId="31709" xr:uid="{00000000-0005-0000-0000-0000A16A0000}"/>
    <cellStyle name="Navadno 50 10 5 2" xfId="49868" xr:uid="{00000000-0005-0000-0000-0000A26A0000}"/>
    <cellStyle name="Navadno 50 10 6" xfId="18518" xr:uid="{00000000-0005-0000-0000-0000A36A0000}"/>
    <cellStyle name="Navadno 50 10 7" xfId="36677" xr:uid="{00000000-0005-0000-0000-0000A46A0000}"/>
    <cellStyle name="Navadno 50 10 8" xfId="54837" xr:uid="{00000000-0005-0000-0000-0000A56A0000}"/>
    <cellStyle name="Navadno 50 11" xfId="5706" xr:uid="{00000000-0005-0000-0000-0000A66A0000}"/>
    <cellStyle name="Navadno 50 11 2" xfId="7954" xr:uid="{00000000-0005-0000-0000-0000A76A0000}"/>
    <cellStyle name="Navadno 50 11 2 2" xfId="13687" xr:uid="{00000000-0005-0000-0000-0000A86A0000}"/>
    <cellStyle name="Navadno 50 11 2 2 2" xfId="26894" xr:uid="{00000000-0005-0000-0000-0000A96A0000}"/>
    <cellStyle name="Navadno 50 11 2 2 3" xfId="45053" xr:uid="{00000000-0005-0000-0000-0000AA6A0000}"/>
    <cellStyle name="Navadno 50 11 2 3" xfId="34357" xr:uid="{00000000-0005-0000-0000-0000AB6A0000}"/>
    <cellStyle name="Navadno 50 11 2 3 2" xfId="52516" xr:uid="{00000000-0005-0000-0000-0000AC6A0000}"/>
    <cellStyle name="Navadno 50 11 2 4" xfId="21166" xr:uid="{00000000-0005-0000-0000-0000AD6A0000}"/>
    <cellStyle name="Navadno 50 11 2 5" xfId="39325" xr:uid="{00000000-0005-0000-0000-0000AE6A0000}"/>
    <cellStyle name="Navadno 50 11 2 6" xfId="57485" xr:uid="{00000000-0005-0000-0000-0000AF6A0000}"/>
    <cellStyle name="Navadno 50 11 3" xfId="11203" xr:uid="{00000000-0005-0000-0000-0000B06A0000}"/>
    <cellStyle name="Navadno 50 11 3 2" xfId="24410" xr:uid="{00000000-0005-0000-0000-0000B16A0000}"/>
    <cellStyle name="Navadno 50 11 3 3" xfId="42569" xr:uid="{00000000-0005-0000-0000-0000B26A0000}"/>
    <cellStyle name="Navadno 50 11 4" xfId="16197" xr:uid="{00000000-0005-0000-0000-0000B36A0000}"/>
    <cellStyle name="Navadno 50 11 4 2" xfId="29389" xr:uid="{00000000-0005-0000-0000-0000B46A0000}"/>
    <cellStyle name="Navadno 50 11 4 3" xfId="47548" xr:uid="{00000000-0005-0000-0000-0000B56A0000}"/>
    <cellStyle name="Navadno 50 11 5" xfId="31873" xr:uid="{00000000-0005-0000-0000-0000B66A0000}"/>
    <cellStyle name="Navadno 50 11 5 2" xfId="50032" xr:uid="{00000000-0005-0000-0000-0000B76A0000}"/>
    <cellStyle name="Navadno 50 11 6" xfId="18682" xr:uid="{00000000-0005-0000-0000-0000B86A0000}"/>
    <cellStyle name="Navadno 50 11 7" xfId="36841" xr:uid="{00000000-0005-0000-0000-0000B96A0000}"/>
    <cellStyle name="Navadno 50 11 8" xfId="55001" xr:uid="{00000000-0005-0000-0000-0000BA6A0000}"/>
    <cellStyle name="Navadno 50 12" xfId="5912" xr:uid="{00000000-0005-0000-0000-0000BB6A0000}"/>
    <cellStyle name="Navadno 50 12 2" xfId="11409" xr:uid="{00000000-0005-0000-0000-0000BC6A0000}"/>
    <cellStyle name="Navadno 50 12 2 2" xfId="24616" xr:uid="{00000000-0005-0000-0000-0000BD6A0000}"/>
    <cellStyle name="Navadno 50 12 2 3" xfId="42775" xr:uid="{00000000-0005-0000-0000-0000BE6A0000}"/>
    <cellStyle name="Navadno 50 12 3" xfId="32079" xr:uid="{00000000-0005-0000-0000-0000BF6A0000}"/>
    <cellStyle name="Navadno 50 12 3 2" xfId="50238" xr:uid="{00000000-0005-0000-0000-0000C06A0000}"/>
    <cellStyle name="Navadno 50 12 4" xfId="18888" xr:uid="{00000000-0005-0000-0000-0000C16A0000}"/>
    <cellStyle name="Navadno 50 12 5" xfId="37047" xr:uid="{00000000-0005-0000-0000-0000C26A0000}"/>
    <cellStyle name="Navadno 50 12 6" xfId="55207" xr:uid="{00000000-0005-0000-0000-0000C36A0000}"/>
    <cellStyle name="Navadno 50 13" xfId="8130" xr:uid="{00000000-0005-0000-0000-0000C46A0000}"/>
    <cellStyle name="Navadno 50 13 2" xfId="21337" xr:uid="{00000000-0005-0000-0000-0000C56A0000}"/>
    <cellStyle name="Navadno 50 13 3" xfId="39496" xr:uid="{00000000-0005-0000-0000-0000C66A0000}"/>
    <cellStyle name="Navadno 50 13 4" xfId="57656" xr:uid="{00000000-0005-0000-0000-0000C76A0000}"/>
    <cellStyle name="Navadno 50 14" xfId="8310" xr:uid="{00000000-0005-0000-0000-0000C86A0000}"/>
    <cellStyle name="Navadno 50 14 2" xfId="21517" xr:uid="{00000000-0005-0000-0000-0000C96A0000}"/>
    <cellStyle name="Navadno 50 14 3" xfId="39676" xr:uid="{00000000-0005-0000-0000-0000CA6A0000}"/>
    <cellStyle name="Navadno 50 14 4" xfId="57836" xr:uid="{00000000-0005-0000-0000-0000CB6A0000}"/>
    <cellStyle name="Navadno 50 15" xfId="8552" xr:uid="{00000000-0005-0000-0000-0000CC6A0000}"/>
    <cellStyle name="Navadno 50 15 2" xfId="21759" xr:uid="{00000000-0005-0000-0000-0000CD6A0000}"/>
    <cellStyle name="Navadno 50 15 3" xfId="39918" xr:uid="{00000000-0005-0000-0000-0000CE6A0000}"/>
    <cellStyle name="Navadno 50 15 4" xfId="58078" xr:uid="{00000000-0005-0000-0000-0000CF6A0000}"/>
    <cellStyle name="Navadno 50 16" xfId="8716" xr:uid="{00000000-0005-0000-0000-0000D06A0000}"/>
    <cellStyle name="Navadno 50 16 2" xfId="21923" xr:uid="{00000000-0005-0000-0000-0000D16A0000}"/>
    <cellStyle name="Navadno 50 16 3" xfId="40082" xr:uid="{00000000-0005-0000-0000-0000D26A0000}"/>
    <cellStyle name="Navadno 50 16 4" xfId="58242" xr:uid="{00000000-0005-0000-0000-0000D36A0000}"/>
    <cellStyle name="Navadno 50 17" xfId="8920" xr:uid="{00000000-0005-0000-0000-0000D46A0000}"/>
    <cellStyle name="Navadno 50 17 2" xfId="22127" xr:uid="{00000000-0005-0000-0000-0000D56A0000}"/>
    <cellStyle name="Navadno 50 17 3" xfId="40286" xr:uid="{00000000-0005-0000-0000-0000D66A0000}"/>
    <cellStyle name="Navadno 50 18" xfId="13919" xr:uid="{00000000-0005-0000-0000-0000D76A0000}"/>
    <cellStyle name="Navadno 50 18 2" xfId="27111" xr:uid="{00000000-0005-0000-0000-0000D86A0000}"/>
    <cellStyle name="Navadno 50 18 3" xfId="45270" xr:uid="{00000000-0005-0000-0000-0000D96A0000}"/>
    <cellStyle name="Navadno 50 19" xfId="29595" xr:uid="{00000000-0005-0000-0000-0000DA6A0000}"/>
    <cellStyle name="Navadno 50 19 2" xfId="47754" xr:uid="{00000000-0005-0000-0000-0000DB6A0000}"/>
    <cellStyle name="Navadno 50 2" xfId="2291" xr:uid="{00000000-0005-0000-0000-0000DC6A0000}"/>
    <cellStyle name="Navadno 50 2 10" xfId="5707" xr:uid="{00000000-0005-0000-0000-0000DD6A0000}"/>
    <cellStyle name="Navadno 50 2 10 2" xfId="7955" xr:uid="{00000000-0005-0000-0000-0000DE6A0000}"/>
    <cellStyle name="Navadno 50 2 10 2 2" xfId="13688" xr:uid="{00000000-0005-0000-0000-0000DF6A0000}"/>
    <cellStyle name="Navadno 50 2 10 2 2 2" xfId="26895" xr:uid="{00000000-0005-0000-0000-0000E06A0000}"/>
    <cellStyle name="Navadno 50 2 10 2 2 3" xfId="45054" xr:uid="{00000000-0005-0000-0000-0000E16A0000}"/>
    <cellStyle name="Navadno 50 2 10 2 3" xfId="34358" xr:uid="{00000000-0005-0000-0000-0000E26A0000}"/>
    <cellStyle name="Navadno 50 2 10 2 3 2" xfId="52517" xr:uid="{00000000-0005-0000-0000-0000E36A0000}"/>
    <cellStyle name="Navadno 50 2 10 2 4" xfId="21167" xr:uid="{00000000-0005-0000-0000-0000E46A0000}"/>
    <cellStyle name="Navadno 50 2 10 2 5" xfId="39326" xr:uid="{00000000-0005-0000-0000-0000E56A0000}"/>
    <cellStyle name="Navadno 50 2 10 2 6" xfId="57486" xr:uid="{00000000-0005-0000-0000-0000E66A0000}"/>
    <cellStyle name="Navadno 50 2 10 3" xfId="11204" xr:uid="{00000000-0005-0000-0000-0000E76A0000}"/>
    <cellStyle name="Navadno 50 2 10 3 2" xfId="24411" xr:uid="{00000000-0005-0000-0000-0000E86A0000}"/>
    <cellStyle name="Navadno 50 2 10 3 3" xfId="42570" xr:uid="{00000000-0005-0000-0000-0000E96A0000}"/>
    <cellStyle name="Navadno 50 2 10 4" xfId="16198" xr:uid="{00000000-0005-0000-0000-0000EA6A0000}"/>
    <cellStyle name="Navadno 50 2 10 4 2" xfId="29390" xr:uid="{00000000-0005-0000-0000-0000EB6A0000}"/>
    <cellStyle name="Navadno 50 2 10 4 3" xfId="47549" xr:uid="{00000000-0005-0000-0000-0000EC6A0000}"/>
    <cellStyle name="Navadno 50 2 10 5" xfId="31874" xr:uid="{00000000-0005-0000-0000-0000ED6A0000}"/>
    <cellStyle name="Navadno 50 2 10 5 2" xfId="50033" xr:uid="{00000000-0005-0000-0000-0000EE6A0000}"/>
    <cellStyle name="Navadno 50 2 10 6" xfId="18683" xr:uid="{00000000-0005-0000-0000-0000EF6A0000}"/>
    <cellStyle name="Navadno 50 2 10 7" xfId="36842" xr:uid="{00000000-0005-0000-0000-0000F06A0000}"/>
    <cellStyle name="Navadno 50 2 10 8" xfId="55002" xr:uid="{00000000-0005-0000-0000-0000F16A0000}"/>
    <cellStyle name="Navadno 50 2 11" xfId="5913" xr:uid="{00000000-0005-0000-0000-0000F26A0000}"/>
    <cellStyle name="Navadno 50 2 11 2" xfId="11410" xr:uid="{00000000-0005-0000-0000-0000F36A0000}"/>
    <cellStyle name="Navadno 50 2 11 2 2" xfId="24617" xr:uid="{00000000-0005-0000-0000-0000F46A0000}"/>
    <cellStyle name="Navadno 50 2 11 2 3" xfId="42776" xr:uid="{00000000-0005-0000-0000-0000F56A0000}"/>
    <cellStyle name="Navadno 50 2 11 3" xfId="32080" xr:uid="{00000000-0005-0000-0000-0000F66A0000}"/>
    <cellStyle name="Navadno 50 2 11 3 2" xfId="50239" xr:uid="{00000000-0005-0000-0000-0000F76A0000}"/>
    <cellStyle name="Navadno 50 2 11 4" xfId="18889" xr:uid="{00000000-0005-0000-0000-0000F86A0000}"/>
    <cellStyle name="Navadno 50 2 11 5" xfId="37048" xr:uid="{00000000-0005-0000-0000-0000F96A0000}"/>
    <cellStyle name="Navadno 50 2 11 6" xfId="55208" xr:uid="{00000000-0005-0000-0000-0000FA6A0000}"/>
    <cellStyle name="Navadno 50 2 12" xfId="8131" xr:uid="{00000000-0005-0000-0000-0000FB6A0000}"/>
    <cellStyle name="Navadno 50 2 12 2" xfId="21338" xr:uid="{00000000-0005-0000-0000-0000FC6A0000}"/>
    <cellStyle name="Navadno 50 2 12 3" xfId="39497" xr:uid="{00000000-0005-0000-0000-0000FD6A0000}"/>
    <cellStyle name="Navadno 50 2 12 4" xfId="57657" xr:uid="{00000000-0005-0000-0000-0000FE6A0000}"/>
    <cellStyle name="Navadno 50 2 13" xfId="8311" xr:uid="{00000000-0005-0000-0000-0000FF6A0000}"/>
    <cellStyle name="Navadno 50 2 13 2" xfId="21518" xr:uid="{00000000-0005-0000-0000-0000006B0000}"/>
    <cellStyle name="Navadno 50 2 13 3" xfId="39677" xr:uid="{00000000-0005-0000-0000-0000016B0000}"/>
    <cellStyle name="Navadno 50 2 13 4" xfId="57837" xr:uid="{00000000-0005-0000-0000-0000026B0000}"/>
    <cellStyle name="Navadno 50 2 14" xfId="8553" xr:uid="{00000000-0005-0000-0000-0000036B0000}"/>
    <cellStyle name="Navadno 50 2 14 2" xfId="21760" xr:uid="{00000000-0005-0000-0000-0000046B0000}"/>
    <cellStyle name="Navadno 50 2 14 3" xfId="39919" xr:uid="{00000000-0005-0000-0000-0000056B0000}"/>
    <cellStyle name="Navadno 50 2 14 4" xfId="58079" xr:uid="{00000000-0005-0000-0000-0000066B0000}"/>
    <cellStyle name="Navadno 50 2 15" xfId="8717" xr:uid="{00000000-0005-0000-0000-0000076B0000}"/>
    <cellStyle name="Navadno 50 2 15 2" xfId="21924" xr:uid="{00000000-0005-0000-0000-0000086B0000}"/>
    <cellStyle name="Navadno 50 2 15 3" xfId="40083" xr:uid="{00000000-0005-0000-0000-0000096B0000}"/>
    <cellStyle name="Navadno 50 2 15 4" xfId="58243" xr:uid="{00000000-0005-0000-0000-00000A6B0000}"/>
    <cellStyle name="Navadno 50 2 16" xfId="8921" xr:uid="{00000000-0005-0000-0000-00000B6B0000}"/>
    <cellStyle name="Navadno 50 2 16 2" xfId="22128" xr:uid="{00000000-0005-0000-0000-00000C6B0000}"/>
    <cellStyle name="Navadno 50 2 16 3" xfId="40287" xr:uid="{00000000-0005-0000-0000-00000D6B0000}"/>
    <cellStyle name="Navadno 50 2 17" xfId="13920" xr:uid="{00000000-0005-0000-0000-00000E6B0000}"/>
    <cellStyle name="Navadno 50 2 17 2" xfId="27112" xr:uid="{00000000-0005-0000-0000-00000F6B0000}"/>
    <cellStyle name="Navadno 50 2 17 3" xfId="45271" xr:uid="{00000000-0005-0000-0000-0000106B0000}"/>
    <cellStyle name="Navadno 50 2 18" xfId="29596" xr:uid="{00000000-0005-0000-0000-0000116B0000}"/>
    <cellStyle name="Navadno 50 2 18 2" xfId="47755" xr:uid="{00000000-0005-0000-0000-0000126B0000}"/>
    <cellStyle name="Navadno 50 2 19" xfId="16405" xr:uid="{00000000-0005-0000-0000-0000136B0000}"/>
    <cellStyle name="Navadno 50 2 2" xfId="3597" xr:uid="{00000000-0005-0000-0000-0000146B0000}"/>
    <cellStyle name="Navadno 50 2 2 2" xfId="4342" xr:uid="{00000000-0005-0000-0000-0000156B0000}"/>
    <cellStyle name="Navadno 50 2 2 2 2" xfId="12326" xr:uid="{00000000-0005-0000-0000-0000166B0000}"/>
    <cellStyle name="Navadno 50 2 2 2 2 2" xfId="25533" xr:uid="{00000000-0005-0000-0000-0000176B0000}"/>
    <cellStyle name="Navadno 50 2 2 2 2 3" xfId="43692" xr:uid="{00000000-0005-0000-0000-0000186B0000}"/>
    <cellStyle name="Navadno 50 2 2 2 3" xfId="32996" xr:uid="{00000000-0005-0000-0000-0000196B0000}"/>
    <cellStyle name="Navadno 50 2 2 2 3 2" xfId="51155" xr:uid="{00000000-0005-0000-0000-00001A6B0000}"/>
    <cellStyle name="Navadno 50 2 2 2 4" xfId="19805" xr:uid="{00000000-0005-0000-0000-00001B6B0000}"/>
    <cellStyle name="Navadno 50 2 2 2 5" xfId="37964" xr:uid="{00000000-0005-0000-0000-00001C6B0000}"/>
    <cellStyle name="Navadno 50 2 2 2 6" xfId="56124" xr:uid="{00000000-0005-0000-0000-00001D6B0000}"/>
    <cellStyle name="Navadno 50 2 2 3" xfId="9842" xr:uid="{00000000-0005-0000-0000-00001E6B0000}"/>
    <cellStyle name="Navadno 50 2 2 3 2" xfId="23049" xr:uid="{00000000-0005-0000-0000-00001F6B0000}"/>
    <cellStyle name="Navadno 50 2 2 3 3" xfId="41208" xr:uid="{00000000-0005-0000-0000-0000206B0000}"/>
    <cellStyle name="Navadno 50 2 2 4" xfId="14836" xr:uid="{00000000-0005-0000-0000-0000216B0000}"/>
    <cellStyle name="Navadno 50 2 2 4 2" xfId="28028" xr:uid="{00000000-0005-0000-0000-0000226B0000}"/>
    <cellStyle name="Navadno 50 2 2 4 3" xfId="46187" xr:uid="{00000000-0005-0000-0000-0000236B0000}"/>
    <cellStyle name="Navadno 50 2 2 5" xfId="30512" xr:uid="{00000000-0005-0000-0000-0000246B0000}"/>
    <cellStyle name="Navadno 50 2 2 5 2" xfId="48671" xr:uid="{00000000-0005-0000-0000-0000256B0000}"/>
    <cellStyle name="Navadno 50 2 2 6" xfId="17321" xr:uid="{00000000-0005-0000-0000-0000266B0000}"/>
    <cellStyle name="Navadno 50 2 2 7" xfId="35480" xr:uid="{00000000-0005-0000-0000-0000276B0000}"/>
    <cellStyle name="Navadno 50 2 2 8" xfId="53640" xr:uid="{00000000-0005-0000-0000-0000286B0000}"/>
    <cellStyle name="Navadno 50 2 2 9" xfId="59055" xr:uid="{00000000-0005-0000-0000-0000296B0000}"/>
    <cellStyle name="Navadno 50 2 20" xfId="34564" xr:uid="{00000000-0005-0000-0000-00002A6B0000}"/>
    <cellStyle name="Navadno 50 2 21" xfId="52724" xr:uid="{00000000-0005-0000-0000-00002B6B0000}"/>
    <cellStyle name="Navadno 50 2 22" xfId="58409" xr:uid="{00000000-0005-0000-0000-00002C6B0000}"/>
    <cellStyle name="Navadno 50 2 23" xfId="58619" xr:uid="{00000000-0005-0000-0000-00002D6B0000}"/>
    <cellStyle name="Navadno 50 2 3" xfId="4572" xr:uid="{00000000-0005-0000-0000-00002E6B0000}"/>
    <cellStyle name="Navadno 50 2 3 2" xfId="6826" xr:uid="{00000000-0005-0000-0000-00002F6B0000}"/>
    <cellStyle name="Navadno 50 2 3 2 2" xfId="12556" xr:uid="{00000000-0005-0000-0000-0000306B0000}"/>
    <cellStyle name="Navadno 50 2 3 2 2 2" xfId="25763" xr:uid="{00000000-0005-0000-0000-0000316B0000}"/>
    <cellStyle name="Navadno 50 2 3 2 2 3" xfId="43922" xr:uid="{00000000-0005-0000-0000-0000326B0000}"/>
    <cellStyle name="Navadno 50 2 3 2 3" xfId="33226" xr:uid="{00000000-0005-0000-0000-0000336B0000}"/>
    <cellStyle name="Navadno 50 2 3 2 3 2" xfId="51385" xr:uid="{00000000-0005-0000-0000-0000346B0000}"/>
    <cellStyle name="Navadno 50 2 3 2 4" xfId="20035" xr:uid="{00000000-0005-0000-0000-0000356B0000}"/>
    <cellStyle name="Navadno 50 2 3 2 5" xfId="38194" xr:uid="{00000000-0005-0000-0000-0000366B0000}"/>
    <cellStyle name="Navadno 50 2 3 2 6" xfId="56354" xr:uid="{00000000-0005-0000-0000-0000376B0000}"/>
    <cellStyle name="Navadno 50 2 3 3" xfId="10072" xr:uid="{00000000-0005-0000-0000-0000386B0000}"/>
    <cellStyle name="Navadno 50 2 3 3 2" xfId="23279" xr:uid="{00000000-0005-0000-0000-0000396B0000}"/>
    <cellStyle name="Navadno 50 2 3 3 3" xfId="41438" xr:uid="{00000000-0005-0000-0000-00003A6B0000}"/>
    <cellStyle name="Navadno 50 2 3 4" xfId="15066" xr:uid="{00000000-0005-0000-0000-00003B6B0000}"/>
    <cellStyle name="Navadno 50 2 3 4 2" xfId="28258" xr:uid="{00000000-0005-0000-0000-00003C6B0000}"/>
    <cellStyle name="Navadno 50 2 3 4 3" xfId="46417" xr:uid="{00000000-0005-0000-0000-00003D6B0000}"/>
    <cellStyle name="Navadno 50 2 3 5" xfId="30742" xr:uid="{00000000-0005-0000-0000-00003E6B0000}"/>
    <cellStyle name="Navadno 50 2 3 5 2" xfId="48901" xr:uid="{00000000-0005-0000-0000-00003F6B0000}"/>
    <cellStyle name="Navadno 50 2 3 6" xfId="17551" xr:uid="{00000000-0005-0000-0000-0000406B0000}"/>
    <cellStyle name="Navadno 50 2 3 7" xfId="35710" xr:uid="{00000000-0005-0000-0000-0000416B0000}"/>
    <cellStyle name="Navadno 50 2 3 8" xfId="53870" xr:uid="{00000000-0005-0000-0000-0000426B0000}"/>
    <cellStyle name="Navadno 50 2 3 9" xfId="59220" xr:uid="{00000000-0005-0000-0000-0000436B0000}"/>
    <cellStyle name="Navadno 50 2 4" xfId="3899" xr:uid="{00000000-0005-0000-0000-0000446B0000}"/>
    <cellStyle name="Navadno 50 2 4 2" xfId="6387" xr:uid="{00000000-0005-0000-0000-0000456B0000}"/>
    <cellStyle name="Navadno 50 2 4 2 2" xfId="11885" xr:uid="{00000000-0005-0000-0000-0000466B0000}"/>
    <cellStyle name="Navadno 50 2 4 2 2 2" xfId="25092" xr:uid="{00000000-0005-0000-0000-0000476B0000}"/>
    <cellStyle name="Navadno 50 2 4 2 2 3" xfId="43251" xr:uid="{00000000-0005-0000-0000-0000486B0000}"/>
    <cellStyle name="Navadno 50 2 4 2 3" xfId="32555" xr:uid="{00000000-0005-0000-0000-0000496B0000}"/>
    <cellStyle name="Navadno 50 2 4 2 3 2" xfId="50714" xr:uid="{00000000-0005-0000-0000-00004A6B0000}"/>
    <cellStyle name="Navadno 50 2 4 2 4" xfId="19364" xr:uid="{00000000-0005-0000-0000-00004B6B0000}"/>
    <cellStyle name="Navadno 50 2 4 2 5" xfId="37523" xr:uid="{00000000-0005-0000-0000-00004C6B0000}"/>
    <cellStyle name="Navadno 50 2 4 2 6" xfId="55683" xr:uid="{00000000-0005-0000-0000-00004D6B0000}"/>
    <cellStyle name="Navadno 50 2 4 3" xfId="9401" xr:uid="{00000000-0005-0000-0000-00004E6B0000}"/>
    <cellStyle name="Navadno 50 2 4 3 2" xfId="22608" xr:uid="{00000000-0005-0000-0000-00004F6B0000}"/>
    <cellStyle name="Navadno 50 2 4 3 3" xfId="40767" xr:uid="{00000000-0005-0000-0000-0000506B0000}"/>
    <cellStyle name="Navadno 50 2 4 4" xfId="14395" xr:uid="{00000000-0005-0000-0000-0000516B0000}"/>
    <cellStyle name="Navadno 50 2 4 4 2" xfId="27587" xr:uid="{00000000-0005-0000-0000-0000526B0000}"/>
    <cellStyle name="Navadno 50 2 4 4 3" xfId="45746" xr:uid="{00000000-0005-0000-0000-0000536B0000}"/>
    <cellStyle name="Navadno 50 2 4 5" xfId="30071" xr:uid="{00000000-0005-0000-0000-0000546B0000}"/>
    <cellStyle name="Navadno 50 2 4 5 2" xfId="48230" xr:uid="{00000000-0005-0000-0000-0000556B0000}"/>
    <cellStyle name="Navadno 50 2 4 6" xfId="16880" xr:uid="{00000000-0005-0000-0000-0000566B0000}"/>
    <cellStyle name="Navadno 50 2 4 7" xfId="35039" xr:uid="{00000000-0005-0000-0000-0000576B0000}"/>
    <cellStyle name="Navadno 50 2 4 8" xfId="53199" xr:uid="{00000000-0005-0000-0000-0000586B0000}"/>
    <cellStyle name="Navadno 50 2 4 9" xfId="59408" xr:uid="{00000000-0005-0000-0000-0000596B0000}"/>
    <cellStyle name="Navadno 50 2 5" xfId="4811" xr:uid="{00000000-0005-0000-0000-00005A6B0000}"/>
    <cellStyle name="Navadno 50 2 5 2" xfId="7041" xr:uid="{00000000-0005-0000-0000-00005B6B0000}"/>
    <cellStyle name="Navadno 50 2 5 2 2" xfId="12774" xr:uid="{00000000-0005-0000-0000-00005C6B0000}"/>
    <cellStyle name="Navadno 50 2 5 2 2 2" xfId="25981" xr:uid="{00000000-0005-0000-0000-00005D6B0000}"/>
    <cellStyle name="Navadno 50 2 5 2 2 3" xfId="44140" xr:uid="{00000000-0005-0000-0000-00005E6B0000}"/>
    <cellStyle name="Navadno 50 2 5 2 3" xfId="33444" xr:uid="{00000000-0005-0000-0000-00005F6B0000}"/>
    <cellStyle name="Navadno 50 2 5 2 3 2" xfId="51603" xr:uid="{00000000-0005-0000-0000-0000606B0000}"/>
    <cellStyle name="Navadno 50 2 5 2 4" xfId="20253" xr:uid="{00000000-0005-0000-0000-0000616B0000}"/>
    <cellStyle name="Navadno 50 2 5 2 5" xfId="38412" xr:uid="{00000000-0005-0000-0000-0000626B0000}"/>
    <cellStyle name="Navadno 50 2 5 2 6" xfId="56572" xr:uid="{00000000-0005-0000-0000-0000636B0000}"/>
    <cellStyle name="Navadno 50 2 5 3" xfId="10290" xr:uid="{00000000-0005-0000-0000-0000646B0000}"/>
    <cellStyle name="Navadno 50 2 5 3 2" xfId="23497" xr:uid="{00000000-0005-0000-0000-0000656B0000}"/>
    <cellStyle name="Navadno 50 2 5 3 3" xfId="41656" xr:uid="{00000000-0005-0000-0000-0000666B0000}"/>
    <cellStyle name="Navadno 50 2 5 4" xfId="15284" xr:uid="{00000000-0005-0000-0000-0000676B0000}"/>
    <cellStyle name="Navadno 50 2 5 4 2" xfId="28476" xr:uid="{00000000-0005-0000-0000-0000686B0000}"/>
    <cellStyle name="Navadno 50 2 5 4 3" xfId="46635" xr:uid="{00000000-0005-0000-0000-0000696B0000}"/>
    <cellStyle name="Navadno 50 2 5 5" xfId="30960" xr:uid="{00000000-0005-0000-0000-00006A6B0000}"/>
    <cellStyle name="Navadno 50 2 5 5 2" xfId="49119" xr:uid="{00000000-0005-0000-0000-00006B6B0000}"/>
    <cellStyle name="Navadno 50 2 5 6" xfId="17769" xr:uid="{00000000-0005-0000-0000-00006C6B0000}"/>
    <cellStyle name="Navadno 50 2 5 7" xfId="35928" xr:uid="{00000000-0005-0000-0000-00006D6B0000}"/>
    <cellStyle name="Navadno 50 2 5 8" xfId="54088" xr:uid="{00000000-0005-0000-0000-00006E6B0000}"/>
    <cellStyle name="Navadno 50 2 6" xfId="4985" xr:uid="{00000000-0005-0000-0000-00006F6B0000}"/>
    <cellStyle name="Navadno 50 2 6 2" xfId="7218" xr:uid="{00000000-0005-0000-0000-0000706B0000}"/>
    <cellStyle name="Navadno 50 2 6 2 2" xfId="12951" xr:uid="{00000000-0005-0000-0000-0000716B0000}"/>
    <cellStyle name="Navadno 50 2 6 2 2 2" xfId="26158" xr:uid="{00000000-0005-0000-0000-0000726B0000}"/>
    <cellStyle name="Navadno 50 2 6 2 2 3" xfId="44317" xr:uid="{00000000-0005-0000-0000-0000736B0000}"/>
    <cellStyle name="Navadno 50 2 6 2 3" xfId="33621" xr:uid="{00000000-0005-0000-0000-0000746B0000}"/>
    <cellStyle name="Navadno 50 2 6 2 3 2" xfId="51780" xr:uid="{00000000-0005-0000-0000-0000756B0000}"/>
    <cellStyle name="Navadno 50 2 6 2 4" xfId="20430" xr:uid="{00000000-0005-0000-0000-0000766B0000}"/>
    <cellStyle name="Navadno 50 2 6 2 5" xfId="38589" xr:uid="{00000000-0005-0000-0000-0000776B0000}"/>
    <cellStyle name="Navadno 50 2 6 2 6" xfId="56749" xr:uid="{00000000-0005-0000-0000-0000786B0000}"/>
    <cellStyle name="Navadno 50 2 6 3" xfId="10467" xr:uid="{00000000-0005-0000-0000-0000796B0000}"/>
    <cellStyle name="Navadno 50 2 6 3 2" xfId="23674" xr:uid="{00000000-0005-0000-0000-00007A6B0000}"/>
    <cellStyle name="Navadno 50 2 6 3 3" xfId="41833" xr:uid="{00000000-0005-0000-0000-00007B6B0000}"/>
    <cellStyle name="Navadno 50 2 6 4" xfId="15461" xr:uid="{00000000-0005-0000-0000-00007C6B0000}"/>
    <cellStyle name="Navadno 50 2 6 4 2" xfId="28653" xr:uid="{00000000-0005-0000-0000-00007D6B0000}"/>
    <cellStyle name="Navadno 50 2 6 4 3" xfId="46812" xr:uid="{00000000-0005-0000-0000-00007E6B0000}"/>
    <cellStyle name="Navadno 50 2 6 5" xfId="31137" xr:uid="{00000000-0005-0000-0000-00007F6B0000}"/>
    <cellStyle name="Navadno 50 2 6 5 2" xfId="49296" xr:uid="{00000000-0005-0000-0000-0000806B0000}"/>
    <cellStyle name="Navadno 50 2 6 6" xfId="17946" xr:uid="{00000000-0005-0000-0000-0000816B0000}"/>
    <cellStyle name="Navadno 50 2 6 7" xfId="36105" xr:uid="{00000000-0005-0000-0000-0000826B0000}"/>
    <cellStyle name="Navadno 50 2 6 8" xfId="54265" xr:uid="{00000000-0005-0000-0000-0000836B0000}"/>
    <cellStyle name="Navadno 50 2 7" xfId="5214" xr:uid="{00000000-0005-0000-0000-0000846B0000}"/>
    <cellStyle name="Navadno 50 2 7 2" xfId="7462" xr:uid="{00000000-0005-0000-0000-0000856B0000}"/>
    <cellStyle name="Navadno 50 2 7 2 2" xfId="13195" xr:uid="{00000000-0005-0000-0000-0000866B0000}"/>
    <cellStyle name="Navadno 50 2 7 2 2 2" xfId="26402" xr:uid="{00000000-0005-0000-0000-0000876B0000}"/>
    <cellStyle name="Navadno 50 2 7 2 2 3" xfId="44561" xr:uid="{00000000-0005-0000-0000-0000886B0000}"/>
    <cellStyle name="Navadno 50 2 7 2 3" xfId="33865" xr:uid="{00000000-0005-0000-0000-0000896B0000}"/>
    <cellStyle name="Navadno 50 2 7 2 3 2" xfId="52024" xr:uid="{00000000-0005-0000-0000-00008A6B0000}"/>
    <cellStyle name="Navadno 50 2 7 2 4" xfId="20674" xr:uid="{00000000-0005-0000-0000-00008B6B0000}"/>
    <cellStyle name="Navadno 50 2 7 2 5" xfId="38833" xr:uid="{00000000-0005-0000-0000-00008C6B0000}"/>
    <cellStyle name="Navadno 50 2 7 2 6" xfId="56993" xr:uid="{00000000-0005-0000-0000-00008D6B0000}"/>
    <cellStyle name="Navadno 50 2 7 3" xfId="10711" xr:uid="{00000000-0005-0000-0000-00008E6B0000}"/>
    <cellStyle name="Navadno 50 2 7 3 2" xfId="23918" xr:uid="{00000000-0005-0000-0000-00008F6B0000}"/>
    <cellStyle name="Navadno 50 2 7 3 3" xfId="42077" xr:uid="{00000000-0005-0000-0000-0000906B0000}"/>
    <cellStyle name="Navadno 50 2 7 4" xfId="15705" xr:uid="{00000000-0005-0000-0000-0000916B0000}"/>
    <cellStyle name="Navadno 50 2 7 4 2" xfId="28897" xr:uid="{00000000-0005-0000-0000-0000926B0000}"/>
    <cellStyle name="Navadno 50 2 7 4 3" xfId="47056" xr:uid="{00000000-0005-0000-0000-0000936B0000}"/>
    <cellStyle name="Navadno 50 2 7 5" xfId="31381" xr:uid="{00000000-0005-0000-0000-0000946B0000}"/>
    <cellStyle name="Navadno 50 2 7 5 2" xfId="49540" xr:uid="{00000000-0005-0000-0000-0000956B0000}"/>
    <cellStyle name="Navadno 50 2 7 6" xfId="18190" xr:uid="{00000000-0005-0000-0000-0000966B0000}"/>
    <cellStyle name="Navadno 50 2 7 7" xfId="36349" xr:uid="{00000000-0005-0000-0000-0000976B0000}"/>
    <cellStyle name="Navadno 50 2 7 8" xfId="54509" xr:uid="{00000000-0005-0000-0000-0000986B0000}"/>
    <cellStyle name="Navadno 50 2 8" xfId="5380" xr:uid="{00000000-0005-0000-0000-0000996B0000}"/>
    <cellStyle name="Navadno 50 2 8 2" xfId="7628" xr:uid="{00000000-0005-0000-0000-00009A6B0000}"/>
    <cellStyle name="Navadno 50 2 8 2 2" xfId="13361" xr:uid="{00000000-0005-0000-0000-00009B6B0000}"/>
    <cellStyle name="Navadno 50 2 8 2 2 2" xfId="26568" xr:uid="{00000000-0005-0000-0000-00009C6B0000}"/>
    <cellStyle name="Navadno 50 2 8 2 2 3" xfId="44727" xr:uid="{00000000-0005-0000-0000-00009D6B0000}"/>
    <cellStyle name="Navadno 50 2 8 2 3" xfId="34031" xr:uid="{00000000-0005-0000-0000-00009E6B0000}"/>
    <cellStyle name="Navadno 50 2 8 2 3 2" xfId="52190" xr:uid="{00000000-0005-0000-0000-00009F6B0000}"/>
    <cellStyle name="Navadno 50 2 8 2 4" xfId="20840" xr:uid="{00000000-0005-0000-0000-0000A06B0000}"/>
    <cellStyle name="Navadno 50 2 8 2 5" xfId="38999" xr:uid="{00000000-0005-0000-0000-0000A16B0000}"/>
    <cellStyle name="Navadno 50 2 8 2 6" xfId="57159" xr:uid="{00000000-0005-0000-0000-0000A26B0000}"/>
    <cellStyle name="Navadno 50 2 8 3" xfId="10877" xr:uid="{00000000-0005-0000-0000-0000A36B0000}"/>
    <cellStyle name="Navadno 50 2 8 3 2" xfId="24084" xr:uid="{00000000-0005-0000-0000-0000A46B0000}"/>
    <cellStyle name="Navadno 50 2 8 3 3" xfId="42243" xr:uid="{00000000-0005-0000-0000-0000A56B0000}"/>
    <cellStyle name="Navadno 50 2 8 4" xfId="15871" xr:uid="{00000000-0005-0000-0000-0000A66B0000}"/>
    <cellStyle name="Navadno 50 2 8 4 2" xfId="29063" xr:uid="{00000000-0005-0000-0000-0000A76B0000}"/>
    <cellStyle name="Navadno 50 2 8 4 3" xfId="47222" xr:uid="{00000000-0005-0000-0000-0000A86B0000}"/>
    <cellStyle name="Navadno 50 2 8 5" xfId="31547" xr:uid="{00000000-0005-0000-0000-0000A96B0000}"/>
    <cellStyle name="Navadno 50 2 8 5 2" xfId="49706" xr:uid="{00000000-0005-0000-0000-0000AA6B0000}"/>
    <cellStyle name="Navadno 50 2 8 6" xfId="18356" xr:uid="{00000000-0005-0000-0000-0000AB6B0000}"/>
    <cellStyle name="Navadno 50 2 8 7" xfId="36515" xr:uid="{00000000-0005-0000-0000-0000AC6B0000}"/>
    <cellStyle name="Navadno 50 2 8 8" xfId="54675" xr:uid="{00000000-0005-0000-0000-0000AD6B0000}"/>
    <cellStyle name="Navadno 50 2 9" xfId="5543" xr:uid="{00000000-0005-0000-0000-0000AE6B0000}"/>
    <cellStyle name="Navadno 50 2 9 2" xfId="7791" xr:uid="{00000000-0005-0000-0000-0000AF6B0000}"/>
    <cellStyle name="Navadno 50 2 9 2 2" xfId="13524" xr:uid="{00000000-0005-0000-0000-0000B06B0000}"/>
    <cellStyle name="Navadno 50 2 9 2 2 2" xfId="26731" xr:uid="{00000000-0005-0000-0000-0000B16B0000}"/>
    <cellStyle name="Navadno 50 2 9 2 2 3" xfId="44890" xr:uid="{00000000-0005-0000-0000-0000B26B0000}"/>
    <cellStyle name="Navadno 50 2 9 2 3" xfId="34194" xr:uid="{00000000-0005-0000-0000-0000B36B0000}"/>
    <cellStyle name="Navadno 50 2 9 2 3 2" xfId="52353" xr:uid="{00000000-0005-0000-0000-0000B46B0000}"/>
    <cellStyle name="Navadno 50 2 9 2 4" xfId="21003" xr:uid="{00000000-0005-0000-0000-0000B56B0000}"/>
    <cellStyle name="Navadno 50 2 9 2 5" xfId="39162" xr:uid="{00000000-0005-0000-0000-0000B66B0000}"/>
    <cellStyle name="Navadno 50 2 9 2 6" xfId="57322" xr:uid="{00000000-0005-0000-0000-0000B76B0000}"/>
    <cellStyle name="Navadno 50 2 9 3" xfId="11040" xr:uid="{00000000-0005-0000-0000-0000B86B0000}"/>
    <cellStyle name="Navadno 50 2 9 3 2" xfId="24247" xr:uid="{00000000-0005-0000-0000-0000B96B0000}"/>
    <cellStyle name="Navadno 50 2 9 3 3" xfId="42406" xr:uid="{00000000-0005-0000-0000-0000BA6B0000}"/>
    <cellStyle name="Navadno 50 2 9 4" xfId="16034" xr:uid="{00000000-0005-0000-0000-0000BB6B0000}"/>
    <cellStyle name="Navadno 50 2 9 4 2" xfId="29226" xr:uid="{00000000-0005-0000-0000-0000BC6B0000}"/>
    <cellStyle name="Navadno 50 2 9 4 3" xfId="47385" xr:uid="{00000000-0005-0000-0000-0000BD6B0000}"/>
    <cellStyle name="Navadno 50 2 9 5" xfId="31710" xr:uid="{00000000-0005-0000-0000-0000BE6B0000}"/>
    <cellStyle name="Navadno 50 2 9 5 2" xfId="49869" xr:uid="{00000000-0005-0000-0000-0000BF6B0000}"/>
    <cellStyle name="Navadno 50 2 9 6" xfId="18519" xr:uid="{00000000-0005-0000-0000-0000C06B0000}"/>
    <cellStyle name="Navadno 50 2 9 7" xfId="36678" xr:uid="{00000000-0005-0000-0000-0000C16B0000}"/>
    <cellStyle name="Navadno 50 2 9 8" xfId="54838" xr:uid="{00000000-0005-0000-0000-0000C26B0000}"/>
    <cellStyle name="Navadno 50 20" xfId="16404" xr:uid="{00000000-0005-0000-0000-0000C36B0000}"/>
    <cellStyle name="Navadno 50 21" xfId="34563" xr:uid="{00000000-0005-0000-0000-0000C46B0000}"/>
    <cellStyle name="Navadno 50 22" xfId="52723" xr:uid="{00000000-0005-0000-0000-0000C56B0000}"/>
    <cellStyle name="Navadno 50 23" xfId="58408" xr:uid="{00000000-0005-0000-0000-0000C66B0000}"/>
    <cellStyle name="Navadno 50 24" xfId="58618" xr:uid="{00000000-0005-0000-0000-0000C76B0000}"/>
    <cellStyle name="Navadno 50 3" xfId="3596" xr:uid="{00000000-0005-0000-0000-0000C86B0000}"/>
    <cellStyle name="Navadno 50 3 2" xfId="4341" xr:uid="{00000000-0005-0000-0000-0000C96B0000}"/>
    <cellStyle name="Navadno 50 3 2 2" xfId="12325" xr:uid="{00000000-0005-0000-0000-0000CA6B0000}"/>
    <cellStyle name="Navadno 50 3 2 2 2" xfId="25532" xr:uid="{00000000-0005-0000-0000-0000CB6B0000}"/>
    <cellStyle name="Navadno 50 3 2 2 3" xfId="43691" xr:uid="{00000000-0005-0000-0000-0000CC6B0000}"/>
    <cellStyle name="Navadno 50 3 2 3" xfId="32995" xr:uid="{00000000-0005-0000-0000-0000CD6B0000}"/>
    <cellStyle name="Navadno 50 3 2 3 2" xfId="51154" xr:uid="{00000000-0005-0000-0000-0000CE6B0000}"/>
    <cellStyle name="Navadno 50 3 2 4" xfId="19804" xr:uid="{00000000-0005-0000-0000-0000CF6B0000}"/>
    <cellStyle name="Navadno 50 3 2 5" xfId="37963" xr:uid="{00000000-0005-0000-0000-0000D06B0000}"/>
    <cellStyle name="Navadno 50 3 2 6" xfId="56123" xr:uid="{00000000-0005-0000-0000-0000D16B0000}"/>
    <cellStyle name="Navadno 50 3 3" xfId="9841" xr:uid="{00000000-0005-0000-0000-0000D26B0000}"/>
    <cellStyle name="Navadno 50 3 3 2" xfId="23048" xr:uid="{00000000-0005-0000-0000-0000D36B0000}"/>
    <cellStyle name="Navadno 50 3 3 3" xfId="41207" xr:uid="{00000000-0005-0000-0000-0000D46B0000}"/>
    <cellStyle name="Navadno 50 3 4" xfId="14835" xr:uid="{00000000-0005-0000-0000-0000D56B0000}"/>
    <cellStyle name="Navadno 50 3 4 2" xfId="28027" xr:uid="{00000000-0005-0000-0000-0000D66B0000}"/>
    <cellStyle name="Navadno 50 3 4 3" xfId="46186" xr:uid="{00000000-0005-0000-0000-0000D76B0000}"/>
    <cellStyle name="Navadno 50 3 5" xfId="30511" xr:uid="{00000000-0005-0000-0000-0000D86B0000}"/>
    <cellStyle name="Navadno 50 3 5 2" xfId="48670" xr:uid="{00000000-0005-0000-0000-0000D96B0000}"/>
    <cellStyle name="Navadno 50 3 6" xfId="17320" xr:uid="{00000000-0005-0000-0000-0000DA6B0000}"/>
    <cellStyle name="Navadno 50 3 7" xfId="35479" xr:uid="{00000000-0005-0000-0000-0000DB6B0000}"/>
    <cellStyle name="Navadno 50 3 8" xfId="53639" xr:uid="{00000000-0005-0000-0000-0000DC6B0000}"/>
    <cellStyle name="Navadno 50 3 9" xfId="59054" xr:uid="{00000000-0005-0000-0000-0000DD6B0000}"/>
    <cellStyle name="Navadno 50 4" xfId="4571" xr:uid="{00000000-0005-0000-0000-0000DE6B0000}"/>
    <cellStyle name="Navadno 50 4 2" xfId="6825" xr:uid="{00000000-0005-0000-0000-0000DF6B0000}"/>
    <cellStyle name="Navadno 50 4 2 2" xfId="12555" xr:uid="{00000000-0005-0000-0000-0000E06B0000}"/>
    <cellStyle name="Navadno 50 4 2 2 2" xfId="25762" xr:uid="{00000000-0005-0000-0000-0000E16B0000}"/>
    <cellStyle name="Navadno 50 4 2 2 3" xfId="43921" xr:uid="{00000000-0005-0000-0000-0000E26B0000}"/>
    <cellStyle name="Navadno 50 4 2 3" xfId="33225" xr:uid="{00000000-0005-0000-0000-0000E36B0000}"/>
    <cellStyle name="Navadno 50 4 2 3 2" xfId="51384" xr:uid="{00000000-0005-0000-0000-0000E46B0000}"/>
    <cellStyle name="Navadno 50 4 2 4" xfId="20034" xr:uid="{00000000-0005-0000-0000-0000E56B0000}"/>
    <cellStyle name="Navadno 50 4 2 5" xfId="38193" xr:uid="{00000000-0005-0000-0000-0000E66B0000}"/>
    <cellStyle name="Navadno 50 4 2 6" xfId="56353" xr:uid="{00000000-0005-0000-0000-0000E76B0000}"/>
    <cellStyle name="Navadno 50 4 3" xfId="10071" xr:uid="{00000000-0005-0000-0000-0000E86B0000}"/>
    <cellStyle name="Navadno 50 4 3 2" xfId="23278" xr:uid="{00000000-0005-0000-0000-0000E96B0000}"/>
    <cellStyle name="Navadno 50 4 3 3" xfId="41437" xr:uid="{00000000-0005-0000-0000-0000EA6B0000}"/>
    <cellStyle name="Navadno 50 4 4" xfId="15065" xr:uid="{00000000-0005-0000-0000-0000EB6B0000}"/>
    <cellStyle name="Navadno 50 4 4 2" xfId="28257" xr:uid="{00000000-0005-0000-0000-0000EC6B0000}"/>
    <cellStyle name="Navadno 50 4 4 3" xfId="46416" xr:uid="{00000000-0005-0000-0000-0000ED6B0000}"/>
    <cellStyle name="Navadno 50 4 5" xfId="30741" xr:uid="{00000000-0005-0000-0000-0000EE6B0000}"/>
    <cellStyle name="Navadno 50 4 5 2" xfId="48900" xr:uid="{00000000-0005-0000-0000-0000EF6B0000}"/>
    <cellStyle name="Navadno 50 4 6" xfId="17550" xr:uid="{00000000-0005-0000-0000-0000F06B0000}"/>
    <cellStyle name="Navadno 50 4 7" xfId="35709" xr:uid="{00000000-0005-0000-0000-0000F16B0000}"/>
    <cellStyle name="Navadno 50 4 8" xfId="53869" xr:uid="{00000000-0005-0000-0000-0000F26B0000}"/>
    <cellStyle name="Navadno 50 4 9" xfId="59219" xr:uid="{00000000-0005-0000-0000-0000F36B0000}"/>
    <cellStyle name="Navadno 50 5" xfId="3898" xr:uid="{00000000-0005-0000-0000-0000F46B0000}"/>
    <cellStyle name="Navadno 50 5 2" xfId="6386" xr:uid="{00000000-0005-0000-0000-0000F56B0000}"/>
    <cellStyle name="Navadno 50 5 2 2" xfId="11884" xr:uid="{00000000-0005-0000-0000-0000F66B0000}"/>
    <cellStyle name="Navadno 50 5 2 2 2" xfId="25091" xr:uid="{00000000-0005-0000-0000-0000F76B0000}"/>
    <cellStyle name="Navadno 50 5 2 2 3" xfId="43250" xr:uid="{00000000-0005-0000-0000-0000F86B0000}"/>
    <cellStyle name="Navadno 50 5 2 3" xfId="32554" xr:uid="{00000000-0005-0000-0000-0000F96B0000}"/>
    <cellStyle name="Navadno 50 5 2 3 2" xfId="50713" xr:uid="{00000000-0005-0000-0000-0000FA6B0000}"/>
    <cellStyle name="Navadno 50 5 2 4" xfId="19363" xr:uid="{00000000-0005-0000-0000-0000FB6B0000}"/>
    <cellStyle name="Navadno 50 5 2 5" xfId="37522" xr:uid="{00000000-0005-0000-0000-0000FC6B0000}"/>
    <cellStyle name="Navadno 50 5 2 6" xfId="55682" xr:uid="{00000000-0005-0000-0000-0000FD6B0000}"/>
    <cellStyle name="Navadno 50 5 3" xfId="9400" xr:uid="{00000000-0005-0000-0000-0000FE6B0000}"/>
    <cellStyle name="Navadno 50 5 3 2" xfId="22607" xr:uid="{00000000-0005-0000-0000-0000FF6B0000}"/>
    <cellStyle name="Navadno 50 5 3 3" xfId="40766" xr:uid="{00000000-0005-0000-0000-0000006C0000}"/>
    <cellStyle name="Navadno 50 5 4" xfId="14394" xr:uid="{00000000-0005-0000-0000-0000016C0000}"/>
    <cellStyle name="Navadno 50 5 4 2" xfId="27586" xr:uid="{00000000-0005-0000-0000-0000026C0000}"/>
    <cellStyle name="Navadno 50 5 4 3" xfId="45745" xr:uid="{00000000-0005-0000-0000-0000036C0000}"/>
    <cellStyle name="Navadno 50 5 5" xfId="30070" xr:uid="{00000000-0005-0000-0000-0000046C0000}"/>
    <cellStyle name="Navadno 50 5 5 2" xfId="48229" xr:uid="{00000000-0005-0000-0000-0000056C0000}"/>
    <cellStyle name="Navadno 50 5 6" xfId="16879" xr:uid="{00000000-0005-0000-0000-0000066C0000}"/>
    <cellStyle name="Navadno 50 5 7" xfId="35038" xr:uid="{00000000-0005-0000-0000-0000076C0000}"/>
    <cellStyle name="Navadno 50 5 8" xfId="53198" xr:uid="{00000000-0005-0000-0000-0000086C0000}"/>
    <cellStyle name="Navadno 50 5 9" xfId="59407" xr:uid="{00000000-0005-0000-0000-0000096C0000}"/>
    <cellStyle name="Navadno 50 6" xfId="4810" xr:uid="{00000000-0005-0000-0000-00000A6C0000}"/>
    <cellStyle name="Navadno 50 6 2" xfId="7040" xr:uid="{00000000-0005-0000-0000-00000B6C0000}"/>
    <cellStyle name="Navadno 50 6 2 2" xfId="12773" xr:uid="{00000000-0005-0000-0000-00000C6C0000}"/>
    <cellStyle name="Navadno 50 6 2 2 2" xfId="25980" xr:uid="{00000000-0005-0000-0000-00000D6C0000}"/>
    <cellStyle name="Navadno 50 6 2 2 3" xfId="44139" xr:uid="{00000000-0005-0000-0000-00000E6C0000}"/>
    <cellStyle name="Navadno 50 6 2 3" xfId="33443" xr:uid="{00000000-0005-0000-0000-00000F6C0000}"/>
    <cellStyle name="Navadno 50 6 2 3 2" xfId="51602" xr:uid="{00000000-0005-0000-0000-0000106C0000}"/>
    <cellStyle name="Navadno 50 6 2 4" xfId="20252" xr:uid="{00000000-0005-0000-0000-0000116C0000}"/>
    <cellStyle name="Navadno 50 6 2 5" xfId="38411" xr:uid="{00000000-0005-0000-0000-0000126C0000}"/>
    <cellStyle name="Navadno 50 6 2 6" xfId="56571" xr:uid="{00000000-0005-0000-0000-0000136C0000}"/>
    <cellStyle name="Navadno 50 6 3" xfId="10289" xr:uid="{00000000-0005-0000-0000-0000146C0000}"/>
    <cellStyle name="Navadno 50 6 3 2" xfId="23496" xr:uid="{00000000-0005-0000-0000-0000156C0000}"/>
    <cellStyle name="Navadno 50 6 3 3" xfId="41655" xr:uid="{00000000-0005-0000-0000-0000166C0000}"/>
    <cellStyle name="Navadno 50 6 4" xfId="15283" xr:uid="{00000000-0005-0000-0000-0000176C0000}"/>
    <cellStyle name="Navadno 50 6 4 2" xfId="28475" xr:uid="{00000000-0005-0000-0000-0000186C0000}"/>
    <cellStyle name="Navadno 50 6 4 3" xfId="46634" xr:uid="{00000000-0005-0000-0000-0000196C0000}"/>
    <cellStyle name="Navadno 50 6 5" xfId="30959" xr:uid="{00000000-0005-0000-0000-00001A6C0000}"/>
    <cellStyle name="Navadno 50 6 5 2" xfId="49118" xr:uid="{00000000-0005-0000-0000-00001B6C0000}"/>
    <cellStyle name="Navadno 50 6 6" xfId="17768" xr:uid="{00000000-0005-0000-0000-00001C6C0000}"/>
    <cellStyle name="Navadno 50 6 7" xfId="35927" xr:uid="{00000000-0005-0000-0000-00001D6C0000}"/>
    <cellStyle name="Navadno 50 6 8" xfId="54087" xr:uid="{00000000-0005-0000-0000-00001E6C0000}"/>
    <cellStyle name="Navadno 50 7" xfId="4984" xr:uid="{00000000-0005-0000-0000-00001F6C0000}"/>
    <cellStyle name="Navadno 50 7 2" xfId="7217" xr:uid="{00000000-0005-0000-0000-0000206C0000}"/>
    <cellStyle name="Navadno 50 7 2 2" xfId="12950" xr:uid="{00000000-0005-0000-0000-0000216C0000}"/>
    <cellStyle name="Navadno 50 7 2 2 2" xfId="26157" xr:uid="{00000000-0005-0000-0000-0000226C0000}"/>
    <cellStyle name="Navadno 50 7 2 2 3" xfId="44316" xr:uid="{00000000-0005-0000-0000-0000236C0000}"/>
    <cellStyle name="Navadno 50 7 2 3" xfId="33620" xr:uid="{00000000-0005-0000-0000-0000246C0000}"/>
    <cellStyle name="Navadno 50 7 2 3 2" xfId="51779" xr:uid="{00000000-0005-0000-0000-0000256C0000}"/>
    <cellStyle name="Navadno 50 7 2 4" xfId="20429" xr:uid="{00000000-0005-0000-0000-0000266C0000}"/>
    <cellStyle name="Navadno 50 7 2 5" xfId="38588" xr:uid="{00000000-0005-0000-0000-0000276C0000}"/>
    <cellStyle name="Navadno 50 7 2 6" xfId="56748" xr:uid="{00000000-0005-0000-0000-0000286C0000}"/>
    <cellStyle name="Navadno 50 7 3" xfId="10466" xr:uid="{00000000-0005-0000-0000-0000296C0000}"/>
    <cellStyle name="Navadno 50 7 3 2" xfId="23673" xr:uid="{00000000-0005-0000-0000-00002A6C0000}"/>
    <cellStyle name="Navadno 50 7 3 3" xfId="41832" xr:uid="{00000000-0005-0000-0000-00002B6C0000}"/>
    <cellStyle name="Navadno 50 7 4" xfId="15460" xr:uid="{00000000-0005-0000-0000-00002C6C0000}"/>
    <cellStyle name="Navadno 50 7 4 2" xfId="28652" xr:uid="{00000000-0005-0000-0000-00002D6C0000}"/>
    <cellStyle name="Navadno 50 7 4 3" xfId="46811" xr:uid="{00000000-0005-0000-0000-00002E6C0000}"/>
    <cellStyle name="Navadno 50 7 5" xfId="31136" xr:uid="{00000000-0005-0000-0000-00002F6C0000}"/>
    <cellStyle name="Navadno 50 7 5 2" xfId="49295" xr:uid="{00000000-0005-0000-0000-0000306C0000}"/>
    <cellStyle name="Navadno 50 7 6" xfId="17945" xr:uid="{00000000-0005-0000-0000-0000316C0000}"/>
    <cellStyle name="Navadno 50 7 7" xfId="36104" xr:uid="{00000000-0005-0000-0000-0000326C0000}"/>
    <cellStyle name="Navadno 50 7 8" xfId="54264" xr:uid="{00000000-0005-0000-0000-0000336C0000}"/>
    <cellStyle name="Navadno 50 8" xfId="5213" xr:uid="{00000000-0005-0000-0000-0000346C0000}"/>
    <cellStyle name="Navadno 50 8 2" xfId="7461" xr:uid="{00000000-0005-0000-0000-0000356C0000}"/>
    <cellStyle name="Navadno 50 8 2 2" xfId="13194" xr:uid="{00000000-0005-0000-0000-0000366C0000}"/>
    <cellStyle name="Navadno 50 8 2 2 2" xfId="26401" xr:uid="{00000000-0005-0000-0000-0000376C0000}"/>
    <cellStyle name="Navadno 50 8 2 2 3" xfId="44560" xr:uid="{00000000-0005-0000-0000-0000386C0000}"/>
    <cellStyle name="Navadno 50 8 2 3" xfId="33864" xr:uid="{00000000-0005-0000-0000-0000396C0000}"/>
    <cellStyle name="Navadno 50 8 2 3 2" xfId="52023" xr:uid="{00000000-0005-0000-0000-00003A6C0000}"/>
    <cellStyle name="Navadno 50 8 2 4" xfId="20673" xr:uid="{00000000-0005-0000-0000-00003B6C0000}"/>
    <cellStyle name="Navadno 50 8 2 5" xfId="38832" xr:uid="{00000000-0005-0000-0000-00003C6C0000}"/>
    <cellStyle name="Navadno 50 8 2 6" xfId="56992" xr:uid="{00000000-0005-0000-0000-00003D6C0000}"/>
    <cellStyle name="Navadno 50 8 3" xfId="10710" xr:uid="{00000000-0005-0000-0000-00003E6C0000}"/>
    <cellStyle name="Navadno 50 8 3 2" xfId="23917" xr:uid="{00000000-0005-0000-0000-00003F6C0000}"/>
    <cellStyle name="Navadno 50 8 3 3" xfId="42076" xr:uid="{00000000-0005-0000-0000-0000406C0000}"/>
    <cellStyle name="Navadno 50 8 4" xfId="15704" xr:uid="{00000000-0005-0000-0000-0000416C0000}"/>
    <cellStyle name="Navadno 50 8 4 2" xfId="28896" xr:uid="{00000000-0005-0000-0000-0000426C0000}"/>
    <cellStyle name="Navadno 50 8 4 3" xfId="47055" xr:uid="{00000000-0005-0000-0000-0000436C0000}"/>
    <cellStyle name="Navadno 50 8 5" xfId="31380" xr:uid="{00000000-0005-0000-0000-0000446C0000}"/>
    <cellStyle name="Navadno 50 8 5 2" xfId="49539" xr:uid="{00000000-0005-0000-0000-0000456C0000}"/>
    <cellStyle name="Navadno 50 8 6" xfId="18189" xr:uid="{00000000-0005-0000-0000-0000466C0000}"/>
    <cellStyle name="Navadno 50 8 7" xfId="36348" xr:uid="{00000000-0005-0000-0000-0000476C0000}"/>
    <cellStyle name="Navadno 50 8 8" xfId="54508" xr:uid="{00000000-0005-0000-0000-0000486C0000}"/>
    <cellStyle name="Navadno 50 9" xfId="5379" xr:uid="{00000000-0005-0000-0000-0000496C0000}"/>
    <cellStyle name="Navadno 50 9 2" xfId="7627" xr:uid="{00000000-0005-0000-0000-00004A6C0000}"/>
    <cellStyle name="Navadno 50 9 2 2" xfId="13360" xr:uid="{00000000-0005-0000-0000-00004B6C0000}"/>
    <cellStyle name="Navadno 50 9 2 2 2" xfId="26567" xr:uid="{00000000-0005-0000-0000-00004C6C0000}"/>
    <cellStyle name="Navadno 50 9 2 2 3" xfId="44726" xr:uid="{00000000-0005-0000-0000-00004D6C0000}"/>
    <cellStyle name="Navadno 50 9 2 3" xfId="34030" xr:uid="{00000000-0005-0000-0000-00004E6C0000}"/>
    <cellStyle name="Navadno 50 9 2 3 2" xfId="52189" xr:uid="{00000000-0005-0000-0000-00004F6C0000}"/>
    <cellStyle name="Navadno 50 9 2 4" xfId="20839" xr:uid="{00000000-0005-0000-0000-0000506C0000}"/>
    <cellStyle name="Navadno 50 9 2 5" xfId="38998" xr:uid="{00000000-0005-0000-0000-0000516C0000}"/>
    <cellStyle name="Navadno 50 9 2 6" xfId="57158" xr:uid="{00000000-0005-0000-0000-0000526C0000}"/>
    <cellStyle name="Navadno 50 9 3" xfId="10876" xr:uid="{00000000-0005-0000-0000-0000536C0000}"/>
    <cellStyle name="Navadno 50 9 3 2" xfId="24083" xr:uid="{00000000-0005-0000-0000-0000546C0000}"/>
    <cellStyle name="Navadno 50 9 3 3" xfId="42242" xr:uid="{00000000-0005-0000-0000-0000556C0000}"/>
    <cellStyle name="Navadno 50 9 4" xfId="15870" xr:uid="{00000000-0005-0000-0000-0000566C0000}"/>
    <cellStyle name="Navadno 50 9 4 2" xfId="29062" xr:uid="{00000000-0005-0000-0000-0000576C0000}"/>
    <cellStyle name="Navadno 50 9 4 3" xfId="47221" xr:uid="{00000000-0005-0000-0000-0000586C0000}"/>
    <cellStyle name="Navadno 50 9 5" xfId="31546" xr:uid="{00000000-0005-0000-0000-0000596C0000}"/>
    <cellStyle name="Navadno 50 9 5 2" xfId="49705" xr:uid="{00000000-0005-0000-0000-00005A6C0000}"/>
    <cellStyle name="Navadno 50 9 6" xfId="18355" xr:uid="{00000000-0005-0000-0000-00005B6C0000}"/>
    <cellStyle name="Navadno 50 9 7" xfId="36514" xr:uid="{00000000-0005-0000-0000-00005C6C0000}"/>
    <cellStyle name="Navadno 50 9 8" xfId="54674" xr:uid="{00000000-0005-0000-0000-00005D6C0000}"/>
    <cellStyle name="Navadno 51" xfId="2292" xr:uid="{00000000-0005-0000-0000-00005E6C0000}"/>
    <cellStyle name="Navadno 52" xfId="2293" xr:uid="{00000000-0005-0000-0000-00005F6C0000}"/>
    <cellStyle name="Navadno 52 10" xfId="5544" xr:uid="{00000000-0005-0000-0000-0000606C0000}"/>
    <cellStyle name="Navadno 52 10 2" xfId="7792" xr:uid="{00000000-0005-0000-0000-0000616C0000}"/>
    <cellStyle name="Navadno 52 10 2 2" xfId="13525" xr:uid="{00000000-0005-0000-0000-0000626C0000}"/>
    <cellStyle name="Navadno 52 10 2 2 2" xfId="26732" xr:uid="{00000000-0005-0000-0000-0000636C0000}"/>
    <cellStyle name="Navadno 52 10 2 2 3" xfId="44891" xr:uid="{00000000-0005-0000-0000-0000646C0000}"/>
    <cellStyle name="Navadno 52 10 2 3" xfId="34195" xr:uid="{00000000-0005-0000-0000-0000656C0000}"/>
    <cellStyle name="Navadno 52 10 2 3 2" xfId="52354" xr:uid="{00000000-0005-0000-0000-0000666C0000}"/>
    <cellStyle name="Navadno 52 10 2 4" xfId="21004" xr:uid="{00000000-0005-0000-0000-0000676C0000}"/>
    <cellStyle name="Navadno 52 10 2 5" xfId="39163" xr:uid="{00000000-0005-0000-0000-0000686C0000}"/>
    <cellStyle name="Navadno 52 10 2 6" xfId="57323" xr:uid="{00000000-0005-0000-0000-0000696C0000}"/>
    <cellStyle name="Navadno 52 10 3" xfId="11041" xr:uid="{00000000-0005-0000-0000-00006A6C0000}"/>
    <cellStyle name="Navadno 52 10 3 2" xfId="24248" xr:uid="{00000000-0005-0000-0000-00006B6C0000}"/>
    <cellStyle name="Navadno 52 10 3 3" xfId="42407" xr:uid="{00000000-0005-0000-0000-00006C6C0000}"/>
    <cellStyle name="Navadno 52 10 4" xfId="16035" xr:uid="{00000000-0005-0000-0000-00006D6C0000}"/>
    <cellStyle name="Navadno 52 10 4 2" xfId="29227" xr:uid="{00000000-0005-0000-0000-00006E6C0000}"/>
    <cellStyle name="Navadno 52 10 4 3" xfId="47386" xr:uid="{00000000-0005-0000-0000-00006F6C0000}"/>
    <cellStyle name="Navadno 52 10 5" xfId="31711" xr:uid="{00000000-0005-0000-0000-0000706C0000}"/>
    <cellStyle name="Navadno 52 10 5 2" xfId="49870" xr:uid="{00000000-0005-0000-0000-0000716C0000}"/>
    <cellStyle name="Navadno 52 10 6" xfId="18520" xr:uid="{00000000-0005-0000-0000-0000726C0000}"/>
    <cellStyle name="Navadno 52 10 7" xfId="36679" xr:uid="{00000000-0005-0000-0000-0000736C0000}"/>
    <cellStyle name="Navadno 52 10 8" xfId="54839" xr:uid="{00000000-0005-0000-0000-0000746C0000}"/>
    <cellStyle name="Navadno 52 11" xfId="5708" xr:uid="{00000000-0005-0000-0000-0000756C0000}"/>
    <cellStyle name="Navadno 52 11 2" xfId="7956" xr:uid="{00000000-0005-0000-0000-0000766C0000}"/>
    <cellStyle name="Navadno 52 11 2 2" xfId="13689" xr:uid="{00000000-0005-0000-0000-0000776C0000}"/>
    <cellStyle name="Navadno 52 11 2 2 2" xfId="26896" xr:uid="{00000000-0005-0000-0000-0000786C0000}"/>
    <cellStyle name="Navadno 52 11 2 2 3" xfId="45055" xr:uid="{00000000-0005-0000-0000-0000796C0000}"/>
    <cellStyle name="Navadno 52 11 2 3" xfId="34359" xr:uid="{00000000-0005-0000-0000-00007A6C0000}"/>
    <cellStyle name="Navadno 52 11 2 3 2" xfId="52518" xr:uid="{00000000-0005-0000-0000-00007B6C0000}"/>
    <cellStyle name="Navadno 52 11 2 4" xfId="21168" xr:uid="{00000000-0005-0000-0000-00007C6C0000}"/>
    <cellStyle name="Navadno 52 11 2 5" xfId="39327" xr:uid="{00000000-0005-0000-0000-00007D6C0000}"/>
    <cellStyle name="Navadno 52 11 2 6" xfId="57487" xr:uid="{00000000-0005-0000-0000-00007E6C0000}"/>
    <cellStyle name="Navadno 52 11 3" xfId="11205" xr:uid="{00000000-0005-0000-0000-00007F6C0000}"/>
    <cellStyle name="Navadno 52 11 3 2" xfId="24412" xr:uid="{00000000-0005-0000-0000-0000806C0000}"/>
    <cellStyle name="Navadno 52 11 3 3" xfId="42571" xr:uid="{00000000-0005-0000-0000-0000816C0000}"/>
    <cellStyle name="Navadno 52 11 4" xfId="16199" xr:uid="{00000000-0005-0000-0000-0000826C0000}"/>
    <cellStyle name="Navadno 52 11 4 2" xfId="29391" xr:uid="{00000000-0005-0000-0000-0000836C0000}"/>
    <cellStyle name="Navadno 52 11 4 3" xfId="47550" xr:uid="{00000000-0005-0000-0000-0000846C0000}"/>
    <cellStyle name="Navadno 52 11 5" xfId="31875" xr:uid="{00000000-0005-0000-0000-0000856C0000}"/>
    <cellStyle name="Navadno 52 11 5 2" xfId="50034" xr:uid="{00000000-0005-0000-0000-0000866C0000}"/>
    <cellStyle name="Navadno 52 11 6" xfId="18684" xr:uid="{00000000-0005-0000-0000-0000876C0000}"/>
    <cellStyle name="Navadno 52 11 7" xfId="36843" xr:uid="{00000000-0005-0000-0000-0000886C0000}"/>
    <cellStyle name="Navadno 52 11 8" xfId="55003" xr:uid="{00000000-0005-0000-0000-0000896C0000}"/>
    <cellStyle name="Navadno 52 12" xfId="5914" xr:uid="{00000000-0005-0000-0000-00008A6C0000}"/>
    <cellStyle name="Navadno 52 12 2" xfId="11411" xr:uid="{00000000-0005-0000-0000-00008B6C0000}"/>
    <cellStyle name="Navadno 52 12 2 2" xfId="24618" xr:uid="{00000000-0005-0000-0000-00008C6C0000}"/>
    <cellStyle name="Navadno 52 12 2 3" xfId="42777" xr:uid="{00000000-0005-0000-0000-00008D6C0000}"/>
    <cellStyle name="Navadno 52 12 3" xfId="32081" xr:uid="{00000000-0005-0000-0000-00008E6C0000}"/>
    <cellStyle name="Navadno 52 12 3 2" xfId="50240" xr:uid="{00000000-0005-0000-0000-00008F6C0000}"/>
    <cellStyle name="Navadno 52 12 4" xfId="18890" xr:uid="{00000000-0005-0000-0000-0000906C0000}"/>
    <cellStyle name="Navadno 52 12 5" xfId="37049" xr:uid="{00000000-0005-0000-0000-0000916C0000}"/>
    <cellStyle name="Navadno 52 12 6" xfId="55209" xr:uid="{00000000-0005-0000-0000-0000926C0000}"/>
    <cellStyle name="Navadno 52 13" xfId="8132" xr:uid="{00000000-0005-0000-0000-0000936C0000}"/>
    <cellStyle name="Navadno 52 13 2" xfId="21339" xr:uid="{00000000-0005-0000-0000-0000946C0000}"/>
    <cellStyle name="Navadno 52 13 3" xfId="39498" xr:uid="{00000000-0005-0000-0000-0000956C0000}"/>
    <cellStyle name="Navadno 52 13 4" xfId="57658" xr:uid="{00000000-0005-0000-0000-0000966C0000}"/>
    <cellStyle name="Navadno 52 14" xfId="8312" xr:uid="{00000000-0005-0000-0000-0000976C0000}"/>
    <cellStyle name="Navadno 52 14 2" xfId="21519" xr:uid="{00000000-0005-0000-0000-0000986C0000}"/>
    <cellStyle name="Navadno 52 14 3" xfId="39678" xr:uid="{00000000-0005-0000-0000-0000996C0000}"/>
    <cellStyle name="Navadno 52 14 4" xfId="57838" xr:uid="{00000000-0005-0000-0000-00009A6C0000}"/>
    <cellStyle name="Navadno 52 15" xfId="8554" xr:uid="{00000000-0005-0000-0000-00009B6C0000}"/>
    <cellStyle name="Navadno 52 15 2" xfId="21761" xr:uid="{00000000-0005-0000-0000-00009C6C0000}"/>
    <cellStyle name="Navadno 52 15 3" xfId="39920" xr:uid="{00000000-0005-0000-0000-00009D6C0000}"/>
    <cellStyle name="Navadno 52 15 4" xfId="58080" xr:uid="{00000000-0005-0000-0000-00009E6C0000}"/>
    <cellStyle name="Navadno 52 16" xfId="8718" xr:uid="{00000000-0005-0000-0000-00009F6C0000}"/>
    <cellStyle name="Navadno 52 16 2" xfId="21925" xr:uid="{00000000-0005-0000-0000-0000A06C0000}"/>
    <cellStyle name="Navadno 52 16 3" xfId="40084" xr:uid="{00000000-0005-0000-0000-0000A16C0000}"/>
    <cellStyle name="Navadno 52 16 4" xfId="58244" xr:uid="{00000000-0005-0000-0000-0000A26C0000}"/>
    <cellStyle name="Navadno 52 17" xfId="8922" xr:uid="{00000000-0005-0000-0000-0000A36C0000}"/>
    <cellStyle name="Navadno 52 17 2" xfId="22129" xr:uid="{00000000-0005-0000-0000-0000A46C0000}"/>
    <cellStyle name="Navadno 52 17 3" xfId="40288" xr:uid="{00000000-0005-0000-0000-0000A56C0000}"/>
    <cellStyle name="Navadno 52 18" xfId="13921" xr:uid="{00000000-0005-0000-0000-0000A66C0000}"/>
    <cellStyle name="Navadno 52 18 2" xfId="27113" xr:uid="{00000000-0005-0000-0000-0000A76C0000}"/>
    <cellStyle name="Navadno 52 18 3" xfId="45272" xr:uid="{00000000-0005-0000-0000-0000A86C0000}"/>
    <cellStyle name="Navadno 52 19" xfId="29597" xr:uid="{00000000-0005-0000-0000-0000A96C0000}"/>
    <cellStyle name="Navadno 52 19 2" xfId="47756" xr:uid="{00000000-0005-0000-0000-0000AA6C0000}"/>
    <cellStyle name="Navadno 52 2" xfId="2294" xr:uid="{00000000-0005-0000-0000-0000AB6C0000}"/>
    <cellStyle name="Navadno 52 2 10" xfId="5709" xr:uid="{00000000-0005-0000-0000-0000AC6C0000}"/>
    <cellStyle name="Navadno 52 2 10 2" xfId="7957" xr:uid="{00000000-0005-0000-0000-0000AD6C0000}"/>
    <cellStyle name="Navadno 52 2 10 2 2" xfId="13690" xr:uid="{00000000-0005-0000-0000-0000AE6C0000}"/>
    <cellStyle name="Navadno 52 2 10 2 2 2" xfId="26897" xr:uid="{00000000-0005-0000-0000-0000AF6C0000}"/>
    <cellStyle name="Navadno 52 2 10 2 2 3" xfId="45056" xr:uid="{00000000-0005-0000-0000-0000B06C0000}"/>
    <cellStyle name="Navadno 52 2 10 2 3" xfId="34360" xr:uid="{00000000-0005-0000-0000-0000B16C0000}"/>
    <cellStyle name="Navadno 52 2 10 2 3 2" xfId="52519" xr:uid="{00000000-0005-0000-0000-0000B26C0000}"/>
    <cellStyle name="Navadno 52 2 10 2 4" xfId="21169" xr:uid="{00000000-0005-0000-0000-0000B36C0000}"/>
    <cellStyle name="Navadno 52 2 10 2 5" xfId="39328" xr:uid="{00000000-0005-0000-0000-0000B46C0000}"/>
    <cellStyle name="Navadno 52 2 10 2 6" xfId="57488" xr:uid="{00000000-0005-0000-0000-0000B56C0000}"/>
    <cellStyle name="Navadno 52 2 10 3" xfId="11206" xr:uid="{00000000-0005-0000-0000-0000B66C0000}"/>
    <cellStyle name="Navadno 52 2 10 3 2" xfId="24413" xr:uid="{00000000-0005-0000-0000-0000B76C0000}"/>
    <cellStyle name="Navadno 52 2 10 3 3" xfId="42572" xr:uid="{00000000-0005-0000-0000-0000B86C0000}"/>
    <cellStyle name="Navadno 52 2 10 4" xfId="16200" xr:uid="{00000000-0005-0000-0000-0000B96C0000}"/>
    <cellStyle name="Navadno 52 2 10 4 2" xfId="29392" xr:uid="{00000000-0005-0000-0000-0000BA6C0000}"/>
    <cellStyle name="Navadno 52 2 10 4 3" xfId="47551" xr:uid="{00000000-0005-0000-0000-0000BB6C0000}"/>
    <cellStyle name="Navadno 52 2 10 5" xfId="31876" xr:uid="{00000000-0005-0000-0000-0000BC6C0000}"/>
    <cellStyle name="Navadno 52 2 10 5 2" xfId="50035" xr:uid="{00000000-0005-0000-0000-0000BD6C0000}"/>
    <cellStyle name="Navadno 52 2 10 6" xfId="18685" xr:uid="{00000000-0005-0000-0000-0000BE6C0000}"/>
    <cellStyle name="Navadno 52 2 10 7" xfId="36844" xr:uid="{00000000-0005-0000-0000-0000BF6C0000}"/>
    <cellStyle name="Navadno 52 2 10 8" xfId="55004" xr:uid="{00000000-0005-0000-0000-0000C06C0000}"/>
    <cellStyle name="Navadno 52 2 11" xfId="5915" xr:uid="{00000000-0005-0000-0000-0000C16C0000}"/>
    <cellStyle name="Navadno 52 2 11 2" xfId="11412" xr:uid="{00000000-0005-0000-0000-0000C26C0000}"/>
    <cellStyle name="Navadno 52 2 11 2 2" xfId="24619" xr:uid="{00000000-0005-0000-0000-0000C36C0000}"/>
    <cellStyle name="Navadno 52 2 11 2 3" xfId="42778" xr:uid="{00000000-0005-0000-0000-0000C46C0000}"/>
    <cellStyle name="Navadno 52 2 11 3" xfId="32082" xr:uid="{00000000-0005-0000-0000-0000C56C0000}"/>
    <cellStyle name="Navadno 52 2 11 3 2" xfId="50241" xr:uid="{00000000-0005-0000-0000-0000C66C0000}"/>
    <cellStyle name="Navadno 52 2 11 4" xfId="18891" xr:uid="{00000000-0005-0000-0000-0000C76C0000}"/>
    <cellStyle name="Navadno 52 2 11 5" xfId="37050" xr:uid="{00000000-0005-0000-0000-0000C86C0000}"/>
    <cellStyle name="Navadno 52 2 11 6" xfId="55210" xr:uid="{00000000-0005-0000-0000-0000C96C0000}"/>
    <cellStyle name="Navadno 52 2 12" xfId="8133" xr:uid="{00000000-0005-0000-0000-0000CA6C0000}"/>
    <cellStyle name="Navadno 52 2 12 2" xfId="21340" xr:uid="{00000000-0005-0000-0000-0000CB6C0000}"/>
    <cellStyle name="Navadno 52 2 12 3" xfId="39499" xr:uid="{00000000-0005-0000-0000-0000CC6C0000}"/>
    <cellStyle name="Navadno 52 2 12 4" xfId="57659" xr:uid="{00000000-0005-0000-0000-0000CD6C0000}"/>
    <cellStyle name="Navadno 52 2 13" xfId="8313" xr:uid="{00000000-0005-0000-0000-0000CE6C0000}"/>
    <cellStyle name="Navadno 52 2 13 2" xfId="21520" xr:uid="{00000000-0005-0000-0000-0000CF6C0000}"/>
    <cellStyle name="Navadno 52 2 13 3" xfId="39679" xr:uid="{00000000-0005-0000-0000-0000D06C0000}"/>
    <cellStyle name="Navadno 52 2 13 4" xfId="57839" xr:uid="{00000000-0005-0000-0000-0000D16C0000}"/>
    <cellStyle name="Navadno 52 2 14" xfId="8555" xr:uid="{00000000-0005-0000-0000-0000D26C0000}"/>
    <cellStyle name="Navadno 52 2 14 2" xfId="21762" xr:uid="{00000000-0005-0000-0000-0000D36C0000}"/>
    <cellStyle name="Navadno 52 2 14 3" xfId="39921" xr:uid="{00000000-0005-0000-0000-0000D46C0000}"/>
    <cellStyle name="Navadno 52 2 14 4" xfId="58081" xr:uid="{00000000-0005-0000-0000-0000D56C0000}"/>
    <cellStyle name="Navadno 52 2 15" xfId="8719" xr:uid="{00000000-0005-0000-0000-0000D66C0000}"/>
    <cellStyle name="Navadno 52 2 15 2" xfId="21926" xr:uid="{00000000-0005-0000-0000-0000D76C0000}"/>
    <cellStyle name="Navadno 52 2 15 3" xfId="40085" xr:uid="{00000000-0005-0000-0000-0000D86C0000}"/>
    <cellStyle name="Navadno 52 2 15 4" xfId="58245" xr:uid="{00000000-0005-0000-0000-0000D96C0000}"/>
    <cellStyle name="Navadno 52 2 16" xfId="8923" xr:uid="{00000000-0005-0000-0000-0000DA6C0000}"/>
    <cellStyle name="Navadno 52 2 16 2" xfId="22130" xr:uid="{00000000-0005-0000-0000-0000DB6C0000}"/>
    <cellStyle name="Navadno 52 2 16 3" xfId="40289" xr:uid="{00000000-0005-0000-0000-0000DC6C0000}"/>
    <cellStyle name="Navadno 52 2 17" xfId="13922" xr:uid="{00000000-0005-0000-0000-0000DD6C0000}"/>
    <cellStyle name="Navadno 52 2 17 2" xfId="27114" xr:uid="{00000000-0005-0000-0000-0000DE6C0000}"/>
    <cellStyle name="Navadno 52 2 17 3" xfId="45273" xr:uid="{00000000-0005-0000-0000-0000DF6C0000}"/>
    <cellStyle name="Navadno 52 2 18" xfId="29598" xr:uid="{00000000-0005-0000-0000-0000E06C0000}"/>
    <cellStyle name="Navadno 52 2 18 2" xfId="47757" xr:uid="{00000000-0005-0000-0000-0000E16C0000}"/>
    <cellStyle name="Navadno 52 2 19" xfId="16407" xr:uid="{00000000-0005-0000-0000-0000E26C0000}"/>
    <cellStyle name="Navadno 52 2 2" xfId="3599" xr:uid="{00000000-0005-0000-0000-0000E36C0000}"/>
    <cellStyle name="Navadno 52 2 2 2" xfId="4344" xr:uid="{00000000-0005-0000-0000-0000E46C0000}"/>
    <cellStyle name="Navadno 52 2 2 2 2" xfId="12328" xr:uid="{00000000-0005-0000-0000-0000E56C0000}"/>
    <cellStyle name="Navadno 52 2 2 2 2 2" xfId="25535" xr:uid="{00000000-0005-0000-0000-0000E66C0000}"/>
    <cellStyle name="Navadno 52 2 2 2 2 3" xfId="43694" xr:uid="{00000000-0005-0000-0000-0000E76C0000}"/>
    <cellStyle name="Navadno 52 2 2 2 3" xfId="32998" xr:uid="{00000000-0005-0000-0000-0000E86C0000}"/>
    <cellStyle name="Navadno 52 2 2 2 3 2" xfId="51157" xr:uid="{00000000-0005-0000-0000-0000E96C0000}"/>
    <cellStyle name="Navadno 52 2 2 2 4" xfId="19807" xr:uid="{00000000-0005-0000-0000-0000EA6C0000}"/>
    <cellStyle name="Navadno 52 2 2 2 5" xfId="37966" xr:uid="{00000000-0005-0000-0000-0000EB6C0000}"/>
    <cellStyle name="Navadno 52 2 2 2 6" xfId="56126" xr:uid="{00000000-0005-0000-0000-0000EC6C0000}"/>
    <cellStyle name="Navadno 52 2 2 3" xfId="9844" xr:uid="{00000000-0005-0000-0000-0000ED6C0000}"/>
    <cellStyle name="Navadno 52 2 2 3 2" xfId="23051" xr:uid="{00000000-0005-0000-0000-0000EE6C0000}"/>
    <cellStyle name="Navadno 52 2 2 3 3" xfId="41210" xr:uid="{00000000-0005-0000-0000-0000EF6C0000}"/>
    <cellStyle name="Navadno 52 2 2 4" xfId="14838" xr:uid="{00000000-0005-0000-0000-0000F06C0000}"/>
    <cellStyle name="Navadno 52 2 2 4 2" xfId="28030" xr:uid="{00000000-0005-0000-0000-0000F16C0000}"/>
    <cellStyle name="Navadno 52 2 2 4 3" xfId="46189" xr:uid="{00000000-0005-0000-0000-0000F26C0000}"/>
    <cellStyle name="Navadno 52 2 2 5" xfId="30514" xr:uid="{00000000-0005-0000-0000-0000F36C0000}"/>
    <cellStyle name="Navadno 52 2 2 5 2" xfId="48673" xr:uid="{00000000-0005-0000-0000-0000F46C0000}"/>
    <cellStyle name="Navadno 52 2 2 6" xfId="17323" xr:uid="{00000000-0005-0000-0000-0000F56C0000}"/>
    <cellStyle name="Navadno 52 2 2 7" xfId="35482" xr:uid="{00000000-0005-0000-0000-0000F66C0000}"/>
    <cellStyle name="Navadno 52 2 2 8" xfId="53642" xr:uid="{00000000-0005-0000-0000-0000F76C0000}"/>
    <cellStyle name="Navadno 52 2 2 9" xfId="59057" xr:uid="{00000000-0005-0000-0000-0000F86C0000}"/>
    <cellStyle name="Navadno 52 2 20" xfId="34566" xr:uid="{00000000-0005-0000-0000-0000F96C0000}"/>
    <cellStyle name="Navadno 52 2 21" xfId="52726" xr:uid="{00000000-0005-0000-0000-0000FA6C0000}"/>
    <cellStyle name="Navadno 52 2 22" xfId="58411" xr:uid="{00000000-0005-0000-0000-0000FB6C0000}"/>
    <cellStyle name="Navadno 52 2 23" xfId="58621" xr:uid="{00000000-0005-0000-0000-0000FC6C0000}"/>
    <cellStyle name="Navadno 52 2 3" xfId="4574" xr:uid="{00000000-0005-0000-0000-0000FD6C0000}"/>
    <cellStyle name="Navadno 52 2 3 2" xfId="6828" xr:uid="{00000000-0005-0000-0000-0000FE6C0000}"/>
    <cellStyle name="Navadno 52 2 3 2 2" xfId="12558" xr:uid="{00000000-0005-0000-0000-0000FF6C0000}"/>
    <cellStyle name="Navadno 52 2 3 2 2 2" xfId="25765" xr:uid="{00000000-0005-0000-0000-0000006D0000}"/>
    <cellStyle name="Navadno 52 2 3 2 2 3" xfId="43924" xr:uid="{00000000-0005-0000-0000-0000016D0000}"/>
    <cellStyle name="Navadno 52 2 3 2 3" xfId="33228" xr:uid="{00000000-0005-0000-0000-0000026D0000}"/>
    <cellStyle name="Navadno 52 2 3 2 3 2" xfId="51387" xr:uid="{00000000-0005-0000-0000-0000036D0000}"/>
    <cellStyle name="Navadno 52 2 3 2 4" xfId="20037" xr:uid="{00000000-0005-0000-0000-0000046D0000}"/>
    <cellStyle name="Navadno 52 2 3 2 5" xfId="38196" xr:uid="{00000000-0005-0000-0000-0000056D0000}"/>
    <cellStyle name="Navadno 52 2 3 2 6" xfId="56356" xr:uid="{00000000-0005-0000-0000-0000066D0000}"/>
    <cellStyle name="Navadno 52 2 3 3" xfId="10074" xr:uid="{00000000-0005-0000-0000-0000076D0000}"/>
    <cellStyle name="Navadno 52 2 3 3 2" xfId="23281" xr:uid="{00000000-0005-0000-0000-0000086D0000}"/>
    <cellStyle name="Navadno 52 2 3 3 3" xfId="41440" xr:uid="{00000000-0005-0000-0000-0000096D0000}"/>
    <cellStyle name="Navadno 52 2 3 4" xfId="15068" xr:uid="{00000000-0005-0000-0000-00000A6D0000}"/>
    <cellStyle name="Navadno 52 2 3 4 2" xfId="28260" xr:uid="{00000000-0005-0000-0000-00000B6D0000}"/>
    <cellStyle name="Navadno 52 2 3 4 3" xfId="46419" xr:uid="{00000000-0005-0000-0000-00000C6D0000}"/>
    <cellStyle name="Navadno 52 2 3 5" xfId="30744" xr:uid="{00000000-0005-0000-0000-00000D6D0000}"/>
    <cellStyle name="Navadno 52 2 3 5 2" xfId="48903" xr:uid="{00000000-0005-0000-0000-00000E6D0000}"/>
    <cellStyle name="Navadno 52 2 3 6" xfId="17553" xr:uid="{00000000-0005-0000-0000-00000F6D0000}"/>
    <cellStyle name="Navadno 52 2 3 7" xfId="35712" xr:uid="{00000000-0005-0000-0000-0000106D0000}"/>
    <cellStyle name="Navadno 52 2 3 8" xfId="53872" xr:uid="{00000000-0005-0000-0000-0000116D0000}"/>
    <cellStyle name="Navadno 52 2 3 9" xfId="59222" xr:uid="{00000000-0005-0000-0000-0000126D0000}"/>
    <cellStyle name="Navadno 52 2 4" xfId="3901" xr:uid="{00000000-0005-0000-0000-0000136D0000}"/>
    <cellStyle name="Navadno 52 2 4 2" xfId="6389" xr:uid="{00000000-0005-0000-0000-0000146D0000}"/>
    <cellStyle name="Navadno 52 2 4 2 2" xfId="11887" xr:uid="{00000000-0005-0000-0000-0000156D0000}"/>
    <cellStyle name="Navadno 52 2 4 2 2 2" xfId="25094" xr:uid="{00000000-0005-0000-0000-0000166D0000}"/>
    <cellStyle name="Navadno 52 2 4 2 2 3" xfId="43253" xr:uid="{00000000-0005-0000-0000-0000176D0000}"/>
    <cellStyle name="Navadno 52 2 4 2 3" xfId="32557" xr:uid="{00000000-0005-0000-0000-0000186D0000}"/>
    <cellStyle name="Navadno 52 2 4 2 3 2" xfId="50716" xr:uid="{00000000-0005-0000-0000-0000196D0000}"/>
    <cellStyle name="Navadno 52 2 4 2 4" xfId="19366" xr:uid="{00000000-0005-0000-0000-00001A6D0000}"/>
    <cellStyle name="Navadno 52 2 4 2 5" xfId="37525" xr:uid="{00000000-0005-0000-0000-00001B6D0000}"/>
    <cellStyle name="Navadno 52 2 4 2 6" xfId="55685" xr:uid="{00000000-0005-0000-0000-00001C6D0000}"/>
    <cellStyle name="Navadno 52 2 4 3" xfId="9403" xr:uid="{00000000-0005-0000-0000-00001D6D0000}"/>
    <cellStyle name="Navadno 52 2 4 3 2" xfId="22610" xr:uid="{00000000-0005-0000-0000-00001E6D0000}"/>
    <cellStyle name="Navadno 52 2 4 3 3" xfId="40769" xr:uid="{00000000-0005-0000-0000-00001F6D0000}"/>
    <cellStyle name="Navadno 52 2 4 4" xfId="14397" xr:uid="{00000000-0005-0000-0000-0000206D0000}"/>
    <cellStyle name="Navadno 52 2 4 4 2" xfId="27589" xr:uid="{00000000-0005-0000-0000-0000216D0000}"/>
    <cellStyle name="Navadno 52 2 4 4 3" xfId="45748" xr:uid="{00000000-0005-0000-0000-0000226D0000}"/>
    <cellStyle name="Navadno 52 2 4 5" xfId="30073" xr:uid="{00000000-0005-0000-0000-0000236D0000}"/>
    <cellStyle name="Navadno 52 2 4 5 2" xfId="48232" xr:uid="{00000000-0005-0000-0000-0000246D0000}"/>
    <cellStyle name="Navadno 52 2 4 6" xfId="16882" xr:uid="{00000000-0005-0000-0000-0000256D0000}"/>
    <cellStyle name="Navadno 52 2 4 7" xfId="35041" xr:uid="{00000000-0005-0000-0000-0000266D0000}"/>
    <cellStyle name="Navadno 52 2 4 8" xfId="53201" xr:uid="{00000000-0005-0000-0000-0000276D0000}"/>
    <cellStyle name="Navadno 52 2 4 9" xfId="59410" xr:uid="{00000000-0005-0000-0000-0000286D0000}"/>
    <cellStyle name="Navadno 52 2 5" xfId="4813" xr:uid="{00000000-0005-0000-0000-0000296D0000}"/>
    <cellStyle name="Navadno 52 2 5 2" xfId="7043" xr:uid="{00000000-0005-0000-0000-00002A6D0000}"/>
    <cellStyle name="Navadno 52 2 5 2 2" xfId="12776" xr:uid="{00000000-0005-0000-0000-00002B6D0000}"/>
    <cellStyle name="Navadno 52 2 5 2 2 2" xfId="25983" xr:uid="{00000000-0005-0000-0000-00002C6D0000}"/>
    <cellStyle name="Navadno 52 2 5 2 2 3" xfId="44142" xr:uid="{00000000-0005-0000-0000-00002D6D0000}"/>
    <cellStyle name="Navadno 52 2 5 2 3" xfId="33446" xr:uid="{00000000-0005-0000-0000-00002E6D0000}"/>
    <cellStyle name="Navadno 52 2 5 2 3 2" xfId="51605" xr:uid="{00000000-0005-0000-0000-00002F6D0000}"/>
    <cellStyle name="Navadno 52 2 5 2 4" xfId="20255" xr:uid="{00000000-0005-0000-0000-0000306D0000}"/>
    <cellStyle name="Navadno 52 2 5 2 5" xfId="38414" xr:uid="{00000000-0005-0000-0000-0000316D0000}"/>
    <cellStyle name="Navadno 52 2 5 2 6" xfId="56574" xr:uid="{00000000-0005-0000-0000-0000326D0000}"/>
    <cellStyle name="Navadno 52 2 5 3" xfId="10292" xr:uid="{00000000-0005-0000-0000-0000336D0000}"/>
    <cellStyle name="Navadno 52 2 5 3 2" xfId="23499" xr:uid="{00000000-0005-0000-0000-0000346D0000}"/>
    <cellStyle name="Navadno 52 2 5 3 3" xfId="41658" xr:uid="{00000000-0005-0000-0000-0000356D0000}"/>
    <cellStyle name="Navadno 52 2 5 4" xfId="15286" xr:uid="{00000000-0005-0000-0000-0000366D0000}"/>
    <cellStyle name="Navadno 52 2 5 4 2" xfId="28478" xr:uid="{00000000-0005-0000-0000-0000376D0000}"/>
    <cellStyle name="Navadno 52 2 5 4 3" xfId="46637" xr:uid="{00000000-0005-0000-0000-0000386D0000}"/>
    <cellStyle name="Navadno 52 2 5 5" xfId="30962" xr:uid="{00000000-0005-0000-0000-0000396D0000}"/>
    <cellStyle name="Navadno 52 2 5 5 2" xfId="49121" xr:uid="{00000000-0005-0000-0000-00003A6D0000}"/>
    <cellStyle name="Navadno 52 2 5 6" xfId="17771" xr:uid="{00000000-0005-0000-0000-00003B6D0000}"/>
    <cellStyle name="Navadno 52 2 5 7" xfId="35930" xr:uid="{00000000-0005-0000-0000-00003C6D0000}"/>
    <cellStyle name="Navadno 52 2 5 8" xfId="54090" xr:uid="{00000000-0005-0000-0000-00003D6D0000}"/>
    <cellStyle name="Navadno 52 2 6" xfId="4987" xr:uid="{00000000-0005-0000-0000-00003E6D0000}"/>
    <cellStyle name="Navadno 52 2 6 2" xfId="7220" xr:uid="{00000000-0005-0000-0000-00003F6D0000}"/>
    <cellStyle name="Navadno 52 2 6 2 2" xfId="12953" xr:uid="{00000000-0005-0000-0000-0000406D0000}"/>
    <cellStyle name="Navadno 52 2 6 2 2 2" xfId="26160" xr:uid="{00000000-0005-0000-0000-0000416D0000}"/>
    <cellStyle name="Navadno 52 2 6 2 2 3" xfId="44319" xr:uid="{00000000-0005-0000-0000-0000426D0000}"/>
    <cellStyle name="Navadno 52 2 6 2 3" xfId="33623" xr:uid="{00000000-0005-0000-0000-0000436D0000}"/>
    <cellStyle name="Navadno 52 2 6 2 3 2" xfId="51782" xr:uid="{00000000-0005-0000-0000-0000446D0000}"/>
    <cellStyle name="Navadno 52 2 6 2 4" xfId="20432" xr:uid="{00000000-0005-0000-0000-0000456D0000}"/>
    <cellStyle name="Navadno 52 2 6 2 5" xfId="38591" xr:uid="{00000000-0005-0000-0000-0000466D0000}"/>
    <cellStyle name="Navadno 52 2 6 2 6" xfId="56751" xr:uid="{00000000-0005-0000-0000-0000476D0000}"/>
    <cellStyle name="Navadno 52 2 6 3" xfId="10469" xr:uid="{00000000-0005-0000-0000-0000486D0000}"/>
    <cellStyle name="Navadno 52 2 6 3 2" xfId="23676" xr:uid="{00000000-0005-0000-0000-0000496D0000}"/>
    <cellStyle name="Navadno 52 2 6 3 3" xfId="41835" xr:uid="{00000000-0005-0000-0000-00004A6D0000}"/>
    <cellStyle name="Navadno 52 2 6 4" xfId="15463" xr:uid="{00000000-0005-0000-0000-00004B6D0000}"/>
    <cellStyle name="Navadno 52 2 6 4 2" xfId="28655" xr:uid="{00000000-0005-0000-0000-00004C6D0000}"/>
    <cellStyle name="Navadno 52 2 6 4 3" xfId="46814" xr:uid="{00000000-0005-0000-0000-00004D6D0000}"/>
    <cellStyle name="Navadno 52 2 6 5" xfId="31139" xr:uid="{00000000-0005-0000-0000-00004E6D0000}"/>
    <cellStyle name="Navadno 52 2 6 5 2" xfId="49298" xr:uid="{00000000-0005-0000-0000-00004F6D0000}"/>
    <cellStyle name="Navadno 52 2 6 6" xfId="17948" xr:uid="{00000000-0005-0000-0000-0000506D0000}"/>
    <cellStyle name="Navadno 52 2 6 7" xfId="36107" xr:uid="{00000000-0005-0000-0000-0000516D0000}"/>
    <cellStyle name="Navadno 52 2 6 8" xfId="54267" xr:uid="{00000000-0005-0000-0000-0000526D0000}"/>
    <cellStyle name="Navadno 52 2 7" xfId="5216" xr:uid="{00000000-0005-0000-0000-0000536D0000}"/>
    <cellStyle name="Navadno 52 2 7 2" xfId="7464" xr:uid="{00000000-0005-0000-0000-0000546D0000}"/>
    <cellStyle name="Navadno 52 2 7 2 2" xfId="13197" xr:uid="{00000000-0005-0000-0000-0000556D0000}"/>
    <cellStyle name="Navadno 52 2 7 2 2 2" xfId="26404" xr:uid="{00000000-0005-0000-0000-0000566D0000}"/>
    <cellStyle name="Navadno 52 2 7 2 2 3" xfId="44563" xr:uid="{00000000-0005-0000-0000-0000576D0000}"/>
    <cellStyle name="Navadno 52 2 7 2 3" xfId="33867" xr:uid="{00000000-0005-0000-0000-0000586D0000}"/>
    <cellStyle name="Navadno 52 2 7 2 3 2" xfId="52026" xr:uid="{00000000-0005-0000-0000-0000596D0000}"/>
    <cellStyle name="Navadno 52 2 7 2 4" xfId="20676" xr:uid="{00000000-0005-0000-0000-00005A6D0000}"/>
    <cellStyle name="Navadno 52 2 7 2 5" xfId="38835" xr:uid="{00000000-0005-0000-0000-00005B6D0000}"/>
    <cellStyle name="Navadno 52 2 7 2 6" xfId="56995" xr:uid="{00000000-0005-0000-0000-00005C6D0000}"/>
    <cellStyle name="Navadno 52 2 7 3" xfId="10713" xr:uid="{00000000-0005-0000-0000-00005D6D0000}"/>
    <cellStyle name="Navadno 52 2 7 3 2" xfId="23920" xr:uid="{00000000-0005-0000-0000-00005E6D0000}"/>
    <cellStyle name="Navadno 52 2 7 3 3" xfId="42079" xr:uid="{00000000-0005-0000-0000-00005F6D0000}"/>
    <cellStyle name="Navadno 52 2 7 4" xfId="15707" xr:uid="{00000000-0005-0000-0000-0000606D0000}"/>
    <cellStyle name="Navadno 52 2 7 4 2" xfId="28899" xr:uid="{00000000-0005-0000-0000-0000616D0000}"/>
    <cellStyle name="Navadno 52 2 7 4 3" xfId="47058" xr:uid="{00000000-0005-0000-0000-0000626D0000}"/>
    <cellStyle name="Navadno 52 2 7 5" xfId="31383" xr:uid="{00000000-0005-0000-0000-0000636D0000}"/>
    <cellStyle name="Navadno 52 2 7 5 2" xfId="49542" xr:uid="{00000000-0005-0000-0000-0000646D0000}"/>
    <cellStyle name="Navadno 52 2 7 6" xfId="18192" xr:uid="{00000000-0005-0000-0000-0000656D0000}"/>
    <cellStyle name="Navadno 52 2 7 7" xfId="36351" xr:uid="{00000000-0005-0000-0000-0000666D0000}"/>
    <cellStyle name="Navadno 52 2 7 8" xfId="54511" xr:uid="{00000000-0005-0000-0000-0000676D0000}"/>
    <cellStyle name="Navadno 52 2 8" xfId="5382" xr:uid="{00000000-0005-0000-0000-0000686D0000}"/>
    <cellStyle name="Navadno 52 2 8 2" xfId="7630" xr:uid="{00000000-0005-0000-0000-0000696D0000}"/>
    <cellStyle name="Navadno 52 2 8 2 2" xfId="13363" xr:uid="{00000000-0005-0000-0000-00006A6D0000}"/>
    <cellStyle name="Navadno 52 2 8 2 2 2" xfId="26570" xr:uid="{00000000-0005-0000-0000-00006B6D0000}"/>
    <cellStyle name="Navadno 52 2 8 2 2 3" xfId="44729" xr:uid="{00000000-0005-0000-0000-00006C6D0000}"/>
    <cellStyle name="Navadno 52 2 8 2 3" xfId="34033" xr:uid="{00000000-0005-0000-0000-00006D6D0000}"/>
    <cellStyle name="Navadno 52 2 8 2 3 2" xfId="52192" xr:uid="{00000000-0005-0000-0000-00006E6D0000}"/>
    <cellStyle name="Navadno 52 2 8 2 4" xfId="20842" xr:uid="{00000000-0005-0000-0000-00006F6D0000}"/>
    <cellStyle name="Navadno 52 2 8 2 5" xfId="39001" xr:uid="{00000000-0005-0000-0000-0000706D0000}"/>
    <cellStyle name="Navadno 52 2 8 2 6" xfId="57161" xr:uid="{00000000-0005-0000-0000-0000716D0000}"/>
    <cellStyle name="Navadno 52 2 8 3" xfId="10879" xr:uid="{00000000-0005-0000-0000-0000726D0000}"/>
    <cellStyle name="Navadno 52 2 8 3 2" xfId="24086" xr:uid="{00000000-0005-0000-0000-0000736D0000}"/>
    <cellStyle name="Navadno 52 2 8 3 3" xfId="42245" xr:uid="{00000000-0005-0000-0000-0000746D0000}"/>
    <cellStyle name="Navadno 52 2 8 4" xfId="15873" xr:uid="{00000000-0005-0000-0000-0000756D0000}"/>
    <cellStyle name="Navadno 52 2 8 4 2" xfId="29065" xr:uid="{00000000-0005-0000-0000-0000766D0000}"/>
    <cellStyle name="Navadno 52 2 8 4 3" xfId="47224" xr:uid="{00000000-0005-0000-0000-0000776D0000}"/>
    <cellStyle name="Navadno 52 2 8 5" xfId="31549" xr:uid="{00000000-0005-0000-0000-0000786D0000}"/>
    <cellStyle name="Navadno 52 2 8 5 2" xfId="49708" xr:uid="{00000000-0005-0000-0000-0000796D0000}"/>
    <cellStyle name="Navadno 52 2 8 6" xfId="18358" xr:uid="{00000000-0005-0000-0000-00007A6D0000}"/>
    <cellStyle name="Navadno 52 2 8 7" xfId="36517" xr:uid="{00000000-0005-0000-0000-00007B6D0000}"/>
    <cellStyle name="Navadno 52 2 8 8" xfId="54677" xr:uid="{00000000-0005-0000-0000-00007C6D0000}"/>
    <cellStyle name="Navadno 52 2 9" xfId="5545" xr:uid="{00000000-0005-0000-0000-00007D6D0000}"/>
    <cellStyle name="Navadno 52 2 9 2" xfId="7793" xr:uid="{00000000-0005-0000-0000-00007E6D0000}"/>
    <cellStyle name="Navadno 52 2 9 2 2" xfId="13526" xr:uid="{00000000-0005-0000-0000-00007F6D0000}"/>
    <cellStyle name="Navadno 52 2 9 2 2 2" xfId="26733" xr:uid="{00000000-0005-0000-0000-0000806D0000}"/>
    <cellStyle name="Navadno 52 2 9 2 2 3" xfId="44892" xr:uid="{00000000-0005-0000-0000-0000816D0000}"/>
    <cellStyle name="Navadno 52 2 9 2 3" xfId="34196" xr:uid="{00000000-0005-0000-0000-0000826D0000}"/>
    <cellStyle name="Navadno 52 2 9 2 3 2" xfId="52355" xr:uid="{00000000-0005-0000-0000-0000836D0000}"/>
    <cellStyle name="Navadno 52 2 9 2 4" xfId="21005" xr:uid="{00000000-0005-0000-0000-0000846D0000}"/>
    <cellStyle name="Navadno 52 2 9 2 5" xfId="39164" xr:uid="{00000000-0005-0000-0000-0000856D0000}"/>
    <cellStyle name="Navadno 52 2 9 2 6" xfId="57324" xr:uid="{00000000-0005-0000-0000-0000866D0000}"/>
    <cellStyle name="Navadno 52 2 9 3" xfId="11042" xr:uid="{00000000-0005-0000-0000-0000876D0000}"/>
    <cellStyle name="Navadno 52 2 9 3 2" xfId="24249" xr:uid="{00000000-0005-0000-0000-0000886D0000}"/>
    <cellStyle name="Navadno 52 2 9 3 3" xfId="42408" xr:uid="{00000000-0005-0000-0000-0000896D0000}"/>
    <cellStyle name="Navadno 52 2 9 4" xfId="16036" xr:uid="{00000000-0005-0000-0000-00008A6D0000}"/>
    <cellStyle name="Navadno 52 2 9 4 2" xfId="29228" xr:uid="{00000000-0005-0000-0000-00008B6D0000}"/>
    <cellStyle name="Navadno 52 2 9 4 3" xfId="47387" xr:uid="{00000000-0005-0000-0000-00008C6D0000}"/>
    <cellStyle name="Navadno 52 2 9 5" xfId="31712" xr:uid="{00000000-0005-0000-0000-00008D6D0000}"/>
    <cellStyle name="Navadno 52 2 9 5 2" xfId="49871" xr:uid="{00000000-0005-0000-0000-00008E6D0000}"/>
    <cellStyle name="Navadno 52 2 9 6" xfId="18521" xr:uid="{00000000-0005-0000-0000-00008F6D0000}"/>
    <cellStyle name="Navadno 52 2 9 7" xfId="36680" xr:uid="{00000000-0005-0000-0000-0000906D0000}"/>
    <cellStyle name="Navadno 52 2 9 8" xfId="54840" xr:uid="{00000000-0005-0000-0000-0000916D0000}"/>
    <cellStyle name="Navadno 52 20" xfId="16406" xr:uid="{00000000-0005-0000-0000-0000926D0000}"/>
    <cellStyle name="Navadno 52 21" xfId="34565" xr:uid="{00000000-0005-0000-0000-0000936D0000}"/>
    <cellStyle name="Navadno 52 22" xfId="52725" xr:uid="{00000000-0005-0000-0000-0000946D0000}"/>
    <cellStyle name="Navadno 52 23" xfId="58410" xr:uid="{00000000-0005-0000-0000-0000956D0000}"/>
    <cellStyle name="Navadno 52 24" xfId="58620" xr:uid="{00000000-0005-0000-0000-0000966D0000}"/>
    <cellStyle name="Navadno 52 3" xfId="3598" xr:uid="{00000000-0005-0000-0000-0000976D0000}"/>
    <cellStyle name="Navadno 52 3 2" xfId="4343" xr:uid="{00000000-0005-0000-0000-0000986D0000}"/>
    <cellStyle name="Navadno 52 3 2 2" xfId="12327" xr:uid="{00000000-0005-0000-0000-0000996D0000}"/>
    <cellStyle name="Navadno 52 3 2 2 2" xfId="25534" xr:uid="{00000000-0005-0000-0000-00009A6D0000}"/>
    <cellStyle name="Navadno 52 3 2 2 3" xfId="43693" xr:uid="{00000000-0005-0000-0000-00009B6D0000}"/>
    <cellStyle name="Navadno 52 3 2 3" xfId="32997" xr:uid="{00000000-0005-0000-0000-00009C6D0000}"/>
    <cellStyle name="Navadno 52 3 2 3 2" xfId="51156" xr:uid="{00000000-0005-0000-0000-00009D6D0000}"/>
    <cellStyle name="Navadno 52 3 2 4" xfId="19806" xr:uid="{00000000-0005-0000-0000-00009E6D0000}"/>
    <cellStyle name="Navadno 52 3 2 5" xfId="37965" xr:uid="{00000000-0005-0000-0000-00009F6D0000}"/>
    <cellStyle name="Navadno 52 3 2 6" xfId="56125" xr:uid="{00000000-0005-0000-0000-0000A06D0000}"/>
    <cellStyle name="Navadno 52 3 3" xfId="9843" xr:uid="{00000000-0005-0000-0000-0000A16D0000}"/>
    <cellStyle name="Navadno 52 3 3 2" xfId="23050" xr:uid="{00000000-0005-0000-0000-0000A26D0000}"/>
    <cellStyle name="Navadno 52 3 3 3" xfId="41209" xr:uid="{00000000-0005-0000-0000-0000A36D0000}"/>
    <cellStyle name="Navadno 52 3 4" xfId="14837" xr:uid="{00000000-0005-0000-0000-0000A46D0000}"/>
    <cellStyle name="Navadno 52 3 4 2" xfId="28029" xr:uid="{00000000-0005-0000-0000-0000A56D0000}"/>
    <cellStyle name="Navadno 52 3 4 3" xfId="46188" xr:uid="{00000000-0005-0000-0000-0000A66D0000}"/>
    <cellStyle name="Navadno 52 3 5" xfId="30513" xr:uid="{00000000-0005-0000-0000-0000A76D0000}"/>
    <cellStyle name="Navadno 52 3 5 2" xfId="48672" xr:uid="{00000000-0005-0000-0000-0000A86D0000}"/>
    <cellStyle name="Navadno 52 3 6" xfId="17322" xr:uid="{00000000-0005-0000-0000-0000A96D0000}"/>
    <cellStyle name="Navadno 52 3 7" xfId="35481" xr:uid="{00000000-0005-0000-0000-0000AA6D0000}"/>
    <cellStyle name="Navadno 52 3 8" xfId="53641" xr:uid="{00000000-0005-0000-0000-0000AB6D0000}"/>
    <cellStyle name="Navadno 52 3 9" xfId="59056" xr:uid="{00000000-0005-0000-0000-0000AC6D0000}"/>
    <cellStyle name="Navadno 52 4" xfId="4573" xr:uid="{00000000-0005-0000-0000-0000AD6D0000}"/>
    <cellStyle name="Navadno 52 4 2" xfId="6827" xr:uid="{00000000-0005-0000-0000-0000AE6D0000}"/>
    <cellStyle name="Navadno 52 4 2 2" xfId="12557" xr:uid="{00000000-0005-0000-0000-0000AF6D0000}"/>
    <cellStyle name="Navadno 52 4 2 2 2" xfId="25764" xr:uid="{00000000-0005-0000-0000-0000B06D0000}"/>
    <cellStyle name="Navadno 52 4 2 2 3" xfId="43923" xr:uid="{00000000-0005-0000-0000-0000B16D0000}"/>
    <cellStyle name="Navadno 52 4 2 3" xfId="33227" xr:uid="{00000000-0005-0000-0000-0000B26D0000}"/>
    <cellStyle name="Navadno 52 4 2 3 2" xfId="51386" xr:uid="{00000000-0005-0000-0000-0000B36D0000}"/>
    <cellStyle name="Navadno 52 4 2 4" xfId="20036" xr:uid="{00000000-0005-0000-0000-0000B46D0000}"/>
    <cellStyle name="Navadno 52 4 2 5" xfId="38195" xr:uid="{00000000-0005-0000-0000-0000B56D0000}"/>
    <cellStyle name="Navadno 52 4 2 6" xfId="56355" xr:uid="{00000000-0005-0000-0000-0000B66D0000}"/>
    <cellStyle name="Navadno 52 4 3" xfId="10073" xr:uid="{00000000-0005-0000-0000-0000B76D0000}"/>
    <cellStyle name="Navadno 52 4 3 2" xfId="23280" xr:uid="{00000000-0005-0000-0000-0000B86D0000}"/>
    <cellStyle name="Navadno 52 4 3 3" xfId="41439" xr:uid="{00000000-0005-0000-0000-0000B96D0000}"/>
    <cellStyle name="Navadno 52 4 4" xfId="15067" xr:uid="{00000000-0005-0000-0000-0000BA6D0000}"/>
    <cellStyle name="Navadno 52 4 4 2" xfId="28259" xr:uid="{00000000-0005-0000-0000-0000BB6D0000}"/>
    <cellStyle name="Navadno 52 4 4 3" xfId="46418" xr:uid="{00000000-0005-0000-0000-0000BC6D0000}"/>
    <cellStyle name="Navadno 52 4 5" xfId="30743" xr:uid="{00000000-0005-0000-0000-0000BD6D0000}"/>
    <cellStyle name="Navadno 52 4 5 2" xfId="48902" xr:uid="{00000000-0005-0000-0000-0000BE6D0000}"/>
    <cellStyle name="Navadno 52 4 6" xfId="17552" xr:uid="{00000000-0005-0000-0000-0000BF6D0000}"/>
    <cellStyle name="Navadno 52 4 7" xfId="35711" xr:uid="{00000000-0005-0000-0000-0000C06D0000}"/>
    <cellStyle name="Navadno 52 4 8" xfId="53871" xr:uid="{00000000-0005-0000-0000-0000C16D0000}"/>
    <cellStyle name="Navadno 52 4 9" xfId="59221" xr:uid="{00000000-0005-0000-0000-0000C26D0000}"/>
    <cellStyle name="Navadno 52 5" xfId="3900" xr:uid="{00000000-0005-0000-0000-0000C36D0000}"/>
    <cellStyle name="Navadno 52 5 2" xfId="6388" xr:uid="{00000000-0005-0000-0000-0000C46D0000}"/>
    <cellStyle name="Navadno 52 5 2 2" xfId="11886" xr:uid="{00000000-0005-0000-0000-0000C56D0000}"/>
    <cellStyle name="Navadno 52 5 2 2 2" xfId="25093" xr:uid="{00000000-0005-0000-0000-0000C66D0000}"/>
    <cellStyle name="Navadno 52 5 2 2 3" xfId="43252" xr:uid="{00000000-0005-0000-0000-0000C76D0000}"/>
    <cellStyle name="Navadno 52 5 2 3" xfId="32556" xr:uid="{00000000-0005-0000-0000-0000C86D0000}"/>
    <cellStyle name="Navadno 52 5 2 3 2" xfId="50715" xr:uid="{00000000-0005-0000-0000-0000C96D0000}"/>
    <cellStyle name="Navadno 52 5 2 4" xfId="19365" xr:uid="{00000000-0005-0000-0000-0000CA6D0000}"/>
    <cellStyle name="Navadno 52 5 2 5" xfId="37524" xr:uid="{00000000-0005-0000-0000-0000CB6D0000}"/>
    <cellStyle name="Navadno 52 5 2 6" xfId="55684" xr:uid="{00000000-0005-0000-0000-0000CC6D0000}"/>
    <cellStyle name="Navadno 52 5 3" xfId="9402" xr:uid="{00000000-0005-0000-0000-0000CD6D0000}"/>
    <cellStyle name="Navadno 52 5 3 2" xfId="22609" xr:uid="{00000000-0005-0000-0000-0000CE6D0000}"/>
    <cellStyle name="Navadno 52 5 3 3" xfId="40768" xr:uid="{00000000-0005-0000-0000-0000CF6D0000}"/>
    <cellStyle name="Navadno 52 5 4" xfId="14396" xr:uid="{00000000-0005-0000-0000-0000D06D0000}"/>
    <cellStyle name="Navadno 52 5 4 2" xfId="27588" xr:uid="{00000000-0005-0000-0000-0000D16D0000}"/>
    <cellStyle name="Navadno 52 5 4 3" xfId="45747" xr:uid="{00000000-0005-0000-0000-0000D26D0000}"/>
    <cellStyle name="Navadno 52 5 5" xfId="30072" xr:uid="{00000000-0005-0000-0000-0000D36D0000}"/>
    <cellStyle name="Navadno 52 5 5 2" xfId="48231" xr:uid="{00000000-0005-0000-0000-0000D46D0000}"/>
    <cellStyle name="Navadno 52 5 6" xfId="16881" xr:uid="{00000000-0005-0000-0000-0000D56D0000}"/>
    <cellStyle name="Navadno 52 5 7" xfId="35040" xr:uid="{00000000-0005-0000-0000-0000D66D0000}"/>
    <cellStyle name="Navadno 52 5 8" xfId="53200" xr:uid="{00000000-0005-0000-0000-0000D76D0000}"/>
    <cellStyle name="Navadno 52 5 9" xfId="59409" xr:uid="{00000000-0005-0000-0000-0000D86D0000}"/>
    <cellStyle name="Navadno 52 6" xfId="4812" xr:uid="{00000000-0005-0000-0000-0000D96D0000}"/>
    <cellStyle name="Navadno 52 6 2" xfId="7042" xr:uid="{00000000-0005-0000-0000-0000DA6D0000}"/>
    <cellStyle name="Navadno 52 6 2 2" xfId="12775" xr:uid="{00000000-0005-0000-0000-0000DB6D0000}"/>
    <cellStyle name="Navadno 52 6 2 2 2" xfId="25982" xr:uid="{00000000-0005-0000-0000-0000DC6D0000}"/>
    <cellStyle name="Navadno 52 6 2 2 3" xfId="44141" xr:uid="{00000000-0005-0000-0000-0000DD6D0000}"/>
    <cellStyle name="Navadno 52 6 2 3" xfId="33445" xr:uid="{00000000-0005-0000-0000-0000DE6D0000}"/>
    <cellStyle name="Navadno 52 6 2 3 2" xfId="51604" xr:uid="{00000000-0005-0000-0000-0000DF6D0000}"/>
    <cellStyle name="Navadno 52 6 2 4" xfId="20254" xr:uid="{00000000-0005-0000-0000-0000E06D0000}"/>
    <cellStyle name="Navadno 52 6 2 5" xfId="38413" xr:uid="{00000000-0005-0000-0000-0000E16D0000}"/>
    <cellStyle name="Navadno 52 6 2 6" xfId="56573" xr:uid="{00000000-0005-0000-0000-0000E26D0000}"/>
    <cellStyle name="Navadno 52 6 3" xfId="10291" xr:uid="{00000000-0005-0000-0000-0000E36D0000}"/>
    <cellStyle name="Navadno 52 6 3 2" xfId="23498" xr:uid="{00000000-0005-0000-0000-0000E46D0000}"/>
    <cellStyle name="Navadno 52 6 3 3" xfId="41657" xr:uid="{00000000-0005-0000-0000-0000E56D0000}"/>
    <cellStyle name="Navadno 52 6 4" xfId="15285" xr:uid="{00000000-0005-0000-0000-0000E66D0000}"/>
    <cellStyle name="Navadno 52 6 4 2" xfId="28477" xr:uid="{00000000-0005-0000-0000-0000E76D0000}"/>
    <cellStyle name="Navadno 52 6 4 3" xfId="46636" xr:uid="{00000000-0005-0000-0000-0000E86D0000}"/>
    <cellStyle name="Navadno 52 6 5" xfId="30961" xr:uid="{00000000-0005-0000-0000-0000E96D0000}"/>
    <cellStyle name="Navadno 52 6 5 2" xfId="49120" xr:uid="{00000000-0005-0000-0000-0000EA6D0000}"/>
    <cellStyle name="Navadno 52 6 6" xfId="17770" xr:uid="{00000000-0005-0000-0000-0000EB6D0000}"/>
    <cellStyle name="Navadno 52 6 7" xfId="35929" xr:uid="{00000000-0005-0000-0000-0000EC6D0000}"/>
    <cellStyle name="Navadno 52 6 8" xfId="54089" xr:uid="{00000000-0005-0000-0000-0000ED6D0000}"/>
    <cellStyle name="Navadno 52 7" xfId="4986" xr:uid="{00000000-0005-0000-0000-0000EE6D0000}"/>
    <cellStyle name="Navadno 52 7 2" xfId="7219" xr:uid="{00000000-0005-0000-0000-0000EF6D0000}"/>
    <cellStyle name="Navadno 52 7 2 2" xfId="12952" xr:uid="{00000000-0005-0000-0000-0000F06D0000}"/>
    <cellStyle name="Navadno 52 7 2 2 2" xfId="26159" xr:uid="{00000000-0005-0000-0000-0000F16D0000}"/>
    <cellStyle name="Navadno 52 7 2 2 3" xfId="44318" xr:uid="{00000000-0005-0000-0000-0000F26D0000}"/>
    <cellStyle name="Navadno 52 7 2 3" xfId="33622" xr:uid="{00000000-0005-0000-0000-0000F36D0000}"/>
    <cellStyle name="Navadno 52 7 2 3 2" xfId="51781" xr:uid="{00000000-0005-0000-0000-0000F46D0000}"/>
    <cellStyle name="Navadno 52 7 2 4" xfId="20431" xr:uid="{00000000-0005-0000-0000-0000F56D0000}"/>
    <cellStyle name="Navadno 52 7 2 5" xfId="38590" xr:uid="{00000000-0005-0000-0000-0000F66D0000}"/>
    <cellStyle name="Navadno 52 7 2 6" xfId="56750" xr:uid="{00000000-0005-0000-0000-0000F76D0000}"/>
    <cellStyle name="Navadno 52 7 3" xfId="10468" xr:uid="{00000000-0005-0000-0000-0000F86D0000}"/>
    <cellStyle name="Navadno 52 7 3 2" xfId="23675" xr:uid="{00000000-0005-0000-0000-0000F96D0000}"/>
    <cellStyle name="Navadno 52 7 3 3" xfId="41834" xr:uid="{00000000-0005-0000-0000-0000FA6D0000}"/>
    <cellStyle name="Navadno 52 7 4" xfId="15462" xr:uid="{00000000-0005-0000-0000-0000FB6D0000}"/>
    <cellStyle name="Navadno 52 7 4 2" xfId="28654" xr:uid="{00000000-0005-0000-0000-0000FC6D0000}"/>
    <cellStyle name="Navadno 52 7 4 3" xfId="46813" xr:uid="{00000000-0005-0000-0000-0000FD6D0000}"/>
    <cellStyle name="Navadno 52 7 5" xfId="31138" xr:uid="{00000000-0005-0000-0000-0000FE6D0000}"/>
    <cellStyle name="Navadno 52 7 5 2" xfId="49297" xr:uid="{00000000-0005-0000-0000-0000FF6D0000}"/>
    <cellStyle name="Navadno 52 7 6" xfId="17947" xr:uid="{00000000-0005-0000-0000-0000006E0000}"/>
    <cellStyle name="Navadno 52 7 7" xfId="36106" xr:uid="{00000000-0005-0000-0000-0000016E0000}"/>
    <cellStyle name="Navadno 52 7 8" xfId="54266" xr:uid="{00000000-0005-0000-0000-0000026E0000}"/>
    <cellStyle name="Navadno 52 8" xfId="5215" xr:uid="{00000000-0005-0000-0000-0000036E0000}"/>
    <cellStyle name="Navadno 52 8 2" xfId="7463" xr:uid="{00000000-0005-0000-0000-0000046E0000}"/>
    <cellStyle name="Navadno 52 8 2 2" xfId="13196" xr:uid="{00000000-0005-0000-0000-0000056E0000}"/>
    <cellStyle name="Navadno 52 8 2 2 2" xfId="26403" xr:uid="{00000000-0005-0000-0000-0000066E0000}"/>
    <cellStyle name="Navadno 52 8 2 2 3" xfId="44562" xr:uid="{00000000-0005-0000-0000-0000076E0000}"/>
    <cellStyle name="Navadno 52 8 2 3" xfId="33866" xr:uid="{00000000-0005-0000-0000-0000086E0000}"/>
    <cellStyle name="Navadno 52 8 2 3 2" xfId="52025" xr:uid="{00000000-0005-0000-0000-0000096E0000}"/>
    <cellStyle name="Navadno 52 8 2 4" xfId="20675" xr:uid="{00000000-0005-0000-0000-00000A6E0000}"/>
    <cellStyle name="Navadno 52 8 2 5" xfId="38834" xr:uid="{00000000-0005-0000-0000-00000B6E0000}"/>
    <cellStyle name="Navadno 52 8 2 6" xfId="56994" xr:uid="{00000000-0005-0000-0000-00000C6E0000}"/>
    <cellStyle name="Navadno 52 8 3" xfId="10712" xr:uid="{00000000-0005-0000-0000-00000D6E0000}"/>
    <cellStyle name="Navadno 52 8 3 2" xfId="23919" xr:uid="{00000000-0005-0000-0000-00000E6E0000}"/>
    <cellStyle name="Navadno 52 8 3 3" xfId="42078" xr:uid="{00000000-0005-0000-0000-00000F6E0000}"/>
    <cellStyle name="Navadno 52 8 4" xfId="15706" xr:uid="{00000000-0005-0000-0000-0000106E0000}"/>
    <cellStyle name="Navadno 52 8 4 2" xfId="28898" xr:uid="{00000000-0005-0000-0000-0000116E0000}"/>
    <cellStyle name="Navadno 52 8 4 3" xfId="47057" xr:uid="{00000000-0005-0000-0000-0000126E0000}"/>
    <cellStyle name="Navadno 52 8 5" xfId="31382" xr:uid="{00000000-0005-0000-0000-0000136E0000}"/>
    <cellStyle name="Navadno 52 8 5 2" xfId="49541" xr:uid="{00000000-0005-0000-0000-0000146E0000}"/>
    <cellStyle name="Navadno 52 8 6" xfId="18191" xr:uid="{00000000-0005-0000-0000-0000156E0000}"/>
    <cellStyle name="Navadno 52 8 7" xfId="36350" xr:uid="{00000000-0005-0000-0000-0000166E0000}"/>
    <cellStyle name="Navadno 52 8 8" xfId="54510" xr:uid="{00000000-0005-0000-0000-0000176E0000}"/>
    <cellStyle name="Navadno 52 9" xfId="5381" xr:uid="{00000000-0005-0000-0000-0000186E0000}"/>
    <cellStyle name="Navadno 52 9 2" xfId="7629" xr:uid="{00000000-0005-0000-0000-0000196E0000}"/>
    <cellStyle name="Navadno 52 9 2 2" xfId="13362" xr:uid="{00000000-0005-0000-0000-00001A6E0000}"/>
    <cellStyle name="Navadno 52 9 2 2 2" xfId="26569" xr:uid="{00000000-0005-0000-0000-00001B6E0000}"/>
    <cellStyle name="Navadno 52 9 2 2 3" xfId="44728" xr:uid="{00000000-0005-0000-0000-00001C6E0000}"/>
    <cellStyle name="Navadno 52 9 2 3" xfId="34032" xr:uid="{00000000-0005-0000-0000-00001D6E0000}"/>
    <cellStyle name="Navadno 52 9 2 3 2" xfId="52191" xr:uid="{00000000-0005-0000-0000-00001E6E0000}"/>
    <cellStyle name="Navadno 52 9 2 4" xfId="20841" xr:uid="{00000000-0005-0000-0000-00001F6E0000}"/>
    <cellStyle name="Navadno 52 9 2 5" xfId="39000" xr:uid="{00000000-0005-0000-0000-0000206E0000}"/>
    <cellStyle name="Navadno 52 9 2 6" xfId="57160" xr:uid="{00000000-0005-0000-0000-0000216E0000}"/>
    <cellStyle name="Navadno 52 9 3" xfId="10878" xr:uid="{00000000-0005-0000-0000-0000226E0000}"/>
    <cellStyle name="Navadno 52 9 3 2" xfId="24085" xr:uid="{00000000-0005-0000-0000-0000236E0000}"/>
    <cellStyle name="Navadno 52 9 3 3" xfId="42244" xr:uid="{00000000-0005-0000-0000-0000246E0000}"/>
    <cellStyle name="Navadno 52 9 4" xfId="15872" xr:uid="{00000000-0005-0000-0000-0000256E0000}"/>
    <cellStyle name="Navadno 52 9 4 2" xfId="29064" xr:uid="{00000000-0005-0000-0000-0000266E0000}"/>
    <cellStyle name="Navadno 52 9 4 3" xfId="47223" xr:uid="{00000000-0005-0000-0000-0000276E0000}"/>
    <cellStyle name="Navadno 52 9 5" xfId="31548" xr:uid="{00000000-0005-0000-0000-0000286E0000}"/>
    <cellStyle name="Navadno 52 9 5 2" xfId="49707" xr:uid="{00000000-0005-0000-0000-0000296E0000}"/>
    <cellStyle name="Navadno 52 9 6" xfId="18357" xr:uid="{00000000-0005-0000-0000-00002A6E0000}"/>
    <cellStyle name="Navadno 52 9 7" xfId="36516" xr:uid="{00000000-0005-0000-0000-00002B6E0000}"/>
    <cellStyle name="Navadno 52 9 8" xfId="54676" xr:uid="{00000000-0005-0000-0000-00002C6E0000}"/>
    <cellStyle name="Navadno 53" xfId="2295" xr:uid="{00000000-0005-0000-0000-00002D6E0000}"/>
    <cellStyle name="Navadno 53 10" xfId="5710" xr:uid="{00000000-0005-0000-0000-00002E6E0000}"/>
    <cellStyle name="Navadno 53 10 2" xfId="7958" xr:uid="{00000000-0005-0000-0000-00002F6E0000}"/>
    <cellStyle name="Navadno 53 10 2 2" xfId="13691" xr:uid="{00000000-0005-0000-0000-0000306E0000}"/>
    <cellStyle name="Navadno 53 10 2 2 2" xfId="26898" xr:uid="{00000000-0005-0000-0000-0000316E0000}"/>
    <cellStyle name="Navadno 53 10 2 2 3" xfId="45057" xr:uid="{00000000-0005-0000-0000-0000326E0000}"/>
    <cellStyle name="Navadno 53 10 2 3" xfId="34361" xr:uid="{00000000-0005-0000-0000-0000336E0000}"/>
    <cellStyle name="Navadno 53 10 2 3 2" xfId="52520" xr:uid="{00000000-0005-0000-0000-0000346E0000}"/>
    <cellStyle name="Navadno 53 10 2 4" xfId="21170" xr:uid="{00000000-0005-0000-0000-0000356E0000}"/>
    <cellStyle name="Navadno 53 10 2 5" xfId="39329" xr:uid="{00000000-0005-0000-0000-0000366E0000}"/>
    <cellStyle name="Navadno 53 10 2 6" xfId="57489" xr:uid="{00000000-0005-0000-0000-0000376E0000}"/>
    <cellStyle name="Navadno 53 10 3" xfId="11207" xr:uid="{00000000-0005-0000-0000-0000386E0000}"/>
    <cellStyle name="Navadno 53 10 3 2" xfId="24414" xr:uid="{00000000-0005-0000-0000-0000396E0000}"/>
    <cellStyle name="Navadno 53 10 3 3" xfId="42573" xr:uid="{00000000-0005-0000-0000-00003A6E0000}"/>
    <cellStyle name="Navadno 53 10 4" xfId="16201" xr:uid="{00000000-0005-0000-0000-00003B6E0000}"/>
    <cellStyle name="Navadno 53 10 4 2" xfId="29393" xr:uid="{00000000-0005-0000-0000-00003C6E0000}"/>
    <cellStyle name="Navadno 53 10 4 3" xfId="47552" xr:uid="{00000000-0005-0000-0000-00003D6E0000}"/>
    <cellStyle name="Navadno 53 10 5" xfId="31877" xr:uid="{00000000-0005-0000-0000-00003E6E0000}"/>
    <cellStyle name="Navadno 53 10 5 2" xfId="50036" xr:uid="{00000000-0005-0000-0000-00003F6E0000}"/>
    <cellStyle name="Navadno 53 10 6" xfId="18686" xr:uid="{00000000-0005-0000-0000-0000406E0000}"/>
    <cellStyle name="Navadno 53 10 7" xfId="36845" xr:uid="{00000000-0005-0000-0000-0000416E0000}"/>
    <cellStyle name="Navadno 53 10 8" xfId="55005" xr:uid="{00000000-0005-0000-0000-0000426E0000}"/>
    <cellStyle name="Navadno 53 11" xfId="5916" xr:uid="{00000000-0005-0000-0000-0000436E0000}"/>
    <cellStyle name="Navadno 53 11 2" xfId="11413" xr:uid="{00000000-0005-0000-0000-0000446E0000}"/>
    <cellStyle name="Navadno 53 11 2 2" xfId="24620" xr:uid="{00000000-0005-0000-0000-0000456E0000}"/>
    <cellStyle name="Navadno 53 11 2 3" xfId="42779" xr:uid="{00000000-0005-0000-0000-0000466E0000}"/>
    <cellStyle name="Navadno 53 11 3" xfId="32083" xr:uid="{00000000-0005-0000-0000-0000476E0000}"/>
    <cellStyle name="Navadno 53 11 3 2" xfId="50242" xr:uid="{00000000-0005-0000-0000-0000486E0000}"/>
    <cellStyle name="Navadno 53 11 4" xfId="18892" xr:uid="{00000000-0005-0000-0000-0000496E0000}"/>
    <cellStyle name="Navadno 53 11 5" xfId="37051" xr:uid="{00000000-0005-0000-0000-00004A6E0000}"/>
    <cellStyle name="Navadno 53 11 6" xfId="55211" xr:uid="{00000000-0005-0000-0000-00004B6E0000}"/>
    <cellStyle name="Navadno 53 12" xfId="8134" xr:uid="{00000000-0005-0000-0000-00004C6E0000}"/>
    <cellStyle name="Navadno 53 12 2" xfId="21341" xr:uid="{00000000-0005-0000-0000-00004D6E0000}"/>
    <cellStyle name="Navadno 53 12 3" xfId="39500" xr:uid="{00000000-0005-0000-0000-00004E6E0000}"/>
    <cellStyle name="Navadno 53 12 4" xfId="57660" xr:uid="{00000000-0005-0000-0000-00004F6E0000}"/>
    <cellStyle name="Navadno 53 13" xfId="8314" xr:uid="{00000000-0005-0000-0000-0000506E0000}"/>
    <cellStyle name="Navadno 53 13 2" xfId="21521" xr:uid="{00000000-0005-0000-0000-0000516E0000}"/>
    <cellStyle name="Navadno 53 13 3" xfId="39680" xr:uid="{00000000-0005-0000-0000-0000526E0000}"/>
    <cellStyle name="Navadno 53 13 4" xfId="57840" xr:uid="{00000000-0005-0000-0000-0000536E0000}"/>
    <cellStyle name="Navadno 53 14" xfId="8556" xr:uid="{00000000-0005-0000-0000-0000546E0000}"/>
    <cellStyle name="Navadno 53 14 2" xfId="21763" xr:uid="{00000000-0005-0000-0000-0000556E0000}"/>
    <cellStyle name="Navadno 53 14 3" xfId="39922" xr:uid="{00000000-0005-0000-0000-0000566E0000}"/>
    <cellStyle name="Navadno 53 14 4" xfId="58082" xr:uid="{00000000-0005-0000-0000-0000576E0000}"/>
    <cellStyle name="Navadno 53 15" xfId="8720" xr:uid="{00000000-0005-0000-0000-0000586E0000}"/>
    <cellStyle name="Navadno 53 15 2" xfId="21927" xr:uid="{00000000-0005-0000-0000-0000596E0000}"/>
    <cellStyle name="Navadno 53 15 3" xfId="40086" xr:uid="{00000000-0005-0000-0000-00005A6E0000}"/>
    <cellStyle name="Navadno 53 15 4" xfId="58246" xr:uid="{00000000-0005-0000-0000-00005B6E0000}"/>
    <cellStyle name="Navadno 53 16" xfId="8924" xr:uid="{00000000-0005-0000-0000-00005C6E0000}"/>
    <cellStyle name="Navadno 53 16 2" xfId="22131" xr:uid="{00000000-0005-0000-0000-00005D6E0000}"/>
    <cellStyle name="Navadno 53 16 3" xfId="40290" xr:uid="{00000000-0005-0000-0000-00005E6E0000}"/>
    <cellStyle name="Navadno 53 17" xfId="13923" xr:uid="{00000000-0005-0000-0000-00005F6E0000}"/>
    <cellStyle name="Navadno 53 17 2" xfId="27115" xr:uid="{00000000-0005-0000-0000-0000606E0000}"/>
    <cellStyle name="Navadno 53 17 3" xfId="45274" xr:uid="{00000000-0005-0000-0000-0000616E0000}"/>
    <cellStyle name="Navadno 53 18" xfId="29599" xr:uid="{00000000-0005-0000-0000-0000626E0000}"/>
    <cellStyle name="Navadno 53 18 2" xfId="47758" xr:uid="{00000000-0005-0000-0000-0000636E0000}"/>
    <cellStyle name="Navadno 53 19" xfId="16408" xr:uid="{00000000-0005-0000-0000-0000646E0000}"/>
    <cellStyle name="Navadno 53 2" xfId="3600" xr:uid="{00000000-0005-0000-0000-0000656E0000}"/>
    <cellStyle name="Navadno 53 2 2" xfId="4345" xr:uid="{00000000-0005-0000-0000-0000666E0000}"/>
    <cellStyle name="Navadno 53 2 2 2" xfId="12329" xr:uid="{00000000-0005-0000-0000-0000676E0000}"/>
    <cellStyle name="Navadno 53 2 2 2 2" xfId="25536" xr:uid="{00000000-0005-0000-0000-0000686E0000}"/>
    <cellStyle name="Navadno 53 2 2 2 3" xfId="43695" xr:uid="{00000000-0005-0000-0000-0000696E0000}"/>
    <cellStyle name="Navadno 53 2 2 3" xfId="32999" xr:uid="{00000000-0005-0000-0000-00006A6E0000}"/>
    <cellStyle name="Navadno 53 2 2 3 2" xfId="51158" xr:uid="{00000000-0005-0000-0000-00006B6E0000}"/>
    <cellStyle name="Navadno 53 2 2 4" xfId="19808" xr:uid="{00000000-0005-0000-0000-00006C6E0000}"/>
    <cellStyle name="Navadno 53 2 2 5" xfId="37967" xr:uid="{00000000-0005-0000-0000-00006D6E0000}"/>
    <cellStyle name="Navadno 53 2 2 6" xfId="56127" xr:uid="{00000000-0005-0000-0000-00006E6E0000}"/>
    <cellStyle name="Navadno 53 2 3" xfId="9845" xr:uid="{00000000-0005-0000-0000-00006F6E0000}"/>
    <cellStyle name="Navadno 53 2 3 2" xfId="23052" xr:uid="{00000000-0005-0000-0000-0000706E0000}"/>
    <cellStyle name="Navadno 53 2 3 3" xfId="41211" xr:uid="{00000000-0005-0000-0000-0000716E0000}"/>
    <cellStyle name="Navadno 53 2 4" xfId="14839" xr:uid="{00000000-0005-0000-0000-0000726E0000}"/>
    <cellStyle name="Navadno 53 2 4 2" xfId="28031" xr:uid="{00000000-0005-0000-0000-0000736E0000}"/>
    <cellStyle name="Navadno 53 2 4 3" xfId="46190" xr:uid="{00000000-0005-0000-0000-0000746E0000}"/>
    <cellStyle name="Navadno 53 2 5" xfId="30515" xr:uid="{00000000-0005-0000-0000-0000756E0000}"/>
    <cellStyle name="Navadno 53 2 5 2" xfId="48674" xr:uid="{00000000-0005-0000-0000-0000766E0000}"/>
    <cellStyle name="Navadno 53 2 6" xfId="17324" xr:uid="{00000000-0005-0000-0000-0000776E0000}"/>
    <cellStyle name="Navadno 53 2 7" xfId="35483" xr:uid="{00000000-0005-0000-0000-0000786E0000}"/>
    <cellStyle name="Navadno 53 2 8" xfId="53643" xr:uid="{00000000-0005-0000-0000-0000796E0000}"/>
    <cellStyle name="Navadno 53 2 9" xfId="59058" xr:uid="{00000000-0005-0000-0000-00007A6E0000}"/>
    <cellStyle name="Navadno 53 20" xfId="34567" xr:uid="{00000000-0005-0000-0000-00007B6E0000}"/>
    <cellStyle name="Navadno 53 21" xfId="52727" xr:uid="{00000000-0005-0000-0000-00007C6E0000}"/>
    <cellStyle name="Navadno 53 22" xfId="58412" xr:uid="{00000000-0005-0000-0000-00007D6E0000}"/>
    <cellStyle name="Navadno 53 23" xfId="58622" xr:uid="{00000000-0005-0000-0000-00007E6E0000}"/>
    <cellStyle name="Navadno 53 3" xfId="4575" xr:uid="{00000000-0005-0000-0000-00007F6E0000}"/>
    <cellStyle name="Navadno 53 3 2" xfId="6829" xr:uid="{00000000-0005-0000-0000-0000806E0000}"/>
    <cellStyle name="Navadno 53 3 2 2" xfId="12559" xr:uid="{00000000-0005-0000-0000-0000816E0000}"/>
    <cellStyle name="Navadno 53 3 2 2 2" xfId="25766" xr:uid="{00000000-0005-0000-0000-0000826E0000}"/>
    <cellStyle name="Navadno 53 3 2 2 3" xfId="43925" xr:uid="{00000000-0005-0000-0000-0000836E0000}"/>
    <cellStyle name="Navadno 53 3 2 3" xfId="33229" xr:uid="{00000000-0005-0000-0000-0000846E0000}"/>
    <cellStyle name="Navadno 53 3 2 3 2" xfId="51388" xr:uid="{00000000-0005-0000-0000-0000856E0000}"/>
    <cellStyle name="Navadno 53 3 2 4" xfId="20038" xr:uid="{00000000-0005-0000-0000-0000866E0000}"/>
    <cellStyle name="Navadno 53 3 2 5" xfId="38197" xr:uid="{00000000-0005-0000-0000-0000876E0000}"/>
    <cellStyle name="Navadno 53 3 2 6" xfId="56357" xr:uid="{00000000-0005-0000-0000-0000886E0000}"/>
    <cellStyle name="Navadno 53 3 3" xfId="10075" xr:uid="{00000000-0005-0000-0000-0000896E0000}"/>
    <cellStyle name="Navadno 53 3 3 2" xfId="23282" xr:uid="{00000000-0005-0000-0000-00008A6E0000}"/>
    <cellStyle name="Navadno 53 3 3 3" xfId="41441" xr:uid="{00000000-0005-0000-0000-00008B6E0000}"/>
    <cellStyle name="Navadno 53 3 4" xfId="15069" xr:uid="{00000000-0005-0000-0000-00008C6E0000}"/>
    <cellStyle name="Navadno 53 3 4 2" xfId="28261" xr:uid="{00000000-0005-0000-0000-00008D6E0000}"/>
    <cellStyle name="Navadno 53 3 4 3" xfId="46420" xr:uid="{00000000-0005-0000-0000-00008E6E0000}"/>
    <cellStyle name="Navadno 53 3 5" xfId="30745" xr:uid="{00000000-0005-0000-0000-00008F6E0000}"/>
    <cellStyle name="Navadno 53 3 5 2" xfId="48904" xr:uid="{00000000-0005-0000-0000-0000906E0000}"/>
    <cellStyle name="Navadno 53 3 6" xfId="17554" xr:uid="{00000000-0005-0000-0000-0000916E0000}"/>
    <cellStyle name="Navadno 53 3 7" xfId="35713" xr:uid="{00000000-0005-0000-0000-0000926E0000}"/>
    <cellStyle name="Navadno 53 3 8" xfId="53873" xr:uid="{00000000-0005-0000-0000-0000936E0000}"/>
    <cellStyle name="Navadno 53 3 9" xfId="59223" xr:uid="{00000000-0005-0000-0000-0000946E0000}"/>
    <cellStyle name="Navadno 53 4" xfId="3902" xr:uid="{00000000-0005-0000-0000-0000956E0000}"/>
    <cellStyle name="Navadno 53 4 2" xfId="6390" xr:uid="{00000000-0005-0000-0000-0000966E0000}"/>
    <cellStyle name="Navadno 53 4 2 2" xfId="11888" xr:uid="{00000000-0005-0000-0000-0000976E0000}"/>
    <cellStyle name="Navadno 53 4 2 2 2" xfId="25095" xr:uid="{00000000-0005-0000-0000-0000986E0000}"/>
    <cellStyle name="Navadno 53 4 2 2 3" xfId="43254" xr:uid="{00000000-0005-0000-0000-0000996E0000}"/>
    <cellStyle name="Navadno 53 4 2 3" xfId="32558" xr:uid="{00000000-0005-0000-0000-00009A6E0000}"/>
    <cellStyle name="Navadno 53 4 2 3 2" xfId="50717" xr:uid="{00000000-0005-0000-0000-00009B6E0000}"/>
    <cellStyle name="Navadno 53 4 2 4" xfId="19367" xr:uid="{00000000-0005-0000-0000-00009C6E0000}"/>
    <cellStyle name="Navadno 53 4 2 5" xfId="37526" xr:uid="{00000000-0005-0000-0000-00009D6E0000}"/>
    <cellStyle name="Navadno 53 4 2 6" xfId="55686" xr:uid="{00000000-0005-0000-0000-00009E6E0000}"/>
    <cellStyle name="Navadno 53 4 3" xfId="9404" xr:uid="{00000000-0005-0000-0000-00009F6E0000}"/>
    <cellStyle name="Navadno 53 4 3 2" xfId="22611" xr:uid="{00000000-0005-0000-0000-0000A06E0000}"/>
    <cellStyle name="Navadno 53 4 3 3" xfId="40770" xr:uid="{00000000-0005-0000-0000-0000A16E0000}"/>
    <cellStyle name="Navadno 53 4 4" xfId="14398" xr:uid="{00000000-0005-0000-0000-0000A26E0000}"/>
    <cellStyle name="Navadno 53 4 4 2" xfId="27590" xr:uid="{00000000-0005-0000-0000-0000A36E0000}"/>
    <cellStyle name="Navadno 53 4 4 3" xfId="45749" xr:uid="{00000000-0005-0000-0000-0000A46E0000}"/>
    <cellStyle name="Navadno 53 4 5" xfId="30074" xr:uid="{00000000-0005-0000-0000-0000A56E0000}"/>
    <cellStyle name="Navadno 53 4 5 2" xfId="48233" xr:uid="{00000000-0005-0000-0000-0000A66E0000}"/>
    <cellStyle name="Navadno 53 4 6" xfId="16883" xr:uid="{00000000-0005-0000-0000-0000A76E0000}"/>
    <cellStyle name="Navadno 53 4 7" xfId="35042" xr:uid="{00000000-0005-0000-0000-0000A86E0000}"/>
    <cellStyle name="Navadno 53 4 8" xfId="53202" xr:uid="{00000000-0005-0000-0000-0000A96E0000}"/>
    <cellStyle name="Navadno 53 4 9" xfId="59411" xr:uid="{00000000-0005-0000-0000-0000AA6E0000}"/>
    <cellStyle name="Navadno 53 5" xfId="4814" xr:uid="{00000000-0005-0000-0000-0000AB6E0000}"/>
    <cellStyle name="Navadno 53 5 2" xfId="7044" xr:uid="{00000000-0005-0000-0000-0000AC6E0000}"/>
    <cellStyle name="Navadno 53 5 2 2" xfId="12777" xr:uid="{00000000-0005-0000-0000-0000AD6E0000}"/>
    <cellStyle name="Navadno 53 5 2 2 2" xfId="25984" xr:uid="{00000000-0005-0000-0000-0000AE6E0000}"/>
    <cellStyle name="Navadno 53 5 2 2 3" xfId="44143" xr:uid="{00000000-0005-0000-0000-0000AF6E0000}"/>
    <cellStyle name="Navadno 53 5 2 3" xfId="33447" xr:uid="{00000000-0005-0000-0000-0000B06E0000}"/>
    <cellStyle name="Navadno 53 5 2 3 2" xfId="51606" xr:uid="{00000000-0005-0000-0000-0000B16E0000}"/>
    <cellStyle name="Navadno 53 5 2 4" xfId="20256" xr:uid="{00000000-0005-0000-0000-0000B26E0000}"/>
    <cellStyle name="Navadno 53 5 2 5" xfId="38415" xr:uid="{00000000-0005-0000-0000-0000B36E0000}"/>
    <cellStyle name="Navadno 53 5 2 6" xfId="56575" xr:uid="{00000000-0005-0000-0000-0000B46E0000}"/>
    <cellStyle name="Navadno 53 5 3" xfId="10293" xr:uid="{00000000-0005-0000-0000-0000B56E0000}"/>
    <cellStyle name="Navadno 53 5 3 2" xfId="23500" xr:uid="{00000000-0005-0000-0000-0000B66E0000}"/>
    <cellStyle name="Navadno 53 5 3 3" xfId="41659" xr:uid="{00000000-0005-0000-0000-0000B76E0000}"/>
    <cellStyle name="Navadno 53 5 4" xfId="15287" xr:uid="{00000000-0005-0000-0000-0000B86E0000}"/>
    <cellStyle name="Navadno 53 5 4 2" xfId="28479" xr:uid="{00000000-0005-0000-0000-0000B96E0000}"/>
    <cellStyle name="Navadno 53 5 4 3" xfId="46638" xr:uid="{00000000-0005-0000-0000-0000BA6E0000}"/>
    <cellStyle name="Navadno 53 5 5" xfId="30963" xr:uid="{00000000-0005-0000-0000-0000BB6E0000}"/>
    <cellStyle name="Navadno 53 5 5 2" xfId="49122" xr:uid="{00000000-0005-0000-0000-0000BC6E0000}"/>
    <cellStyle name="Navadno 53 5 6" xfId="17772" xr:uid="{00000000-0005-0000-0000-0000BD6E0000}"/>
    <cellStyle name="Navadno 53 5 7" xfId="35931" xr:uid="{00000000-0005-0000-0000-0000BE6E0000}"/>
    <cellStyle name="Navadno 53 5 8" xfId="54091" xr:uid="{00000000-0005-0000-0000-0000BF6E0000}"/>
    <cellStyle name="Navadno 53 6" xfId="4988" xr:uid="{00000000-0005-0000-0000-0000C06E0000}"/>
    <cellStyle name="Navadno 53 6 2" xfId="7221" xr:uid="{00000000-0005-0000-0000-0000C16E0000}"/>
    <cellStyle name="Navadno 53 6 2 2" xfId="12954" xr:uid="{00000000-0005-0000-0000-0000C26E0000}"/>
    <cellStyle name="Navadno 53 6 2 2 2" xfId="26161" xr:uid="{00000000-0005-0000-0000-0000C36E0000}"/>
    <cellStyle name="Navadno 53 6 2 2 3" xfId="44320" xr:uid="{00000000-0005-0000-0000-0000C46E0000}"/>
    <cellStyle name="Navadno 53 6 2 3" xfId="33624" xr:uid="{00000000-0005-0000-0000-0000C56E0000}"/>
    <cellStyle name="Navadno 53 6 2 3 2" xfId="51783" xr:uid="{00000000-0005-0000-0000-0000C66E0000}"/>
    <cellStyle name="Navadno 53 6 2 4" xfId="20433" xr:uid="{00000000-0005-0000-0000-0000C76E0000}"/>
    <cellStyle name="Navadno 53 6 2 5" xfId="38592" xr:uid="{00000000-0005-0000-0000-0000C86E0000}"/>
    <cellStyle name="Navadno 53 6 2 6" xfId="56752" xr:uid="{00000000-0005-0000-0000-0000C96E0000}"/>
    <cellStyle name="Navadno 53 6 3" xfId="10470" xr:uid="{00000000-0005-0000-0000-0000CA6E0000}"/>
    <cellStyle name="Navadno 53 6 3 2" xfId="23677" xr:uid="{00000000-0005-0000-0000-0000CB6E0000}"/>
    <cellStyle name="Navadno 53 6 3 3" xfId="41836" xr:uid="{00000000-0005-0000-0000-0000CC6E0000}"/>
    <cellStyle name="Navadno 53 6 4" xfId="15464" xr:uid="{00000000-0005-0000-0000-0000CD6E0000}"/>
    <cellStyle name="Navadno 53 6 4 2" xfId="28656" xr:uid="{00000000-0005-0000-0000-0000CE6E0000}"/>
    <cellStyle name="Navadno 53 6 4 3" xfId="46815" xr:uid="{00000000-0005-0000-0000-0000CF6E0000}"/>
    <cellStyle name="Navadno 53 6 5" xfId="31140" xr:uid="{00000000-0005-0000-0000-0000D06E0000}"/>
    <cellStyle name="Navadno 53 6 5 2" xfId="49299" xr:uid="{00000000-0005-0000-0000-0000D16E0000}"/>
    <cellStyle name="Navadno 53 6 6" xfId="17949" xr:uid="{00000000-0005-0000-0000-0000D26E0000}"/>
    <cellStyle name="Navadno 53 6 7" xfId="36108" xr:uid="{00000000-0005-0000-0000-0000D36E0000}"/>
    <cellStyle name="Navadno 53 6 8" xfId="54268" xr:uid="{00000000-0005-0000-0000-0000D46E0000}"/>
    <cellStyle name="Navadno 53 7" xfId="5217" xr:uid="{00000000-0005-0000-0000-0000D56E0000}"/>
    <cellStyle name="Navadno 53 7 2" xfId="7465" xr:uid="{00000000-0005-0000-0000-0000D66E0000}"/>
    <cellStyle name="Navadno 53 7 2 2" xfId="13198" xr:uid="{00000000-0005-0000-0000-0000D76E0000}"/>
    <cellStyle name="Navadno 53 7 2 2 2" xfId="26405" xr:uid="{00000000-0005-0000-0000-0000D86E0000}"/>
    <cellStyle name="Navadno 53 7 2 2 3" xfId="44564" xr:uid="{00000000-0005-0000-0000-0000D96E0000}"/>
    <cellStyle name="Navadno 53 7 2 3" xfId="33868" xr:uid="{00000000-0005-0000-0000-0000DA6E0000}"/>
    <cellStyle name="Navadno 53 7 2 3 2" xfId="52027" xr:uid="{00000000-0005-0000-0000-0000DB6E0000}"/>
    <cellStyle name="Navadno 53 7 2 4" xfId="20677" xr:uid="{00000000-0005-0000-0000-0000DC6E0000}"/>
    <cellStyle name="Navadno 53 7 2 5" xfId="38836" xr:uid="{00000000-0005-0000-0000-0000DD6E0000}"/>
    <cellStyle name="Navadno 53 7 2 6" xfId="56996" xr:uid="{00000000-0005-0000-0000-0000DE6E0000}"/>
    <cellStyle name="Navadno 53 7 3" xfId="10714" xr:uid="{00000000-0005-0000-0000-0000DF6E0000}"/>
    <cellStyle name="Navadno 53 7 3 2" xfId="23921" xr:uid="{00000000-0005-0000-0000-0000E06E0000}"/>
    <cellStyle name="Navadno 53 7 3 3" xfId="42080" xr:uid="{00000000-0005-0000-0000-0000E16E0000}"/>
    <cellStyle name="Navadno 53 7 4" xfId="15708" xr:uid="{00000000-0005-0000-0000-0000E26E0000}"/>
    <cellStyle name="Navadno 53 7 4 2" xfId="28900" xr:uid="{00000000-0005-0000-0000-0000E36E0000}"/>
    <cellStyle name="Navadno 53 7 4 3" xfId="47059" xr:uid="{00000000-0005-0000-0000-0000E46E0000}"/>
    <cellStyle name="Navadno 53 7 5" xfId="31384" xr:uid="{00000000-0005-0000-0000-0000E56E0000}"/>
    <cellStyle name="Navadno 53 7 5 2" xfId="49543" xr:uid="{00000000-0005-0000-0000-0000E66E0000}"/>
    <cellStyle name="Navadno 53 7 6" xfId="18193" xr:uid="{00000000-0005-0000-0000-0000E76E0000}"/>
    <cellStyle name="Navadno 53 7 7" xfId="36352" xr:uid="{00000000-0005-0000-0000-0000E86E0000}"/>
    <cellStyle name="Navadno 53 7 8" xfId="54512" xr:uid="{00000000-0005-0000-0000-0000E96E0000}"/>
    <cellStyle name="Navadno 53 8" xfId="5383" xr:uid="{00000000-0005-0000-0000-0000EA6E0000}"/>
    <cellStyle name="Navadno 53 8 2" xfId="7631" xr:uid="{00000000-0005-0000-0000-0000EB6E0000}"/>
    <cellStyle name="Navadno 53 8 2 2" xfId="13364" xr:uid="{00000000-0005-0000-0000-0000EC6E0000}"/>
    <cellStyle name="Navadno 53 8 2 2 2" xfId="26571" xr:uid="{00000000-0005-0000-0000-0000ED6E0000}"/>
    <cellStyle name="Navadno 53 8 2 2 3" xfId="44730" xr:uid="{00000000-0005-0000-0000-0000EE6E0000}"/>
    <cellStyle name="Navadno 53 8 2 3" xfId="34034" xr:uid="{00000000-0005-0000-0000-0000EF6E0000}"/>
    <cellStyle name="Navadno 53 8 2 3 2" xfId="52193" xr:uid="{00000000-0005-0000-0000-0000F06E0000}"/>
    <cellStyle name="Navadno 53 8 2 4" xfId="20843" xr:uid="{00000000-0005-0000-0000-0000F16E0000}"/>
    <cellStyle name="Navadno 53 8 2 5" xfId="39002" xr:uid="{00000000-0005-0000-0000-0000F26E0000}"/>
    <cellStyle name="Navadno 53 8 2 6" xfId="57162" xr:uid="{00000000-0005-0000-0000-0000F36E0000}"/>
    <cellStyle name="Navadno 53 8 3" xfId="10880" xr:uid="{00000000-0005-0000-0000-0000F46E0000}"/>
    <cellStyle name="Navadno 53 8 3 2" xfId="24087" xr:uid="{00000000-0005-0000-0000-0000F56E0000}"/>
    <cellStyle name="Navadno 53 8 3 3" xfId="42246" xr:uid="{00000000-0005-0000-0000-0000F66E0000}"/>
    <cellStyle name="Navadno 53 8 4" xfId="15874" xr:uid="{00000000-0005-0000-0000-0000F76E0000}"/>
    <cellStyle name="Navadno 53 8 4 2" xfId="29066" xr:uid="{00000000-0005-0000-0000-0000F86E0000}"/>
    <cellStyle name="Navadno 53 8 4 3" xfId="47225" xr:uid="{00000000-0005-0000-0000-0000F96E0000}"/>
    <cellStyle name="Navadno 53 8 5" xfId="31550" xr:uid="{00000000-0005-0000-0000-0000FA6E0000}"/>
    <cellStyle name="Navadno 53 8 5 2" xfId="49709" xr:uid="{00000000-0005-0000-0000-0000FB6E0000}"/>
    <cellStyle name="Navadno 53 8 6" xfId="18359" xr:uid="{00000000-0005-0000-0000-0000FC6E0000}"/>
    <cellStyle name="Navadno 53 8 7" xfId="36518" xr:uid="{00000000-0005-0000-0000-0000FD6E0000}"/>
    <cellStyle name="Navadno 53 8 8" xfId="54678" xr:uid="{00000000-0005-0000-0000-0000FE6E0000}"/>
    <cellStyle name="Navadno 53 9" xfId="5546" xr:uid="{00000000-0005-0000-0000-0000FF6E0000}"/>
    <cellStyle name="Navadno 53 9 2" xfId="7794" xr:uid="{00000000-0005-0000-0000-0000006F0000}"/>
    <cellStyle name="Navadno 53 9 2 2" xfId="13527" xr:uid="{00000000-0005-0000-0000-0000016F0000}"/>
    <cellStyle name="Navadno 53 9 2 2 2" xfId="26734" xr:uid="{00000000-0005-0000-0000-0000026F0000}"/>
    <cellStyle name="Navadno 53 9 2 2 3" xfId="44893" xr:uid="{00000000-0005-0000-0000-0000036F0000}"/>
    <cellStyle name="Navadno 53 9 2 3" xfId="34197" xr:uid="{00000000-0005-0000-0000-0000046F0000}"/>
    <cellStyle name="Navadno 53 9 2 3 2" xfId="52356" xr:uid="{00000000-0005-0000-0000-0000056F0000}"/>
    <cellStyle name="Navadno 53 9 2 4" xfId="21006" xr:uid="{00000000-0005-0000-0000-0000066F0000}"/>
    <cellStyle name="Navadno 53 9 2 5" xfId="39165" xr:uid="{00000000-0005-0000-0000-0000076F0000}"/>
    <cellStyle name="Navadno 53 9 2 6" xfId="57325" xr:uid="{00000000-0005-0000-0000-0000086F0000}"/>
    <cellStyle name="Navadno 53 9 3" xfId="11043" xr:uid="{00000000-0005-0000-0000-0000096F0000}"/>
    <cellStyle name="Navadno 53 9 3 2" xfId="24250" xr:uid="{00000000-0005-0000-0000-00000A6F0000}"/>
    <cellStyle name="Navadno 53 9 3 3" xfId="42409" xr:uid="{00000000-0005-0000-0000-00000B6F0000}"/>
    <cellStyle name="Navadno 53 9 4" xfId="16037" xr:uid="{00000000-0005-0000-0000-00000C6F0000}"/>
    <cellStyle name="Navadno 53 9 4 2" xfId="29229" xr:uid="{00000000-0005-0000-0000-00000D6F0000}"/>
    <cellStyle name="Navadno 53 9 4 3" xfId="47388" xr:uid="{00000000-0005-0000-0000-00000E6F0000}"/>
    <cellStyle name="Navadno 53 9 5" xfId="31713" xr:uid="{00000000-0005-0000-0000-00000F6F0000}"/>
    <cellStyle name="Navadno 53 9 5 2" xfId="49872" xr:uid="{00000000-0005-0000-0000-0000106F0000}"/>
    <cellStyle name="Navadno 53 9 6" xfId="18522" xr:uid="{00000000-0005-0000-0000-0000116F0000}"/>
    <cellStyle name="Navadno 53 9 7" xfId="36681" xr:uid="{00000000-0005-0000-0000-0000126F0000}"/>
    <cellStyle name="Navadno 53 9 8" xfId="54841" xr:uid="{00000000-0005-0000-0000-0000136F0000}"/>
    <cellStyle name="Navadno 54" xfId="2296" xr:uid="{00000000-0005-0000-0000-0000146F0000}"/>
    <cellStyle name="Navadno 55" xfId="2297" xr:uid="{00000000-0005-0000-0000-0000156F0000}"/>
    <cellStyle name="Navadno 55 2" xfId="2298" xr:uid="{00000000-0005-0000-0000-0000166F0000}"/>
    <cellStyle name="Navadno 56" xfId="2299" xr:uid="{00000000-0005-0000-0000-0000176F0000}"/>
    <cellStyle name="Navadno 56 2" xfId="2300" xr:uid="{00000000-0005-0000-0000-0000186F0000}"/>
    <cellStyle name="Navadno 57" xfId="2301" xr:uid="{00000000-0005-0000-0000-0000196F0000}"/>
    <cellStyle name="Navadno 57 2" xfId="2302" xr:uid="{00000000-0005-0000-0000-00001A6F0000}"/>
    <cellStyle name="Navadno 58" xfId="2303" xr:uid="{00000000-0005-0000-0000-00001B6F0000}"/>
    <cellStyle name="Navadno 58 2" xfId="2304" xr:uid="{00000000-0005-0000-0000-00001C6F0000}"/>
    <cellStyle name="Navadno 59" xfId="2305" xr:uid="{00000000-0005-0000-0000-00001D6F0000}"/>
    <cellStyle name="Navadno 59 2" xfId="2306" xr:uid="{00000000-0005-0000-0000-00001E6F0000}"/>
    <cellStyle name="Navadno 59 3" xfId="2307" xr:uid="{00000000-0005-0000-0000-00001F6F0000}"/>
    <cellStyle name="Navadno 6" xfId="2308" xr:uid="{00000000-0005-0000-0000-0000206F0000}"/>
    <cellStyle name="Navadno 6 10" xfId="59553" xr:uid="{00000000-0005-0000-0000-0000216F0000}"/>
    <cellStyle name="Navadno 6 2" xfId="2309" xr:uid="{00000000-0005-0000-0000-0000226F0000}"/>
    <cellStyle name="Navadno 6 2 2" xfId="59569" xr:uid="{00000000-0005-0000-0000-0000236F0000}"/>
    <cellStyle name="Navadno 6 3" xfId="2310" xr:uid="{00000000-0005-0000-0000-0000246F0000}"/>
    <cellStyle name="Navadno 6 3 2" xfId="59648" xr:uid="{00000000-0005-0000-0000-0000256F0000}"/>
    <cellStyle name="Navadno 6 3 3" xfId="59703" xr:uid="{00000000-0005-0000-0000-0000266F0000}"/>
    <cellStyle name="Navadno 6 3 4" xfId="59749" xr:uid="{00000000-0005-0000-0000-0000276F0000}"/>
    <cellStyle name="Navadno 6 3 5" xfId="59775" xr:uid="{00000000-0005-0000-0000-0000286F0000}"/>
    <cellStyle name="Navadno 6 4" xfId="2311" xr:uid="{00000000-0005-0000-0000-0000296F0000}"/>
    <cellStyle name="Navadno 6 5" xfId="2312" xr:uid="{00000000-0005-0000-0000-00002A6F0000}"/>
    <cellStyle name="Navadno 6 5 10" xfId="5711" xr:uid="{00000000-0005-0000-0000-00002B6F0000}"/>
    <cellStyle name="Navadno 6 5 10 2" xfId="7959" xr:uid="{00000000-0005-0000-0000-00002C6F0000}"/>
    <cellStyle name="Navadno 6 5 10 2 2" xfId="13692" xr:uid="{00000000-0005-0000-0000-00002D6F0000}"/>
    <cellStyle name="Navadno 6 5 10 2 2 2" xfId="26899" xr:uid="{00000000-0005-0000-0000-00002E6F0000}"/>
    <cellStyle name="Navadno 6 5 10 2 2 3" xfId="45058" xr:uid="{00000000-0005-0000-0000-00002F6F0000}"/>
    <cellStyle name="Navadno 6 5 10 2 3" xfId="34362" xr:uid="{00000000-0005-0000-0000-0000306F0000}"/>
    <cellStyle name="Navadno 6 5 10 2 3 2" xfId="52521" xr:uid="{00000000-0005-0000-0000-0000316F0000}"/>
    <cellStyle name="Navadno 6 5 10 2 4" xfId="21171" xr:uid="{00000000-0005-0000-0000-0000326F0000}"/>
    <cellStyle name="Navadno 6 5 10 2 5" xfId="39330" xr:uid="{00000000-0005-0000-0000-0000336F0000}"/>
    <cellStyle name="Navadno 6 5 10 2 6" xfId="57490" xr:uid="{00000000-0005-0000-0000-0000346F0000}"/>
    <cellStyle name="Navadno 6 5 10 3" xfId="11208" xr:uid="{00000000-0005-0000-0000-0000356F0000}"/>
    <cellStyle name="Navadno 6 5 10 3 2" xfId="24415" xr:uid="{00000000-0005-0000-0000-0000366F0000}"/>
    <cellStyle name="Navadno 6 5 10 3 3" xfId="42574" xr:uid="{00000000-0005-0000-0000-0000376F0000}"/>
    <cellStyle name="Navadno 6 5 10 4" xfId="16202" xr:uid="{00000000-0005-0000-0000-0000386F0000}"/>
    <cellStyle name="Navadno 6 5 10 4 2" xfId="29394" xr:uid="{00000000-0005-0000-0000-0000396F0000}"/>
    <cellStyle name="Navadno 6 5 10 4 3" xfId="47553" xr:uid="{00000000-0005-0000-0000-00003A6F0000}"/>
    <cellStyle name="Navadno 6 5 10 5" xfId="31878" xr:uid="{00000000-0005-0000-0000-00003B6F0000}"/>
    <cellStyle name="Navadno 6 5 10 5 2" xfId="50037" xr:uid="{00000000-0005-0000-0000-00003C6F0000}"/>
    <cellStyle name="Navadno 6 5 10 6" xfId="18687" xr:uid="{00000000-0005-0000-0000-00003D6F0000}"/>
    <cellStyle name="Navadno 6 5 10 7" xfId="36846" xr:uid="{00000000-0005-0000-0000-00003E6F0000}"/>
    <cellStyle name="Navadno 6 5 10 8" xfId="55006" xr:uid="{00000000-0005-0000-0000-00003F6F0000}"/>
    <cellStyle name="Navadno 6 5 11" xfId="5917" xr:uid="{00000000-0005-0000-0000-0000406F0000}"/>
    <cellStyle name="Navadno 6 5 11 2" xfId="11414" xr:uid="{00000000-0005-0000-0000-0000416F0000}"/>
    <cellStyle name="Navadno 6 5 11 2 2" xfId="24621" xr:uid="{00000000-0005-0000-0000-0000426F0000}"/>
    <cellStyle name="Navadno 6 5 11 2 3" xfId="42780" xr:uid="{00000000-0005-0000-0000-0000436F0000}"/>
    <cellStyle name="Navadno 6 5 11 3" xfId="32084" xr:uid="{00000000-0005-0000-0000-0000446F0000}"/>
    <cellStyle name="Navadno 6 5 11 3 2" xfId="50243" xr:uid="{00000000-0005-0000-0000-0000456F0000}"/>
    <cellStyle name="Navadno 6 5 11 4" xfId="18893" xr:uid="{00000000-0005-0000-0000-0000466F0000}"/>
    <cellStyle name="Navadno 6 5 11 5" xfId="37052" xr:uid="{00000000-0005-0000-0000-0000476F0000}"/>
    <cellStyle name="Navadno 6 5 11 6" xfId="55212" xr:uid="{00000000-0005-0000-0000-0000486F0000}"/>
    <cellStyle name="Navadno 6 5 12" xfId="8135" xr:uid="{00000000-0005-0000-0000-0000496F0000}"/>
    <cellStyle name="Navadno 6 5 12 2" xfId="21342" xr:uid="{00000000-0005-0000-0000-00004A6F0000}"/>
    <cellStyle name="Navadno 6 5 12 3" xfId="39501" xr:uid="{00000000-0005-0000-0000-00004B6F0000}"/>
    <cellStyle name="Navadno 6 5 12 4" xfId="57661" xr:uid="{00000000-0005-0000-0000-00004C6F0000}"/>
    <cellStyle name="Navadno 6 5 13" xfId="8315" xr:uid="{00000000-0005-0000-0000-00004D6F0000}"/>
    <cellStyle name="Navadno 6 5 13 2" xfId="21522" xr:uid="{00000000-0005-0000-0000-00004E6F0000}"/>
    <cellStyle name="Navadno 6 5 13 3" xfId="39681" xr:uid="{00000000-0005-0000-0000-00004F6F0000}"/>
    <cellStyle name="Navadno 6 5 13 4" xfId="57841" xr:uid="{00000000-0005-0000-0000-0000506F0000}"/>
    <cellStyle name="Navadno 6 5 14" xfId="8557" xr:uid="{00000000-0005-0000-0000-0000516F0000}"/>
    <cellStyle name="Navadno 6 5 14 2" xfId="21764" xr:uid="{00000000-0005-0000-0000-0000526F0000}"/>
    <cellStyle name="Navadno 6 5 14 3" xfId="39923" xr:uid="{00000000-0005-0000-0000-0000536F0000}"/>
    <cellStyle name="Navadno 6 5 14 4" xfId="58083" xr:uid="{00000000-0005-0000-0000-0000546F0000}"/>
    <cellStyle name="Navadno 6 5 15" xfId="8721" xr:uid="{00000000-0005-0000-0000-0000556F0000}"/>
    <cellStyle name="Navadno 6 5 15 2" xfId="21928" xr:uid="{00000000-0005-0000-0000-0000566F0000}"/>
    <cellStyle name="Navadno 6 5 15 3" xfId="40087" xr:uid="{00000000-0005-0000-0000-0000576F0000}"/>
    <cellStyle name="Navadno 6 5 15 4" xfId="58247" xr:uid="{00000000-0005-0000-0000-0000586F0000}"/>
    <cellStyle name="Navadno 6 5 16" xfId="8925" xr:uid="{00000000-0005-0000-0000-0000596F0000}"/>
    <cellStyle name="Navadno 6 5 16 2" xfId="22132" xr:uid="{00000000-0005-0000-0000-00005A6F0000}"/>
    <cellStyle name="Navadno 6 5 16 3" xfId="40291" xr:uid="{00000000-0005-0000-0000-00005B6F0000}"/>
    <cellStyle name="Navadno 6 5 17" xfId="13924" xr:uid="{00000000-0005-0000-0000-00005C6F0000}"/>
    <cellStyle name="Navadno 6 5 17 2" xfId="27116" xr:uid="{00000000-0005-0000-0000-00005D6F0000}"/>
    <cellStyle name="Navadno 6 5 17 3" xfId="45275" xr:uid="{00000000-0005-0000-0000-00005E6F0000}"/>
    <cellStyle name="Navadno 6 5 18" xfId="29600" xr:uid="{00000000-0005-0000-0000-00005F6F0000}"/>
    <cellStyle name="Navadno 6 5 18 2" xfId="47759" xr:uid="{00000000-0005-0000-0000-0000606F0000}"/>
    <cellStyle name="Navadno 6 5 19" xfId="16409" xr:uid="{00000000-0005-0000-0000-0000616F0000}"/>
    <cellStyle name="Navadno 6 5 2" xfId="3601" xr:uid="{00000000-0005-0000-0000-0000626F0000}"/>
    <cellStyle name="Navadno 6 5 2 2" xfId="4346" xr:uid="{00000000-0005-0000-0000-0000636F0000}"/>
    <cellStyle name="Navadno 6 5 2 2 2" xfId="12330" xr:uid="{00000000-0005-0000-0000-0000646F0000}"/>
    <cellStyle name="Navadno 6 5 2 2 2 2" xfId="25537" xr:uid="{00000000-0005-0000-0000-0000656F0000}"/>
    <cellStyle name="Navadno 6 5 2 2 2 3" xfId="43696" xr:uid="{00000000-0005-0000-0000-0000666F0000}"/>
    <cellStyle name="Navadno 6 5 2 2 3" xfId="33000" xr:uid="{00000000-0005-0000-0000-0000676F0000}"/>
    <cellStyle name="Navadno 6 5 2 2 3 2" xfId="51159" xr:uid="{00000000-0005-0000-0000-0000686F0000}"/>
    <cellStyle name="Navadno 6 5 2 2 4" xfId="19809" xr:uid="{00000000-0005-0000-0000-0000696F0000}"/>
    <cellStyle name="Navadno 6 5 2 2 5" xfId="37968" xr:uid="{00000000-0005-0000-0000-00006A6F0000}"/>
    <cellStyle name="Navadno 6 5 2 2 6" xfId="56128" xr:uid="{00000000-0005-0000-0000-00006B6F0000}"/>
    <cellStyle name="Navadno 6 5 2 3" xfId="9846" xr:uid="{00000000-0005-0000-0000-00006C6F0000}"/>
    <cellStyle name="Navadno 6 5 2 3 2" xfId="23053" xr:uid="{00000000-0005-0000-0000-00006D6F0000}"/>
    <cellStyle name="Navadno 6 5 2 3 3" xfId="41212" xr:uid="{00000000-0005-0000-0000-00006E6F0000}"/>
    <cellStyle name="Navadno 6 5 2 4" xfId="14840" xr:uid="{00000000-0005-0000-0000-00006F6F0000}"/>
    <cellStyle name="Navadno 6 5 2 4 2" xfId="28032" xr:uid="{00000000-0005-0000-0000-0000706F0000}"/>
    <cellStyle name="Navadno 6 5 2 4 3" xfId="46191" xr:uid="{00000000-0005-0000-0000-0000716F0000}"/>
    <cellStyle name="Navadno 6 5 2 5" xfId="30516" xr:uid="{00000000-0005-0000-0000-0000726F0000}"/>
    <cellStyle name="Navadno 6 5 2 5 2" xfId="48675" xr:uid="{00000000-0005-0000-0000-0000736F0000}"/>
    <cellStyle name="Navadno 6 5 2 6" xfId="17325" xr:uid="{00000000-0005-0000-0000-0000746F0000}"/>
    <cellStyle name="Navadno 6 5 2 7" xfId="35484" xr:uid="{00000000-0005-0000-0000-0000756F0000}"/>
    <cellStyle name="Navadno 6 5 2 8" xfId="53644" xr:uid="{00000000-0005-0000-0000-0000766F0000}"/>
    <cellStyle name="Navadno 6 5 2 9" xfId="59059" xr:uid="{00000000-0005-0000-0000-0000776F0000}"/>
    <cellStyle name="Navadno 6 5 20" xfId="34568" xr:uid="{00000000-0005-0000-0000-0000786F0000}"/>
    <cellStyle name="Navadno 6 5 21" xfId="52728" xr:uid="{00000000-0005-0000-0000-0000796F0000}"/>
    <cellStyle name="Navadno 6 5 22" xfId="58413" xr:uid="{00000000-0005-0000-0000-00007A6F0000}"/>
    <cellStyle name="Navadno 6 5 23" xfId="58623" xr:uid="{00000000-0005-0000-0000-00007B6F0000}"/>
    <cellStyle name="Navadno 6 5 3" xfId="4576" xr:uid="{00000000-0005-0000-0000-00007C6F0000}"/>
    <cellStyle name="Navadno 6 5 3 2" xfId="6830" xr:uid="{00000000-0005-0000-0000-00007D6F0000}"/>
    <cellStyle name="Navadno 6 5 3 2 2" xfId="12560" xr:uid="{00000000-0005-0000-0000-00007E6F0000}"/>
    <cellStyle name="Navadno 6 5 3 2 2 2" xfId="25767" xr:uid="{00000000-0005-0000-0000-00007F6F0000}"/>
    <cellStyle name="Navadno 6 5 3 2 2 3" xfId="43926" xr:uid="{00000000-0005-0000-0000-0000806F0000}"/>
    <cellStyle name="Navadno 6 5 3 2 3" xfId="33230" xr:uid="{00000000-0005-0000-0000-0000816F0000}"/>
    <cellStyle name="Navadno 6 5 3 2 3 2" xfId="51389" xr:uid="{00000000-0005-0000-0000-0000826F0000}"/>
    <cellStyle name="Navadno 6 5 3 2 4" xfId="20039" xr:uid="{00000000-0005-0000-0000-0000836F0000}"/>
    <cellStyle name="Navadno 6 5 3 2 5" xfId="38198" xr:uid="{00000000-0005-0000-0000-0000846F0000}"/>
    <cellStyle name="Navadno 6 5 3 2 6" xfId="56358" xr:uid="{00000000-0005-0000-0000-0000856F0000}"/>
    <cellStyle name="Navadno 6 5 3 3" xfId="10076" xr:uid="{00000000-0005-0000-0000-0000866F0000}"/>
    <cellStyle name="Navadno 6 5 3 3 2" xfId="23283" xr:uid="{00000000-0005-0000-0000-0000876F0000}"/>
    <cellStyle name="Navadno 6 5 3 3 3" xfId="41442" xr:uid="{00000000-0005-0000-0000-0000886F0000}"/>
    <cellStyle name="Navadno 6 5 3 4" xfId="15070" xr:uid="{00000000-0005-0000-0000-0000896F0000}"/>
    <cellStyle name="Navadno 6 5 3 4 2" xfId="28262" xr:uid="{00000000-0005-0000-0000-00008A6F0000}"/>
    <cellStyle name="Navadno 6 5 3 4 3" xfId="46421" xr:uid="{00000000-0005-0000-0000-00008B6F0000}"/>
    <cellStyle name="Navadno 6 5 3 5" xfId="30746" xr:uid="{00000000-0005-0000-0000-00008C6F0000}"/>
    <cellStyle name="Navadno 6 5 3 5 2" xfId="48905" xr:uid="{00000000-0005-0000-0000-00008D6F0000}"/>
    <cellStyle name="Navadno 6 5 3 6" xfId="17555" xr:uid="{00000000-0005-0000-0000-00008E6F0000}"/>
    <cellStyle name="Navadno 6 5 3 7" xfId="35714" xr:uid="{00000000-0005-0000-0000-00008F6F0000}"/>
    <cellStyle name="Navadno 6 5 3 8" xfId="53874" xr:uid="{00000000-0005-0000-0000-0000906F0000}"/>
    <cellStyle name="Navadno 6 5 3 9" xfId="59224" xr:uid="{00000000-0005-0000-0000-0000916F0000}"/>
    <cellStyle name="Navadno 6 5 4" xfId="3903" xr:uid="{00000000-0005-0000-0000-0000926F0000}"/>
    <cellStyle name="Navadno 6 5 4 2" xfId="6391" xr:uid="{00000000-0005-0000-0000-0000936F0000}"/>
    <cellStyle name="Navadno 6 5 4 2 2" xfId="11889" xr:uid="{00000000-0005-0000-0000-0000946F0000}"/>
    <cellStyle name="Navadno 6 5 4 2 2 2" xfId="25096" xr:uid="{00000000-0005-0000-0000-0000956F0000}"/>
    <cellStyle name="Navadno 6 5 4 2 2 3" xfId="43255" xr:uid="{00000000-0005-0000-0000-0000966F0000}"/>
    <cellStyle name="Navadno 6 5 4 2 3" xfId="32559" xr:uid="{00000000-0005-0000-0000-0000976F0000}"/>
    <cellStyle name="Navadno 6 5 4 2 3 2" xfId="50718" xr:uid="{00000000-0005-0000-0000-0000986F0000}"/>
    <cellStyle name="Navadno 6 5 4 2 4" xfId="19368" xr:uid="{00000000-0005-0000-0000-0000996F0000}"/>
    <cellStyle name="Navadno 6 5 4 2 5" xfId="37527" xr:uid="{00000000-0005-0000-0000-00009A6F0000}"/>
    <cellStyle name="Navadno 6 5 4 2 6" xfId="55687" xr:uid="{00000000-0005-0000-0000-00009B6F0000}"/>
    <cellStyle name="Navadno 6 5 4 3" xfId="9405" xr:uid="{00000000-0005-0000-0000-00009C6F0000}"/>
    <cellStyle name="Navadno 6 5 4 3 2" xfId="22612" xr:uid="{00000000-0005-0000-0000-00009D6F0000}"/>
    <cellStyle name="Navadno 6 5 4 3 3" xfId="40771" xr:uid="{00000000-0005-0000-0000-00009E6F0000}"/>
    <cellStyle name="Navadno 6 5 4 4" xfId="14399" xr:uid="{00000000-0005-0000-0000-00009F6F0000}"/>
    <cellStyle name="Navadno 6 5 4 4 2" xfId="27591" xr:uid="{00000000-0005-0000-0000-0000A06F0000}"/>
    <cellStyle name="Navadno 6 5 4 4 3" xfId="45750" xr:uid="{00000000-0005-0000-0000-0000A16F0000}"/>
    <cellStyle name="Navadno 6 5 4 5" xfId="30075" xr:uid="{00000000-0005-0000-0000-0000A26F0000}"/>
    <cellStyle name="Navadno 6 5 4 5 2" xfId="48234" xr:uid="{00000000-0005-0000-0000-0000A36F0000}"/>
    <cellStyle name="Navadno 6 5 4 6" xfId="16884" xr:uid="{00000000-0005-0000-0000-0000A46F0000}"/>
    <cellStyle name="Navadno 6 5 4 7" xfId="35043" xr:uid="{00000000-0005-0000-0000-0000A56F0000}"/>
    <cellStyle name="Navadno 6 5 4 8" xfId="53203" xr:uid="{00000000-0005-0000-0000-0000A66F0000}"/>
    <cellStyle name="Navadno 6 5 4 9" xfId="59412" xr:uid="{00000000-0005-0000-0000-0000A76F0000}"/>
    <cellStyle name="Navadno 6 5 5" xfId="4815" xr:uid="{00000000-0005-0000-0000-0000A86F0000}"/>
    <cellStyle name="Navadno 6 5 5 2" xfId="7045" xr:uid="{00000000-0005-0000-0000-0000A96F0000}"/>
    <cellStyle name="Navadno 6 5 5 2 2" xfId="12778" xr:uid="{00000000-0005-0000-0000-0000AA6F0000}"/>
    <cellStyle name="Navadno 6 5 5 2 2 2" xfId="25985" xr:uid="{00000000-0005-0000-0000-0000AB6F0000}"/>
    <cellStyle name="Navadno 6 5 5 2 2 3" xfId="44144" xr:uid="{00000000-0005-0000-0000-0000AC6F0000}"/>
    <cellStyle name="Navadno 6 5 5 2 3" xfId="33448" xr:uid="{00000000-0005-0000-0000-0000AD6F0000}"/>
    <cellStyle name="Navadno 6 5 5 2 3 2" xfId="51607" xr:uid="{00000000-0005-0000-0000-0000AE6F0000}"/>
    <cellStyle name="Navadno 6 5 5 2 4" xfId="20257" xr:uid="{00000000-0005-0000-0000-0000AF6F0000}"/>
    <cellStyle name="Navadno 6 5 5 2 5" xfId="38416" xr:uid="{00000000-0005-0000-0000-0000B06F0000}"/>
    <cellStyle name="Navadno 6 5 5 2 6" xfId="56576" xr:uid="{00000000-0005-0000-0000-0000B16F0000}"/>
    <cellStyle name="Navadno 6 5 5 3" xfId="10294" xr:uid="{00000000-0005-0000-0000-0000B26F0000}"/>
    <cellStyle name="Navadno 6 5 5 3 2" xfId="23501" xr:uid="{00000000-0005-0000-0000-0000B36F0000}"/>
    <cellStyle name="Navadno 6 5 5 3 3" xfId="41660" xr:uid="{00000000-0005-0000-0000-0000B46F0000}"/>
    <cellStyle name="Navadno 6 5 5 4" xfId="15288" xr:uid="{00000000-0005-0000-0000-0000B56F0000}"/>
    <cellStyle name="Navadno 6 5 5 4 2" xfId="28480" xr:uid="{00000000-0005-0000-0000-0000B66F0000}"/>
    <cellStyle name="Navadno 6 5 5 4 3" xfId="46639" xr:uid="{00000000-0005-0000-0000-0000B76F0000}"/>
    <cellStyle name="Navadno 6 5 5 5" xfId="30964" xr:uid="{00000000-0005-0000-0000-0000B86F0000}"/>
    <cellStyle name="Navadno 6 5 5 5 2" xfId="49123" xr:uid="{00000000-0005-0000-0000-0000B96F0000}"/>
    <cellStyle name="Navadno 6 5 5 6" xfId="17773" xr:uid="{00000000-0005-0000-0000-0000BA6F0000}"/>
    <cellStyle name="Navadno 6 5 5 7" xfId="35932" xr:uid="{00000000-0005-0000-0000-0000BB6F0000}"/>
    <cellStyle name="Navadno 6 5 5 8" xfId="54092" xr:uid="{00000000-0005-0000-0000-0000BC6F0000}"/>
    <cellStyle name="Navadno 6 5 6" xfId="4989" xr:uid="{00000000-0005-0000-0000-0000BD6F0000}"/>
    <cellStyle name="Navadno 6 5 6 2" xfId="7222" xr:uid="{00000000-0005-0000-0000-0000BE6F0000}"/>
    <cellStyle name="Navadno 6 5 6 2 2" xfId="12955" xr:uid="{00000000-0005-0000-0000-0000BF6F0000}"/>
    <cellStyle name="Navadno 6 5 6 2 2 2" xfId="26162" xr:uid="{00000000-0005-0000-0000-0000C06F0000}"/>
    <cellStyle name="Navadno 6 5 6 2 2 3" xfId="44321" xr:uid="{00000000-0005-0000-0000-0000C16F0000}"/>
    <cellStyle name="Navadno 6 5 6 2 3" xfId="33625" xr:uid="{00000000-0005-0000-0000-0000C26F0000}"/>
    <cellStyle name="Navadno 6 5 6 2 3 2" xfId="51784" xr:uid="{00000000-0005-0000-0000-0000C36F0000}"/>
    <cellStyle name="Navadno 6 5 6 2 4" xfId="20434" xr:uid="{00000000-0005-0000-0000-0000C46F0000}"/>
    <cellStyle name="Navadno 6 5 6 2 5" xfId="38593" xr:uid="{00000000-0005-0000-0000-0000C56F0000}"/>
    <cellStyle name="Navadno 6 5 6 2 6" xfId="56753" xr:uid="{00000000-0005-0000-0000-0000C66F0000}"/>
    <cellStyle name="Navadno 6 5 6 3" xfId="10471" xr:uid="{00000000-0005-0000-0000-0000C76F0000}"/>
    <cellStyle name="Navadno 6 5 6 3 2" xfId="23678" xr:uid="{00000000-0005-0000-0000-0000C86F0000}"/>
    <cellStyle name="Navadno 6 5 6 3 3" xfId="41837" xr:uid="{00000000-0005-0000-0000-0000C96F0000}"/>
    <cellStyle name="Navadno 6 5 6 4" xfId="15465" xr:uid="{00000000-0005-0000-0000-0000CA6F0000}"/>
    <cellStyle name="Navadno 6 5 6 4 2" xfId="28657" xr:uid="{00000000-0005-0000-0000-0000CB6F0000}"/>
    <cellStyle name="Navadno 6 5 6 4 3" xfId="46816" xr:uid="{00000000-0005-0000-0000-0000CC6F0000}"/>
    <cellStyle name="Navadno 6 5 6 5" xfId="31141" xr:uid="{00000000-0005-0000-0000-0000CD6F0000}"/>
    <cellStyle name="Navadno 6 5 6 5 2" xfId="49300" xr:uid="{00000000-0005-0000-0000-0000CE6F0000}"/>
    <cellStyle name="Navadno 6 5 6 6" xfId="17950" xr:uid="{00000000-0005-0000-0000-0000CF6F0000}"/>
    <cellStyle name="Navadno 6 5 6 7" xfId="36109" xr:uid="{00000000-0005-0000-0000-0000D06F0000}"/>
    <cellStyle name="Navadno 6 5 6 8" xfId="54269" xr:uid="{00000000-0005-0000-0000-0000D16F0000}"/>
    <cellStyle name="Navadno 6 5 7" xfId="5218" xr:uid="{00000000-0005-0000-0000-0000D26F0000}"/>
    <cellStyle name="Navadno 6 5 7 2" xfId="7466" xr:uid="{00000000-0005-0000-0000-0000D36F0000}"/>
    <cellStyle name="Navadno 6 5 7 2 2" xfId="13199" xr:uid="{00000000-0005-0000-0000-0000D46F0000}"/>
    <cellStyle name="Navadno 6 5 7 2 2 2" xfId="26406" xr:uid="{00000000-0005-0000-0000-0000D56F0000}"/>
    <cellStyle name="Navadno 6 5 7 2 2 3" xfId="44565" xr:uid="{00000000-0005-0000-0000-0000D66F0000}"/>
    <cellStyle name="Navadno 6 5 7 2 3" xfId="33869" xr:uid="{00000000-0005-0000-0000-0000D76F0000}"/>
    <cellStyle name="Navadno 6 5 7 2 3 2" xfId="52028" xr:uid="{00000000-0005-0000-0000-0000D86F0000}"/>
    <cellStyle name="Navadno 6 5 7 2 4" xfId="20678" xr:uid="{00000000-0005-0000-0000-0000D96F0000}"/>
    <cellStyle name="Navadno 6 5 7 2 5" xfId="38837" xr:uid="{00000000-0005-0000-0000-0000DA6F0000}"/>
    <cellStyle name="Navadno 6 5 7 2 6" xfId="56997" xr:uid="{00000000-0005-0000-0000-0000DB6F0000}"/>
    <cellStyle name="Navadno 6 5 7 3" xfId="10715" xr:uid="{00000000-0005-0000-0000-0000DC6F0000}"/>
    <cellStyle name="Navadno 6 5 7 3 2" xfId="23922" xr:uid="{00000000-0005-0000-0000-0000DD6F0000}"/>
    <cellStyle name="Navadno 6 5 7 3 3" xfId="42081" xr:uid="{00000000-0005-0000-0000-0000DE6F0000}"/>
    <cellStyle name="Navadno 6 5 7 4" xfId="15709" xr:uid="{00000000-0005-0000-0000-0000DF6F0000}"/>
    <cellStyle name="Navadno 6 5 7 4 2" xfId="28901" xr:uid="{00000000-0005-0000-0000-0000E06F0000}"/>
    <cellStyle name="Navadno 6 5 7 4 3" xfId="47060" xr:uid="{00000000-0005-0000-0000-0000E16F0000}"/>
    <cellStyle name="Navadno 6 5 7 5" xfId="31385" xr:uid="{00000000-0005-0000-0000-0000E26F0000}"/>
    <cellStyle name="Navadno 6 5 7 5 2" xfId="49544" xr:uid="{00000000-0005-0000-0000-0000E36F0000}"/>
    <cellStyle name="Navadno 6 5 7 6" xfId="18194" xr:uid="{00000000-0005-0000-0000-0000E46F0000}"/>
    <cellStyle name="Navadno 6 5 7 7" xfId="36353" xr:uid="{00000000-0005-0000-0000-0000E56F0000}"/>
    <cellStyle name="Navadno 6 5 7 8" xfId="54513" xr:uid="{00000000-0005-0000-0000-0000E66F0000}"/>
    <cellStyle name="Navadno 6 5 8" xfId="5384" xr:uid="{00000000-0005-0000-0000-0000E76F0000}"/>
    <cellStyle name="Navadno 6 5 8 2" xfId="7632" xr:uid="{00000000-0005-0000-0000-0000E86F0000}"/>
    <cellStyle name="Navadno 6 5 8 2 2" xfId="13365" xr:uid="{00000000-0005-0000-0000-0000E96F0000}"/>
    <cellStyle name="Navadno 6 5 8 2 2 2" xfId="26572" xr:uid="{00000000-0005-0000-0000-0000EA6F0000}"/>
    <cellStyle name="Navadno 6 5 8 2 2 3" xfId="44731" xr:uid="{00000000-0005-0000-0000-0000EB6F0000}"/>
    <cellStyle name="Navadno 6 5 8 2 3" xfId="34035" xr:uid="{00000000-0005-0000-0000-0000EC6F0000}"/>
    <cellStyle name="Navadno 6 5 8 2 3 2" xfId="52194" xr:uid="{00000000-0005-0000-0000-0000ED6F0000}"/>
    <cellStyle name="Navadno 6 5 8 2 4" xfId="20844" xr:uid="{00000000-0005-0000-0000-0000EE6F0000}"/>
    <cellStyle name="Navadno 6 5 8 2 5" xfId="39003" xr:uid="{00000000-0005-0000-0000-0000EF6F0000}"/>
    <cellStyle name="Navadno 6 5 8 2 6" xfId="57163" xr:uid="{00000000-0005-0000-0000-0000F06F0000}"/>
    <cellStyle name="Navadno 6 5 8 3" xfId="10881" xr:uid="{00000000-0005-0000-0000-0000F16F0000}"/>
    <cellStyle name="Navadno 6 5 8 3 2" xfId="24088" xr:uid="{00000000-0005-0000-0000-0000F26F0000}"/>
    <cellStyle name="Navadno 6 5 8 3 3" xfId="42247" xr:uid="{00000000-0005-0000-0000-0000F36F0000}"/>
    <cellStyle name="Navadno 6 5 8 4" xfId="15875" xr:uid="{00000000-0005-0000-0000-0000F46F0000}"/>
    <cellStyle name="Navadno 6 5 8 4 2" xfId="29067" xr:uid="{00000000-0005-0000-0000-0000F56F0000}"/>
    <cellStyle name="Navadno 6 5 8 4 3" xfId="47226" xr:uid="{00000000-0005-0000-0000-0000F66F0000}"/>
    <cellStyle name="Navadno 6 5 8 5" xfId="31551" xr:uid="{00000000-0005-0000-0000-0000F76F0000}"/>
    <cellStyle name="Navadno 6 5 8 5 2" xfId="49710" xr:uid="{00000000-0005-0000-0000-0000F86F0000}"/>
    <cellStyle name="Navadno 6 5 8 6" xfId="18360" xr:uid="{00000000-0005-0000-0000-0000F96F0000}"/>
    <cellStyle name="Navadno 6 5 8 7" xfId="36519" xr:uid="{00000000-0005-0000-0000-0000FA6F0000}"/>
    <cellStyle name="Navadno 6 5 8 8" xfId="54679" xr:uid="{00000000-0005-0000-0000-0000FB6F0000}"/>
    <cellStyle name="Navadno 6 5 9" xfId="5547" xr:uid="{00000000-0005-0000-0000-0000FC6F0000}"/>
    <cellStyle name="Navadno 6 5 9 2" xfId="7795" xr:uid="{00000000-0005-0000-0000-0000FD6F0000}"/>
    <cellStyle name="Navadno 6 5 9 2 2" xfId="13528" xr:uid="{00000000-0005-0000-0000-0000FE6F0000}"/>
    <cellStyle name="Navadno 6 5 9 2 2 2" xfId="26735" xr:uid="{00000000-0005-0000-0000-0000FF6F0000}"/>
    <cellStyle name="Navadno 6 5 9 2 2 3" xfId="44894" xr:uid="{00000000-0005-0000-0000-000000700000}"/>
    <cellStyle name="Navadno 6 5 9 2 3" xfId="34198" xr:uid="{00000000-0005-0000-0000-000001700000}"/>
    <cellStyle name="Navadno 6 5 9 2 3 2" xfId="52357" xr:uid="{00000000-0005-0000-0000-000002700000}"/>
    <cellStyle name="Navadno 6 5 9 2 4" xfId="21007" xr:uid="{00000000-0005-0000-0000-000003700000}"/>
    <cellStyle name="Navadno 6 5 9 2 5" xfId="39166" xr:uid="{00000000-0005-0000-0000-000004700000}"/>
    <cellStyle name="Navadno 6 5 9 2 6" xfId="57326" xr:uid="{00000000-0005-0000-0000-000005700000}"/>
    <cellStyle name="Navadno 6 5 9 3" xfId="11044" xr:uid="{00000000-0005-0000-0000-000006700000}"/>
    <cellStyle name="Navadno 6 5 9 3 2" xfId="24251" xr:uid="{00000000-0005-0000-0000-000007700000}"/>
    <cellStyle name="Navadno 6 5 9 3 3" xfId="42410" xr:uid="{00000000-0005-0000-0000-000008700000}"/>
    <cellStyle name="Navadno 6 5 9 4" xfId="16038" xr:uid="{00000000-0005-0000-0000-000009700000}"/>
    <cellStyle name="Navadno 6 5 9 4 2" xfId="29230" xr:uid="{00000000-0005-0000-0000-00000A700000}"/>
    <cellStyle name="Navadno 6 5 9 4 3" xfId="47389" xr:uid="{00000000-0005-0000-0000-00000B700000}"/>
    <cellStyle name="Navadno 6 5 9 5" xfId="31714" xr:uid="{00000000-0005-0000-0000-00000C700000}"/>
    <cellStyle name="Navadno 6 5 9 5 2" xfId="49873" xr:uid="{00000000-0005-0000-0000-00000D700000}"/>
    <cellStyle name="Navadno 6 5 9 6" xfId="18523" xr:uid="{00000000-0005-0000-0000-00000E700000}"/>
    <cellStyle name="Navadno 6 5 9 7" xfId="36682" xr:uid="{00000000-0005-0000-0000-00000F700000}"/>
    <cellStyle name="Navadno 6 5 9 8" xfId="54842" xr:uid="{00000000-0005-0000-0000-000010700000}"/>
    <cellStyle name="Navadno 6 6" xfId="2313" xr:uid="{00000000-0005-0000-0000-000011700000}"/>
    <cellStyle name="Navadno 6 6 10" xfId="5712" xr:uid="{00000000-0005-0000-0000-000012700000}"/>
    <cellStyle name="Navadno 6 6 10 2" xfId="7960" xr:uid="{00000000-0005-0000-0000-000013700000}"/>
    <cellStyle name="Navadno 6 6 10 2 2" xfId="13693" xr:uid="{00000000-0005-0000-0000-000014700000}"/>
    <cellStyle name="Navadno 6 6 10 2 2 2" xfId="26900" xr:uid="{00000000-0005-0000-0000-000015700000}"/>
    <cellStyle name="Navadno 6 6 10 2 2 3" xfId="45059" xr:uid="{00000000-0005-0000-0000-000016700000}"/>
    <cellStyle name="Navadno 6 6 10 2 3" xfId="34363" xr:uid="{00000000-0005-0000-0000-000017700000}"/>
    <cellStyle name="Navadno 6 6 10 2 3 2" xfId="52522" xr:uid="{00000000-0005-0000-0000-000018700000}"/>
    <cellStyle name="Navadno 6 6 10 2 4" xfId="21172" xr:uid="{00000000-0005-0000-0000-000019700000}"/>
    <cellStyle name="Navadno 6 6 10 2 5" xfId="39331" xr:uid="{00000000-0005-0000-0000-00001A700000}"/>
    <cellStyle name="Navadno 6 6 10 2 6" xfId="57491" xr:uid="{00000000-0005-0000-0000-00001B700000}"/>
    <cellStyle name="Navadno 6 6 10 3" xfId="11209" xr:uid="{00000000-0005-0000-0000-00001C700000}"/>
    <cellStyle name="Navadno 6 6 10 3 2" xfId="24416" xr:uid="{00000000-0005-0000-0000-00001D700000}"/>
    <cellStyle name="Navadno 6 6 10 3 3" xfId="42575" xr:uid="{00000000-0005-0000-0000-00001E700000}"/>
    <cellStyle name="Navadno 6 6 10 4" xfId="16203" xr:uid="{00000000-0005-0000-0000-00001F700000}"/>
    <cellStyle name="Navadno 6 6 10 4 2" xfId="29395" xr:uid="{00000000-0005-0000-0000-000020700000}"/>
    <cellStyle name="Navadno 6 6 10 4 3" xfId="47554" xr:uid="{00000000-0005-0000-0000-000021700000}"/>
    <cellStyle name="Navadno 6 6 10 5" xfId="31879" xr:uid="{00000000-0005-0000-0000-000022700000}"/>
    <cellStyle name="Navadno 6 6 10 5 2" xfId="50038" xr:uid="{00000000-0005-0000-0000-000023700000}"/>
    <cellStyle name="Navadno 6 6 10 6" xfId="18688" xr:uid="{00000000-0005-0000-0000-000024700000}"/>
    <cellStyle name="Navadno 6 6 10 7" xfId="36847" xr:uid="{00000000-0005-0000-0000-000025700000}"/>
    <cellStyle name="Navadno 6 6 10 8" xfId="55007" xr:uid="{00000000-0005-0000-0000-000026700000}"/>
    <cellStyle name="Navadno 6 6 11" xfId="5918" xr:uid="{00000000-0005-0000-0000-000027700000}"/>
    <cellStyle name="Navadno 6 6 11 2" xfId="11415" xr:uid="{00000000-0005-0000-0000-000028700000}"/>
    <cellStyle name="Navadno 6 6 11 2 2" xfId="24622" xr:uid="{00000000-0005-0000-0000-000029700000}"/>
    <cellStyle name="Navadno 6 6 11 2 3" xfId="42781" xr:uid="{00000000-0005-0000-0000-00002A700000}"/>
    <cellStyle name="Navadno 6 6 11 3" xfId="32085" xr:uid="{00000000-0005-0000-0000-00002B700000}"/>
    <cellStyle name="Navadno 6 6 11 3 2" xfId="50244" xr:uid="{00000000-0005-0000-0000-00002C700000}"/>
    <cellStyle name="Navadno 6 6 11 4" xfId="18894" xr:uid="{00000000-0005-0000-0000-00002D700000}"/>
    <cellStyle name="Navadno 6 6 11 5" xfId="37053" xr:uid="{00000000-0005-0000-0000-00002E700000}"/>
    <cellStyle name="Navadno 6 6 11 6" xfId="55213" xr:uid="{00000000-0005-0000-0000-00002F700000}"/>
    <cellStyle name="Navadno 6 6 12" xfId="8136" xr:uid="{00000000-0005-0000-0000-000030700000}"/>
    <cellStyle name="Navadno 6 6 12 2" xfId="21343" xr:uid="{00000000-0005-0000-0000-000031700000}"/>
    <cellStyle name="Navadno 6 6 12 3" xfId="39502" xr:uid="{00000000-0005-0000-0000-000032700000}"/>
    <cellStyle name="Navadno 6 6 12 4" xfId="57662" xr:uid="{00000000-0005-0000-0000-000033700000}"/>
    <cellStyle name="Navadno 6 6 13" xfId="8316" xr:uid="{00000000-0005-0000-0000-000034700000}"/>
    <cellStyle name="Navadno 6 6 13 2" xfId="21523" xr:uid="{00000000-0005-0000-0000-000035700000}"/>
    <cellStyle name="Navadno 6 6 13 3" xfId="39682" xr:uid="{00000000-0005-0000-0000-000036700000}"/>
    <cellStyle name="Navadno 6 6 13 4" xfId="57842" xr:uid="{00000000-0005-0000-0000-000037700000}"/>
    <cellStyle name="Navadno 6 6 14" xfId="8558" xr:uid="{00000000-0005-0000-0000-000038700000}"/>
    <cellStyle name="Navadno 6 6 14 2" xfId="21765" xr:uid="{00000000-0005-0000-0000-000039700000}"/>
    <cellStyle name="Navadno 6 6 14 3" xfId="39924" xr:uid="{00000000-0005-0000-0000-00003A700000}"/>
    <cellStyle name="Navadno 6 6 14 4" xfId="58084" xr:uid="{00000000-0005-0000-0000-00003B700000}"/>
    <cellStyle name="Navadno 6 6 15" xfId="8722" xr:uid="{00000000-0005-0000-0000-00003C700000}"/>
    <cellStyle name="Navadno 6 6 15 2" xfId="21929" xr:uid="{00000000-0005-0000-0000-00003D700000}"/>
    <cellStyle name="Navadno 6 6 15 3" xfId="40088" xr:uid="{00000000-0005-0000-0000-00003E700000}"/>
    <cellStyle name="Navadno 6 6 15 4" xfId="58248" xr:uid="{00000000-0005-0000-0000-00003F700000}"/>
    <cellStyle name="Navadno 6 6 16" xfId="8926" xr:uid="{00000000-0005-0000-0000-000040700000}"/>
    <cellStyle name="Navadno 6 6 16 2" xfId="22133" xr:uid="{00000000-0005-0000-0000-000041700000}"/>
    <cellStyle name="Navadno 6 6 16 3" xfId="40292" xr:uid="{00000000-0005-0000-0000-000042700000}"/>
    <cellStyle name="Navadno 6 6 17" xfId="13925" xr:uid="{00000000-0005-0000-0000-000043700000}"/>
    <cellStyle name="Navadno 6 6 17 2" xfId="27117" xr:uid="{00000000-0005-0000-0000-000044700000}"/>
    <cellStyle name="Navadno 6 6 17 3" xfId="45276" xr:uid="{00000000-0005-0000-0000-000045700000}"/>
    <cellStyle name="Navadno 6 6 18" xfId="29601" xr:uid="{00000000-0005-0000-0000-000046700000}"/>
    <cellStyle name="Navadno 6 6 18 2" xfId="47760" xr:uid="{00000000-0005-0000-0000-000047700000}"/>
    <cellStyle name="Navadno 6 6 19" xfId="16410" xr:uid="{00000000-0005-0000-0000-000048700000}"/>
    <cellStyle name="Navadno 6 6 2" xfId="3602" xr:uid="{00000000-0005-0000-0000-000049700000}"/>
    <cellStyle name="Navadno 6 6 2 2" xfId="4347" xr:uid="{00000000-0005-0000-0000-00004A700000}"/>
    <cellStyle name="Navadno 6 6 2 2 2" xfId="12331" xr:uid="{00000000-0005-0000-0000-00004B700000}"/>
    <cellStyle name="Navadno 6 6 2 2 2 2" xfId="25538" xr:uid="{00000000-0005-0000-0000-00004C700000}"/>
    <cellStyle name="Navadno 6 6 2 2 2 3" xfId="43697" xr:uid="{00000000-0005-0000-0000-00004D700000}"/>
    <cellStyle name="Navadno 6 6 2 2 3" xfId="33001" xr:uid="{00000000-0005-0000-0000-00004E700000}"/>
    <cellStyle name="Navadno 6 6 2 2 3 2" xfId="51160" xr:uid="{00000000-0005-0000-0000-00004F700000}"/>
    <cellStyle name="Navadno 6 6 2 2 4" xfId="19810" xr:uid="{00000000-0005-0000-0000-000050700000}"/>
    <cellStyle name="Navadno 6 6 2 2 5" xfId="37969" xr:uid="{00000000-0005-0000-0000-000051700000}"/>
    <cellStyle name="Navadno 6 6 2 2 6" xfId="56129" xr:uid="{00000000-0005-0000-0000-000052700000}"/>
    <cellStyle name="Navadno 6 6 2 3" xfId="9847" xr:uid="{00000000-0005-0000-0000-000053700000}"/>
    <cellStyle name="Navadno 6 6 2 3 2" xfId="23054" xr:uid="{00000000-0005-0000-0000-000054700000}"/>
    <cellStyle name="Navadno 6 6 2 3 3" xfId="41213" xr:uid="{00000000-0005-0000-0000-000055700000}"/>
    <cellStyle name="Navadno 6 6 2 4" xfId="14841" xr:uid="{00000000-0005-0000-0000-000056700000}"/>
    <cellStyle name="Navadno 6 6 2 4 2" xfId="28033" xr:uid="{00000000-0005-0000-0000-000057700000}"/>
    <cellStyle name="Navadno 6 6 2 4 3" xfId="46192" xr:uid="{00000000-0005-0000-0000-000058700000}"/>
    <cellStyle name="Navadno 6 6 2 5" xfId="30517" xr:uid="{00000000-0005-0000-0000-000059700000}"/>
    <cellStyle name="Navadno 6 6 2 5 2" xfId="48676" xr:uid="{00000000-0005-0000-0000-00005A700000}"/>
    <cellStyle name="Navadno 6 6 2 6" xfId="17326" xr:uid="{00000000-0005-0000-0000-00005B700000}"/>
    <cellStyle name="Navadno 6 6 2 7" xfId="35485" xr:uid="{00000000-0005-0000-0000-00005C700000}"/>
    <cellStyle name="Navadno 6 6 2 8" xfId="53645" xr:uid="{00000000-0005-0000-0000-00005D700000}"/>
    <cellStyle name="Navadno 6 6 2 9" xfId="59060" xr:uid="{00000000-0005-0000-0000-00005E700000}"/>
    <cellStyle name="Navadno 6 6 20" xfId="34569" xr:uid="{00000000-0005-0000-0000-00005F700000}"/>
    <cellStyle name="Navadno 6 6 21" xfId="52729" xr:uid="{00000000-0005-0000-0000-000060700000}"/>
    <cellStyle name="Navadno 6 6 22" xfId="58414" xr:uid="{00000000-0005-0000-0000-000061700000}"/>
    <cellStyle name="Navadno 6 6 23" xfId="58624" xr:uid="{00000000-0005-0000-0000-000062700000}"/>
    <cellStyle name="Navadno 6 6 3" xfId="4577" xr:uid="{00000000-0005-0000-0000-000063700000}"/>
    <cellStyle name="Navadno 6 6 3 2" xfId="6831" xr:uid="{00000000-0005-0000-0000-000064700000}"/>
    <cellStyle name="Navadno 6 6 3 2 2" xfId="12561" xr:uid="{00000000-0005-0000-0000-000065700000}"/>
    <cellStyle name="Navadno 6 6 3 2 2 2" xfId="25768" xr:uid="{00000000-0005-0000-0000-000066700000}"/>
    <cellStyle name="Navadno 6 6 3 2 2 3" xfId="43927" xr:uid="{00000000-0005-0000-0000-000067700000}"/>
    <cellStyle name="Navadno 6 6 3 2 3" xfId="33231" xr:uid="{00000000-0005-0000-0000-000068700000}"/>
    <cellStyle name="Navadno 6 6 3 2 3 2" xfId="51390" xr:uid="{00000000-0005-0000-0000-000069700000}"/>
    <cellStyle name="Navadno 6 6 3 2 4" xfId="20040" xr:uid="{00000000-0005-0000-0000-00006A700000}"/>
    <cellStyle name="Navadno 6 6 3 2 5" xfId="38199" xr:uid="{00000000-0005-0000-0000-00006B700000}"/>
    <cellStyle name="Navadno 6 6 3 2 6" xfId="56359" xr:uid="{00000000-0005-0000-0000-00006C700000}"/>
    <cellStyle name="Navadno 6 6 3 3" xfId="10077" xr:uid="{00000000-0005-0000-0000-00006D700000}"/>
    <cellStyle name="Navadno 6 6 3 3 2" xfId="23284" xr:uid="{00000000-0005-0000-0000-00006E700000}"/>
    <cellStyle name="Navadno 6 6 3 3 3" xfId="41443" xr:uid="{00000000-0005-0000-0000-00006F700000}"/>
    <cellStyle name="Navadno 6 6 3 4" xfId="15071" xr:uid="{00000000-0005-0000-0000-000070700000}"/>
    <cellStyle name="Navadno 6 6 3 4 2" xfId="28263" xr:uid="{00000000-0005-0000-0000-000071700000}"/>
    <cellStyle name="Navadno 6 6 3 4 3" xfId="46422" xr:uid="{00000000-0005-0000-0000-000072700000}"/>
    <cellStyle name="Navadno 6 6 3 5" xfId="30747" xr:uid="{00000000-0005-0000-0000-000073700000}"/>
    <cellStyle name="Navadno 6 6 3 5 2" xfId="48906" xr:uid="{00000000-0005-0000-0000-000074700000}"/>
    <cellStyle name="Navadno 6 6 3 6" xfId="17556" xr:uid="{00000000-0005-0000-0000-000075700000}"/>
    <cellStyle name="Navadno 6 6 3 7" xfId="35715" xr:uid="{00000000-0005-0000-0000-000076700000}"/>
    <cellStyle name="Navadno 6 6 3 8" xfId="53875" xr:uid="{00000000-0005-0000-0000-000077700000}"/>
    <cellStyle name="Navadno 6 6 3 9" xfId="59225" xr:uid="{00000000-0005-0000-0000-000078700000}"/>
    <cellStyle name="Navadno 6 6 4" xfId="3904" xr:uid="{00000000-0005-0000-0000-000079700000}"/>
    <cellStyle name="Navadno 6 6 4 2" xfId="6392" xr:uid="{00000000-0005-0000-0000-00007A700000}"/>
    <cellStyle name="Navadno 6 6 4 2 2" xfId="11890" xr:uid="{00000000-0005-0000-0000-00007B700000}"/>
    <cellStyle name="Navadno 6 6 4 2 2 2" xfId="25097" xr:uid="{00000000-0005-0000-0000-00007C700000}"/>
    <cellStyle name="Navadno 6 6 4 2 2 3" xfId="43256" xr:uid="{00000000-0005-0000-0000-00007D700000}"/>
    <cellStyle name="Navadno 6 6 4 2 3" xfId="32560" xr:uid="{00000000-0005-0000-0000-00007E700000}"/>
    <cellStyle name="Navadno 6 6 4 2 3 2" xfId="50719" xr:uid="{00000000-0005-0000-0000-00007F700000}"/>
    <cellStyle name="Navadno 6 6 4 2 4" xfId="19369" xr:uid="{00000000-0005-0000-0000-000080700000}"/>
    <cellStyle name="Navadno 6 6 4 2 5" xfId="37528" xr:uid="{00000000-0005-0000-0000-000081700000}"/>
    <cellStyle name="Navadno 6 6 4 2 6" xfId="55688" xr:uid="{00000000-0005-0000-0000-000082700000}"/>
    <cellStyle name="Navadno 6 6 4 3" xfId="9406" xr:uid="{00000000-0005-0000-0000-000083700000}"/>
    <cellStyle name="Navadno 6 6 4 3 2" xfId="22613" xr:uid="{00000000-0005-0000-0000-000084700000}"/>
    <cellStyle name="Navadno 6 6 4 3 3" xfId="40772" xr:uid="{00000000-0005-0000-0000-000085700000}"/>
    <cellStyle name="Navadno 6 6 4 4" xfId="14400" xr:uid="{00000000-0005-0000-0000-000086700000}"/>
    <cellStyle name="Navadno 6 6 4 4 2" xfId="27592" xr:uid="{00000000-0005-0000-0000-000087700000}"/>
    <cellStyle name="Navadno 6 6 4 4 3" xfId="45751" xr:uid="{00000000-0005-0000-0000-000088700000}"/>
    <cellStyle name="Navadno 6 6 4 5" xfId="30076" xr:uid="{00000000-0005-0000-0000-000089700000}"/>
    <cellStyle name="Navadno 6 6 4 5 2" xfId="48235" xr:uid="{00000000-0005-0000-0000-00008A700000}"/>
    <cellStyle name="Navadno 6 6 4 6" xfId="16885" xr:uid="{00000000-0005-0000-0000-00008B700000}"/>
    <cellStyle name="Navadno 6 6 4 7" xfId="35044" xr:uid="{00000000-0005-0000-0000-00008C700000}"/>
    <cellStyle name="Navadno 6 6 4 8" xfId="53204" xr:uid="{00000000-0005-0000-0000-00008D700000}"/>
    <cellStyle name="Navadno 6 6 4 9" xfId="59413" xr:uid="{00000000-0005-0000-0000-00008E700000}"/>
    <cellStyle name="Navadno 6 6 5" xfId="4816" xr:uid="{00000000-0005-0000-0000-00008F700000}"/>
    <cellStyle name="Navadno 6 6 5 2" xfId="7046" xr:uid="{00000000-0005-0000-0000-000090700000}"/>
    <cellStyle name="Navadno 6 6 5 2 2" xfId="12779" xr:uid="{00000000-0005-0000-0000-000091700000}"/>
    <cellStyle name="Navadno 6 6 5 2 2 2" xfId="25986" xr:uid="{00000000-0005-0000-0000-000092700000}"/>
    <cellStyle name="Navadno 6 6 5 2 2 3" xfId="44145" xr:uid="{00000000-0005-0000-0000-000093700000}"/>
    <cellStyle name="Navadno 6 6 5 2 3" xfId="33449" xr:uid="{00000000-0005-0000-0000-000094700000}"/>
    <cellStyle name="Navadno 6 6 5 2 3 2" xfId="51608" xr:uid="{00000000-0005-0000-0000-000095700000}"/>
    <cellStyle name="Navadno 6 6 5 2 4" xfId="20258" xr:uid="{00000000-0005-0000-0000-000096700000}"/>
    <cellStyle name="Navadno 6 6 5 2 5" xfId="38417" xr:uid="{00000000-0005-0000-0000-000097700000}"/>
    <cellStyle name="Navadno 6 6 5 2 6" xfId="56577" xr:uid="{00000000-0005-0000-0000-000098700000}"/>
    <cellStyle name="Navadno 6 6 5 3" xfId="10295" xr:uid="{00000000-0005-0000-0000-000099700000}"/>
    <cellStyle name="Navadno 6 6 5 3 2" xfId="23502" xr:uid="{00000000-0005-0000-0000-00009A700000}"/>
    <cellStyle name="Navadno 6 6 5 3 3" xfId="41661" xr:uid="{00000000-0005-0000-0000-00009B700000}"/>
    <cellStyle name="Navadno 6 6 5 4" xfId="15289" xr:uid="{00000000-0005-0000-0000-00009C700000}"/>
    <cellStyle name="Navadno 6 6 5 4 2" xfId="28481" xr:uid="{00000000-0005-0000-0000-00009D700000}"/>
    <cellStyle name="Navadno 6 6 5 4 3" xfId="46640" xr:uid="{00000000-0005-0000-0000-00009E700000}"/>
    <cellStyle name="Navadno 6 6 5 5" xfId="30965" xr:uid="{00000000-0005-0000-0000-00009F700000}"/>
    <cellStyle name="Navadno 6 6 5 5 2" xfId="49124" xr:uid="{00000000-0005-0000-0000-0000A0700000}"/>
    <cellStyle name="Navadno 6 6 5 6" xfId="17774" xr:uid="{00000000-0005-0000-0000-0000A1700000}"/>
    <cellStyle name="Navadno 6 6 5 7" xfId="35933" xr:uid="{00000000-0005-0000-0000-0000A2700000}"/>
    <cellStyle name="Navadno 6 6 5 8" xfId="54093" xr:uid="{00000000-0005-0000-0000-0000A3700000}"/>
    <cellStyle name="Navadno 6 6 6" xfId="4990" xr:uid="{00000000-0005-0000-0000-0000A4700000}"/>
    <cellStyle name="Navadno 6 6 6 2" xfId="7223" xr:uid="{00000000-0005-0000-0000-0000A5700000}"/>
    <cellStyle name="Navadno 6 6 6 2 2" xfId="12956" xr:uid="{00000000-0005-0000-0000-0000A6700000}"/>
    <cellStyle name="Navadno 6 6 6 2 2 2" xfId="26163" xr:uid="{00000000-0005-0000-0000-0000A7700000}"/>
    <cellStyle name="Navadno 6 6 6 2 2 3" xfId="44322" xr:uid="{00000000-0005-0000-0000-0000A8700000}"/>
    <cellStyle name="Navadno 6 6 6 2 3" xfId="33626" xr:uid="{00000000-0005-0000-0000-0000A9700000}"/>
    <cellStyle name="Navadno 6 6 6 2 3 2" xfId="51785" xr:uid="{00000000-0005-0000-0000-0000AA700000}"/>
    <cellStyle name="Navadno 6 6 6 2 4" xfId="20435" xr:uid="{00000000-0005-0000-0000-0000AB700000}"/>
    <cellStyle name="Navadno 6 6 6 2 5" xfId="38594" xr:uid="{00000000-0005-0000-0000-0000AC700000}"/>
    <cellStyle name="Navadno 6 6 6 2 6" xfId="56754" xr:uid="{00000000-0005-0000-0000-0000AD700000}"/>
    <cellStyle name="Navadno 6 6 6 3" xfId="10472" xr:uid="{00000000-0005-0000-0000-0000AE700000}"/>
    <cellStyle name="Navadno 6 6 6 3 2" xfId="23679" xr:uid="{00000000-0005-0000-0000-0000AF700000}"/>
    <cellStyle name="Navadno 6 6 6 3 3" xfId="41838" xr:uid="{00000000-0005-0000-0000-0000B0700000}"/>
    <cellStyle name="Navadno 6 6 6 4" xfId="15466" xr:uid="{00000000-0005-0000-0000-0000B1700000}"/>
    <cellStyle name="Navadno 6 6 6 4 2" xfId="28658" xr:uid="{00000000-0005-0000-0000-0000B2700000}"/>
    <cellStyle name="Navadno 6 6 6 4 3" xfId="46817" xr:uid="{00000000-0005-0000-0000-0000B3700000}"/>
    <cellStyle name="Navadno 6 6 6 5" xfId="31142" xr:uid="{00000000-0005-0000-0000-0000B4700000}"/>
    <cellStyle name="Navadno 6 6 6 5 2" xfId="49301" xr:uid="{00000000-0005-0000-0000-0000B5700000}"/>
    <cellStyle name="Navadno 6 6 6 6" xfId="17951" xr:uid="{00000000-0005-0000-0000-0000B6700000}"/>
    <cellStyle name="Navadno 6 6 6 7" xfId="36110" xr:uid="{00000000-0005-0000-0000-0000B7700000}"/>
    <cellStyle name="Navadno 6 6 6 8" xfId="54270" xr:uid="{00000000-0005-0000-0000-0000B8700000}"/>
    <cellStyle name="Navadno 6 6 7" xfId="5219" xr:uid="{00000000-0005-0000-0000-0000B9700000}"/>
    <cellStyle name="Navadno 6 6 7 2" xfId="7467" xr:uid="{00000000-0005-0000-0000-0000BA700000}"/>
    <cellStyle name="Navadno 6 6 7 2 2" xfId="13200" xr:uid="{00000000-0005-0000-0000-0000BB700000}"/>
    <cellStyle name="Navadno 6 6 7 2 2 2" xfId="26407" xr:uid="{00000000-0005-0000-0000-0000BC700000}"/>
    <cellStyle name="Navadno 6 6 7 2 2 3" xfId="44566" xr:uid="{00000000-0005-0000-0000-0000BD700000}"/>
    <cellStyle name="Navadno 6 6 7 2 3" xfId="33870" xr:uid="{00000000-0005-0000-0000-0000BE700000}"/>
    <cellStyle name="Navadno 6 6 7 2 3 2" xfId="52029" xr:uid="{00000000-0005-0000-0000-0000BF700000}"/>
    <cellStyle name="Navadno 6 6 7 2 4" xfId="20679" xr:uid="{00000000-0005-0000-0000-0000C0700000}"/>
    <cellStyle name="Navadno 6 6 7 2 5" xfId="38838" xr:uid="{00000000-0005-0000-0000-0000C1700000}"/>
    <cellStyle name="Navadno 6 6 7 2 6" xfId="56998" xr:uid="{00000000-0005-0000-0000-0000C2700000}"/>
    <cellStyle name="Navadno 6 6 7 3" xfId="10716" xr:uid="{00000000-0005-0000-0000-0000C3700000}"/>
    <cellStyle name="Navadno 6 6 7 3 2" xfId="23923" xr:uid="{00000000-0005-0000-0000-0000C4700000}"/>
    <cellStyle name="Navadno 6 6 7 3 3" xfId="42082" xr:uid="{00000000-0005-0000-0000-0000C5700000}"/>
    <cellStyle name="Navadno 6 6 7 4" xfId="15710" xr:uid="{00000000-0005-0000-0000-0000C6700000}"/>
    <cellStyle name="Navadno 6 6 7 4 2" xfId="28902" xr:uid="{00000000-0005-0000-0000-0000C7700000}"/>
    <cellStyle name="Navadno 6 6 7 4 3" xfId="47061" xr:uid="{00000000-0005-0000-0000-0000C8700000}"/>
    <cellStyle name="Navadno 6 6 7 5" xfId="31386" xr:uid="{00000000-0005-0000-0000-0000C9700000}"/>
    <cellStyle name="Navadno 6 6 7 5 2" xfId="49545" xr:uid="{00000000-0005-0000-0000-0000CA700000}"/>
    <cellStyle name="Navadno 6 6 7 6" xfId="18195" xr:uid="{00000000-0005-0000-0000-0000CB700000}"/>
    <cellStyle name="Navadno 6 6 7 7" xfId="36354" xr:uid="{00000000-0005-0000-0000-0000CC700000}"/>
    <cellStyle name="Navadno 6 6 7 8" xfId="54514" xr:uid="{00000000-0005-0000-0000-0000CD700000}"/>
    <cellStyle name="Navadno 6 6 8" xfId="5385" xr:uid="{00000000-0005-0000-0000-0000CE700000}"/>
    <cellStyle name="Navadno 6 6 8 2" xfId="7633" xr:uid="{00000000-0005-0000-0000-0000CF700000}"/>
    <cellStyle name="Navadno 6 6 8 2 2" xfId="13366" xr:uid="{00000000-0005-0000-0000-0000D0700000}"/>
    <cellStyle name="Navadno 6 6 8 2 2 2" xfId="26573" xr:uid="{00000000-0005-0000-0000-0000D1700000}"/>
    <cellStyle name="Navadno 6 6 8 2 2 3" xfId="44732" xr:uid="{00000000-0005-0000-0000-0000D2700000}"/>
    <cellStyle name="Navadno 6 6 8 2 3" xfId="34036" xr:uid="{00000000-0005-0000-0000-0000D3700000}"/>
    <cellStyle name="Navadno 6 6 8 2 3 2" xfId="52195" xr:uid="{00000000-0005-0000-0000-0000D4700000}"/>
    <cellStyle name="Navadno 6 6 8 2 4" xfId="20845" xr:uid="{00000000-0005-0000-0000-0000D5700000}"/>
    <cellStyle name="Navadno 6 6 8 2 5" xfId="39004" xr:uid="{00000000-0005-0000-0000-0000D6700000}"/>
    <cellStyle name="Navadno 6 6 8 2 6" xfId="57164" xr:uid="{00000000-0005-0000-0000-0000D7700000}"/>
    <cellStyle name="Navadno 6 6 8 3" xfId="10882" xr:uid="{00000000-0005-0000-0000-0000D8700000}"/>
    <cellStyle name="Navadno 6 6 8 3 2" xfId="24089" xr:uid="{00000000-0005-0000-0000-0000D9700000}"/>
    <cellStyle name="Navadno 6 6 8 3 3" xfId="42248" xr:uid="{00000000-0005-0000-0000-0000DA700000}"/>
    <cellStyle name="Navadno 6 6 8 4" xfId="15876" xr:uid="{00000000-0005-0000-0000-0000DB700000}"/>
    <cellStyle name="Navadno 6 6 8 4 2" xfId="29068" xr:uid="{00000000-0005-0000-0000-0000DC700000}"/>
    <cellStyle name="Navadno 6 6 8 4 3" xfId="47227" xr:uid="{00000000-0005-0000-0000-0000DD700000}"/>
    <cellStyle name="Navadno 6 6 8 5" xfId="31552" xr:uid="{00000000-0005-0000-0000-0000DE700000}"/>
    <cellStyle name="Navadno 6 6 8 5 2" xfId="49711" xr:uid="{00000000-0005-0000-0000-0000DF700000}"/>
    <cellStyle name="Navadno 6 6 8 6" xfId="18361" xr:uid="{00000000-0005-0000-0000-0000E0700000}"/>
    <cellStyle name="Navadno 6 6 8 7" xfId="36520" xr:uid="{00000000-0005-0000-0000-0000E1700000}"/>
    <cellStyle name="Navadno 6 6 8 8" xfId="54680" xr:uid="{00000000-0005-0000-0000-0000E2700000}"/>
    <cellStyle name="Navadno 6 6 9" xfId="5548" xr:uid="{00000000-0005-0000-0000-0000E3700000}"/>
    <cellStyle name="Navadno 6 6 9 2" xfId="7796" xr:uid="{00000000-0005-0000-0000-0000E4700000}"/>
    <cellStyle name="Navadno 6 6 9 2 2" xfId="13529" xr:uid="{00000000-0005-0000-0000-0000E5700000}"/>
    <cellStyle name="Navadno 6 6 9 2 2 2" xfId="26736" xr:uid="{00000000-0005-0000-0000-0000E6700000}"/>
    <cellStyle name="Navadno 6 6 9 2 2 3" xfId="44895" xr:uid="{00000000-0005-0000-0000-0000E7700000}"/>
    <cellStyle name="Navadno 6 6 9 2 3" xfId="34199" xr:uid="{00000000-0005-0000-0000-0000E8700000}"/>
    <cellStyle name="Navadno 6 6 9 2 3 2" xfId="52358" xr:uid="{00000000-0005-0000-0000-0000E9700000}"/>
    <cellStyle name="Navadno 6 6 9 2 4" xfId="21008" xr:uid="{00000000-0005-0000-0000-0000EA700000}"/>
    <cellStyle name="Navadno 6 6 9 2 5" xfId="39167" xr:uid="{00000000-0005-0000-0000-0000EB700000}"/>
    <cellStyle name="Navadno 6 6 9 2 6" xfId="57327" xr:uid="{00000000-0005-0000-0000-0000EC700000}"/>
    <cellStyle name="Navadno 6 6 9 3" xfId="11045" xr:uid="{00000000-0005-0000-0000-0000ED700000}"/>
    <cellStyle name="Navadno 6 6 9 3 2" xfId="24252" xr:uid="{00000000-0005-0000-0000-0000EE700000}"/>
    <cellStyle name="Navadno 6 6 9 3 3" xfId="42411" xr:uid="{00000000-0005-0000-0000-0000EF700000}"/>
    <cellStyle name="Navadno 6 6 9 4" xfId="16039" xr:uid="{00000000-0005-0000-0000-0000F0700000}"/>
    <cellStyle name="Navadno 6 6 9 4 2" xfId="29231" xr:uid="{00000000-0005-0000-0000-0000F1700000}"/>
    <cellStyle name="Navadno 6 6 9 4 3" xfId="47390" xr:uid="{00000000-0005-0000-0000-0000F2700000}"/>
    <cellStyle name="Navadno 6 6 9 5" xfId="31715" xr:uid="{00000000-0005-0000-0000-0000F3700000}"/>
    <cellStyle name="Navadno 6 6 9 5 2" xfId="49874" xr:uid="{00000000-0005-0000-0000-0000F4700000}"/>
    <cellStyle name="Navadno 6 6 9 6" xfId="18524" xr:uid="{00000000-0005-0000-0000-0000F5700000}"/>
    <cellStyle name="Navadno 6 6 9 7" xfId="36683" xr:uid="{00000000-0005-0000-0000-0000F6700000}"/>
    <cellStyle name="Navadno 6 6 9 8" xfId="54843" xr:uid="{00000000-0005-0000-0000-0000F7700000}"/>
    <cellStyle name="Navadno 6 7" xfId="2314" xr:uid="{00000000-0005-0000-0000-0000F8700000}"/>
    <cellStyle name="Navadno 6 7 2" xfId="2315" xr:uid="{00000000-0005-0000-0000-0000F9700000}"/>
    <cellStyle name="Navadno 6 8" xfId="2316" xr:uid="{00000000-0005-0000-0000-0000FA700000}"/>
    <cellStyle name="Navadno 6 9" xfId="13769" xr:uid="{00000000-0005-0000-0000-0000FB700000}"/>
    <cellStyle name="Navadno 60" xfId="2317" xr:uid="{00000000-0005-0000-0000-0000FC700000}"/>
    <cellStyle name="Navadno 60 2" xfId="2318" xr:uid="{00000000-0005-0000-0000-0000FD700000}"/>
    <cellStyle name="Navadno 60 3" xfId="2319" xr:uid="{00000000-0005-0000-0000-0000FE700000}"/>
    <cellStyle name="Navadno 61" xfId="2320" xr:uid="{00000000-0005-0000-0000-0000FF700000}"/>
    <cellStyle name="Navadno 61 2" xfId="2321" xr:uid="{00000000-0005-0000-0000-000000710000}"/>
    <cellStyle name="Navadno 61 3" xfId="59286" xr:uid="{00000000-0005-0000-0000-000001710000}"/>
    <cellStyle name="Navadno 62" xfId="2322" xr:uid="{00000000-0005-0000-0000-000002710000}"/>
    <cellStyle name="Navadno 62 2" xfId="59287" xr:uid="{00000000-0005-0000-0000-000003710000}"/>
    <cellStyle name="Navadno 63" xfId="2323" xr:uid="{00000000-0005-0000-0000-000004710000}"/>
    <cellStyle name="Navadno 64" xfId="2324" xr:uid="{00000000-0005-0000-0000-000005710000}"/>
    <cellStyle name="Navadno 64 2" xfId="59288" xr:uid="{00000000-0005-0000-0000-000006710000}"/>
    <cellStyle name="Navadno 65" xfId="2325" xr:uid="{00000000-0005-0000-0000-000007710000}"/>
    <cellStyle name="Navadno 66" xfId="3488" xr:uid="{00000000-0005-0000-0000-000008710000}"/>
    <cellStyle name="Navadno 66 10" xfId="58946" xr:uid="{00000000-0005-0000-0000-000009710000}"/>
    <cellStyle name="Navadno 66 2" xfId="4228" xr:uid="{00000000-0005-0000-0000-00000A710000}"/>
    <cellStyle name="Navadno 66 2 2" xfId="6714" xr:uid="{00000000-0005-0000-0000-00000B710000}"/>
    <cellStyle name="Navadno 66 2 2 2" xfId="12212" xr:uid="{00000000-0005-0000-0000-00000C710000}"/>
    <cellStyle name="Navadno 66 2 2 2 2" xfId="25419" xr:uid="{00000000-0005-0000-0000-00000D710000}"/>
    <cellStyle name="Navadno 66 2 2 2 3" xfId="43578" xr:uid="{00000000-0005-0000-0000-00000E710000}"/>
    <cellStyle name="Navadno 66 2 2 3" xfId="32882" xr:uid="{00000000-0005-0000-0000-00000F710000}"/>
    <cellStyle name="Navadno 66 2 2 3 2" xfId="51041" xr:uid="{00000000-0005-0000-0000-000010710000}"/>
    <cellStyle name="Navadno 66 2 2 4" xfId="19691" xr:uid="{00000000-0005-0000-0000-000011710000}"/>
    <cellStyle name="Navadno 66 2 2 5" xfId="37850" xr:uid="{00000000-0005-0000-0000-000012710000}"/>
    <cellStyle name="Navadno 66 2 2 6" xfId="56010" xr:uid="{00000000-0005-0000-0000-000013710000}"/>
    <cellStyle name="Navadno 66 2 3" xfId="9728" xr:uid="{00000000-0005-0000-0000-000014710000}"/>
    <cellStyle name="Navadno 66 2 3 2" xfId="22935" xr:uid="{00000000-0005-0000-0000-000015710000}"/>
    <cellStyle name="Navadno 66 2 3 3" xfId="41094" xr:uid="{00000000-0005-0000-0000-000016710000}"/>
    <cellStyle name="Navadno 66 2 4" xfId="14722" xr:uid="{00000000-0005-0000-0000-000017710000}"/>
    <cellStyle name="Navadno 66 2 4 2" xfId="27914" xr:uid="{00000000-0005-0000-0000-000018710000}"/>
    <cellStyle name="Navadno 66 2 4 3" xfId="46073" xr:uid="{00000000-0005-0000-0000-000019710000}"/>
    <cellStyle name="Navadno 66 2 5" xfId="30398" xr:uid="{00000000-0005-0000-0000-00001A710000}"/>
    <cellStyle name="Navadno 66 2 5 2" xfId="48557" xr:uid="{00000000-0005-0000-0000-00001B710000}"/>
    <cellStyle name="Navadno 66 2 6" xfId="17207" xr:uid="{00000000-0005-0000-0000-00001C710000}"/>
    <cellStyle name="Navadno 66 2 7" xfId="35366" xr:uid="{00000000-0005-0000-0000-00001D710000}"/>
    <cellStyle name="Navadno 66 2 8" xfId="53526" xr:uid="{00000000-0005-0000-0000-00001E710000}"/>
    <cellStyle name="Navadno 66 3" xfId="6239" xr:uid="{00000000-0005-0000-0000-00001F710000}"/>
    <cellStyle name="Navadno 66 3 2" xfId="11737" xr:uid="{00000000-0005-0000-0000-000020710000}"/>
    <cellStyle name="Navadno 66 3 2 2" xfId="24944" xr:uid="{00000000-0005-0000-0000-000021710000}"/>
    <cellStyle name="Navadno 66 3 2 3" xfId="43103" xr:uid="{00000000-0005-0000-0000-000022710000}"/>
    <cellStyle name="Navadno 66 3 3" xfId="32407" xr:uid="{00000000-0005-0000-0000-000023710000}"/>
    <cellStyle name="Navadno 66 3 3 2" xfId="50566" xr:uid="{00000000-0005-0000-0000-000024710000}"/>
    <cellStyle name="Navadno 66 3 4" xfId="19216" xr:uid="{00000000-0005-0000-0000-000025710000}"/>
    <cellStyle name="Navadno 66 3 5" xfId="37375" xr:uid="{00000000-0005-0000-0000-000026710000}"/>
    <cellStyle name="Navadno 66 3 6" xfId="55535" xr:uid="{00000000-0005-0000-0000-000027710000}"/>
    <cellStyle name="Navadno 66 4" xfId="9253" xr:uid="{00000000-0005-0000-0000-000028710000}"/>
    <cellStyle name="Navadno 66 4 2" xfId="22460" xr:uid="{00000000-0005-0000-0000-000029710000}"/>
    <cellStyle name="Navadno 66 4 3" xfId="40619" xr:uid="{00000000-0005-0000-0000-00002A710000}"/>
    <cellStyle name="Navadno 66 5" xfId="14247" xr:uid="{00000000-0005-0000-0000-00002B710000}"/>
    <cellStyle name="Navadno 66 5 2" xfId="27439" xr:uid="{00000000-0005-0000-0000-00002C710000}"/>
    <cellStyle name="Navadno 66 5 3" xfId="45598" xr:uid="{00000000-0005-0000-0000-00002D710000}"/>
    <cellStyle name="Navadno 66 6" xfId="29923" xr:uid="{00000000-0005-0000-0000-00002E710000}"/>
    <cellStyle name="Navadno 66 6 2" xfId="48082" xr:uid="{00000000-0005-0000-0000-00002F710000}"/>
    <cellStyle name="Navadno 66 7" xfId="16732" xr:uid="{00000000-0005-0000-0000-000030710000}"/>
    <cellStyle name="Navadno 66 8" xfId="34891" xr:uid="{00000000-0005-0000-0000-000031710000}"/>
    <cellStyle name="Navadno 66 9" xfId="53051" xr:uid="{00000000-0005-0000-0000-000032710000}"/>
    <cellStyle name="Navadno 67" xfId="3489" xr:uid="{00000000-0005-0000-0000-000033710000}"/>
    <cellStyle name="Navadno 67 10" xfId="58947" xr:uid="{00000000-0005-0000-0000-000034710000}"/>
    <cellStyle name="Navadno 67 2" xfId="4229" xr:uid="{00000000-0005-0000-0000-000035710000}"/>
    <cellStyle name="Navadno 67 2 2" xfId="6715" xr:uid="{00000000-0005-0000-0000-000036710000}"/>
    <cellStyle name="Navadno 67 2 2 2" xfId="12213" xr:uid="{00000000-0005-0000-0000-000037710000}"/>
    <cellStyle name="Navadno 67 2 2 2 2" xfId="25420" xr:uid="{00000000-0005-0000-0000-000038710000}"/>
    <cellStyle name="Navadno 67 2 2 2 3" xfId="43579" xr:uid="{00000000-0005-0000-0000-000039710000}"/>
    <cellStyle name="Navadno 67 2 2 3" xfId="32883" xr:uid="{00000000-0005-0000-0000-00003A710000}"/>
    <cellStyle name="Navadno 67 2 2 3 2" xfId="51042" xr:uid="{00000000-0005-0000-0000-00003B710000}"/>
    <cellStyle name="Navadno 67 2 2 4" xfId="19692" xr:uid="{00000000-0005-0000-0000-00003C710000}"/>
    <cellStyle name="Navadno 67 2 2 5" xfId="37851" xr:uid="{00000000-0005-0000-0000-00003D710000}"/>
    <cellStyle name="Navadno 67 2 2 6" xfId="56011" xr:uid="{00000000-0005-0000-0000-00003E710000}"/>
    <cellStyle name="Navadno 67 2 3" xfId="9729" xr:uid="{00000000-0005-0000-0000-00003F710000}"/>
    <cellStyle name="Navadno 67 2 3 2" xfId="22936" xr:uid="{00000000-0005-0000-0000-000040710000}"/>
    <cellStyle name="Navadno 67 2 3 3" xfId="41095" xr:uid="{00000000-0005-0000-0000-000041710000}"/>
    <cellStyle name="Navadno 67 2 4" xfId="14723" xr:uid="{00000000-0005-0000-0000-000042710000}"/>
    <cellStyle name="Navadno 67 2 4 2" xfId="27915" xr:uid="{00000000-0005-0000-0000-000043710000}"/>
    <cellStyle name="Navadno 67 2 4 3" xfId="46074" xr:uid="{00000000-0005-0000-0000-000044710000}"/>
    <cellStyle name="Navadno 67 2 5" xfId="30399" xr:uid="{00000000-0005-0000-0000-000045710000}"/>
    <cellStyle name="Navadno 67 2 5 2" xfId="48558" xr:uid="{00000000-0005-0000-0000-000046710000}"/>
    <cellStyle name="Navadno 67 2 6" xfId="17208" xr:uid="{00000000-0005-0000-0000-000047710000}"/>
    <cellStyle name="Navadno 67 2 7" xfId="35367" xr:uid="{00000000-0005-0000-0000-000048710000}"/>
    <cellStyle name="Navadno 67 2 8" xfId="53527" xr:uid="{00000000-0005-0000-0000-000049710000}"/>
    <cellStyle name="Navadno 67 3" xfId="6240" xr:uid="{00000000-0005-0000-0000-00004A710000}"/>
    <cellStyle name="Navadno 67 3 2" xfId="11738" xr:uid="{00000000-0005-0000-0000-00004B710000}"/>
    <cellStyle name="Navadno 67 3 2 2" xfId="24945" xr:uid="{00000000-0005-0000-0000-00004C710000}"/>
    <cellStyle name="Navadno 67 3 2 3" xfId="43104" xr:uid="{00000000-0005-0000-0000-00004D710000}"/>
    <cellStyle name="Navadno 67 3 3" xfId="32408" xr:uid="{00000000-0005-0000-0000-00004E710000}"/>
    <cellStyle name="Navadno 67 3 3 2" xfId="50567" xr:uid="{00000000-0005-0000-0000-00004F710000}"/>
    <cellStyle name="Navadno 67 3 4" xfId="19217" xr:uid="{00000000-0005-0000-0000-000050710000}"/>
    <cellStyle name="Navadno 67 3 5" xfId="37376" xr:uid="{00000000-0005-0000-0000-000051710000}"/>
    <cellStyle name="Navadno 67 3 6" xfId="55536" xr:uid="{00000000-0005-0000-0000-000052710000}"/>
    <cellStyle name="Navadno 67 4" xfId="9254" xr:uid="{00000000-0005-0000-0000-000053710000}"/>
    <cellStyle name="Navadno 67 4 2" xfId="22461" xr:uid="{00000000-0005-0000-0000-000054710000}"/>
    <cellStyle name="Navadno 67 4 3" xfId="40620" xr:uid="{00000000-0005-0000-0000-000055710000}"/>
    <cellStyle name="Navadno 67 5" xfId="14248" xr:uid="{00000000-0005-0000-0000-000056710000}"/>
    <cellStyle name="Navadno 67 5 2" xfId="27440" xr:uid="{00000000-0005-0000-0000-000057710000}"/>
    <cellStyle name="Navadno 67 5 3" xfId="45599" xr:uid="{00000000-0005-0000-0000-000058710000}"/>
    <cellStyle name="Navadno 67 6" xfId="29924" xr:uid="{00000000-0005-0000-0000-000059710000}"/>
    <cellStyle name="Navadno 67 6 2" xfId="48083" xr:uid="{00000000-0005-0000-0000-00005A710000}"/>
    <cellStyle name="Navadno 67 7" xfId="16733" xr:uid="{00000000-0005-0000-0000-00005B710000}"/>
    <cellStyle name="Navadno 67 8" xfId="34892" xr:uid="{00000000-0005-0000-0000-00005C710000}"/>
    <cellStyle name="Navadno 67 9" xfId="53052" xr:uid="{00000000-0005-0000-0000-00005D710000}"/>
    <cellStyle name="Navadno 68" xfId="3490" xr:uid="{00000000-0005-0000-0000-00005E710000}"/>
    <cellStyle name="Navadno 68 10" xfId="58948" xr:uid="{00000000-0005-0000-0000-00005F710000}"/>
    <cellStyle name="Navadno 68 2" xfId="4230" xr:uid="{00000000-0005-0000-0000-000060710000}"/>
    <cellStyle name="Navadno 68 2 2" xfId="6716" xr:uid="{00000000-0005-0000-0000-000061710000}"/>
    <cellStyle name="Navadno 68 2 2 2" xfId="12214" xr:uid="{00000000-0005-0000-0000-000062710000}"/>
    <cellStyle name="Navadno 68 2 2 2 2" xfId="25421" xr:uid="{00000000-0005-0000-0000-000063710000}"/>
    <cellStyle name="Navadno 68 2 2 2 3" xfId="43580" xr:uid="{00000000-0005-0000-0000-000064710000}"/>
    <cellStyle name="Navadno 68 2 2 3" xfId="32884" xr:uid="{00000000-0005-0000-0000-000065710000}"/>
    <cellStyle name="Navadno 68 2 2 3 2" xfId="51043" xr:uid="{00000000-0005-0000-0000-000066710000}"/>
    <cellStyle name="Navadno 68 2 2 4" xfId="19693" xr:uid="{00000000-0005-0000-0000-000067710000}"/>
    <cellStyle name="Navadno 68 2 2 5" xfId="37852" xr:uid="{00000000-0005-0000-0000-000068710000}"/>
    <cellStyle name="Navadno 68 2 2 6" xfId="56012" xr:uid="{00000000-0005-0000-0000-000069710000}"/>
    <cellStyle name="Navadno 68 2 3" xfId="9730" xr:uid="{00000000-0005-0000-0000-00006A710000}"/>
    <cellStyle name="Navadno 68 2 3 2" xfId="22937" xr:uid="{00000000-0005-0000-0000-00006B710000}"/>
    <cellStyle name="Navadno 68 2 3 3" xfId="41096" xr:uid="{00000000-0005-0000-0000-00006C710000}"/>
    <cellStyle name="Navadno 68 2 4" xfId="14724" xr:uid="{00000000-0005-0000-0000-00006D710000}"/>
    <cellStyle name="Navadno 68 2 4 2" xfId="27916" xr:uid="{00000000-0005-0000-0000-00006E710000}"/>
    <cellStyle name="Navadno 68 2 4 3" xfId="46075" xr:uid="{00000000-0005-0000-0000-00006F710000}"/>
    <cellStyle name="Navadno 68 2 5" xfId="30400" xr:uid="{00000000-0005-0000-0000-000070710000}"/>
    <cellStyle name="Navadno 68 2 5 2" xfId="48559" xr:uid="{00000000-0005-0000-0000-000071710000}"/>
    <cellStyle name="Navadno 68 2 6" xfId="17209" xr:uid="{00000000-0005-0000-0000-000072710000}"/>
    <cellStyle name="Navadno 68 2 7" xfId="35368" xr:uid="{00000000-0005-0000-0000-000073710000}"/>
    <cellStyle name="Navadno 68 2 8" xfId="53528" xr:uid="{00000000-0005-0000-0000-000074710000}"/>
    <cellStyle name="Navadno 68 3" xfId="6241" xr:uid="{00000000-0005-0000-0000-000075710000}"/>
    <cellStyle name="Navadno 68 3 2" xfId="11739" xr:uid="{00000000-0005-0000-0000-000076710000}"/>
    <cellStyle name="Navadno 68 3 2 2" xfId="24946" xr:uid="{00000000-0005-0000-0000-000077710000}"/>
    <cellStyle name="Navadno 68 3 2 3" xfId="43105" xr:uid="{00000000-0005-0000-0000-000078710000}"/>
    <cellStyle name="Navadno 68 3 3" xfId="32409" xr:uid="{00000000-0005-0000-0000-000079710000}"/>
    <cellStyle name="Navadno 68 3 3 2" xfId="50568" xr:uid="{00000000-0005-0000-0000-00007A710000}"/>
    <cellStyle name="Navadno 68 3 4" xfId="19218" xr:uid="{00000000-0005-0000-0000-00007B710000}"/>
    <cellStyle name="Navadno 68 3 5" xfId="37377" xr:uid="{00000000-0005-0000-0000-00007C710000}"/>
    <cellStyle name="Navadno 68 3 6" xfId="55537" xr:uid="{00000000-0005-0000-0000-00007D710000}"/>
    <cellStyle name="Navadno 68 4" xfId="9255" xr:uid="{00000000-0005-0000-0000-00007E710000}"/>
    <cellStyle name="Navadno 68 4 2" xfId="22462" xr:uid="{00000000-0005-0000-0000-00007F710000}"/>
    <cellStyle name="Navadno 68 4 3" xfId="40621" xr:uid="{00000000-0005-0000-0000-000080710000}"/>
    <cellStyle name="Navadno 68 5" xfId="14249" xr:uid="{00000000-0005-0000-0000-000081710000}"/>
    <cellStyle name="Navadno 68 5 2" xfId="27441" xr:uid="{00000000-0005-0000-0000-000082710000}"/>
    <cellStyle name="Navadno 68 5 3" xfId="45600" xr:uid="{00000000-0005-0000-0000-000083710000}"/>
    <cellStyle name="Navadno 68 6" xfId="29925" xr:uid="{00000000-0005-0000-0000-000084710000}"/>
    <cellStyle name="Navadno 68 6 2" xfId="48084" xr:uid="{00000000-0005-0000-0000-000085710000}"/>
    <cellStyle name="Navadno 68 7" xfId="16734" xr:uid="{00000000-0005-0000-0000-000086710000}"/>
    <cellStyle name="Navadno 68 8" xfId="34893" xr:uid="{00000000-0005-0000-0000-000087710000}"/>
    <cellStyle name="Navadno 68 9" xfId="53053" xr:uid="{00000000-0005-0000-0000-000088710000}"/>
    <cellStyle name="Navadno 69" xfId="3491" xr:uid="{00000000-0005-0000-0000-000089710000}"/>
    <cellStyle name="Navadno 69 10" xfId="58949" xr:uid="{00000000-0005-0000-0000-00008A710000}"/>
    <cellStyle name="Navadno 69 2" xfId="4231" xr:uid="{00000000-0005-0000-0000-00008B710000}"/>
    <cellStyle name="Navadno 69 2 2" xfId="6717" xr:uid="{00000000-0005-0000-0000-00008C710000}"/>
    <cellStyle name="Navadno 69 2 2 2" xfId="12215" xr:uid="{00000000-0005-0000-0000-00008D710000}"/>
    <cellStyle name="Navadno 69 2 2 2 2" xfId="25422" xr:uid="{00000000-0005-0000-0000-00008E710000}"/>
    <cellStyle name="Navadno 69 2 2 2 3" xfId="43581" xr:uid="{00000000-0005-0000-0000-00008F710000}"/>
    <cellStyle name="Navadno 69 2 2 3" xfId="32885" xr:uid="{00000000-0005-0000-0000-000090710000}"/>
    <cellStyle name="Navadno 69 2 2 3 2" xfId="51044" xr:uid="{00000000-0005-0000-0000-000091710000}"/>
    <cellStyle name="Navadno 69 2 2 4" xfId="19694" xr:uid="{00000000-0005-0000-0000-000092710000}"/>
    <cellStyle name="Navadno 69 2 2 5" xfId="37853" xr:uid="{00000000-0005-0000-0000-000093710000}"/>
    <cellStyle name="Navadno 69 2 2 6" xfId="56013" xr:uid="{00000000-0005-0000-0000-000094710000}"/>
    <cellStyle name="Navadno 69 2 3" xfId="9731" xr:uid="{00000000-0005-0000-0000-000095710000}"/>
    <cellStyle name="Navadno 69 2 3 2" xfId="22938" xr:uid="{00000000-0005-0000-0000-000096710000}"/>
    <cellStyle name="Navadno 69 2 3 3" xfId="41097" xr:uid="{00000000-0005-0000-0000-000097710000}"/>
    <cellStyle name="Navadno 69 2 4" xfId="14725" xr:uid="{00000000-0005-0000-0000-000098710000}"/>
    <cellStyle name="Navadno 69 2 4 2" xfId="27917" xr:uid="{00000000-0005-0000-0000-000099710000}"/>
    <cellStyle name="Navadno 69 2 4 3" xfId="46076" xr:uid="{00000000-0005-0000-0000-00009A710000}"/>
    <cellStyle name="Navadno 69 2 5" xfId="30401" xr:uid="{00000000-0005-0000-0000-00009B710000}"/>
    <cellStyle name="Navadno 69 2 5 2" xfId="48560" xr:uid="{00000000-0005-0000-0000-00009C710000}"/>
    <cellStyle name="Navadno 69 2 6" xfId="17210" xr:uid="{00000000-0005-0000-0000-00009D710000}"/>
    <cellStyle name="Navadno 69 2 7" xfId="35369" xr:uid="{00000000-0005-0000-0000-00009E710000}"/>
    <cellStyle name="Navadno 69 2 8" xfId="53529" xr:uid="{00000000-0005-0000-0000-00009F710000}"/>
    <cellStyle name="Navadno 69 3" xfId="6242" xr:uid="{00000000-0005-0000-0000-0000A0710000}"/>
    <cellStyle name="Navadno 69 3 2" xfId="11740" xr:uid="{00000000-0005-0000-0000-0000A1710000}"/>
    <cellStyle name="Navadno 69 3 2 2" xfId="24947" xr:uid="{00000000-0005-0000-0000-0000A2710000}"/>
    <cellStyle name="Navadno 69 3 2 3" xfId="43106" xr:uid="{00000000-0005-0000-0000-0000A3710000}"/>
    <cellStyle name="Navadno 69 3 3" xfId="32410" xr:uid="{00000000-0005-0000-0000-0000A4710000}"/>
    <cellStyle name="Navadno 69 3 3 2" xfId="50569" xr:uid="{00000000-0005-0000-0000-0000A5710000}"/>
    <cellStyle name="Navadno 69 3 4" xfId="19219" xr:uid="{00000000-0005-0000-0000-0000A6710000}"/>
    <cellStyle name="Navadno 69 3 5" xfId="37378" xr:uid="{00000000-0005-0000-0000-0000A7710000}"/>
    <cellStyle name="Navadno 69 3 6" xfId="55538" xr:uid="{00000000-0005-0000-0000-0000A8710000}"/>
    <cellStyle name="Navadno 69 4" xfId="9256" xr:uid="{00000000-0005-0000-0000-0000A9710000}"/>
    <cellStyle name="Navadno 69 4 2" xfId="22463" xr:uid="{00000000-0005-0000-0000-0000AA710000}"/>
    <cellStyle name="Navadno 69 4 3" xfId="40622" xr:uid="{00000000-0005-0000-0000-0000AB710000}"/>
    <cellStyle name="Navadno 69 5" xfId="14250" xr:uid="{00000000-0005-0000-0000-0000AC710000}"/>
    <cellStyle name="Navadno 69 5 2" xfId="27442" xr:uid="{00000000-0005-0000-0000-0000AD710000}"/>
    <cellStyle name="Navadno 69 5 3" xfId="45601" xr:uid="{00000000-0005-0000-0000-0000AE710000}"/>
    <cellStyle name="Navadno 69 6" xfId="29926" xr:uid="{00000000-0005-0000-0000-0000AF710000}"/>
    <cellStyle name="Navadno 69 6 2" xfId="48085" xr:uid="{00000000-0005-0000-0000-0000B0710000}"/>
    <cellStyle name="Navadno 69 7" xfId="16735" xr:uid="{00000000-0005-0000-0000-0000B1710000}"/>
    <cellStyle name="Navadno 69 8" xfId="34894" xr:uid="{00000000-0005-0000-0000-0000B2710000}"/>
    <cellStyle name="Navadno 69 9" xfId="53054" xr:uid="{00000000-0005-0000-0000-0000B3710000}"/>
    <cellStyle name="Navadno 7" xfId="2326" xr:uid="{00000000-0005-0000-0000-0000B4710000}"/>
    <cellStyle name="Navadno 7 10" xfId="59714" xr:uid="{00000000-0005-0000-0000-0000B5710000}"/>
    <cellStyle name="Navadno 7 11" xfId="59760" xr:uid="{00000000-0005-0000-0000-0000B6710000}"/>
    <cellStyle name="Navadno 7 2" xfId="2327" xr:uid="{00000000-0005-0000-0000-0000B7710000}"/>
    <cellStyle name="Navadno 7 2 2" xfId="59563" xr:uid="{00000000-0005-0000-0000-0000B8710000}"/>
    <cellStyle name="Navadno 7 3" xfId="2328" xr:uid="{00000000-0005-0000-0000-0000B9710000}"/>
    <cellStyle name="Navadno 7 3 2" xfId="59650" xr:uid="{00000000-0005-0000-0000-0000BA710000}"/>
    <cellStyle name="Navadno 7 3 3" xfId="59705" xr:uid="{00000000-0005-0000-0000-0000BB710000}"/>
    <cellStyle name="Navadno 7 3 4" xfId="59751" xr:uid="{00000000-0005-0000-0000-0000BC710000}"/>
    <cellStyle name="Navadno 7 3 5" xfId="59777" xr:uid="{00000000-0005-0000-0000-0000BD710000}"/>
    <cellStyle name="Navadno 7 4" xfId="2329" xr:uid="{00000000-0005-0000-0000-0000BE710000}"/>
    <cellStyle name="Navadno 7 5" xfId="2330" xr:uid="{00000000-0005-0000-0000-0000BF710000}"/>
    <cellStyle name="Navadno 7 5 10" xfId="16411" xr:uid="{00000000-0005-0000-0000-0000C0710000}"/>
    <cellStyle name="Navadno 7 5 11" xfId="34570" xr:uid="{00000000-0005-0000-0000-0000C1710000}"/>
    <cellStyle name="Navadno 7 5 12" xfId="52730" xr:uid="{00000000-0005-0000-0000-0000C2710000}"/>
    <cellStyle name="Navadno 7 5 13" xfId="58625" xr:uid="{00000000-0005-0000-0000-0000C3710000}"/>
    <cellStyle name="Navadno 7 5 2" xfId="3526" xr:uid="{00000000-0005-0000-0000-0000C4710000}"/>
    <cellStyle name="Navadno 7 5 2 2" xfId="4578" xr:uid="{00000000-0005-0000-0000-0000C5710000}"/>
    <cellStyle name="Navadno 7 5 2 2 2" xfId="12562" xr:uid="{00000000-0005-0000-0000-0000C6710000}"/>
    <cellStyle name="Navadno 7 5 2 2 2 2" xfId="25769" xr:uid="{00000000-0005-0000-0000-0000C7710000}"/>
    <cellStyle name="Navadno 7 5 2 2 2 3" xfId="43928" xr:uid="{00000000-0005-0000-0000-0000C8710000}"/>
    <cellStyle name="Navadno 7 5 2 2 3" xfId="33232" xr:uid="{00000000-0005-0000-0000-0000C9710000}"/>
    <cellStyle name="Navadno 7 5 2 2 3 2" xfId="51391" xr:uid="{00000000-0005-0000-0000-0000CA710000}"/>
    <cellStyle name="Navadno 7 5 2 2 4" xfId="20041" xr:uid="{00000000-0005-0000-0000-0000CB710000}"/>
    <cellStyle name="Navadno 7 5 2 2 5" xfId="38200" xr:uid="{00000000-0005-0000-0000-0000CC710000}"/>
    <cellStyle name="Navadno 7 5 2 2 6" xfId="56360" xr:uid="{00000000-0005-0000-0000-0000CD710000}"/>
    <cellStyle name="Navadno 7 5 2 3" xfId="10078" xr:uid="{00000000-0005-0000-0000-0000CE710000}"/>
    <cellStyle name="Navadno 7 5 2 3 2" xfId="23285" xr:uid="{00000000-0005-0000-0000-0000CF710000}"/>
    <cellStyle name="Navadno 7 5 2 3 3" xfId="41444" xr:uid="{00000000-0005-0000-0000-0000D0710000}"/>
    <cellStyle name="Navadno 7 5 2 4" xfId="15072" xr:uid="{00000000-0005-0000-0000-0000D1710000}"/>
    <cellStyle name="Navadno 7 5 2 4 2" xfId="28264" xr:uid="{00000000-0005-0000-0000-0000D2710000}"/>
    <cellStyle name="Navadno 7 5 2 4 3" xfId="46423" xr:uid="{00000000-0005-0000-0000-0000D3710000}"/>
    <cellStyle name="Navadno 7 5 2 5" xfId="30748" xr:uid="{00000000-0005-0000-0000-0000D4710000}"/>
    <cellStyle name="Navadno 7 5 2 5 2" xfId="48907" xr:uid="{00000000-0005-0000-0000-0000D5710000}"/>
    <cellStyle name="Navadno 7 5 2 6" xfId="17557" xr:uid="{00000000-0005-0000-0000-0000D6710000}"/>
    <cellStyle name="Navadno 7 5 2 7" xfId="35716" xr:uid="{00000000-0005-0000-0000-0000D7710000}"/>
    <cellStyle name="Navadno 7 5 2 8" xfId="53876" xr:uid="{00000000-0005-0000-0000-0000D8710000}"/>
    <cellStyle name="Navadno 7 5 2 9" xfId="59414" xr:uid="{00000000-0005-0000-0000-0000D9710000}"/>
    <cellStyle name="Navadno 7 5 3" xfId="3905" xr:uid="{00000000-0005-0000-0000-0000DA710000}"/>
    <cellStyle name="Navadno 7 5 3 2" xfId="6393" xr:uid="{00000000-0005-0000-0000-0000DB710000}"/>
    <cellStyle name="Navadno 7 5 3 2 2" xfId="11891" xr:uid="{00000000-0005-0000-0000-0000DC710000}"/>
    <cellStyle name="Navadno 7 5 3 2 2 2" xfId="25098" xr:uid="{00000000-0005-0000-0000-0000DD710000}"/>
    <cellStyle name="Navadno 7 5 3 2 2 3" xfId="43257" xr:uid="{00000000-0005-0000-0000-0000DE710000}"/>
    <cellStyle name="Navadno 7 5 3 2 3" xfId="32561" xr:uid="{00000000-0005-0000-0000-0000DF710000}"/>
    <cellStyle name="Navadno 7 5 3 2 3 2" xfId="50720" xr:uid="{00000000-0005-0000-0000-0000E0710000}"/>
    <cellStyle name="Navadno 7 5 3 2 4" xfId="19370" xr:uid="{00000000-0005-0000-0000-0000E1710000}"/>
    <cellStyle name="Navadno 7 5 3 2 5" xfId="37529" xr:uid="{00000000-0005-0000-0000-0000E2710000}"/>
    <cellStyle name="Navadno 7 5 3 2 6" xfId="55689" xr:uid="{00000000-0005-0000-0000-0000E3710000}"/>
    <cellStyle name="Navadno 7 5 3 3" xfId="9407" xr:uid="{00000000-0005-0000-0000-0000E4710000}"/>
    <cellStyle name="Navadno 7 5 3 3 2" xfId="22614" xr:uid="{00000000-0005-0000-0000-0000E5710000}"/>
    <cellStyle name="Navadno 7 5 3 3 3" xfId="40773" xr:uid="{00000000-0005-0000-0000-0000E6710000}"/>
    <cellStyle name="Navadno 7 5 3 4" xfId="14401" xr:uid="{00000000-0005-0000-0000-0000E7710000}"/>
    <cellStyle name="Navadno 7 5 3 4 2" xfId="27593" xr:uid="{00000000-0005-0000-0000-0000E8710000}"/>
    <cellStyle name="Navadno 7 5 3 4 3" xfId="45752" xr:uid="{00000000-0005-0000-0000-0000E9710000}"/>
    <cellStyle name="Navadno 7 5 3 5" xfId="30077" xr:uid="{00000000-0005-0000-0000-0000EA710000}"/>
    <cellStyle name="Navadno 7 5 3 5 2" xfId="48236" xr:uid="{00000000-0005-0000-0000-0000EB710000}"/>
    <cellStyle name="Navadno 7 5 3 6" xfId="16886" xr:uid="{00000000-0005-0000-0000-0000EC710000}"/>
    <cellStyle name="Navadno 7 5 3 7" xfId="35045" xr:uid="{00000000-0005-0000-0000-0000ED710000}"/>
    <cellStyle name="Navadno 7 5 3 8" xfId="53205" xr:uid="{00000000-0005-0000-0000-0000EE710000}"/>
    <cellStyle name="Navadno 7 5 4" xfId="4991" xr:uid="{00000000-0005-0000-0000-0000EF710000}"/>
    <cellStyle name="Navadno 7 5 4 2" xfId="7224" xr:uid="{00000000-0005-0000-0000-0000F0710000}"/>
    <cellStyle name="Navadno 7 5 4 2 2" xfId="12957" xr:uid="{00000000-0005-0000-0000-0000F1710000}"/>
    <cellStyle name="Navadno 7 5 4 2 2 2" xfId="26164" xr:uid="{00000000-0005-0000-0000-0000F2710000}"/>
    <cellStyle name="Navadno 7 5 4 2 2 3" xfId="44323" xr:uid="{00000000-0005-0000-0000-0000F3710000}"/>
    <cellStyle name="Navadno 7 5 4 2 3" xfId="33627" xr:uid="{00000000-0005-0000-0000-0000F4710000}"/>
    <cellStyle name="Navadno 7 5 4 2 3 2" xfId="51786" xr:uid="{00000000-0005-0000-0000-0000F5710000}"/>
    <cellStyle name="Navadno 7 5 4 2 4" xfId="20436" xr:uid="{00000000-0005-0000-0000-0000F6710000}"/>
    <cellStyle name="Navadno 7 5 4 2 5" xfId="38595" xr:uid="{00000000-0005-0000-0000-0000F7710000}"/>
    <cellStyle name="Navadno 7 5 4 2 6" xfId="56755" xr:uid="{00000000-0005-0000-0000-0000F8710000}"/>
    <cellStyle name="Navadno 7 5 4 3" xfId="10473" xr:uid="{00000000-0005-0000-0000-0000F9710000}"/>
    <cellStyle name="Navadno 7 5 4 3 2" xfId="23680" xr:uid="{00000000-0005-0000-0000-0000FA710000}"/>
    <cellStyle name="Navadno 7 5 4 3 3" xfId="41839" xr:uid="{00000000-0005-0000-0000-0000FB710000}"/>
    <cellStyle name="Navadno 7 5 4 4" xfId="15467" xr:uid="{00000000-0005-0000-0000-0000FC710000}"/>
    <cellStyle name="Navadno 7 5 4 4 2" xfId="28659" xr:uid="{00000000-0005-0000-0000-0000FD710000}"/>
    <cellStyle name="Navadno 7 5 4 4 3" xfId="46818" xr:uid="{00000000-0005-0000-0000-0000FE710000}"/>
    <cellStyle name="Navadno 7 5 4 5" xfId="31143" xr:uid="{00000000-0005-0000-0000-0000FF710000}"/>
    <cellStyle name="Navadno 7 5 4 5 2" xfId="49302" xr:uid="{00000000-0005-0000-0000-000000720000}"/>
    <cellStyle name="Navadno 7 5 4 6" xfId="17952" xr:uid="{00000000-0005-0000-0000-000001720000}"/>
    <cellStyle name="Navadno 7 5 4 7" xfId="36111" xr:uid="{00000000-0005-0000-0000-000002720000}"/>
    <cellStyle name="Navadno 7 5 4 8" xfId="54271" xr:uid="{00000000-0005-0000-0000-000003720000}"/>
    <cellStyle name="Navadno 7 5 5" xfId="5919" xr:uid="{00000000-0005-0000-0000-000004720000}"/>
    <cellStyle name="Navadno 7 5 5 2" xfId="11416" xr:uid="{00000000-0005-0000-0000-000005720000}"/>
    <cellStyle name="Navadno 7 5 5 2 2" xfId="24623" xr:uid="{00000000-0005-0000-0000-000006720000}"/>
    <cellStyle name="Navadno 7 5 5 2 3" xfId="42782" xr:uid="{00000000-0005-0000-0000-000007720000}"/>
    <cellStyle name="Navadno 7 5 5 3" xfId="32086" xr:uid="{00000000-0005-0000-0000-000008720000}"/>
    <cellStyle name="Navadno 7 5 5 3 2" xfId="50245" xr:uid="{00000000-0005-0000-0000-000009720000}"/>
    <cellStyle name="Navadno 7 5 5 4" xfId="18895" xr:uid="{00000000-0005-0000-0000-00000A720000}"/>
    <cellStyle name="Navadno 7 5 5 5" xfId="37054" xr:uid="{00000000-0005-0000-0000-00000B720000}"/>
    <cellStyle name="Navadno 7 5 5 6" xfId="55214" xr:uid="{00000000-0005-0000-0000-00000C720000}"/>
    <cellStyle name="Navadno 7 5 6" xfId="8317" xr:uid="{00000000-0005-0000-0000-00000D720000}"/>
    <cellStyle name="Navadno 7 5 6 2" xfId="21524" xr:uid="{00000000-0005-0000-0000-00000E720000}"/>
    <cellStyle name="Navadno 7 5 6 3" xfId="39683" xr:uid="{00000000-0005-0000-0000-00000F720000}"/>
    <cellStyle name="Navadno 7 5 6 4" xfId="57843" xr:uid="{00000000-0005-0000-0000-000010720000}"/>
    <cellStyle name="Navadno 7 5 7" xfId="8957" xr:uid="{00000000-0005-0000-0000-000011720000}"/>
    <cellStyle name="Navadno 7 5 7 2" xfId="22164" xr:uid="{00000000-0005-0000-0000-000012720000}"/>
    <cellStyle name="Navadno 7 5 7 3" xfId="40323" xr:uid="{00000000-0005-0000-0000-000013720000}"/>
    <cellStyle name="Navadno 7 5 8" xfId="13926" xr:uid="{00000000-0005-0000-0000-000014720000}"/>
    <cellStyle name="Navadno 7 5 8 2" xfId="27118" xr:uid="{00000000-0005-0000-0000-000015720000}"/>
    <cellStyle name="Navadno 7 5 8 3" xfId="45277" xr:uid="{00000000-0005-0000-0000-000016720000}"/>
    <cellStyle name="Navadno 7 5 9" xfId="29602" xr:uid="{00000000-0005-0000-0000-000017720000}"/>
    <cellStyle name="Navadno 7 5 9 2" xfId="47761" xr:uid="{00000000-0005-0000-0000-000018720000}"/>
    <cellStyle name="Navadno 7 6" xfId="3493" xr:uid="{00000000-0005-0000-0000-000019720000}"/>
    <cellStyle name="Navadno 7 6 10" xfId="58951" xr:uid="{00000000-0005-0000-0000-00001A720000}"/>
    <cellStyle name="Navadno 7 6 2" xfId="4233" xr:uid="{00000000-0005-0000-0000-00001B720000}"/>
    <cellStyle name="Navadno 7 6 2 2" xfId="6719" xr:uid="{00000000-0005-0000-0000-00001C720000}"/>
    <cellStyle name="Navadno 7 6 2 2 2" xfId="12217" xr:uid="{00000000-0005-0000-0000-00001D720000}"/>
    <cellStyle name="Navadno 7 6 2 2 2 2" xfId="25424" xr:uid="{00000000-0005-0000-0000-00001E720000}"/>
    <cellStyle name="Navadno 7 6 2 2 2 3" xfId="43583" xr:uid="{00000000-0005-0000-0000-00001F720000}"/>
    <cellStyle name="Navadno 7 6 2 2 3" xfId="32887" xr:uid="{00000000-0005-0000-0000-000020720000}"/>
    <cellStyle name="Navadno 7 6 2 2 3 2" xfId="51046" xr:uid="{00000000-0005-0000-0000-000021720000}"/>
    <cellStyle name="Navadno 7 6 2 2 4" xfId="19696" xr:uid="{00000000-0005-0000-0000-000022720000}"/>
    <cellStyle name="Navadno 7 6 2 2 5" xfId="37855" xr:uid="{00000000-0005-0000-0000-000023720000}"/>
    <cellStyle name="Navadno 7 6 2 2 6" xfId="56015" xr:uid="{00000000-0005-0000-0000-000024720000}"/>
    <cellStyle name="Navadno 7 6 2 3" xfId="9733" xr:uid="{00000000-0005-0000-0000-000025720000}"/>
    <cellStyle name="Navadno 7 6 2 3 2" xfId="22940" xr:uid="{00000000-0005-0000-0000-000026720000}"/>
    <cellStyle name="Navadno 7 6 2 3 3" xfId="41099" xr:uid="{00000000-0005-0000-0000-000027720000}"/>
    <cellStyle name="Navadno 7 6 2 4" xfId="14727" xr:uid="{00000000-0005-0000-0000-000028720000}"/>
    <cellStyle name="Navadno 7 6 2 4 2" xfId="27919" xr:uid="{00000000-0005-0000-0000-000029720000}"/>
    <cellStyle name="Navadno 7 6 2 4 3" xfId="46078" xr:uid="{00000000-0005-0000-0000-00002A720000}"/>
    <cellStyle name="Navadno 7 6 2 5" xfId="30403" xr:uid="{00000000-0005-0000-0000-00002B720000}"/>
    <cellStyle name="Navadno 7 6 2 5 2" xfId="48562" xr:uid="{00000000-0005-0000-0000-00002C720000}"/>
    <cellStyle name="Navadno 7 6 2 6" xfId="17212" xr:uid="{00000000-0005-0000-0000-00002D720000}"/>
    <cellStyle name="Navadno 7 6 2 7" xfId="35371" xr:uid="{00000000-0005-0000-0000-00002E720000}"/>
    <cellStyle name="Navadno 7 6 2 8" xfId="53531" xr:uid="{00000000-0005-0000-0000-00002F720000}"/>
    <cellStyle name="Navadno 7 6 3" xfId="6244" xr:uid="{00000000-0005-0000-0000-000030720000}"/>
    <cellStyle name="Navadno 7 6 3 2" xfId="11742" xr:uid="{00000000-0005-0000-0000-000031720000}"/>
    <cellStyle name="Navadno 7 6 3 2 2" xfId="24949" xr:uid="{00000000-0005-0000-0000-000032720000}"/>
    <cellStyle name="Navadno 7 6 3 2 3" xfId="43108" xr:uid="{00000000-0005-0000-0000-000033720000}"/>
    <cellStyle name="Navadno 7 6 3 3" xfId="32412" xr:uid="{00000000-0005-0000-0000-000034720000}"/>
    <cellStyle name="Navadno 7 6 3 3 2" xfId="50571" xr:uid="{00000000-0005-0000-0000-000035720000}"/>
    <cellStyle name="Navadno 7 6 3 4" xfId="19221" xr:uid="{00000000-0005-0000-0000-000036720000}"/>
    <cellStyle name="Navadno 7 6 3 5" xfId="37380" xr:uid="{00000000-0005-0000-0000-000037720000}"/>
    <cellStyle name="Navadno 7 6 3 6" xfId="55540" xr:uid="{00000000-0005-0000-0000-000038720000}"/>
    <cellStyle name="Navadno 7 6 4" xfId="9258" xr:uid="{00000000-0005-0000-0000-000039720000}"/>
    <cellStyle name="Navadno 7 6 4 2" xfId="22465" xr:uid="{00000000-0005-0000-0000-00003A720000}"/>
    <cellStyle name="Navadno 7 6 4 3" xfId="40624" xr:uid="{00000000-0005-0000-0000-00003B720000}"/>
    <cellStyle name="Navadno 7 6 5" xfId="14252" xr:uid="{00000000-0005-0000-0000-00003C720000}"/>
    <cellStyle name="Navadno 7 6 5 2" xfId="27444" xr:uid="{00000000-0005-0000-0000-00003D720000}"/>
    <cellStyle name="Navadno 7 6 5 3" xfId="45603" xr:uid="{00000000-0005-0000-0000-00003E720000}"/>
    <cellStyle name="Navadno 7 6 6" xfId="29928" xr:uid="{00000000-0005-0000-0000-00003F720000}"/>
    <cellStyle name="Navadno 7 6 6 2" xfId="48087" xr:uid="{00000000-0005-0000-0000-000040720000}"/>
    <cellStyle name="Navadno 7 6 7" xfId="16737" xr:uid="{00000000-0005-0000-0000-000041720000}"/>
    <cellStyle name="Navadno 7 6 8" xfId="34896" xr:uid="{00000000-0005-0000-0000-000042720000}"/>
    <cellStyle name="Navadno 7 6 9" xfId="53056" xr:uid="{00000000-0005-0000-0000-000043720000}"/>
    <cellStyle name="Navadno 7 7" xfId="5285" xr:uid="{00000000-0005-0000-0000-000044720000}"/>
    <cellStyle name="Navadno 7 7 2" xfId="7533" xr:uid="{00000000-0005-0000-0000-000045720000}"/>
    <cellStyle name="Navadno 7 7 2 2" xfId="13266" xr:uid="{00000000-0005-0000-0000-000046720000}"/>
    <cellStyle name="Navadno 7 7 2 2 2" xfId="26473" xr:uid="{00000000-0005-0000-0000-000047720000}"/>
    <cellStyle name="Navadno 7 7 2 2 3" xfId="44632" xr:uid="{00000000-0005-0000-0000-000048720000}"/>
    <cellStyle name="Navadno 7 7 2 3" xfId="33936" xr:uid="{00000000-0005-0000-0000-000049720000}"/>
    <cellStyle name="Navadno 7 7 2 3 2" xfId="52095" xr:uid="{00000000-0005-0000-0000-00004A720000}"/>
    <cellStyle name="Navadno 7 7 2 4" xfId="20745" xr:uid="{00000000-0005-0000-0000-00004B720000}"/>
    <cellStyle name="Navadno 7 7 2 5" xfId="38904" xr:uid="{00000000-0005-0000-0000-00004C720000}"/>
    <cellStyle name="Navadno 7 7 2 6" xfId="57064" xr:uid="{00000000-0005-0000-0000-00004D720000}"/>
    <cellStyle name="Navadno 7 7 3" xfId="10782" xr:uid="{00000000-0005-0000-0000-00004E720000}"/>
    <cellStyle name="Navadno 7 7 3 2" xfId="23989" xr:uid="{00000000-0005-0000-0000-00004F720000}"/>
    <cellStyle name="Navadno 7 7 3 3" xfId="42148" xr:uid="{00000000-0005-0000-0000-000050720000}"/>
    <cellStyle name="Navadno 7 7 4" xfId="15776" xr:uid="{00000000-0005-0000-0000-000051720000}"/>
    <cellStyle name="Navadno 7 7 4 2" xfId="28968" xr:uid="{00000000-0005-0000-0000-000052720000}"/>
    <cellStyle name="Navadno 7 7 4 3" xfId="47127" xr:uid="{00000000-0005-0000-0000-000053720000}"/>
    <cellStyle name="Navadno 7 7 5" xfId="31452" xr:uid="{00000000-0005-0000-0000-000054720000}"/>
    <cellStyle name="Navadno 7 7 5 2" xfId="49611" xr:uid="{00000000-0005-0000-0000-000055720000}"/>
    <cellStyle name="Navadno 7 7 6" xfId="18261" xr:uid="{00000000-0005-0000-0000-000056720000}"/>
    <cellStyle name="Navadno 7 7 7" xfId="36420" xr:uid="{00000000-0005-0000-0000-000057720000}"/>
    <cellStyle name="Navadno 7 7 8" xfId="54580" xr:uid="{00000000-0005-0000-0000-000058720000}"/>
    <cellStyle name="Navadno 7 8" xfId="59556" xr:uid="{00000000-0005-0000-0000-000059720000}"/>
    <cellStyle name="Navadno 7 9" xfId="59685" xr:uid="{00000000-0005-0000-0000-00005A720000}"/>
    <cellStyle name="Navadno 70" xfId="4681" xr:uid="{00000000-0005-0000-0000-00005B720000}"/>
    <cellStyle name="Navadno 70 2" xfId="6932" xr:uid="{00000000-0005-0000-0000-00005C720000}"/>
    <cellStyle name="Navadno 70 2 2" xfId="12665" xr:uid="{00000000-0005-0000-0000-00005D720000}"/>
    <cellStyle name="Navadno 70 2 2 2" xfId="25872" xr:uid="{00000000-0005-0000-0000-00005E720000}"/>
    <cellStyle name="Navadno 70 2 2 3" xfId="44031" xr:uid="{00000000-0005-0000-0000-00005F720000}"/>
    <cellStyle name="Navadno 70 2 3" xfId="33335" xr:uid="{00000000-0005-0000-0000-000060720000}"/>
    <cellStyle name="Navadno 70 2 3 2" xfId="51494" xr:uid="{00000000-0005-0000-0000-000061720000}"/>
    <cellStyle name="Navadno 70 2 4" xfId="20144" xr:uid="{00000000-0005-0000-0000-000062720000}"/>
    <cellStyle name="Navadno 70 2 5" xfId="38303" xr:uid="{00000000-0005-0000-0000-000063720000}"/>
    <cellStyle name="Navadno 70 2 6" xfId="56463" xr:uid="{00000000-0005-0000-0000-000064720000}"/>
    <cellStyle name="Navadno 70 3" xfId="10181" xr:uid="{00000000-0005-0000-0000-000065720000}"/>
    <cellStyle name="Navadno 70 3 2" xfId="23388" xr:uid="{00000000-0005-0000-0000-000066720000}"/>
    <cellStyle name="Navadno 70 3 3" xfId="41547" xr:uid="{00000000-0005-0000-0000-000067720000}"/>
    <cellStyle name="Navadno 70 4" xfId="15175" xr:uid="{00000000-0005-0000-0000-000068720000}"/>
    <cellStyle name="Navadno 70 4 2" xfId="28367" xr:uid="{00000000-0005-0000-0000-000069720000}"/>
    <cellStyle name="Navadno 70 4 3" xfId="46526" xr:uid="{00000000-0005-0000-0000-00006A720000}"/>
    <cellStyle name="Navadno 70 5" xfId="30851" xr:uid="{00000000-0005-0000-0000-00006B720000}"/>
    <cellStyle name="Navadno 70 5 2" xfId="49010" xr:uid="{00000000-0005-0000-0000-00006C720000}"/>
    <cellStyle name="Navadno 70 6" xfId="17660" xr:uid="{00000000-0005-0000-0000-00006D720000}"/>
    <cellStyle name="Navadno 70 7" xfId="35819" xr:uid="{00000000-0005-0000-0000-00006E720000}"/>
    <cellStyle name="Navadno 70 8" xfId="53979" xr:uid="{00000000-0005-0000-0000-00006F720000}"/>
    <cellStyle name="Navadno 70 9" xfId="58954" xr:uid="{00000000-0005-0000-0000-000070720000}"/>
    <cellStyle name="Navadno 71" xfId="4684" xr:uid="{00000000-0005-0000-0000-000071720000}"/>
    <cellStyle name="Navadno 71 2" xfId="6935" xr:uid="{00000000-0005-0000-0000-000072720000}"/>
    <cellStyle name="Navadno 71 2 2" xfId="12668" xr:uid="{00000000-0005-0000-0000-000073720000}"/>
    <cellStyle name="Navadno 71 2 2 2" xfId="25875" xr:uid="{00000000-0005-0000-0000-000074720000}"/>
    <cellStyle name="Navadno 71 2 2 3" xfId="44034" xr:uid="{00000000-0005-0000-0000-000075720000}"/>
    <cellStyle name="Navadno 71 2 3" xfId="33338" xr:uid="{00000000-0005-0000-0000-000076720000}"/>
    <cellStyle name="Navadno 71 2 3 2" xfId="51497" xr:uid="{00000000-0005-0000-0000-000077720000}"/>
    <cellStyle name="Navadno 71 2 4" xfId="20147" xr:uid="{00000000-0005-0000-0000-000078720000}"/>
    <cellStyle name="Navadno 71 2 5" xfId="38306" xr:uid="{00000000-0005-0000-0000-000079720000}"/>
    <cellStyle name="Navadno 71 2 6" xfId="56466" xr:uid="{00000000-0005-0000-0000-00007A720000}"/>
    <cellStyle name="Navadno 71 3" xfId="10184" xr:uid="{00000000-0005-0000-0000-00007B720000}"/>
    <cellStyle name="Navadno 71 3 2" xfId="23391" xr:uid="{00000000-0005-0000-0000-00007C720000}"/>
    <cellStyle name="Navadno 71 3 3" xfId="41550" xr:uid="{00000000-0005-0000-0000-00007D720000}"/>
    <cellStyle name="Navadno 71 4" xfId="15178" xr:uid="{00000000-0005-0000-0000-00007E720000}"/>
    <cellStyle name="Navadno 71 4 2" xfId="28370" xr:uid="{00000000-0005-0000-0000-00007F720000}"/>
    <cellStyle name="Navadno 71 4 3" xfId="46529" xr:uid="{00000000-0005-0000-0000-000080720000}"/>
    <cellStyle name="Navadno 71 5" xfId="30854" xr:uid="{00000000-0005-0000-0000-000081720000}"/>
    <cellStyle name="Navadno 71 5 2" xfId="49013" xr:uid="{00000000-0005-0000-0000-000082720000}"/>
    <cellStyle name="Navadno 71 6" xfId="17663" xr:uid="{00000000-0005-0000-0000-000083720000}"/>
    <cellStyle name="Navadno 71 7" xfId="35822" xr:uid="{00000000-0005-0000-0000-000084720000}"/>
    <cellStyle name="Navadno 71 8" xfId="53982" xr:uid="{00000000-0005-0000-0000-000085720000}"/>
    <cellStyle name="Navadno 71 9" xfId="58955" xr:uid="{00000000-0005-0000-0000-000086720000}"/>
    <cellStyle name="Navadno 72" xfId="4685" xr:uid="{00000000-0005-0000-0000-000087720000}"/>
    <cellStyle name="Navadno 72 2" xfId="6936" xr:uid="{00000000-0005-0000-0000-000088720000}"/>
    <cellStyle name="Navadno 72 2 2" xfId="12669" xr:uid="{00000000-0005-0000-0000-000089720000}"/>
    <cellStyle name="Navadno 72 2 2 2" xfId="25876" xr:uid="{00000000-0005-0000-0000-00008A720000}"/>
    <cellStyle name="Navadno 72 2 2 3" xfId="44035" xr:uid="{00000000-0005-0000-0000-00008B720000}"/>
    <cellStyle name="Navadno 72 2 3" xfId="33339" xr:uid="{00000000-0005-0000-0000-00008C720000}"/>
    <cellStyle name="Navadno 72 2 3 2" xfId="51498" xr:uid="{00000000-0005-0000-0000-00008D720000}"/>
    <cellStyle name="Navadno 72 2 4" xfId="20148" xr:uid="{00000000-0005-0000-0000-00008E720000}"/>
    <cellStyle name="Navadno 72 2 5" xfId="38307" xr:uid="{00000000-0005-0000-0000-00008F720000}"/>
    <cellStyle name="Navadno 72 2 6" xfId="56467" xr:uid="{00000000-0005-0000-0000-000090720000}"/>
    <cellStyle name="Navadno 72 3" xfId="10185" xr:uid="{00000000-0005-0000-0000-000091720000}"/>
    <cellStyle name="Navadno 72 3 2" xfId="23392" xr:uid="{00000000-0005-0000-0000-000092720000}"/>
    <cellStyle name="Navadno 72 3 3" xfId="41551" xr:uid="{00000000-0005-0000-0000-000093720000}"/>
    <cellStyle name="Navadno 72 4" xfId="15179" xr:uid="{00000000-0005-0000-0000-000094720000}"/>
    <cellStyle name="Navadno 72 4 2" xfId="28371" xr:uid="{00000000-0005-0000-0000-000095720000}"/>
    <cellStyle name="Navadno 72 4 3" xfId="46530" xr:uid="{00000000-0005-0000-0000-000096720000}"/>
    <cellStyle name="Navadno 72 5" xfId="30855" xr:uid="{00000000-0005-0000-0000-000097720000}"/>
    <cellStyle name="Navadno 72 5 2" xfId="49014" xr:uid="{00000000-0005-0000-0000-000098720000}"/>
    <cellStyle name="Navadno 72 6" xfId="17664" xr:uid="{00000000-0005-0000-0000-000099720000}"/>
    <cellStyle name="Navadno 72 7" xfId="35823" xr:uid="{00000000-0005-0000-0000-00009A720000}"/>
    <cellStyle name="Navadno 72 8" xfId="53983" xr:uid="{00000000-0005-0000-0000-00009B720000}"/>
    <cellStyle name="Navadno 72 9" xfId="58956" xr:uid="{00000000-0005-0000-0000-00009C720000}"/>
    <cellStyle name="Navadno 73" xfId="4688" xr:uid="{00000000-0005-0000-0000-00009D720000}"/>
    <cellStyle name="Navadno 73 2" xfId="6939" xr:uid="{00000000-0005-0000-0000-00009E720000}"/>
    <cellStyle name="Navadno 73 2 2" xfId="12672" xr:uid="{00000000-0005-0000-0000-00009F720000}"/>
    <cellStyle name="Navadno 73 2 2 2" xfId="25879" xr:uid="{00000000-0005-0000-0000-0000A0720000}"/>
    <cellStyle name="Navadno 73 2 2 3" xfId="44038" xr:uid="{00000000-0005-0000-0000-0000A1720000}"/>
    <cellStyle name="Navadno 73 2 3" xfId="33342" xr:uid="{00000000-0005-0000-0000-0000A2720000}"/>
    <cellStyle name="Navadno 73 2 3 2" xfId="51501" xr:uid="{00000000-0005-0000-0000-0000A3720000}"/>
    <cellStyle name="Navadno 73 2 4" xfId="20151" xr:uid="{00000000-0005-0000-0000-0000A4720000}"/>
    <cellStyle name="Navadno 73 2 5" xfId="38310" xr:uid="{00000000-0005-0000-0000-0000A5720000}"/>
    <cellStyle name="Navadno 73 2 6" xfId="56470" xr:uid="{00000000-0005-0000-0000-0000A6720000}"/>
    <cellStyle name="Navadno 73 3" xfId="10188" xr:uid="{00000000-0005-0000-0000-0000A7720000}"/>
    <cellStyle name="Navadno 73 3 2" xfId="23395" xr:uid="{00000000-0005-0000-0000-0000A8720000}"/>
    <cellStyle name="Navadno 73 3 3" xfId="41554" xr:uid="{00000000-0005-0000-0000-0000A9720000}"/>
    <cellStyle name="Navadno 73 4" xfId="15182" xr:uid="{00000000-0005-0000-0000-0000AA720000}"/>
    <cellStyle name="Navadno 73 4 2" xfId="28374" xr:uid="{00000000-0005-0000-0000-0000AB720000}"/>
    <cellStyle name="Navadno 73 4 3" xfId="46533" xr:uid="{00000000-0005-0000-0000-0000AC720000}"/>
    <cellStyle name="Navadno 73 5" xfId="30858" xr:uid="{00000000-0005-0000-0000-0000AD720000}"/>
    <cellStyle name="Navadno 73 5 2" xfId="49017" xr:uid="{00000000-0005-0000-0000-0000AE720000}"/>
    <cellStyle name="Navadno 73 6" xfId="17667" xr:uid="{00000000-0005-0000-0000-0000AF720000}"/>
    <cellStyle name="Navadno 73 7" xfId="35826" xr:uid="{00000000-0005-0000-0000-0000B0720000}"/>
    <cellStyle name="Navadno 73 8" xfId="53986" xr:uid="{00000000-0005-0000-0000-0000B1720000}"/>
    <cellStyle name="Navadno 73 9" xfId="59296" xr:uid="{00000000-0005-0000-0000-0000B2720000}"/>
    <cellStyle name="Navadno 74" xfId="4690" xr:uid="{00000000-0005-0000-0000-0000B3720000}"/>
    <cellStyle name="Navadno 74 2" xfId="6941" xr:uid="{00000000-0005-0000-0000-0000B4720000}"/>
    <cellStyle name="Navadno 74 2 2" xfId="12674" xr:uid="{00000000-0005-0000-0000-0000B5720000}"/>
    <cellStyle name="Navadno 74 2 2 2" xfId="25881" xr:uid="{00000000-0005-0000-0000-0000B6720000}"/>
    <cellStyle name="Navadno 74 2 2 3" xfId="44040" xr:uid="{00000000-0005-0000-0000-0000B7720000}"/>
    <cellStyle name="Navadno 74 2 3" xfId="33344" xr:uid="{00000000-0005-0000-0000-0000B8720000}"/>
    <cellStyle name="Navadno 74 2 3 2" xfId="51503" xr:uid="{00000000-0005-0000-0000-0000B9720000}"/>
    <cellStyle name="Navadno 74 2 4" xfId="20153" xr:uid="{00000000-0005-0000-0000-0000BA720000}"/>
    <cellStyle name="Navadno 74 2 5" xfId="38312" xr:uid="{00000000-0005-0000-0000-0000BB720000}"/>
    <cellStyle name="Navadno 74 2 6" xfId="56472" xr:uid="{00000000-0005-0000-0000-0000BC720000}"/>
    <cellStyle name="Navadno 74 3" xfId="10190" xr:uid="{00000000-0005-0000-0000-0000BD720000}"/>
    <cellStyle name="Navadno 74 3 2" xfId="23397" xr:uid="{00000000-0005-0000-0000-0000BE720000}"/>
    <cellStyle name="Navadno 74 3 3" xfId="41556" xr:uid="{00000000-0005-0000-0000-0000BF720000}"/>
    <cellStyle name="Navadno 74 4" xfId="15184" xr:uid="{00000000-0005-0000-0000-0000C0720000}"/>
    <cellStyle name="Navadno 74 4 2" xfId="28376" xr:uid="{00000000-0005-0000-0000-0000C1720000}"/>
    <cellStyle name="Navadno 74 4 3" xfId="46535" xr:uid="{00000000-0005-0000-0000-0000C2720000}"/>
    <cellStyle name="Navadno 74 5" xfId="30860" xr:uid="{00000000-0005-0000-0000-0000C3720000}"/>
    <cellStyle name="Navadno 74 5 2" xfId="49019" xr:uid="{00000000-0005-0000-0000-0000C4720000}"/>
    <cellStyle name="Navadno 74 6" xfId="17669" xr:uid="{00000000-0005-0000-0000-0000C5720000}"/>
    <cellStyle name="Navadno 74 7" xfId="35828" xr:uid="{00000000-0005-0000-0000-0000C6720000}"/>
    <cellStyle name="Navadno 74 8" xfId="53988" xr:uid="{00000000-0005-0000-0000-0000C7720000}"/>
    <cellStyle name="Navadno 75" xfId="8021" xr:uid="{00000000-0005-0000-0000-0000C8720000}"/>
    <cellStyle name="Navadno 76" xfId="8022" xr:uid="{00000000-0005-0000-0000-0000C9720000}"/>
    <cellStyle name="Navadno 77" xfId="8023" xr:uid="{00000000-0005-0000-0000-0000CA720000}"/>
    <cellStyle name="Navadno 78" xfId="8024" xr:uid="{00000000-0005-0000-0000-0000CB720000}"/>
    <cellStyle name="Navadno 79" xfId="8025" xr:uid="{00000000-0005-0000-0000-0000CC720000}"/>
    <cellStyle name="Navadno 8" xfId="2331" xr:uid="{00000000-0005-0000-0000-0000CD720000}"/>
    <cellStyle name="Navadno 8 2" xfId="2332" xr:uid="{00000000-0005-0000-0000-0000CE720000}"/>
    <cellStyle name="Navadno 8 2 10" xfId="5549" xr:uid="{00000000-0005-0000-0000-0000CF720000}"/>
    <cellStyle name="Navadno 8 2 10 2" xfId="7797" xr:uid="{00000000-0005-0000-0000-0000D0720000}"/>
    <cellStyle name="Navadno 8 2 10 2 2" xfId="13530" xr:uid="{00000000-0005-0000-0000-0000D1720000}"/>
    <cellStyle name="Navadno 8 2 10 2 2 2" xfId="26737" xr:uid="{00000000-0005-0000-0000-0000D2720000}"/>
    <cellStyle name="Navadno 8 2 10 2 2 3" xfId="44896" xr:uid="{00000000-0005-0000-0000-0000D3720000}"/>
    <cellStyle name="Navadno 8 2 10 2 3" xfId="34200" xr:uid="{00000000-0005-0000-0000-0000D4720000}"/>
    <cellStyle name="Navadno 8 2 10 2 3 2" xfId="52359" xr:uid="{00000000-0005-0000-0000-0000D5720000}"/>
    <cellStyle name="Navadno 8 2 10 2 4" xfId="21009" xr:uid="{00000000-0005-0000-0000-0000D6720000}"/>
    <cellStyle name="Navadno 8 2 10 2 5" xfId="39168" xr:uid="{00000000-0005-0000-0000-0000D7720000}"/>
    <cellStyle name="Navadno 8 2 10 2 6" xfId="57328" xr:uid="{00000000-0005-0000-0000-0000D8720000}"/>
    <cellStyle name="Navadno 8 2 10 3" xfId="11046" xr:uid="{00000000-0005-0000-0000-0000D9720000}"/>
    <cellStyle name="Navadno 8 2 10 3 2" xfId="24253" xr:uid="{00000000-0005-0000-0000-0000DA720000}"/>
    <cellStyle name="Navadno 8 2 10 3 3" xfId="42412" xr:uid="{00000000-0005-0000-0000-0000DB720000}"/>
    <cellStyle name="Navadno 8 2 10 4" xfId="16040" xr:uid="{00000000-0005-0000-0000-0000DC720000}"/>
    <cellStyle name="Navadno 8 2 10 4 2" xfId="29232" xr:uid="{00000000-0005-0000-0000-0000DD720000}"/>
    <cellStyle name="Navadno 8 2 10 4 3" xfId="47391" xr:uid="{00000000-0005-0000-0000-0000DE720000}"/>
    <cellStyle name="Navadno 8 2 10 5" xfId="31716" xr:uid="{00000000-0005-0000-0000-0000DF720000}"/>
    <cellStyle name="Navadno 8 2 10 5 2" xfId="49875" xr:uid="{00000000-0005-0000-0000-0000E0720000}"/>
    <cellStyle name="Navadno 8 2 10 6" xfId="18525" xr:uid="{00000000-0005-0000-0000-0000E1720000}"/>
    <cellStyle name="Navadno 8 2 10 7" xfId="36684" xr:uid="{00000000-0005-0000-0000-0000E2720000}"/>
    <cellStyle name="Navadno 8 2 10 8" xfId="54844" xr:uid="{00000000-0005-0000-0000-0000E3720000}"/>
    <cellStyle name="Navadno 8 2 11" xfId="5713" xr:uid="{00000000-0005-0000-0000-0000E4720000}"/>
    <cellStyle name="Navadno 8 2 11 2" xfId="7961" xr:uid="{00000000-0005-0000-0000-0000E5720000}"/>
    <cellStyle name="Navadno 8 2 11 2 2" xfId="13694" xr:uid="{00000000-0005-0000-0000-0000E6720000}"/>
    <cellStyle name="Navadno 8 2 11 2 2 2" xfId="26901" xr:uid="{00000000-0005-0000-0000-0000E7720000}"/>
    <cellStyle name="Navadno 8 2 11 2 2 3" xfId="45060" xr:uid="{00000000-0005-0000-0000-0000E8720000}"/>
    <cellStyle name="Navadno 8 2 11 2 3" xfId="34364" xr:uid="{00000000-0005-0000-0000-0000E9720000}"/>
    <cellStyle name="Navadno 8 2 11 2 3 2" xfId="52523" xr:uid="{00000000-0005-0000-0000-0000EA720000}"/>
    <cellStyle name="Navadno 8 2 11 2 4" xfId="21173" xr:uid="{00000000-0005-0000-0000-0000EB720000}"/>
    <cellStyle name="Navadno 8 2 11 2 5" xfId="39332" xr:uid="{00000000-0005-0000-0000-0000EC720000}"/>
    <cellStyle name="Navadno 8 2 11 2 6" xfId="57492" xr:uid="{00000000-0005-0000-0000-0000ED720000}"/>
    <cellStyle name="Navadno 8 2 11 3" xfId="11210" xr:uid="{00000000-0005-0000-0000-0000EE720000}"/>
    <cellStyle name="Navadno 8 2 11 3 2" xfId="24417" xr:uid="{00000000-0005-0000-0000-0000EF720000}"/>
    <cellStyle name="Navadno 8 2 11 3 3" xfId="42576" xr:uid="{00000000-0005-0000-0000-0000F0720000}"/>
    <cellStyle name="Navadno 8 2 11 4" xfId="16204" xr:uid="{00000000-0005-0000-0000-0000F1720000}"/>
    <cellStyle name="Navadno 8 2 11 4 2" xfId="29396" xr:uid="{00000000-0005-0000-0000-0000F2720000}"/>
    <cellStyle name="Navadno 8 2 11 4 3" xfId="47555" xr:uid="{00000000-0005-0000-0000-0000F3720000}"/>
    <cellStyle name="Navadno 8 2 11 5" xfId="31880" xr:uid="{00000000-0005-0000-0000-0000F4720000}"/>
    <cellStyle name="Navadno 8 2 11 5 2" xfId="50039" xr:uid="{00000000-0005-0000-0000-0000F5720000}"/>
    <cellStyle name="Navadno 8 2 11 6" xfId="18689" xr:uid="{00000000-0005-0000-0000-0000F6720000}"/>
    <cellStyle name="Navadno 8 2 11 7" xfId="36848" xr:uid="{00000000-0005-0000-0000-0000F7720000}"/>
    <cellStyle name="Navadno 8 2 11 8" xfId="55008" xr:uid="{00000000-0005-0000-0000-0000F8720000}"/>
    <cellStyle name="Navadno 8 2 12" xfId="5920" xr:uid="{00000000-0005-0000-0000-0000F9720000}"/>
    <cellStyle name="Navadno 8 2 12 2" xfId="11417" xr:uid="{00000000-0005-0000-0000-0000FA720000}"/>
    <cellStyle name="Navadno 8 2 12 2 2" xfId="24624" xr:uid="{00000000-0005-0000-0000-0000FB720000}"/>
    <cellStyle name="Navadno 8 2 12 2 3" xfId="42783" xr:uid="{00000000-0005-0000-0000-0000FC720000}"/>
    <cellStyle name="Navadno 8 2 12 3" xfId="32087" xr:uid="{00000000-0005-0000-0000-0000FD720000}"/>
    <cellStyle name="Navadno 8 2 12 3 2" xfId="50246" xr:uid="{00000000-0005-0000-0000-0000FE720000}"/>
    <cellStyle name="Navadno 8 2 12 4" xfId="18896" xr:uid="{00000000-0005-0000-0000-0000FF720000}"/>
    <cellStyle name="Navadno 8 2 12 5" xfId="37055" xr:uid="{00000000-0005-0000-0000-000000730000}"/>
    <cellStyle name="Navadno 8 2 12 6" xfId="55215" xr:uid="{00000000-0005-0000-0000-000001730000}"/>
    <cellStyle name="Navadno 8 2 13" xfId="8137" xr:uid="{00000000-0005-0000-0000-000002730000}"/>
    <cellStyle name="Navadno 8 2 13 2" xfId="21344" xr:uid="{00000000-0005-0000-0000-000003730000}"/>
    <cellStyle name="Navadno 8 2 13 3" xfId="39503" xr:uid="{00000000-0005-0000-0000-000004730000}"/>
    <cellStyle name="Navadno 8 2 13 4" xfId="57663" xr:uid="{00000000-0005-0000-0000-000005730000}"/>
    <cellStyle name="Navadno 8 2 14" xfId="8318" xr:uid="{00000000-0005-0000-0000-000006730000}"/>
    <cellStyle name="Navadno 8 2 14 2" xfId="21525" xr:uid="{00000000-0005-0000-0000-000007730000}"/>
    <cellStyle name="Navadno 8 2 14 3" xfId="39684" xr:uid="{00000000-0005-0000-0000-000008730000}"/>
    <cellStyle name="Navadno 8 2 14 4" xfId="57844" xr:uid="{00000000-0005-0000-0000-000009730000}"/>
    <cellStyle name="Navadno 8 2 15" xfId="8559" xr:uid="{00000000-0005-0000-0000-00000A730000}"/>
    <cellStyle name="Navadno 8 2 15 2" xfId="21766" xr:uid="{00000000-0005-0000-0000-00000B730000}"/>
    <cellStyle name="Navadno 8 2 15 3" xfId="39925" xr:uid="{00000000-0005-0000-0000-00000C730000}"/>
    <cellStyle name="Navadno 8 2 15 4" xfId="58085" xr:uid="{00000000-0005-0000-0000-00000D730000}"/>
    <cellStyle name="Navadno 8 2 16" xfId="8723" xr:uid="{00000000-0005-0000-0000-00000E730000}"/>
    <cellStyle name="Navadno 8 2 16 2" xfId="21930" xr:uid="{00000000-0005-0000-0000-00000F730000}"/>
    <cellStyle name="Navadno 8 2 16 3" xfId="40089" xr:uid="{00000000-0005-0000-0000-000010730000}"/>
    <cellStyle name="Navadno 8 2 16 4" xfId="58249" xr:uid="{00000000-0005-0000-0000-000011730000}"/>
    <cellStyle name="Navadno 8 2 17" xfId="8927" xr:uid="{00000000-0005-0000-0000-000012730000}"/>
    <cellStyle name="Navadno 8 2 17 2" xfId="22134" xr:uid="{00000000-0005-0000-0000-000013730000}"/>
    <cellStyle name="Navadno 8 2 17 3" xfId="40293" xr:uid="{00000000-0005-0000-0000-000014730000}"/>
    <cellStyle name="Navadno 8 2 18" xfId="13927" xr:uid="{00000000-0005-0000-0000-000015730000}"/>
    <cellStyle name="Navadno 8 2 18 2" xfId="27119" xr:uid="{00000000-0005-0000-0000-000016730000}"/>
    <cellStyle name="Navadno 8 2 18 3" xfId="45278" xr:uid="{00000000-0005-0000-0000-000017730000}"/>
    <cellStyle name="Navadno 8 2 19" xfId="29603" xr:uid="{00000000-0005-0000-0000-000018730000}"/>
    <cellStyle name="Navadno 8 2 19 2" xfId="47762" xr:uid="{00000000-0005-0000-0000-000019730000}"/>
    <cellStyle name="Navadno 8 2 2" xfId="2333" xr:uid="{00000000-0005-0000-0000-00001A730000}"/>
    <cellStyle name="Navadno 8 2 2 10" xfId="5714" xr:uid="{00000000-0005-0000-0000-00001B730000}"/>
    <cellStyle name="Navadno 8 2 2 10 2" xfId="7962" xr:uid="{00000000-0005-0000-0000-00001C730000}"/>
    <cellStyle name="Navadno 8 2 2 10 2 2" xfId="13695" xr:uid="{00000000-0005-0000-0000-00001D730000}"/>
    <cellStyle name="Navadno 8 2 2 10 2 2 2" xfId="26902" xr:uid="{00000000-0005-0000-0000-00001E730000}"/>
    <cellStyle name="Navadno 8 2 2 10 2 2 3" xfId="45061" xr:uid="{00000000-0005-0000-0000-00001F730000}"/>
    <cellStyle name="Navadno 8 2 2 10 2 3" xfId="34365" xr:uid="{00000000-0005-0000-0000-000020730000}"/>
    <cellStyle name="Navadno 8 2 2 10 2 3 2" xfId="52524" xr:uid="{00000000-0005-0000-0000-000021730000}"/>
    <cellStyle name="Navadno 8 2 2 10 2 4" xfId="21174" xr:uid="{00000000-0005-0000-0000-000022730000}"/>
    <cellStyle name="Navadno 8 2 2 10 2 5" xfId="39333" xr:uid="{00000000-0005-0000-0000-000023730000}"/>
    <cellStyle name="Navadno 8 2 2 10 2 6" xfId="57493" xr:uid="{00000000-0005-0000-0000-000024730000}"/>
    <cellStyle name="Navadno 8 2 2 10 3" xfId="11211" xr:uid="{00000000-0005-0000-0000-000025730000}"/>
    <cellStyle name="Navadno 8 2 2 10 3 2" xfId="24418" xr:uid="{00000000-0005-0000-0000-000026730000}"/>
    <cellStyle name="Navadno 8 2 2 10 3 3" xfId="42577" xr:uid="{00000000-0005-0000-0000-000027730000}"/>
    <cellStyle name="Navadno 8 2 2 10 4" xfId="16205" xr:uid="{00000000-0005-0000-0000-000028730000}"/>
    <cellStyle name="Navadno 8 2 2 10 4 2" xfId="29397" xr:uid="{00000000-0005-0000-0000-000029730000}"/>
    <cellStyle name="Navadno 8 2 2 10 4 3" xfId="47556" xr:uid="{00000000-0005-0000-0000-00002A730000}"/>
    <cellStyle name="Navadno 8 2 2 10 5" xfId="31881" xr:uid="{00000000-0005-0000-0000-00002B730000}"/>
    <cellStyle name="Navadno 8 2 2 10 5 2" xfId="50040" xr:uid="{00000000-0005-0000-0000-00002C730000}"/>
    <cellStyle name="Navadno 8 2 2 10 6" xfId="18690" xr:uid="{00000000-0005-0000-0000-00002D730000}"/>
    <cellStyle name="Navadno 8 2 2 10 7" xfId="36849" xr:uid="{00000000-0005-0000-0000-00002E730000}"/>
    <cellStyle name="Navadno 8 2 2 10 8" xfId="55009" xr:uid="{00000000-0005-0000-0000-00002F730000}"/>
    <cellStyle name="Navadno 8 2 2 11" xfId="5921" xr:uid="{00000000-0005-0000-0000-000030730000}"/>
    <cellStyle name="Navadno 8 2 2 11 2" xfId="11418" xr:uid="{00000000-0005-0000-0000-000031730000}"/>
    <cellStyle name="Navadno 8 2 2 11 2 2" xfId="24625" xr:uid="{00000000-0005-0000-0000-000032730000}"/>
    <cellStyle name="Navadno 8 2 2 11 2 3" xfId="42784" xr:uid="{00000000-0005-0000-0000-000033730000}"/>
    <cellStyle name="Navadno 8 2 2 11 3" xfId="32088" xr:uid="{00000000-0005-0000-0000-000034730000}"/>
    <cellStyle name="Navadno 8 2 2 11 3 2" xfId="50247" xr:uid="{00000000-0005-0000-0000-000035730000}"/>
    <cellStyle name="Navadno 8 2 2 11 4" xfId="18897" xr:uid="{00000000-0005-0000-0000-000036730000}"/>
    <cellStyle name="Navadno 8 2 2 11 5" xfId="37056" xr:uid="{00000000-0005-0000-0000-000037730000}"/>
    <cellStyle name="Navadno 8 2 2 11 6" xfId="55216" xr:uid="{00000000-0005-0000-0000-000038730000}"/>
    <cellStyle name="Navadno 8 2 2 12" xfId="8138" xr:uid="{00000000-0005-0000-0000-000039730000}"/>
    <cellStyle name="Navadno 8 2 2 12 2" xfId="21345" xr:uid="{00000000-0005-0000-0000-00003A730000}"/>
    <cellStyle name="Navadno 8 2 2 12 3" xfId="39504" xr:uid="{00000000-0005-0000-0000-00003B730000}"/>
    <cellStyle name="Navadno 8 2 2 12 4" xfId="57664" xr:uid="{00000000-0005-0000-0000-00003C730000}"/>
    <cellStyle name="Navadno 8 2 2 13" xfId="8319" xr:uid="{00000000-0005-0000-0000-00003D730000}"/>
    <cellStyle name="Navadno 8 2 2 13 2" xfId="21526" xr:uid="{00000000-0005-0000-0000-00003E730000}"/>
    <cellStyle name="Navadno 8 2 2 13 3" xfId="39685" xr:uid="{00000000-0005-0000-0000-00003F730000}"/>
    <cellStyle name="Navadno 8 2 2 13 4" xfId="57845" xr:uid="{00000000-0005-0000-0000-000040730000}"/>
    <cellStyle name="Navadno 8 2 2 14" xfId="8560" xr:uid="{00000000-0005-0000-0000-000041730000}"/>
    <cellStyle name="Navadno 8 2 2 14 2" xfId="21767" xr:uid="{00000000-0005-0000-0000-000042730000}"/>
    <cellStyle name="Navadno 8 2 2 14 3" xfId="39926" xr:uid="{00000000-0005-0000-0000-000043730000}"/>
    <cellStyle name="Navadno 8 2 2 14 4" xfId="58086" xr:uid="{00000000-0005-0000-0000-000044730000}"/>
    <cellStyle name="Navadno 8 2 2 15" xfId="8724" xr:uid="{00000000-0005-0000-0000-000045730000}"/>
    <cellStyle name="Navadno 8 2 2 15 2" xfId="21931" xr:uid="{00000000-0005-0000-0000-000046730000}"/>
    <cellStyle name="Navadno 8 2 2 15 3" xfId="40090" xr:uid="{00000000-0005-0000-0000-000047730000}"/>
    <cellStyle name="Navadno 8 2 2 15 4" xfId="58250" xr:uid="{00000000-0005-0000-0000-000048730000}"/>
    <cellStyle name="Navadno 8 2 2 16" xfId="8928" xr:uid="{00000000-0005-0000-0000-000049730000}"/>
    <cellStyle name="Navadno 8 2 2 16 2" xfId="22135" xr:uid="{00000000-0005-0000-0000-00004A730000}"/>
    <cellStyle name="Navadno 8 2 2 16 3" xfId="40294" xr:uid="{00000000-0005-0000-0000-00004B730000}"/>
    <cellStyle name="Navadno 8 2 2 17" xfId="13928" xr:uid="{00000000-0005-0000-0000-00004C730000}"/>
    <cellStyle name="Navadno 8 2 2 17 2" xfId="27120" xr:uid="{00000000-0005-0000-0000-00004D730000}"/>
    <cellStyle name="Navadno 8 2 2 17 3" xfId="45279" xr:uid="{00000000-0005-0000-0000-00004E730000}"/>
    <cellStyle name="Navadno 8 2 2 18" xfId="29604" xr:uid="{00000000-0005-0000-0000-00004F730000}"/>
    <cellStyle name="Navadno 8 2 2 18 2" xfId="47763" xr:uid="{00000000-0005-0000-0000-000050730000}"/>
    <cellStyle name="Navadno 8 2 2 19" xfId="16413" xr:uid="{00000000-0005-0000-0000-000051730000}"/>
    <cellStyle name="Navadno 8 2 2 2" xfId="3604" xr:uid="{00000000-0005-0000-0000-000052730000}"/>
    <cellStyle name="Navadno 8 2 2 2 2" xfId="4349" xr:uid="{00000000-0005-0000-0000-000053730000}"/>
    <cellStyle name="Navadno 8 2 2 2 2 2" xfId="12333" xr:uid="{00000000-0005-0000-0000-000054730000}"/>
    <cellStyle name="Navadno 8 2 2 2 2 2 2" xfId="25540" xr:uid="{00000000-0005-0000-0000-000055730000}"/>
    <cellStyle name="Navadno 8 2 2 2 2 2 3" xfId="43699" xr:uid="{00000000-0005-0000-0000-000056730000}"/>
    <cellStyle name="Navadno 8 2 2 2 2 3" xfId="33003" xr:uid="{00000000-0005-0000-0000-000057730000}"/>
    <cellStyle name="Navadno 8 2 2 2 2 3 2" xfId="51162" xr:uid="{00000000-0005-0000-0000-000058730000}"/>
    <cellStyle name="Navadno 8 2 2 2 2 4" xfId="19812" xr:uid="{00000000-0005-0000-0000-000059730000}"/>
    <cellStyle name="Navadno 8 2 2 2 2 5" xfId="37971" xr:uid="{00000000-0005-0000-0000-00005A730000}"/>
    <cellStyle name="Navadno 8 2 2 2 2 6" xfId="56131" xr:uid="{00000000-0005-0000-0000-00005B730000}"/>
    <cellStyle name="Navadno 8 2 2 2 3" xfId="9849" xr:uid="{00000000-0005-0000-0000-00005C730000}"/>
    <cellStyle name="Navadno 8 2 2 2 3 2" xfId="23056" xr:uid="{00000000-0005-0000-0000-00005D730000}"/>
    <cellStyle name="Navadno 8 2 2 2 3 3" xfId="41215" xr:uid="{00000000-0005-0000-0000-00005E730000}"/>
    <cellStyle name="Navadno 8 2 2 2 4" xfId="14843" xr:uid="{00000000-0005-0000-0000-00005F730000}"/>
    <cellStyle name="Navadno 8 2 2 2 4 2" xfId="28035" xr:uid="{00000000-0005-0000-0000-000060730000}"/>
    <cellStyle name="Navadno 8 2 2 2 4 3" xfId="46194" xr:uid="{00000000-0005-0000-0000-000061730000}"/>
    <cellStyle name="Navadno 8 2 2 2 5" xfId="30519" xr:uid="{00000000-0005-0000-0000-000062730000}"/>
    <cellStyle name="Navadno 8 2 2 2 5 2" xfId="48678" xr:uid="{00000000-0005-0000-0000-000063730000}"/>
    <cellStyle name="Navadno 8 2 2 2 6" xfId="17328" xr:uid="{00000000-0005-0000-0000-000064730000}"/>
    <cellStyle name="Navadno 8 2 2 2 7" xfId="35487" xr:uid="{00000000-0005-0000-0000-000065730000}"/>
    <cellStyle name="Navadno 8 2 2 2 8" xfId="53647" xr:uid="{00000000-0005-0000-0000-000066730000}"/>
    <cellStyle name="Navadno 8 2 2 2 9" xfId="59062" xr:uid="{00000000-0005-0000-0000-000067730000}"/>
    <cellStyle name="Navadno 8 2 2 20" xfId="34572" xr:uid="{00000000-0005-0000-0000-000068730000}"/>
    <cellStyle name="Navadno 8 2 2 21" xfId="52732" xr:uid="{00000000-0005-0000-0000-000069730000}"/>
    <cellStyle name="Navadno 8 2 2 22" xfId="58416" xr:uid="{00000000-0005-0000-0000-00006A730000}"/>
    <cellStyle name="Navadno 8 2 2 23" xfId="58627" xr:uid="{00000000-0005-0000-0000-00006B730000}"/>
    <cellStyle name="Navadno 8 2 2 3" xfId="4580" xr:uid="{00000000-0005-0000-0000-00006C730000}"/>
    <cellStyle name="Navadno 8 2 2 3 2" xfId="6833" xr:uid="{00000000-0005-0000-0000-00006D730000}"/>
    <cellStyle name="Navadno 8 2 2 3 2 2" xfId="12564" xr:uid="{00000000-0005-0000-0000-00006E730000}"/>
    <cellStyle name="Navadno 8 2 2 3 2 2 2" xfId="25771" xr:uid="{00000000-0005-0000-0000-00006F730000}"/>
    <cellStyle name="Navadno 8 2 2 3 2 2 3" xfId="43930" xr:uid="{00000000-0005-0000-0000-000070730000}"/>
    <cellStyle name="Navadno 8 2 2 3 2 3" xfId="33234" xr:uid="{00000000-0005-0000-0000-000071730000}"/>
    <cellStyle name="Navadno 8 2 2 3 2 3 2" xfId="51393" xr:uid="{00000000-0005-0000-0000-000072730000}"/>
    <cellStyle name="Navadno 8 2 2 3 2 4" xfId="20043" xr:uid="{00000000-0005-0000-0000-000073730000}"/>
    <cellStyle name="Navadno 8 2 2 3 2 5" xfId="38202" xr:uid="{00000000-0005-0000-0000-000074730000}"/>
    <cellStyle name="Navadno 8 2 2 3 2 6" xfId="56362" xr:uid="{00000000-0005-0000-0000-000075730000}"/>
    <cellStyle name="Navadno 8 2 2 3 3" xfId="10080" xr:uid="{00000000-0005-0000-0000-000076730000}"/>
    <cellStyle name="Navadno 8 2 2 3 3 2" xfId="23287" xr:uid="{00000000-0005-0000-0000-000077730000}"/>
    <cellStyle name="Navadno 8 2 2 3 3 3" xfId="41446" xr:uid="{00000000-0005-0000-0000-000078730000}"/>
    <cellStyle name="Navadno 8 2 2 3 4" xfId="15074" xr:uid="{00000000-0005-0000-0000-000079730000}"/>
    <cellStyle name="Navadno 8 2 2 3 4 2" xfId="28266" xr:uid="{00000000-0005-0000-0000-00007A730000}"/>
    <cellStyle name="Navadno 8 2 2 3 4 3" xfId="46425" xr:uid="{00000000-0005-0000-0000-00007B730000}"/>
    <cellStyle name="Navadno 8 2 2 3 5" xfId="30750" xr:uid="{00000000-0005-0000-0000-00007C730000}"/>
    <cellStyle name="Navadno 8 2 2 3 5 2" xfId="48909" xr:uid="{00000000-0005-0000-0000-00007D730000}"/>
    <cellStyle name="Navadno 8 2 2 3 6" xfId="17559" xr:uid="{00000000-0005-0000-0000-00007E730000}"/>
    <cellStyle name="Navadno 8 2 2 3 7" xfId="35718" xr:uid="{00000000-0005-0000-0000-00007F730000}"/>
    <cellStyle name="Navadno 8 2 2 3 8" xfId="53878" xr:uid="{00000000-0005-0000-0000-000080730000}"/>
    <cellStyle name="Navadno 8 2 2 3 9" xfId="59227" xr:uid="{00000000-0005-0000-0000-000081730000}"/>
    <cellStyle name="Navadno 8 2 2 4" xfId="3907" xr:uid="{00000000-0005-0000-0000-000082730000}"/>
    <cellStyle name="Navadno 8 2 2 4 2" xfId="6395" xr:uid="{00000000-0005-0000-0000-000083730000}"/>
    <cellStyle name="Navadno 8 2 2 4 2 2" xfId="11893" xr:uid="{00000000-0005-0000-0000-000084730000}"/>
    <cellStyle name="Navadno 8 2 2 4 2 2 2" xfId="25100" xr:uid="{00000000-0005-0000-0000-000085730000}"/>
    <cellStyle name="Navadno 8 2 2 4 2 2 3" xfId="43259" xr:uid="{00000000-0005-0000-0000-000086730000}"/>
    <cellStyle name="Navadno 8 2 2 4 2 3" xfId="32563" xr:uid="{00000000-0005-0000-0000-000087730000}"/>
    <cellStyle name="Navadno 8 2 2 4 2 3 2" xfId="50722" xr:uid="{00000000-0005-0000-0000-000088730000}"/>
    <cellStyle name="Navadno 8 2 2 4 2 4" xfId="19372" xr:uid="{00000000-0005-0000-0000-000089730000}"/>
    <cellStyle name="Navadno 8 2 2 4 2 5" xfId="37531" xr:uid="{00000000-0005-0000-0000-00008A730000}"/>
    <cellStyle name="Navadno 8 2 2 4 2 6" xfId="55691" xr:uid="{00000000-0005-0000-0000-00008B730000}"/>
    <cellStyle name="Navadno 8 2 2 4 3" xfId="9409" xr:uid="{00000000-0005-0000-0000-00008C730000}"/>
    <cellStyle name="Navadno 8 2 2 4 3 2" xfId="22616" xr:uid="{00000000-0005-0000-0000-00008D730000}"/>
    <cellStyle name="Navadno 8 2 2 4 3 3" xfId="40775" xr:uid="{00000000-0005-0000-0000-00008E730000}"/>
    <cellStyle name="Navadno 8 2 2 4 4" xfId="14403" xr:uid="{00000000-0005-0000-0000-00008F730000}"/>
    <cellStyle name="Navadno 8 2 2 4 4 2" xfId="27595" xr:uid="{00000000-0005-0000-0000-000090730000}"/>
    <cellStyle name="Navadno 8 2 2 4 4 3" xfId="45754" xr:uid="{00000000-0005-0000-0000-000091730000}"/>
    <cellStyle name="Navadno 8 2 2 4 5" xfId="30079" xr:uid="{00000000-0005-0000-0000-000092730000}"/>
    <cellStyle name="Navadno 8 2 2 4 5 2" xfId="48238" xr:uid="{00000000-0005-0000-0000-000093730000}"/>
    <cellStyle name="Navadno 8 2 2 4 6" xfId="16888" xr:uid="{00000000-0005-0000-0000-000094730000}"/>
    <cellStyle name="Navadno 8 2 2 4 7" xfId="35047" xr:uid="{00000000-0005-0000-0000-000095730000}"/>
    <cellStyle name="Navadno 8 2 2 4 8" xfId="53207" xr:uid="{00000000-0005-0000-0000-000096730000}"/>
    <cellStyle name="Navadno 8 2 2 4 9" xfId="59416" xr:uid="{00000000-0005-0000-0000-000097730000}"/>
    <cellStyle name="Navadno 8 2 2 5" xfId="4818" xr:uid="{00000000-0005-0000-0000-000098730000}"/>
    <cellStyle name="Navadno 8 2 2 5 2" xfId="7048" xr:uid="{00000000-0005-0000-0000-000099730000}"/>
    <cellStyle name="Navadno 8 2 2 5 2 2" xfId="12781" xr:uid="{00000000-0005-0000-0000-00009A730000}"/>
    <cellStyle name="Navadno 8 2 2 5 2 2 2" xfId="25988" xr:uid="{00000000-0005-0000-0000-00009B730000}"/>
    <cellStyle name="Navadno 8 2 2 5 2 2 3" xfId="44147" xr:uid="{00000000-0005-0000-0000-00009C730000}"/>
    <cellStyle name="Navadno 8 2 2 5 2 3" xfId="33451" xr:uid="{00000000-0005-0000-0000-00009D730000}"/>
    <cellStyle name="Navadno 8 2 2 5 2 3 2" xfId="51610" xr:uid="{00000000-0005-0000-0000-00009E730000}"/>
    <cellStyle name="Navadno 8 2 2 5 2 4" xfId="20260" xr:uid="{00000000-0005-0000-0000-00009F730000}"/>
    <cellStyle name="Navadno 8 2 2 5 2 5" xfId="38419" xr:uid="{00000000-0005-0000-0000-0000A0730000}"/>
    <cellStyle name="Navadno 8 2 2 5 2 6" xfId="56579" xr:uid="{00000000-0005-0000-0000-0000A1730000}"/>
    <cellStyle name="Navadno 8 2 2 5 3" xfId="10297" xr:uid="{00000000-0005-0000-0000-0000A2730000}"/>
    <cellStyle name="Navadno 8 2 2 5 3 2" xfId="23504" xr:uid="{00000000-0005-0000-0000-0000A3730000}"/>
    <cellStyle name="Navadno 8 2 2 5 3 3" xfId="41663" xr:uid="{00000000-0005-0000-0000-0000A4730000}"/>
    <cellStyle name="Navadno 8 2 2 5 4" xfId="15291" xr:uid="{00000000-0005-0000-0000-0000A5730000}"/>
    <cellStyle name="Navadno 8 2 2 5 4 2" xfId="28483" xr:uid="{00000000-0005-0000-0000-0000A6730000}"/>
    <cellStyle name="Navadno 8 2 2 5 4 3" xfId="46642" xr:uid="{00000000-0005-0000-0000-0000A7730000}"/>
    <cellStyle name="Navadno 8 2 2 5 5" xfId="30967" xr:uid="{00000000-0005-0000-0000-0000A8730000}"/>
    <cellStyle name="Navadno 8 2 2 5 5 2" xfId="49126" xr:uid="{00000000-0005-0000-0000-0000A9730000}"/>
    <cellStyle name="Navadno 8 2 2 5 6" xfId="17776" xr:uid="{00000000-0005-0000-0000-0000AA730000}"/>
    <cellStyle name="Navadno 8 2 2 5 7" xfId="35935" xr:uid="{00000000-0005-0000-0000-0000AB730000}"/>
    <cellStyle name="Navadno 8 2 2 5 8" xfId="54095" xr:uid="{00000000-0005-0000-0000-0000AC730000}"/>
    <cellStyle name="Navadno 8 2 2 6" xfId="4993" xr:uid="{00000000-0005-0000-0000-0000AD730000}"/>
    <cellStyle name="Navadno 8 2 2 6 2" xfId="7226" xr:uid="{00000000-0005-0000-0000-0000AE730000}"/>
    <cellStyle name="Navadno 8 2 2 6 2 2" xfId="12959" xr:uid="{00000000-0005-0000-0000-0000AF730000}"/>
    <cellStyle name="Navadno 8 2 2 6 2 2 2" xfId="26166" xr:uid="{00000000-0005-0000-0000-0000B0730000}"/>
    <cellStyle name="Navadno 8 2 2 6 2 2 3" xfId="44325" xr:uid="{00000000-0005-0000-0000-0000B1730000}"/>
    <cellStyle name="Navadno 8 2 2 6 2 3" xfId="33629" xr:uid="{00000000-0005-0000-0000-0000B2730000}"/>
    <cellStyle name="Navadno 8 2 2 6 2 3 2" xfId="51788" xr:uid="{00000000-0005-0000-0000-0000B3730000}"/>
    <cellStyle name="Navadno 8 2 2 6 2 4" xfId="20438" xr:uid="{00000000-0005-0000-0000-0000B4730000}"/>
    <cellStyle name="Navadno 8 2 2 6 2 5" xfId="38597" xr:uid="{00000000-0005-0000-0000-0000B5730000}"/>
    <cellStyle name="Navadno 8 2 2 6 2 6" xfId="56757" xr:uid="{00000000-0005-0000-0000-0000B6730000}"/>
    <cellStyle name="Navadno 8 2 2 6 3" xfId="10475" xr:uid="{00000000-0005-0000-0000-0000B7730000}"/>
    <cellStyle name="Navadno 8 2 2 6 3 2" xfId="23682" xr:uid="{00000000-0005-0000-0000-0000B8730000}"/>
    <cellStyle name="Navadno 8 2 2 6 3 3" xfId="41841" xr:uid="{00000000-0005-0000-0000-0000B9730000}"/>
    <cellStyle name="Navadno 8 2 2 6 4" xfId="15469" xr:uid="{00000000-0005-0000-0000-0000BA730000}"/>
    <cellStyle name="Navadno 8 2 2 6 4 2" xfId="28661" xr:uid="{00000000-0005-0000-0000-0000BB730000}"/>
    <cellStyle name="Navadno 8 2 2 6 4 3" xfId="46820" xr:uid="{00000000-0005-0000-0000-0000BC730000}"/>
    <cellStyle name="Navadno 8 2 2 6 5" xfId="31145" xr:uid="{00000000-0005-0000-0000-0000BD730000}"/>
    <cellStyle name="Navadno 8 2 2 6 5 2" xfId="49304" xr:uid="{00000000-0005-0000-0000-0000BE730000}"/>
    <cellStyle name="Navadno 8 2 2 6 6" xfId="17954" xr:uid="{00000000-0005-0000-0000-0000BF730000}"/>
    <cellStyle name="Navadno 8 2 2 6 7" xfId="36113" xr:uid="{00000000-0005-0000-0000-0000C0730000}"/>
    <cellStyle name="Navadno 8 2 2 6 8" xfId="54273" xr:uid="{00000000-0005-0000-0000-0000C1730000}"/>
    <cellStyle name="Navadno 8 2 2 7" xfId="5221" xr:uid="{00000000-0005-0000-0000-0000C2730000}"/>
    <cellStyle name="Navadno 8 2 2 7 2" xfId="7469" xr:uid="{00000000-0005-0000-0000-0000C3730000}"/>
    <cellStyle name="Navadno 8 2 2 7 2 2" xfId="13202" xr:uid="{00000000-0005-0000-0000-0000C4730000}"/>
    <cellStyle name="Navadno 8 2 2 7 2 2 2" xfId="26409" xr:uid="{00000000-0005-0000-0000-0000C5730000}"/>
    <cellStyle name="Navadno 8 2 2 7 2 2 3" xfId="44568" xr:uid="{00000000-0005-0000-0000-0000C6730000}"/>
    <cellStyle name="Navadno 8 2 2 7 2 3" xfId="33872" xr:uid="{00000000-0005-0000-0000-0000C7730000}"/>
    <cellStyle name="Navadno 8 2 2 7 2 3 2" xfId="52031" xr:uid="{00000000-0005-0000-0000-0000C8730000}"/>
    <cellStyle name="Navadno 8 2 2 7 2 4" xfId="20681" xr:uid="{00000000-0005-0000-0000-0000C9730000}"/>
    <cellStyle name="Navadno 8 2 2 7 2 5" xfId="38840" xr:uid="{00000000-0005-0000-0000-0000CA730000}"/>
    <cellStyle name="Navadno 8 2 2 7 2 6" xfId="57000" xr:uid="{00000000-0005-0000-0000-0000CB730000}"/>
    <cellStyle name="Navadno 8 2 2 7 3" xfId="10718" xr:uid="{00000000-0005-0000-0000-0000CC730000}"/>
    <cellStyle name="Navadno 8 2 2 7 3 2" xfId="23925" xr:uid="{00000000-0005-0000-0000-0000CD730000}"/>
    <cellStyle name="Navadno 8 2 2 7 3 3" xfId="42084" xr:uid="{00000000-0005-0000-0000-0000CE730000}"/>
    <cellStyle name="Navadno 8 2 2 7 4" xfId="15712" xr:uid="{00000000-0005-0000-0000-0000CF730000}"/>
    <cellStyle name="Navadno 8 2 2 7 4 2" xfId="28904" xr:uid="{00000000-0005-0000-0000-0000D0730000}"/>
    <cellStyle name="Navadno 8 2 2 7 4 3" xfId="47063" xr:uid="{00000000-0005-0000-0000-0000D1730000}"/>
    <cellStyle name="Navadno 8 2 2 7 5" xfId="31388" xr:uid="{00000000-0005-0000-0000-0000D2730000}"/>
    <cellStyle name="Navadno 8 2 2 7 5 2" xfId="49547" xr:uid="{00000000-0005-0000-0000-0000D3730000}"/>
    <cellStyle name="Navadno 8 2 2 7 6" xfId="18197" xr:uid="{00000000-0005-0000-0000-0000D4730000}"/>
    <cellStyle name="Navadno 8 2 2 7 7" xfId="36356" xr:uid="{00000000-0005-0000-0000-0000D5730000}"/>
    <cellStyle name="Navadno 8 2 2 7 8" xfId="54516" xr:uid="{00000000-0005-0000-0000-0000D6730000}"/>
    <cellStyle name="Navadno 8 2 2 8" xfId="5387" xr:uid="{00000000-0005-0000-0000-0000D7730000}"/>
    <cellStyle name="Navadno 8 2 2 8 2" xfId="7635" xr:uid="{00000000-0005-0000-0000-0000D8730000}"/>
    <cellStyle name="Navadno 8 2 2 8 2 2" xfId="13368" xr:uid="{00000000-0005-0000-0000-0000D9730000}"/>
    <cellStyle name="Navadno 8 2 2 8 2 2 2" xfId="26575" xr:uid="{00000000-0005-0000-0000-0000DA730000}"/>
    <cellStyle name="Navadno 8 2 2 8 2 2 3" xfId="44734" xr:uid="{00000000-0005-0000-0000-0000DB730000}"/>
    <cellStyle name="Navadno 8 2 2 8 2 3" xfId="34038" xr:uid="{00000000-0005-0000-0000-0000DC730000}"/>
    <cellStyle name="Navadno 8 2 2 8 2 3 2" xfId="52197" xr:uid="{00000000-0005-0000-0000-0000DD730000}"/>
    <cellStyle name="Navadno 8 2 2 8 2 4" xfId="20847" xr:uid="{00000000-0005-0000-0000-0000DE730000}"/>
    <cellStyle name="Navadno 8 2 2 8 2 5" xfId="39006" xr:uid="{00000000-0005-0000-0000-0000DF730000}"/>
    <cellStyle name="Navadno 8 2 2 8 2 6" xfId="57166" xr:uid="{00000000-0005-0000-0000-0000E0730000}"/>
    <cellStyle name="Navadno 8 2 2 8 3" xfId="10884" xr:uid="{00000000-0005-0000-0000-0000E1730000}"/>
    <cellStyle name="Navadno 8 2 2 8 3 2" xfId="24091" xr:uid="{00000000-0005-0000-0000-0000E2730000}"/>
    <cellStyle name="Navadno 8 2 2 8 3 3" xfId="42250" xr:uid="{00000000-0005-0000-0000-0000E3730000}"/>
    <cellStyle name="Navadno 8 2 2 8 4" xfId="15878" xr:uid="{00000000-0005-0000-0000-0000E4730000}"/>
    <cellStyle name="Navadno 8 2 2 8 4 2" xfId="29070" xr:uid="{00000000-0005-0000-0000-0000E5730000}"/>
    <cellStyle name="Navadno 8 2 2 8 4 3" xfId="47229" xr:uid="{00000000-0005-0000-0000-0000E6730000}"/>
    <cellStyle name="Navadno 8 2 2 8 5" xfId="31554" xr:uid="{00000000-0005-0000-0000-0000E7730000}"/>
    <cellStyle name="Navadno 8 2 2 8 5 2" xfId="49713" xr:uid="{00000000-0005-0000-0000-0000E8730000}"/>
    <cellStyle name="Navadno 8 2 2 8 6" xfId="18363" xr:uid="{00000000-0005-0000-0000-0000E9730000}"/>
    <cellStyle name="Navadno 8 2 2 8 7" xfId="36522" xr:uid="{00000000-0005-0000-0000-0000EA730000}"/>
    <cellStyle name="Navadno 8 2 2 8 8" xfId="54682" xr:uid="{00000000-0005-0000-0000-0000EB730000}"/>
    <cellStyle name="Navadno 8 2 2 9" xfId="5550" xr:uid="{00000000-0005-0000-0000-0000EC730000}"/>
    <cellStyle name="Navadno 8 2 2 9 2" xfId="7798" xr:uid="{00000000-0005-0000-0000-0000ED730000}"/>
    <cellStyle name="Navadno 8 2 2 9 2 2" xfId="13531" xr:uid="{00000000-0005-0000-0000-0000EE730000}"/>
    <cellStyle name="Navadno 8 2 2 9 2 2 2" xfId="26738" xr:uid="{00000000-0005-0000-0000-0000EF730000}"/>
    <cellStyle name="Navadno 8 2 2 9 2 2 3" xfId="44897" xr:uid="{00000000-0005-0000-0000-0000F0730000}"/>
    <cellStyle name="Navadno 8 2 2 9 2 3" xfId="34201" xr:uid="{00000000-0005-0000-0000-0000F1730000}"/>
    <cellStyle name="Navadno 8 2 2 9 2 3 2" xfId="52360" xr:uid="{00000000-0005-0000-0000-0000F2730000}"/>
    <cellStyle name="Navadno 8 2 2 9 2 4" xfId="21010" xr:uid="{00000000-0005-0000-0000-0000F3730000}"/>
    <cellStyle name="Navadno 8 2 2 9 2 5" xfId="39169" xr:uid="{00000000-0005-0000-0000-0000F4730000}"/>
    <cellStyle name="Navadno 8 2 2 9 2 6" xfId="57329" xr:uid="{00000000-0005-0000-0000-0000F5730000}"/>
    <cellStyle name="Navadno 8 2 2 9 3" xfId="11047" xr:uid="{00000000-0005-0000-0000-0000F6730000}"/>
    <cellStyle name="Navadno 8 2 2 9 3 2" xfId="24254" xr:uid="{00000000-0005-0000-0000-0000F7730000}"/>
    <cellStyle name="Navadno 8 2 2 9 3 3" xfId="42413" xr:uid="{00000000-0005-0000-0000-0000F8730000}"/>
    <cellStyle name="Navadno 8 2 2 9 4" xfId="16041" xr:uid="{00000000-0005-0000-0000-0000F9730000}"/>
    <cellStyle name="Navadno 8 2 2 9 4 2" xfId="29233" xr:uid="{00000000-0005-0000-0000-0000FA730000}"/>
    <cellStyle name="Navadno 8 2 2 9 4 3" xfId="47392" xr:uid="{00000000-0005-0000-0000-0000FB730000}"/>
    <cellStyle name="Navadno 8 2 2 9 5" xfId="31717" xr:uid="{00000000-0005-0000-0000-0000FC730000}"/>
    <cellStyle name="Navadno 8 2 2 9 5 2" xfId="49876" xr:uid="{00000000-0005-0000-0000-0000FD730000}"/>
    <cellStyle name="Navadno 8 2 2 9 6" xfId="18526" xr:uid="{00000000-0005-0000-0000-0000FE730000}"/>
    <cellStyle name="Navadno 8 2 2 9 7" xfId="36685" xr:uid="{00000000-0005-0000-0000-0000FF730000}"/>
    <cellStyle name="Navadno 8 2 2 9 8" xfId="54845" xr:uid="{00000000-0005-0000-0000-000000740000}"/>
    <cellStyle name="Navadno 8 2 20" xfId="16412" xr:uid="{00000000-0005-0000-0000-000001740000}"/>
    <cellStyle name="Navadno 8 2 21" xfId="34571" xr:uid="{00000000-0005-0000-0000-000002740000}"/>
    <cellStyle name="Navadno 8 2 22" xfId="52731" xr:uid="{00000000-0005-0000-0000-000003740000}"/>
    <cellStyle name="Navadno 8 2 23" xfId="58415" xr:uid="{00000000-0005-0000-0000-000004740000}"/>
    <cellStyle name="Navadno 8 2 24" xfId="58626" xr:uid="{00000000-0005-0000-0000-000005740000}"/>
    <cellStyle name="Navadno 8 2 3" xfId="3603" xr:uid="{00000000-0005-0000-0000-000006740000}"/>
    <cellStyle name="Navadno 8 2 3 2" xfId="4348" xr:uid="{00000000-0005-0000-0000-000007740000}"/>
    <cellStyle name="Navadno 8 2 3 2 2" xfId="12332" xr:uid="{00000000-0005-0000-0000-000008740000}"/>
    <cellStyle name="Navadno 8 2 3 2 2 2" xfId="25539" xr:uid="{00000000-0005-0000-0000-000009740000}"/>
    <cellStyle name="Navadno 8 2 3 2 2 3" xfId="43698" xr:uid="{00000000-0005-0000-0000-00000A740000}"/>
    <cellStyle name="Navadno 8 2 3 2 3" xfId="33002" xr:uid="{00000000-0005-0000-0000-00000B740000}"/>
    <cellStyle name="Navadno 8 2 3 2 3 2" xfId="51161" xr:uid="{00000000-0005-0000-0000-00000C740000}"/>
    <cellStyle name="Navadno 8 2 3 2 4" xfId="19811" xr:uid="{00000000-0005-0000-0000-00000D740000}"/>
    <cellStyle name="Navadno 8 2 3 2 5" xfId="37970" xr:uid="{00000000-0005-0000-0000-00000E740000}"/>
    <cellStyle name="Navadno 8 2 3 2 6" xfId="56130" xr:uid="{00000000-0005-0000-0000-00000F740000}"/>
    <cellStyle name="Navadno 8 2 3 3" xfId="9848" xr:uid="{00000000-0005-0000-0000-000010740000}"/>
    <cellStyle name="Navadno 8 2 3 3 2" xfId="23055" xr:uid="{00000000-0005-0000-0000-000011740000}"/>
    <cellStyle name="Navadno 8 2 3 3 3" xfId="41214" xr:uid="{00000000-0005-0000-0000-000012740000}"/>
    <cellStyle name="Navadno 8 2 3 4" xfId="14842" xr:uid="{00000000-0005-0000-0000-000013740000}"/>
    <cellStyle name="Navadno 8 2 3 4 2" xfId="28034" xr:uid="{00000000-0005-0000-0000-000014740000}"/>
    <cellStyle name="Navadno 8 2 3 4 3" xfId="46193" xr:uid="{00000000-0005-0000-0000-000015740000}"/>
    <cellStyle name="Navadno 8 2 3 5" xfId="30518" xr:uid="{00000000-0005-0000-0000-000016740000}"/>
    <cellStyle name="Navadno 8 2 3 5 2" xfId="48677" xr:uid="{00000000-0005-0000-0000-000017740000}"/>
    <cellStyle name="Navadno 8 2 3 6" xfId="17327" xr:uid="{00000000-0005-0000-0000-000018740000}"/>
    <cellStyle name="Navadno 8 2 3 7" xfId="35486" xr:uid="{00000000-0005-0000-0000-000019740000}"/>
    <cellStyle name="Navadno 8 2 3 8" xfId="53646" xr:uid="{00000000-0005-0000-0000-00001A740000}"/>
    <cellStyle name="Navadno 8 2 3 9" xfId="59061" xr:uid="{00000000-0005-0000-0000-00001B740000}"/>
    <cellStyle name="Navadno 8 2 4" xfId="4579" xr:uid="{00000000-0005-0000-0000-00001C740000}"/>
    <cellStyle name="Navadno 8 2 4 2" xfId="6832" xr:uid="{00000000-0005-0000-0000-00001D740000}"/>
    <cellStyle name="Navadno 8 2 4 2 2" xfId="12563" xr:uid="{00000000-0005-0000-0000-00001E740000}"/>
    <cellStyle name="Navadno 8 2 4 2 2 2" xfId="25770" xr:uid="{00000000-0005-0000-0000-00001F740000}"/>
    <cellStyle name="Navadno 8 2 4 2 2 3" xfId="43929" xr:uid="{00000000-0005-0000-0000-000020740000}"/>
    <cellStyle name="Navadno 8 2 4 2 3" xfId="33233" xr:uid="{00000000-0005-0000-0000-000021740000}"/>
    <cellStyle name="Navadno 8 2 4 2 3 2" xfId="51392" xr:uid="{00000000-0005-0000-0000-000022740000}"/>
    <cellStyle name="Navadno 8 2 4 2 4" xfId="20042" xr:uid="{00000000-0005-0000-0000-000023740000}"/>
    <cellStyle name="Navadno 8 2 4 2 5" xfId="38201" xr:uid="{00000000-0005-0000-0000-000024740000}"/>
    <cellStyle name="Navadno 8 2 4 2 6" xfId="56361" xr:uid="{00000000-0005-0000-0000-000025740000}"/>
    <cellStyle name="Navadno 8 2 4 3" xfId="10079" xr:uid="{00000000-0005-0000-0000-000026740000}"/>
    <cellStyle name="Navadno 8 2 4 3 2" xfId="23286" xr:uid="{00000000-0005-0000-0000-000027740000}"/>
    <cellStyle name="Navadno 8 2 4 3 3" xfId="41445" xr:uid="{00000000-0005-0000-0000-000028740000}"/>
    <cellStyle name="Navadno 8 2 4 4" xfId="15073" xr:uid="{00000000-0005-0000-0000-000029740000}"/>
    <cellStyle name="Navadno 8 2 4 4 2" xfId="28265" xr:uid="{00000000-0005-0000-0000-00002A740000}"/>
    <cellStyle name="Navadno 8 2 4 4 3" xfId="46424" xr:uid="{00000000-0005-0000-0000-00002B740000}"/>
    <cellStyle name="Navadno 8 2 4 5" xfId="30749" xr:uid="{00000000-0005-0000-0000-00002C740000}"/>
    <cellStyle name="Navadno 8 2 4 5 2" xfId="48908" xr:uid="{00000000-0005-0000-0000-00002D740000}"/>
    <cellStyle name="Navadno 8 2 4 6" xfId="17558" xr:uid="{00000000-0005-0000-0000-00002E740000}"/>
    <cellStyle name="Navadno 8 2 4 7" xfId="35717" xr:uid="{00000000-0005-0000-0000-00002F740000}"/>
    <cellStyle name="Navadno 8 2 4 8" xfId="53877" xr:uid="{00000000-0005-0000-0000-000030740000}"/>
    <cellStyle name="Navadno 8 2 4 9" xfId="59226" xr:uid="{00000000-0005-0000-0000-000031740000}"/>
    <cellStyle name="Navadno 8 2 5" xfId="3906" xr:uid="{00000000-0005-0000-0000-000032740000}"/>
    <cellStyle name="Navadno 8 2 5 2" xfId="6394" xr:uid="{00000000-0005-0000-0000-000033740000}"/>
    <cellStyle name="Navadno 8 2 5 2 2" xfId="11892" xr:uid="{00000000-0005-0000-0000-000034740000}"/>
    <cellStyle name="Navadno 8 2 5 2 2 2" xfId="25099" xr:uid="{00000000-0005-0000-0000-000035740000}"/>
    <cellStyle name="Navadno 8 2 5 2 2 3" xfId="43258" xr:uid="{00000000-0005-0000-0000-000036740000}"/>
    <cellStyle name="Navadno 8 2 5 2 3" xfId="32562" xr:uid="{00000000-0005-0000-0000-000037740000}"/>
    <cellStyle name="Navadno 8 2 5 2 3 2" xfId="50721" xr:uid="{00000000-0005-0000-0000-000038740000}"/>
    <cellStyle name="Navadno 8 2 5 2 4" xfId="19371" xr:uid="{00000000-0005-0000-0000-000039740000}"/>
    <cellStyle name="Navadno 8 2 5 2 5" xfId="37530" xr:uid="{00000000-0005-0000-0000-00003A740000}"/>
    <cellStyle name="Navadno 8 2 5 2 6" xfId="55690" xr:uid="{00000000-0005-0000-0000-00003B740000}"/>
    <cellStyle name="Navadno 8 2 5 3" xfId="9408" xr:uid="{00000000-0005-0000-0000-00003C740000}"/>
    <cellStyle name="Navadno 8 2 5 3 2" xfId="22615" xr:uid="{00000000-0005-0000-0000-00003D740000}"/>
    <cellStyle name="Navadno 8 2 5 3 3" xfId="40774" xr:uid="{00000000-0005-0000-0000-00003E740000}"/>
    <cellStyle name="Navadno 8 2 5 4" xfId="14402" xr:uid="{00000000-0005-0000-0000-00003F740000}"/>
    <cellStyle name="Navadno 8 2 5 4 2" xfId="27594" xr:uid="{00000000-0005-0000-0000-000040740000}"/>
    <cellStyle name="Navadno 8 2 5 4 3" xfId="45753" xr:uid="{00000000-0005-0000-0000-000041740000}"/>
    <cellStyle name="Navadno 8 2 5 5" xfId="30078" xr:uid="{00000000-0005-0000-0000-000042740000}"/>
    <cellStyle name="Navadno 8 2 5 5 2" xfId="48237" xr:uid="{00000000-0005-0000-0000-000043740000}"/>
    <cellStyle name="Navadno 8 2 5 6" xfId="16887" xr:uid="{00000000-0005-0000-0000-000044740000}"/>
    <cellStyle name="Navadno 8 2 5 7" xfId="35046" xr:uid="{00000000-0005-0000-0000-000045740000}"/>
    <cellStyle name="Navadno 8 2 5 8" xfId="53206" xr:uid="{00000000-0005-0000-0000-000046740000}"/>
    <cellStyle name="Navadno 8 2 5 9" xfId="59415" xr:uid="{00000000-0005-0000-0000-000047740000}"/>
    <cellStyle name="Navadno 8 2 6" xfId="4817" xr:uid="{00000000-0005-0000-0000-000048740000}"/>
    <cellStyle name="Navadno 8 2 6 2" xfId="7047" xr:uid="{00000000-0005-0000-0000-000049740000}"/>
    <cellStyle name="Navadno 8 2 6 2 2" xfId="12780" xr:uid="{00000000-0005-0000-0000-00004A740000}"/>
    <cellStyle name="Navadno 8 2 6 2 2 2" xfId="25987" xr:uid="{00000000-0005-0000-0000-00004B740000}"/>
    <cellStyle name="Navadno 8 2 6 2 2 3" xfId="44146" xr:uid="{00000000-0005-0000-0000-00004C740000}"/>
    <cellStyle name="Navadno 8 2 6 2 3" xfId="33450" xr:uid="{00000000-0005-0000-0000-00004D740000}"/>
    <cellStyle name="Navadno 8 2 6 2 3 2" xfId="51609" xr:uid="{00000000-0005-0000-0000-00004E740000}"/>
    <cellStyle name="Navadno 8 2 6 2 4" xfId="20259" xr:uid="{00000000-0005-0000-0000-00004F740000}"/>
    <cellStyle name="Navadno 8 2 6 2 5" xfId="38418" xr:uid="{00000000-0005-0000-0000-000050740000}"/>
    <cellStyle name="Navadno 8 2 6 2 6" xfId="56578" xr:uid="{00000000-0005-0000-0000-000051740000}"/>
    <cellStyle name="Navadno 8 2 6 3" xfId="10296" xr:uid="{00000000-0005-0000-0000-000052740000}"/>
    <cellStyle name="Navadno 8 2 6 3 2" xfId="23503" xr:uid="{00000000-0005-0000-0000-000053740000}"/>
    <cellStyle name="Navadno 8 2 6 3 3" xfId="41662" xr:uid="{00000000-0005-0000-0000-000054740000}"/>
    <cellStyle name="Navadno 8 2 6 4" xfId="15290" xr:uid="{00000000-0005-0000-0000-000055740000}"/>
    <cellStyle name="Navadno 8 2 6 4 2" xfId="28482" xr:uid="{00000000-0005-0000-0000-000056740000}"/>
    <cellStyle name="Navadno 8 2 6 4 3" xfId="46641" xr:uid="{00000000-0005-0000-0000-000057740000}"/>
    <cellStyle name="Navadno 8 2 6 5" xfId="30966" xr:uid="{00000000-0005-0000-0000-000058740000}"/>
    <cellStyle name="Navadno 8 2 6 5 2" xfId="49125" xr:uid="{00000000-0005-0000-0000-000059740000}"/>
    <cellStyle name="Navadno 8 2 6 6" xfId="17775" xr:uid="{00000000-0005-0000-0000-00005A740000}"/>
    <cellStyle name="Navadno 8 2 6 7" xfId="35934" xr:uid="{00000000-0005-0000-0000-00005B740000}"/>
    <cellStyle name="Navadno 8 2 6 8" xfId="54094" xr:uid="{00000000-0005-0000-0000-00005C740000}"/>
    <cellStyle name="Navadno 8 2 7" xfId="4992" xr:uid="{00000000-0005-0000-0000-00005D740000}"/>
    <cellStyle name="Navadno 8 2 7 2" xfId="7225" xr:uid="{00000000-0005-0000-0000-00005E740000}"/>
    <cellStyle name="Navadno 8 2 7 2 2" xfId="12958" xr:uid="{00000000-0005-0000-0000-00005F740000}"/>
    <cellStyle name="Navadno 8 2 7 2 2 2" xfId="26165" xr:uid="{00000000-0005-0000-0000-000060740000}"/>
    <cellStyle name="Navadno 8 2 7 2 2 3" xfId="44324" xr:uid="{00000000-0005-0000-0000-000061740000}"/>
    <cellStyle name="Navadno 8 2 7 2 3" xfId="33628" xr:uid="{00000000-0005-0000-0000-000062740000}"/>
    <cellStyle name="Navadno 8 2 7 2 3 2" xfId="51787" xr:uid="{00000000-0005-0000-0000-000063740000}"/>
    <cellStyle name="Navadno 8 2 7 2 4" xfId="20437" xr:uid="{00000000-0005-0000-0000-000064740000}"/>
    <cellStyle name="Navadno 8 2 7 2 5" xfId="38596" xr:uid="{00000000-0005-0000-0000-000065740000}"/>
    <cellStyle name="Navadno 8 2 7 2 6" xfId="56756" xr:uid="{00000000-0005-0000-0000-000066740000}"/>
    <cellStyle name="Navadno 8 2 7 3" xfId="10474" xr:uid="{00000000-0005-0000-0000-000067740000}"/>
    <cellStyle name="Navadno 8 2 7 3 2" xfId="23681" xr:uid="{00000000-0005-0000-0000-000068740000}"/>
    <cellStyle name="Navadno 8 2 7 3 3" xfId="41840" xr:uid="{00000000-0005-0000-0000-000069740000}"/>
    <cellStyle name="Navadno 8 2 7 4" xfId="15468" xr:uid="{00000000-0005-0000-0000-00006A740000}"/>
    <cellStyle name="Navadno 8 2 7 4 2" xfId="28660" xr:uid="{00000000-0005-0000-0000-00006B740000}"/>
    <cellStyle name="Navadno 8 2 7 4 3" xfId="46819" xr:uid="{00000000-0005-0000-0000-00006C740000}"/>
    <cellStyle name="Navadno 8 2 7 5" xfId="31144" xr:uid="{00000000-0005-0000-0000-00006D740000}"/>
    <cellStyle name="Navadno 8 2 7 5 2" xfId="49303" xr:uid="{00000000-0005-0000-0000-00006E740000}"/>
    <cellStyle name="Navadno 8 2 7 6" xfId="17953" xr:uid="{00000000-0005-0000-0000-00006F740000}"/>
    <cellStyle name="Navadno 8 2 7 7" xfId="36112" xr:uid="{00000000-0005-0000-0000-000070740000}"/>
    <cellStyle name="Navadno 8 2 7 8" xfId="54272" xr:uid="{00000000-0005-0000-0000-000071740000}"/>
    <cellStyle name="Navadno 8 2 8" xfId="5220" xr:uid="{00000000-0005-0000-0000-000072740000}"/>
    <cellStyle name="Navadno 8 2 8 2" xfId="7468" xr:uid="{00000000-0005-0000-0000-000073740000}"/>
    <cellStyle name="Navadno 8 2 8 2 2" xfId="13201" xr:uid="{00000000-0005-0000-0000-000074740000}"/>
    <cellStyle name="Navadno 8 2 8 2 2 2" xfId="26408" xr:uid="{00000000-0005-0000-0000-000075740000}"/>
    <cellStyle name="Navadno 8 2 8 2 2 3" xfId="44567" xr:uid="{00000000-0005-0000-0000-000076740000}"/>
    <cellStyle name="Navadno 8 2 8 2 3" xfId="33871" xr:uid="{00000000-0005-0000-0000-000077740000}"/>
    <cellStyle name="Navadno 8 2 8 2 3 2" xfId="52030" xr:uid="{00000000-0005-0000-0000-000078740000}"/>
    <cellStyle name="Navadno 8 2 8 2 4" xfId="20680" xr:uid="{00000000-0005-0000-0000-000079740000}"/>
    <cellStyle name="Navadno 8 2 8 2 5" xfId="38839" xr:uid="{00000000-0005-0000-0000-00007A740000}"/>
    <cellStyle name="Navadno 8 2 8 2 6" xfId="56999" xr:uid="{00000000-0005-0000-0000-00007B740000}"/>
    <cellStyle name="Navadno 8 2 8 3" xfId="10717" xr:uid="{00000000-0005-0000-0000-00007C740000}"/>
    <cellStyle name="Navadno 8 2 8 3 2" xfId="23924" xr:uid="{00000000-0005-0000-0000-00007D740000}"/>
    <cellStyle name="Navadno 8 2 8 3 3" xfId="42083" xr:uid="{00000000-0005-0000-0000-00007E740000}"/>
    <cellStyle name="Navadno 8 2 8 4" xfId="15711" xr:uid="{00000000-0005-0000-0000-00007F740000}"/>
    <cellStyle name="Navadno 8 2 8 4 2" xfId="28903" xr:uid="{00000000-0005-0000-0000-000080740000}"/>
    <cellStyle name="Navadno 8 2 8 4 3" xfId="47062" xr:uid="{00000000-0005-0000-0000-000081740000}"/>
    <cellStyle name="Navadno 8 2 8 5" xfId="31387" xr:uid="{00000000-0005-0000-0000-000082740000}"/>
    <cellStyle name="Navadno 8 2 8 5 2" xfId="49546" xr:uid="{00000000-0005-0000-0000-000083740000}"/>
    <cellStyle name="Navadno 8 2 8 6" xfId="18196" xr:uid="{00000000-0005-0000-0000-000084740000}"/>
    <cellStyle name="Navadno 8 2 8 7" xfId="36355" xr:uid="{00000000-0005-0000-0000-000085740000}"/>
    <cellStyle name="Navadno 8 2 8 8" xfId="54515" xr:uid="{00000000-0005-0000-0000-000086740000}"/>
    <cellStyle name="Navadno 8 2 9" xfId="5386" xr:uid="{00000000-0005-0000-0000-000087740000}"/>
    <cellStyle name="Navadno 8 2 9 2" xfId="7634" xr:uid="{00000000-0005-0000-0000-000088740000}"/>
    <cellStyle name="Navadno 8 2 9 2 2" xfId="13367" xr:uid="{00000000-0005-0000-0000-000089740000}"/>
    <cellStyle name="Navadno 8 2 9 2 2 2" xfId="26574" xr:uid="{00000000-0005-0000-0000-00008A740000}"/>
    <cellStyle name="Navadno 8 2 9 2 2 3" xfId="44733" xr:uid="{00000000-0005-0000-0000-00008B740000}"/>
    <cellStyle name="Navadno 8 2 9 2 3" xfId="34037" xr:uid="{00000000-0005-0000-0000-00008C740000}"/>
    <cellStyle name="Navadno 8 2 9 2 3 2" xfId="52196" xr:uid="{00000000-0005-0000-0000-00008D740000}"/>
    <cellStyle name="Navadno 8 2 9 2 4" xfId="20846" xr:uid="{00000000-0005-0000-0000-00008E740000}"/>
    <cellStyle name="Navadno 8 2 9 2 5" xfId="39005" xr:uid="{00000000-0005-0000-0000-00008F740000}"/>
    <cellStyle name="Navadno 8 2 9 2 6" xfId="57165" xr:uid="{00000000-0005-0000-0000-000090740000}"/>
    <cellStyle name="Navadno 8 2 9 3" xfId="10883" xr:uid="{00000000-0005-0000-0000-000091740000}"/>
    <cellStyle name="Navadno 8 2 9 3 2" xfId="24090" xr:uid="{00000000-0005-0000-0000-000092740000}"/>
    <cellStyle name="Navadno 8 2 9 3 3" xfId="42249" xr:uid="{00000000-0005-0000-0000-000093740000}"/>
    <cellStyle name="Navadno 8 2 9 4" xfId="15877" xr:uid="{00000000-0005-0000-0000-000094740000}"/>
    <cellStyle name="Navadno 8 2 9 4 2" xfId="29069" xr:uid="{00000000-0005-0000-0000-000095740000}"/>
    <cellStyle name="Navadno 8 2 9 4 3" xfId="47228" xr:uid="{00000000-0005-0000-0000-000096740000}"/>
    <cellStyle name="Navadno 8 2 9 5" xfId="31553" xr:uid="{00000000-0005-0000-0000-000097740000}"/>
    <cellStyle name="Navadno 8 2 9 5 2" xfId="49712" xr:uid="{00000000-0005-0000-0000-000098740000}"/>
    <cellStyle name="Navadno 8 2 9 6" xfId="18362" xr:uid="{00000000-0005-0000-0000-000099740000}"/>
    <cellStyle name="Navadno 8 2 9 7" xfId="36521" xr:uid="{00000000-0005-0000-0000-00009A740000}"/>
    <cellStyle name="Navadno 8 2 9 8" xfId="54681" xr:uid="{00000000-0005-0000-0000-00009B740000}"/>
    <cellStyle name="Navadno 8 3" xfId="2334" xr:uid="{00000000-0005-0000-0000-00009C740000}"/>
    <cellStyle name="Navadno 8 3 10" xfId="5715" xr:uid="{00000000-0005-0000-0000-00009D740000}"/>
    <cellStyle name="Navadno 8 3 10 2" xfId="7963" xr:uid="{00000000-0005-0000-0000-00009E740000}"/>
    <cellStyle name="Navadno 8 3 10 2 2" xfId="13696" xr:uid="{00000000-0005-0000-0000-00009F740000}"/>
    <cellStyle name="Navadno 8 3 10 2 2 2" xfId="26903" xr:uid="{00000000-0005-0000-0000-0000A0740000}"/>
    <cellStyle name="Navadno 8 3 10 2 2 3" xfId="45062" xr:uid="{00000000-0005-0000-0000-0000A1740000}"/>
    <cellStyle name="Navadno 8 3 10 2 3" xfId="34366" xr:uid="{00000000-0005-0000-0000-0000A2740000}"/>
    <cellStyle name="Navadno 8 3 10 2 3 2" xfId="52525" xr:uid="{00000000-0005-0000-0000-0000A3740000}"/>
    <cellStyle name="Navadno 8 3 10 2 4" xfId="21175" xr:uid="{00000000-0005-0000-0000-0000A4740000}"/>
    <cellStyle name="Navadno 8 3 10 2 5" xfId="39334" xr:uid="{00000000-0005-0000-0000-0000A5740000}"/>
    <cellStyle name="Navadno 8 3 10 2 6" xfId="57494" xr:uid="{00000000-0005-0000-0000-0000A6740000}"/>
    <cellStyle name="Navadno 8 3 10 3" xfId="11212" xr:uid="{00000000-0005-0000-0000-0000A7740000}"/>
    <cellStyle name="Navadno 8 3 10 3 2" xfId="24419" xr:uid="{00000000-0005-0000-0000-0000A8740000}"/>
    <cellStyle name="Navadno 8 3 10 3 3" xfId="42578" xr:uid="{00000000-0005-0000-0000-0000A9740000}"/>
    <cellStyle name="Navadno 8 3 10 4" xfId="16206" xr:uid="{00000000-0005-0000-0000-0000AA740000}"/>
    <cellStyle name="Navadno 8 3 10 4 2" xfId="29398" xr:uid="{00000000-0005-0000-0000-0000AB740000}"/>
    <cellStyle name="Navadno 8 3 10 4 3" xfId="47557" xr:uid="{00000000-0005-0000-0000-0000AC740000}"/>
    <cellStyle name="Navadno 8 3 10 5" xfId="31882" xr:uid="{00000000-0005-0000-0000-0000AD740000}"/>
    <cellStyle name="Navadno 8 3 10 5 2" xfId="50041" xr:uid="{00000000-0005-0000-0000-0000AE740000}"/>
    <cellStyle name="Navadno 8 3 10 6" xfId="18691" xr:uid="{00000000-0005-0000-0000-0000AF740000}"/>
    <cellStyle name="Navadno 8 3 10 7" xfId="36850" xr:uid="{00000000-0005-0000-0000-0000B0740000}"/>
    <cellStyle name="Navadno 8 3 10 8" xfId="55010" xr:uid="{00000000-0005-0000-0000-0000B1740000}"/>
    <cellStyle name="Navadno 8 3 11" xfId="5922" xr:uid="{00000000-0005-0000-0000-0000B2740000}"/>
    <cellStyle name="Navadno 8 3 11 2" xfId="11419" xr:uid="{00000000-0005-0000-0000-0000B3740000}"/>
    <cellStyle name="Navadno 8 3 11 2 2" xfId="24626" xr:uid="{00000000-0005-0000-0000-0000B4740000}"/>
    <cellStyle name="Navadno 8 3 11 2 3" xfId="42785" xr:uid="{00000000-0005-0000-0000-0000B5740000}"/>
    <cellStyle name="Navadno 8 3 11 3" xfId="32089" xr:uid="{00000000-0005-0000-0000-0000B6740000}"/>
    <cellStyle name="Navadno 8 3 11 3 2" xfId="50248" xr:uid="{00000000-0005-0000-0000-0000B7740000}"/>
    <cellStyle name="Navadno 8 3 11 4" xfId="18898" xr:uid="{00000000-0005-0000-0000-0000B8740000}"/>
    <cellStyle name="Navadno 8 3 11 5" xfId="37057" xr:uid="{00000000-0005-0000-0000-0000B9740000}"/>
    <cellStyle name="Navadno 8 3 11 6" xfId="55217" xr:uid="{00000000-0005-0000-0000-0000BA740000}"/>
    <cellStyle name="Navadno 8 3 12" xfId="8139" xr:uid="{00000000-0005-0000-0000-0000BB740000}"/>
    <cellStyle name="Navadno 8 3 12 2" xfId="21346" xr:uid="{00000000-0005-0000-0000-0000BC740000}"/>
    <cellStyle name="Navadno 8 3 12 3" xfId="39505" xr:uid="{00000000-0005-0000-0000-0000BD740000}"/>
    <cellStyle name="Navadno 8 3 12 4" xfId="57665" xr:uid="{00000000-0005-0000-0000-0000BE740000}"/>
    <cellStyle name="Navadno 8 3 13" xfId="8320" xr:uid="{00000000-0005-0000-0000-0000BF740000}"/>
    <cellStyle name="Navadno 8 3 13 2" xfId="21527" xr:uid="{00000000-0005-0000-0000-0000C0740000}"/>
    <cellStyle name="Navadno 8 3 13 3" xfId="39686" xr:uid="{00000000-0005-0000-0000-0000C1740000}"/>
    <cellStyle name="Navadno 8 3 13 4" xfId="57846" xr:uid="{00000000-0005-0000-0000-0000C2740000}"/>
    <cellStyle name="Navadno 8 3 14" xfId="8561" xr:uid="{00000000-0005-0000-0000-0000C3740000}"/>
    <cellStyle name="Navadno 8 3 14 2" xfId="21768" xr:uid="{00000000-0005-0000-0000-0000C4740000}"/>
    <cellStyle name="Navadno 8 3 14 3" xfId="39927" xr:uid="{00000000-0005-0000-0000-0000C5740000}"/>
    <cellStyle name="Navadno 8 3 14 4" xfId="58087" xr:uid="{00000000-0005-0000-0000-0000C6740000}"/>
    <cellStyle name="Navadno 8 3 15" xfId="8725" xr:uid="{00000000-0005-0000-0000-0000C7740000}"/>
    <cellStyle name="Navadno 8 3 15 2" xfId="21932" xr:uid="{00000000-0005-0000-0000-0000C8740000}"/>
    <cellStyle name="Navadno 8 3 15 3" xfId="40091" xr:uid="{00000000-0005-0000-0000-0000C9740000}"/>
    <cellStyle name="Navadno 8 3 15 4" xfId="58251" xr:uid="{00000000-0005-0000-0000-0000CA740000}"/>
    <cellStyle name="Navadno 8 3 16" xfId="8929" xr:uid="{00000000-0005-0000-0000-0000CB740000}"/>
    <cellStyle name="Navadno 8 3 16 2" xfId="22136" xr:uid="{00000000-0005-0000-0000-0000CC740000}"/>
    <cellStyle name="Navadno 8 3 16 3" xfId="40295" xr:uid="{00000000-0005-0000-0000-0000CD740000}"/>
    <cellStyle name="Navadno 8 3 17" xfId="13929" xr:uid="{00000000-0005-0000-0000-0000CE740000}"/>
    <cellStyle name="Navadno 8 3 17 2" xfId="27121" xr:uid="{00000000-0005-0000-0000-0000CF740000}"/>
    <cellStyle name="Navadno 8 3 17 3" xfId="45280" xr:uid="{00000000-0005-0000-0000-0000D0740000}"/>
    <cellStyle name="Navadno 8 3 18" xfId="29605" xr:uid="{00000000-0005-0000-0000-0000D1740000}"/>
    <cellStyle name="Navadno 8 3 18 2" xfId="47764" xr:uid="{00000000-0005-0000-0000-0000D2740000}"/>
    <cellStyle name="Navadno 8 3 19" xfId="16414" xr:uid="{00000000-0005-0000-0000-0000D3740000}"/>
    <cellStyle name="Navadno 8 3 2" xfId="3605" xr:uid="{00000000-0005-0000-0000-0000D4740000}"/>
    <cellStyle name="Navadno 8 3 2 2" xfId="4350" xr:uid="{00000000-0005-0000-0000-0000D5740000}"/>
    <cellStyle name="Navadno 8 3 2 2 2" xfId="12334" xr:uid="{00000000-0005-0000-0000-0000D6740000}"/>
    <cellStyle name="Navadno 8 3 2 2 2 2" xfId="25541" xr:uid="{00000000-0005-0000-0000-0000D7740000}"/>
    <cellStyle name="Navadno 8 3 2 2 2 3" xfId="43700" xr:uid="{00000000-0005-0000-0000-0000D8740000}"/>
    <cellStyle name="Navadno 8 3 2 2 3" xfId="33004" xr:uid="{00000000-0005-0000-0000-0000D9740000}"/>
    <cellStyle name="Navadno 8 3 2 2 3 2" xfId="51163" xr:uid="{00000000-0005-0000-0000-0000DA740000}"/>
    <cellStyle name="Navadno 8 3 2 2 4" xfId="19813" xr:uid="{00000000-0005-0000-0000-0000DB740000}"/>
    <cellStyle name="Navadno 8 3 2 2 5" xfId="37972" xr:uid="{00000000-0005-0000-0000-0000DC740000}"/>
    <cellStyle name="Navadno 8 3 2 2 6" xfId="56132" xr:uid="{00000000-0005-0000-0000-0000DD740000}"/>
    <cellStyle name="Navadno 8 3 2 3" xfId="9850" xr:uid="{00000000-0005-0000-0000-0000DE740000}"/>
    <cellStyle name="Navadno 8 3 2 3 2" xfId="23057" xr:uid="{00000000-0005-0000-0000-0000DF740000}"/>
    <cellStyle name="Navadno 8 3 2 3 3" xfId="41216" xr:uid="{00000000-0005-0000-0000-0000E0740000}"/>
    <cellStyle name="Navadno 8 3 2 4" xfId="14844" xr:uid="{00000000-0005-0000-0000-0000E1740000}"/>
    <cellStyle name="Navadno 8 3 2 4 2" xfId="28036" xr:uid="{00000000-0005-0000-0000-0000E2740000}"/>
    <cellStyle name="Navadno 8 3 2 4 3" xfId="46195" xr:uid="{00000000-0005-0000-0000-0000E3740000}"/>
    <cellStyle name="Navadno 8 3 2 5" xfId="30520" xr:uid="{00000000-0005-0000-0000-0000E4740000}"/>
    <cellStyle name="Navadno 8 3 2 5 2" xfId="48679" xr:uid="{00000000-0005-0000-0000-0000E5740000}"/>
    <cellStyle name="Navadno 8 3 2 6" xfId="17329" xr:uid="{00000000-0005-0000-0000-0000E6740000}"/>
    <cellStyle name="Navadno 8 3 2 7" xfId="35488" xr:uid="{00000000-0005-0000-0000-0000E7740000}"/>
    <cellStyle name="Navadno 8 3 2 8" xfId="53648" xr:uid="{00000000-0005-0000-0000-0000E8740000}"/>
    <cellStyle name="Navadno 8 3 2 9" xfId="59063" xr:uid="{00000000-0005-0000-0000-0000E9740000}"/>
    <cellStyle name="Navadno 8 3 20" xfId="34573" xr:uid="{00000000-0005-0000-0000-0000EA740000}"/>
    <cellStyle name="Navadno 8 3 21" xfId="52733" xr:uid="{00000000-0005-0000-0000-0000EB740000}"/>
    <cellStyle name="Navadno 8 3 22" xfId="58417" xr:uid="{00000000-0005-0000-0000-0000EC740000}"/>
    <cellStyle name="Navadno 8 3 23" xfId="58628" xr:uid="{00000000-0005-0000-0000-0000ED740000}"/>
    <cellStyle name="Navadno 8 3 3" xfId="4581" xr:uid="{00000000-0005-0000-0000-0000EE740000}"/>
    <cellStyle name="Navadno 8 3 3 2" xfId="6834" xr:uid="{00000000-0005-0000-0000-0000EF740000}"/>
    <cellStyle name="Navadno 8 3 3 2 2" xfId="12565" xr:uid="{00000000-0005-0000-0000-0000F0740000}"/>
    <cellStyle name="Navadno 8 3 3 2 2 2" xfId="25772" xr:uid="{00000000-0005-0000-0000-0000F1740000}"/>
    <cellStyle name="Navadno 8 3 3 2 2 3" xfId="43931" xr:uid="{00000000-0005-0000-0000-0000F2740000}"/>
    <cellStyle name="Navadno 8 3 3 2 3" xfId="33235" xr:uid="{00000000-0005-0000-0000-0000F3740000}"/>
    <cellStyle name="Navadno 8 3 3 2 3 2" xfId="51394" xr:uid="{00000000-0005-0000-0000-0000F4740000}"/>
    <cellStyle name="Navadno 8 3 3 2 4" xfId="20044" xr:uid="{00000000-0005-0000-0000-0000F5740000}"/>
    <cellStyle name="Navadno 8 3 3 2 5" xfId="38203" xr:uid="{00000000-0005-0000-0000-0000F6740000}"/>
    <cellStyle name="Navadno 8 3 3 2 6" xfId="56363" xr:uid="{00000000-0005-0000-0000-0000F7740000}"/>
    <cellStyle name="Navadno 8 3 3 3" xfId="10081" xr:uid="{00000000-0005-0000-0000-0000F8740000}"/>
    <cellStyle name="Navadno 8 3 3 3 2" xfId="23288" xr:uid="{00000000-0005-0000-0000-0000F9740000}"/>
    <cellStyle name="Navadno 8 3 3 3 3" xfId="41447" xr:uid="{00000000-0005-0000-0000-0000FA740000}"/>
    <cellStyle name="Navadno 8 3 3 4" xfId="15075" xr:uid="{00000000-0005-0000-0000-0000FB740000}"/>
    <cellStyle name="Navadno 8 3 3 4 2" xfId="28267" xr:uid="{00000000-0005-0000-0000-0000FC740000}"/>
    <cellStyle name="Navadno 8 3 3 4 3" xfId="46426" xr:uid="{00000000-0005-0000-0000-0000FD740000}"/>
    <cellStyle name="Navadno 8 3 3 5" xfId="30751" xr:uid="{00000000-0005-0000-0000-0000FE740000}"/>
    <cellStyle name="Navadno 8 3 3 5 2" xfId="48910" xr:uid="{00000000-0005-0000-0000-0000FF740000}"/>
    <cellStyle name="Navadno 8 3 3 6" xfId="17560" xr:uid="{00000000-0005-0000-0000-000000750000}"/>
    <cellStyle name="Navadno 8 3 3 7" xfId="35719" xr:uid="{00000000-0005-0000-0000-000001750000}"/>
    <cellStyle name="Navadno 8 3 3 8" xfId="53879" xr:uid="{00000000-0005-0000-0000-000002750000}"/>
    <cellStyle name="Navadno 8 3 3 9" xfId="59228" xr:uid="{00000000-0005-0000-0000-000003750000}"/>
    <cellStyle name="Navadno 8 3 4" xfId="3908" xr:uid="{00000000-0005-0000-0000-000004750000}"/>
    <cellStyle name="Navadno 8 3 4 2" xfId="6396" xr:uid="{00000000-0005-0000-0000-000005750000}"/>
    <cellStyle name="Navadno 8 3 4 2 2" xfId="11894" xr:uid="{00000000-0005-0000-0000-000006750000}"/>
    <cellStyle name="Navadno 8 3 4 2 2 2" xfId="25101" xr:uid="{00000000-0005-0000-0000-000007750000}"/>
    <cellStyle name="Navadno 8 3 4 2 2 3" xfId="43260" xr:uid="{00000000-0005-0000-0000-000008750000}"/>
    <cellStyle name="Navadno 8 3 4 2 3" xfId="32564" xr:uid="{00000000-0005-0000-0000-000009750000}"/>
    <cellStyle name="Navadno 8 3 4 2 3 2" xfId="50723" xr:uid="{00000000-0005-0000-0000-00000A750000}"/>
    <cellStyle name="Navadno 8 3 4 2 4" xfId="19373" xr:uid="{00000000-0005-0000-0000-00000B750000}"/>
    <cellStyle name="Navadno 8 3 4 2 5" xfId="37532" xr:uid="{00000000-0005-0000-0000-00000C750000}"/>
    <cellStyle name="Navadno 8 3 4 2 6" xfId="55692" xr:uid="{00000000-0005-0000-0000-00000D750000}"/>
    <cellStyle name="Navadno 8 3 4 3" xfId="9410" xr:uid="{00000000-0005-0000-0000-00000E750000}"/>
    <cellStyle name="Navadno 8 3 4 3 2" xfId="22617" xr:uid="{00000000-0005-0000-0000-00000F750000}"/>
    <cellStyle name="Navadno 8 3 4 3 3" xfId="40776" xr:uid="{00000000-0005-0000-0000-000010750000}"/>
    <cellStyle name="Navadno 8 3 4 4" xfId="14404" xr:uid="{00000000-0005-0000-0000-000011750000}"/>
    <cellStyle name="Navadno 8 3 4 4 2" xfId="27596" xr:uid="{00000000-0005-0000-0000-000012750000}"/>
    <cellStyle name="Navadno 8 3 4 4 3" xfId="45755" xr:uid="{00000000-0005-0000-0000-000013750000}"/>
    <cellStyle name="Navadno 8 3 4 5" xfId="30080" xr:uid="{00000000-0005-0000-0000-000014750000}"/>
    <cellStyle name="Navadno 8 3 4 5 2" xfId="48239" xr:uid="{00000000-0005-0000-0000-000015750000}"/>
    <cellStyle name="Navadno 8 3 4 6" xfId="16889" xr:uid="{00000000-0005-0000-0000-000016750000}"/>
    <cellStyle name="Navadno 8 3 4 7" xfId="35048" xr:uid="{00000000-0005-0000-0000-000017750000}"/>
    <cellStyle name="Navadno 8 3 4 8" xfId="53208" xr:uid="{00000000-0005-0000-0000-000018750000}"/>
    <cellStyle name="Navadno 8 3 4 9" xfId="59417" xr:uid="{00000000-0005-0000-0000-000019750000}"/>
    <cellStyle name="Navadno 8 3 5" xfId="4819" xr:uid="{00000000-0005-0000-0000-00001A750000}"/>
    <cellStyle name="Navadno 8 3 5 2" xfId="7049" xr:uid="{00000000-0005-0000-0000-00001B750000}"/>
    <cellStyle name="Navadno 8 3 5 2 2" xfId="12782" xr:uid="{00000000-0005-0000-0000-00001C750000}"/>
    <cellStyle name="Navadno 8 3 5 2 2 2" xfId="25989" xr:uid="{00000000-0005-0000-0000-00001D750000}"/>
    <cellStyle name="Navadno 8 3 5 2 2 3" xfId="44148" xr:uid="{00000000-0005-0000-0000-00001E750000}"/>
    <cellStyle name="Navadno 8 3 5 2 3" xfId="33452" xr:uid="{00000000-0005-0000-0000-00001F750000}"/>
    <cellStyle name="Navadno 8 3 5 2 3 2" xfId="51611" xr:uid="{00000000-0005-0000-0000-000020750000}"/>
    <cellStyle name="Navadno 8 3 5 2 4" xfId="20261" xr:uid="{00000000-0005-0000-0000-000021750000}"/>
    <cellStyle name="Navadno 8 3 5 2 5" xfId="38420" xr:uid="{00000000-0005-0000-0000-000022750000}"/>
    <cellStyle name="Navadno 8 3 5 2 6" xfId="56580" xr:uid="{00000000-0005-0000-0000-000023750000}"/>
    <cellStyle name="Navadno 8 3 5 3" xfId="10298" xr:uid="{00000000-0005-0000-0000-000024750000}"/>
    <cellStyle name="Navadno 8 3 5 3 2" xfId="23505" xr:uid="{00000000-0005-0000-0000-000025750000}"/>
    <cellStyle name="Navadno 8 3 5 3 3" xfId="41664" xr:uid="{00000000-0005-0000-0000-000026750000}"/>
    <cellStyle name="Navadno 8 3 5 4" xfId="15292" xr:uid="{00000000-0005-0000-0000-000027750000}"/>
    <cellStyle name="Navadno 8 3 5 4 2" xfId="28484" xr:uid="{00000000-0005-0000-0000-000028750000}"/>
    <cellStyle name="Navadno 8 3 5 4 3" xfId="46643" xr:uid="{00000000-0005-0000-0000-000029750000}"/>
    <cellStyle name="Navadno 8 3 5 5" xfId="30968" xr:uid="{00000000-0005-0000-0000-00002A750000}"/>
    <cellStyle name="Navadno 8 3 5 5 2" xfId="49127" xr:uid="{00000000-0005-0000-0000-00002B750000}"/>
    <cellStyle name="Navadno 8 3 5 6" xfId="17777" xr:uid="{00000000-0005-0000-0000-00002C750000}"/>
    <cellStyle name="Navadno 8 3 5 7" xfId="35936" xr:uid="{00000000-0005-0000-0000-00002D750000}"/>
    <cellStyle name="Navadno 8 3 5 8" xfId="54096" xr:uid="{00000000-0005-0000-0000-00002E750000}"/>
    <cellStyle name="Navadno 8 3 6" xfId="4994" xr:uid="{00000000-0005-0000-0000-00002F750000}"/>
    <cellStyle name="Navadno 8 3 6 2" xfId="7227" xr:uid="{00000000-0005-0000-0000-000030750000}"/>
    <cellStyle name="Navadno 8 3 6 2 2" xfId="12960" xr:uid="{00000000-0005-0000-0000-000031750000}"/>
    <cellStyle name="Navadno 8 3 6 2 2 2" xfId="26167" xr:uid="{00000000-0005-0000-0000-000032750000}"/>
    <cellStyle name="Navadno 8 3 6 2 2 3" xfId="44326" xr:uid="{00000000-0005-0000-0000-000033750000}"/>
    <cellStyle name="Navadno 8 3 6 2 3" xfId="33630" xr:uid="{00000000-0005-0000-0000-000034750000}"/>
    <cellStyle name="Navadno 8 3 6 2 3 2" xfId="51789" xr:uid="{00000000-0005-0000-0000-000035750000}"/>
    <cellStyle name="Navadno 8 3 6 2 4" xfId="20439" xr:uid="{00000000-0005-0000-0000-000036750000}"/>
    <cellStyle name="Navadno 8 3 6 2 5" xfId="38598" xr:uid="{00000000-0005-0000-0000-000037750000}"/>
    <cellStyle name="Navadno 8 3 6 2 6" xfId="56758" xr:uid="{00000000-0005-0000-0000-000038750000}"/>
    <cellStyle name="Navadno 8 3 6 3" xfId="10476" xr:uid="{00000000-0005-0000-0000-000039750000}"/>
    <cellStyle name="Navadno 8 3 6 3 2" xfId="23683" xr:uid="{00000000-0005-0000-0000-00003A750000}"/>
    <cellStyle name="Navadno 8 3 6 3 3" xfId="41842" xr:uid="{00000000-0005-0000-0000-00003B750000}"/>
    <cellStyle name="Navadno 8 3 6 4" xfId="15470" xr:uid="{00000000-0005-0000-0000-00003C750000}"/>
    <cellStyle name="Navadno 8 3 6 4 2" xfId="28662" xr:uid="{00000000-0005-0000-0000-00003D750000}"/>
    <cellStyle name="Navadno 8 3 6 4 3" xfId="46821" xr:uid="{00000000-0005-0000-0000-00003E750000}"/>
    <cellStyle name="Navadno 8 3 6 5" xfId="31146" xr:uid="{00000000-0005-0000-0000-00003F750000}"/>
    <cellStyle name="Navadno 8 3 6 5 2" xfId="49305" xr:uid="{00000000-0005-0000-0000-000040750000}"/>
    <cellStyle name="Navadno 8 3 6 6" xfId="17955" xr:uid="{00000000-0005-0000-0000-000041750000}"/>
    <cellStyle name="Navadno 8 3 6 7" xfId="36114" xr:uid="{00000000-0005-0000-0000-000042750000}"/>
    <cellStyle name="Navadno 8 3 6 8" xfId="54274" xr:uid="{00000000-0005-0000-0000-000043750000}"/>
    <cellStyle name="Navadno 8 3 7" xfId="5222" xr:uid="{00000000-0005-0000-0000-000044750000}"/>
    <cellStyle name="Navadno 8 3 7 2" xfId="7470" xr:uid="{00000000-0005-0000-0000-000045750000}"/>
    <cellStyle name="Navadno 8 3 7 2 2" xfId="13203" xr:uid="{00000000-0005-0000-0000-000046750000}"/>
    <cellStyle name="Navadno 8 3 7 2 2 2" xfId="26410" xr:uid="{00000000-0005-0000-0000-000047750000}"/>
    <cellStyle name="Navadno 8 3 7 2 2 3" xfId="44569" xr:uid="{00000000-0005-0000-0000-000048750000}"/>
    <cellStyle name="Navadno 8 3 7 2 3" xfId="33873" xr:uid="{00000000-0005-0000-0000-000049750000}"/>
    <cellStyle name="Navadno 8 3 7 2 3 2" xfId="52032" xr:uid="{00000000-0005-0000-0000-00004A750000}"/>
    <cellStyle name="Navadno 8 3 7 2 4" xfId="20682" xr:uid="{00000000-0005-0000-0000-00004B750000}"/>
    <cellStyle name="Navadno 8 3 7 2 5" xfId="38841" xr:uid="{00000000-0005-0000-0000-00004C750000}"/>
    <cellStyle name="Navadno 8 3 7 2 6" xfId="57001" xr:uid="{00000000-0005-0000-0000-00004D750000}"/>
    <cellStyle name="Navadno 8 3 7 3" xfId="10719" xr:uid="{00000000-0005-0000-0000-00004E750000}"/>
    <cellStyle name="Navadno 8 3 7 3 2" xfId="23926" xr:uid="{00000000-0005-0000-0000-00004F750000}"/>
    <cellStyle name="Navadno 8 3 7 3 3" xfId="42085" xr:uid="{00000000-0005-0000-0000-000050750000}"/>
    <cellStyle name="Navadno 8 3 7 4" xfId="15713" xr:uid="{00000000-0005-0000-0000-000051750000}"/>
    <cellStyle name="Navadno 8 3 7 4 2" xfId="28905" xr:uid="{00000000-0005-0000-0000-000052750000}"/>
    <cellStyle name="Navadno 8 3 7 4 3" xfId="47064" xr:uid="{00000000-0005-0000-0000-000053750000}"/>
    <cellStyle name="Navadno 8 3 7 5" xfId="31389" xr:uid="{00000000-0005-0000-0000-000054750000}"/>
    <cellStyle name="Navadno 8 3 7 5 2" xfId="49548" xr:uid="{00000000-0005-0000-0000-000055750000}"/>
    <cellStyle name="Navadno 8 3 7 6" xfId="18198" xr:uid="{00000000-0005-0000-0000-000056750000}"/>
    <cellStyle name="Navadno 8 3 7 7" xfId="36357" xr:uid="{00000000-0005-0000-0000-000057750000}"/>
    <cellStyle name="Navadno 8 3 7 8" xfId="54517" xr:uid="{00000000-0005-0000-0000-000058750000}"/>
    <cellStyle name="Navadno 8 3 8" xfId="5388" xr:uid="{00000000-0005-0000-0000-000059750000}"/>
    <cellStyle name="Navadno 8 3 8 2" xfId="7636" xr:uid="{00000000-0005-0000-0000-00005A750000}"/>
    <cellStyle name="Navadno 8 3 8 2 2" xfId="13369" xr:uid="{00000000-0005-0000-0000-00005B750000}"/>
    <cellStyle name="Navadno 8 3 8 2 2 2" xfId="26576" xr:uid="{00000000-0005-0000-0000-00005C750000}"/>
    <cellStyle name="Navadno 8 3 8 2 2 3" xfId="44735" xr:uid="{00000000-0005-0000-0000-00005D750000}"/>
    <cellStyle name="Navadno 8 3 8 2 3" xfId="34039" xr:uid="{00000000-0005-0000-0000-00005E750000}"/>
    <cellStyle name="Navadno 8 3 8 2 3 2" xfId="52198" xr:uid="{00000000-0005-0000-0000-00005F750000}"/>
    <cellStyle name="Navadno 8 3 8 2 4" xfId="20848" xr:uid="{00000000-0005-0000-0000-000060750000}"/>
    <cellStyle name="Navadno 8 3 8 2 5" xfId="39007" xr:uid="{00000000-0005-0000-0000-000061750000}"/>
    <cellStyle name="Navadno 8 3 8 2 6" xfId="57167" xr:uid="{00000000-0005-0000-0000-000062750000}"/>
    <cellStyle name="Navadno 8 3 8 3" xfId="10885" xr:uid="{00000000-0005-0000-0000-000063750000}"/>
    <cellStyle name="Navadno 8 3 8 3 2" xfId="24092" xr:uid="{00000000-0005-0000-0000-000064750000}"/>
    <cellStyle name="Navadno 8 3 8 3 3" xfId="42251" xr:uid="{00000000-0005-0000-0000-000065750000}"/>
    <cellStyle name="Navadno 8 3 8 4" xfId="15879" xr:uid="{00000000-0005-0000-0000-000066750000}"/>
    <cellStyle name="Navadno 8 3 8 4 2" xfId="29071" xr:uid="{00000000-0005-0000-0000-000067750000}"/>
    <cellStyle name="Navadno 8 3 8 4 3" xfId="47230" xr:uid="{00000000-0005-0000-0000-000068750000}"/>
    <cellStyle name="Navadno 8 3 8 5" xfId="31555" xr:uid="{00000000-0005-0000-0000-000069750000}"/>
    <cellStyle name="Navadno 8 3 8 5 2" xfId="49714" xr:uid="{00000000-0005-0000-0000-00006A750000}"/>
    <cellStyle name="Navadno 8 3 8 6" xfId="18364" xr:uid="{00000000-0005-0000-0000-00006B750000}"/>
    <cellStyle name="Navadno 8 3 8 7" xfId="36523" xr:uid="{00000000-0005-0000-0000-00006C750000}"/>
    <cellStyle name="Navadno 8 3 8 8" xfId="54683" xr:uid="{00000000-0005-0000-0000-00006D750000}"/>
    <cellStyle name="Navadno 8 3 9" xfId="5551" xr:uid="{00000000-0005-0000-0000-00006E750000}"/>
    <cellStyle name="Navadno 8 3 9 2" xfId="7799" xr:uid="{00000000-0005-0000-0000-00006F750000}"/>
    <cellStyle name="Navadno 8 3 9 2 2" xfId="13532" xr:uid="{00000000-0005-0000-0000-000070750000}"/>
    <cellStyle name="Navadno 8 3 9 2 2 2" xfId="26739" xr:uid="{00000000-0005-0000-0000-000071750000}"/>
    <cellStyle name="Navadno 8 3 9 2 2 3" xfId="44898" xr:uid="{00000000-0005-0000-0000-000072750000}"/>
    <cellStyle name="Navadno 8 3 9 2 3" xfId="34202" xr:uid="{00000000-0005-0000-0000-000073750000}"/>
    <cellStyle name="Navadno 8 3 9 2 3 2" xfId="52361" xr:uid="{00000000-0005-0000-0000-000074750000}"/>
    <cellStyle name="Navadno 8 3 9 2 4" xfId="21011" xr:uid="{00000000-0005-0000-0000-000075750000}"/>
    <cellStyle name="Navadno 8 3 9 2 5" xfId="39170" xr:uid="{00000000-0005-0000-0000-000076750000}"/>
    <cellStyle name="Navadno 8 3 9 2 6" xfId="57330" xr:uid="{00000000-0005-0000-0000-000077750000}"/>
    <cellStyle name="Navadno 8 3 9 3" xfId="11048" xr:uid="{00000000-0005-0000-0000-000078750000}"/>
    <cellStyle name="Navadno 8 3 9 3 2" xfId="24255" xr:uid="{00000000-0005-0000-0000-000079750000}"/>
    <cellStyle name="Navadno 8 3 9 3 3" xfId="42414" xr:uid="{00000000-0005-0000-0000-00007A750000}"/>
    <cellStyle name="Navadno 8 3 9 4" xfId="16042" xr:uid="{00000000-0005-0000-0000-00007B750000}"/>
    <cellStyle name="Navadno 8 3 9 4 2" xfId="29234" xr:uid="{00000000-0005-0000-0000-00007C750000}"/>
    <cellStyle name="Navadno 8 3 9 4 3" xfId="47393" xr:uid="{00000000-0005-0000-0000-00007D750000}"/>
    <cellStyle name="Navadno 8 3 9 5" xfId="31718" xr:uid="{00000000-0005-0000-0000-00007E750000}"/>
    <cellStyle name="Navadno 8 3 9 5 2" xfId="49877" xr:uid="{00000000-0005-0000-0000-00007F750000}"/>
    <cellStyle name="Navadno 8 3 9 6" xfId="18527" xr:uid="{00000000-0005-0000-0000-000080750000}"/>
    <cellStyle name="Navadno 8 3 9 7" xfId="36686" xr:uid="{00000000-0005-0000-0000-000081750000}"/>
    <cellStyle name="Navadno 8 3 9 8" xfId="54846" xr:uid="{00000000-0005-0000-0000-000082750000}"/>
    <cellStyle name="Navadno 8 4" xfId="2335" xr:uid="{00000000-0005-0000-0000-000083750000}"/>
    <cellStyle name="Navadno 8 4 10" xfId="5716" xr:uid="{00000000-0005-0000-0000-000084750000}"/>
    <cellStyle name="Navadno 8 4 10 2" xfId="7964" xr:uid="{00000000-0005-0000-0000-000085750000}"/>
    <cellStyle name="Navadno 8 4 10 2 2" xfId="13697" xr:uid="{00000000-0005-0000-0000-000086750000}"/>
    <cellStyle name="Navadno 8 4 10 2 2 2" xfId="26904" xr:uid="{00000000-0005-0000-0000-000087750000}"/>
    <cellStyle name="Navadno 8 4 10 2 2 3" xfId="45063" xr:uid="{00000000-0005-0000-0000-000088750000}"/>
    <cellStyle name="Navadno 8 4 10 2 3" xfId="34367" xr:uid="{00000000-0005-0000-0000-000089750000}"/>
    <cellStyle name="Navadno 8 4 10 2 3 2" xfId="52526" xr:uid="{00000000-0005-0000-0000-00008A750000}"/>
    <cellStyle name="Navadno 8 4 10 2 4" xfId="21176" xr:uid="{00000000-0005-0000-0000-00008B750000}"/>
    <cellStyle name="Navadno 8 4 10 2 5" xfId="39335" xr:uid="{00000000-0005-0000-0000-00008C750000}"/>
    <cellStyle name="Navadno 8 4 10 2 6" xfId="57495" xr:uid="{00000000-0005-0000-0000-00008D750000}"/>
    <cellStyle name="Navadno 8 4 10 3" xfId="11213" xr:uid="{00000000-0005-0000-0000-00008E750000}"/>
    <cellStyle name="Navadno 8 4 10 3 2" xfId="24420" xr:uid="{00000000-0005-0000-0000-00008F750000}"/>
    <cellStyle name="Navadno 8 4 10 3 3" xfId="42579" xr:uid="{00000000-0005-0000-0000-000090750000}"/>
    <cellStyle name="Navadno 8 4 10 4" xfId="16207" xr:uid="{00000000-0005-0000-0000-000091750000}"/>
    <cellStyle name="Navadno 8 4 10 4 2" xfId="29399" xr:uid="{00000000-0005-0000-0000-000092750000}"/>
    <cellStyle name="Navadno 8 4 10 4 3" xfId="47558" xr:uid="{00000000-0005-0000-0000-000093750000}"/>
    <cellStyle name="Navadno 8 4 10 5" xfId="31883" xr:uid="{00000000-0005-0000-0000-000094750000}"/>
    <cellStyle name="Navadno 8 4 10 5 2" xfId="50042" xr:uid="{00000000-0005-0000-0000-000095750000}"/>
    <cellStyle name="Navadno 8 4 10 6" xfId="18692" xr:uid="{00000000-0005-0000-0000-000096750000}"/>
    <cellStyle name="Navadno 8 4 10 7" xfId="36851" xr:uid="{00000000-0005-0000-0000-000097750000}"/>
    <cellStyle name="Navadno 8 4 10 8" xfId="55011" xr:uid="{00000000-0005-0000-0000-000098750000}"/>
    <cellStyle name="Navadno 8 4 11" xfId="5923" xr:uid="{00000000-0005-0000-0000-000099750000}"/>
    <cellStyle name="Navadno 8 4 11 2" xfId="11420" xr:uid="{00000000-0005-0000-0000-00009A750000}"/>
    <cellStyle name="Navadno 8 4 11 2 2" xfId="24627" xr:uid="{00000000-0005-0000-0000-00009B750000}"/>
    <cellStyle name="Navadno 8 4 11 2 3" xfId="42786" xr:uid="{00000000-0005-0000-0000-00009C750000}"/>
    <cellStyle name="Navadno 8 4 11 3" xfId="32090" xr:uid="{00000000-0005-0000-0000-00009D750000}"/>
    <cellStyle name="Navadno 8 4 11 3 2" xfId="50249" xr:uid="{00000000-0005-0000-0000-00009E750000}"/>
    <cellStyle name="Navadno 8 4 11 4" xfId="18899" xr:uid="{00000000-0005-0000-0000-00009F750000}"/>
    <cellStyle name="Navadno 8 4 11 5" xfId="37058" xr:uid="{00000000-0005-0000-0000-0000A0750000}"/>
    <cellStyle name="Navadno 8 4 11 6" xfId="55218" xr:uid="{00000000-0005-0000-0000-0000A1750000}"/>
    <cellStyle name="Navadno 8 4 12" xfId="8140" xr:uid="{00000000-0005-0000-0000-0000A2750000}"/>
    <cellStyle name="Navadno 8 4 12 2" xfId="21347" xr:uid="{00000000-0005-0000-0000-0000A3750000}"/>
    <cellStyle name="Navadno 8 4 12 3" xfId="39506" xr:uid="{00000000-0005-0000-0000-0000A4750000}"/>
    <cellStyle name="Navadno 8 4 12 4" xfId="57666" xr:uid="{00000000-0005-0000-0000-0000A5750000}"/>
    <cellStyle name="Navadno 8 4 13" xfId="8321" xr:uid="{00000000-0005-0000-0000-0000A6750000}"/>
    <cellStyle name="Navadno 8 4 13 2" xfId="21528" xr:uid="{00000000-0005-0000-0000-0000A7750000}"/>
    <cellStyle name="Navadno 8 4 13 3" xfId="39687" xr:uid="{00000000-0005-0000-0000-0000A8750000}"/>
    <cellStyle name="Navadno 8 4 13 4" xfId="57847" xr:uid="{00000000-0005-0000-0000-0000A9750000}"/>
    <cellStyle name="Navadno 8 4 14" xfId="8562" xr:uid="{00000000-0005-0000-0000-0000AA750000}"/>
    <cellStyle name="Navadno 8 4 14 2" xfId="21769" xr:uid="{00000000-0005-0000-0000-0000AB750000}"/>
    <cellStyle name="Navadno 8 4 14 3" xfId="39928" xr:uid="{00000000-0005-0000-0000-0000AC750000}"/>
    <cellStyle name="Navadno 8 4 14 4" xfId="58088" xr:uid="{00000000-0005-0000-0000-0000AD750000}"/>
    <cellStyle name="Navadno 8 4 15" xfId="8726" xr:uid="{00000000-0005-0000-0000-0000AE750000}"/>
    <cellStyle name="Navadno 8 4 15 2" xfId="21933" xr:uid="{00000000-0005-0000-0000-0000AF750000}"/>
    <cellStyle name="Navadno 8 4 15 3" xfId="40092" xr:uid="{00000000-0005-0000-0000-0000B0750000}"/>
    <cellStyle name="Navadno 8 4 15 4" xfId="58252" xr:uid="{00000000-0005-0000-0000-0000B1750000}"/>
    <cellStyle name="Navadno 8 4 16" xfId="8930" xr:uid="{00000000-0005-0000-0000-0000B2750000}"/>
    <cellStyle name="Navadno 8 4 16 2" xfId="22137" xr:uid="{00000000-0005-0000-0000-0000B3750000}"/>
    <cellStyle name="Navadno 8 4 16 3" xfId="40296" xr:uid="{00000000-0005-0000-0000-0000B4750000}"/>
    <cellStyle name="Navadno 8 4 17" xfId="13930" xr:uid="{00000000-0005-0000-0000-0000B5750000}"/>
    <cellStyle name="Navadno 8 4 17 2" xfId="27122" xr:uid="{00000000-0005-0000-0000-0000B6750000}"/>
    <cellStyle name="Navadno 8 4 17 3" xfId="45281" xr:uid="{00000000-0005-0000-0000-0000B7750000}"/>
    <cellStyle name="Navadno 8 4 18" xfId="29606" xr:uid="{00000000-0005-0000-0000-0000B8750000}"/>
    <cellStyle name="Navadno 8 4 18 2" xfId="47765" xr:uid="{00000000-0005-0000-0000-0000B9750000}"/>
    <cellStyle name="Navadno 8 4 19" xfId="16415" xr:uid="{00000000-0005-0000-0000-0000BA750000}"/>
    <cellStyle name="Navadno 8 4 2" xfId="3606" xr:uid="{00000000-0005-0000-0000-0000BB750000}"/>
    <cellStyle name="Navadno 8 4 2 2" xfId="4351" xr:uid="{00000000-0005-0000-0000-0000BC750000}"/>
    <cellStyle name="Navadno 8 4 2 2 2" xfId="12335" xr:uid="{00000000-0005-0000-0000-0000BD750000}"/>
    <cellStyle name="Navadno 8 4 2 2 2 2" xfId="25542" xr:uid="{00000000-0005-0000-0000-0000BE750000}"/>
    <cellStyle name="Navadno 8 4 2 2 2 3" xfId="43701" xr:uid="{00000000-0005-0000-0000-0000BF750000}"/>
    <cellStyle name="Navadno 8 4 2 2 3" xfId="33005" xr:uid="{00000000-0005-0000-0000-0000C0750000}"/>
    <cellStyle name="Navadno 8 4 2 2 3 2" xfId="51164" xr:uid="{00000000-0005-0000-0000-0000C1750000}"/>
    <cellStyle name="Navadno 8 4 2 2 4" xfId="19814" xr:uid="{00000000-0005-0000-0000-0000C2750000}"/>
    <cellStyle name="Navadno 8 4 2 2 5" xfId="37973" xr:uid="{00000000-0005-0000-0000-0000C3750000}"/>
    <cellStyle name="Navadno 8 4 2 2 6" xfId="56133" xr:uid="{00000000-0005-0000-0000-0000C4750000}"/>
    <cellStyle name="Navadno 8 4 2 3" xfId="9851" xr:uid="{00000000-0005-0000-0000-0000C5750000}"/>
    <cellStyle name="Navadno 8 4 2 3 2" xfId="23058" xr:uid="{00000000-0005-0000-0000-0000C6750000}"/>
    <cellStyle name="Navadno 8 4 2 3 3" xfId="41217" xr:uid="{00000000-0005-0000-0000-0000C7750000}"/>
    <cellStyle name="Navadno 8 4 2 4" xfId="14845" xr:uid="{00000000-0005-0000-0000-0000C8750000}"/>
    <cellStyle name="Navadno 8 4 2 4 2" xfId="28037" xr:uid="{00000000-0005-0000-0000-0000C9750000}"/>
    <cellStyle name="Navadno 8 4 2 4 3" xfId="46196" xr:uid="{00000000-0005-0000-0000-0000CA750000}"/>
    <cellStyle name="Navadno 8 4 2 5" xfId="30521" xr:uid="{00000000-0005-0000-0000-0000CB750000}"/>
    <cellStyle name="Navadno 8 4 2 5 2" xfId="48680" xr:uid="{00000000-0005-0000-0000-0000CC750000}"/>
    <cellStyle name="Navadno 8 4 2 6" xfId="17330" xr:uid="{00000000-0005-0000-0000-0000CD750000}"/>
    <cellStyle name="Navadno 8 4 2 7" xfId="35489" xr:uid="{00000000-0005-0000-0000-0000CE750000}"/>
    <cellStyle name="Navadno 8 4 2 8" xfId="53649" xr:uid="{00000000-0005-0000-0000-0000CF750000}"/>
    <cellStyle name="Navadno 8 4 2 9" xfId="59064" xr:uid="{00000000-0005-0000-0000-0000D0750000}"/>
    <cellStyle name="Navadno 8 4 20" xfId="34574" xr:uid="{00000000-0005-0000-0000-0000D1750000}"/>
    <cellStyle name="Navadno 8 4 21" xfId="52734" xr:uid="{00000000-0005-0000-0000-0000D2750000}"/>
    <cellStyle name="Navadno 8 4 22" xfId="58418" xr:uid="{00000000-0005-0000-0000-0000D3750000}"/>
    <cellStyle name="Navadno 8 4 23" xfId="58629" xr:uid="{00000000-0005-0000-0000-0000D4750000}"/>
    <cellStyle name="Navadno 8 4 3" xfId="4582" xr:uid="{00000000-0005-0000-0000-0000D5750000}"/>
    <cellStyle name="Navadno 8 4 3 2" xfId="6835" xr:uid="{00000000-0005-0000-0000-0000D6750000}"/>
    <cellStyle name="Navadno 8 4 3 2 2" xfId="12566" xr:uid="{00000000-0005-0000-0000-0000D7750000}"/>
    <cellStyle name="Navadno 8 4 3 2 2 2" xfId="25773" xr:uid="{00000000-0005-0000-0000-0000D8750000}"/>
    <cellStyle name="Navadno 8 4 3 2 2 3" xfId="43932" xr:uid="{00000000-0005-0000-0000-0000D9750000}"/>
    <cellStyle name="Navadno 8 4 3 2 3" xfId="33236" xr:uid="{00000000-0005-0000-0000-0000DA750000}"/>
    <cellStyle name="Navadno 8 4 3 2 3 2" xfId="51395" xr:uid="{00000000-0005-0000-0000-0000DB750000}"/>
    <cellStyle name="Navadno 8 4 3 2 4" xfId="20045" xr:uid="{00000000-0005-0000-0000-0000DC750000}"/>
    <cellStyle name="Navadno 8 4 3 2 5" xfId="38204" xr:uid="{00000000-0005-0000-0000-0000DD750000}"/>
    <cellStyle name="Navadno 8 4 3 2 6" xfId="56364" xr:uid="{00000000-0005-0000-0000-0000DE750000}"/>
    <cellStyle name="Navadno 8 4 3 3" xfId="10082" xr:uid="{00000000-0005-0000-0000-0000DF750000}"/>
    <cellStyle name="Navadno 8 4 3 3 2" xfId="23289" xr:uid="{00000000-0005-0000-0000-0000E0750000}"/>
    <cellStyle name="Navadno 8 4 3 3 3" xfId="41448" xr:uid="{00000000-0005-0000-0000-0000E1750000}"/>
    <cellStyle name="Navadno 8 4 3 4" xfId="15076" xr:uid="{00000000-0005-0000-0000-0000E2750000}"/>
    <cellStyle name="Navadno 8 4 3 4 2" xfId="28268" xr:uid="{00000000-0005-0000-0000-0000E3750000}"/>
    <cellStyle name="Navadno 8 4 3 4 3" xfId="46427" xr:uid="{00000000-0005-0000-0000-0000E4750000}"/>
    <cellStyle name="Navadno 8 4 3 5" xfId="30752" xr:uid="{00000000-0005-0000-0000-0000E5750000}"/>
    <cellStyle name="Navadno 8 4 3 5 2" xfId="48911" xr:uid="{00000000-0005-0000-0000-0000E6750000}"/>
    <cellStyle name="Navadno 8 4 3 6" xfId="17561" xr:uid="{00000000-0005-0000-0000-0000E7750000}"/>
    <cellStyle name="Navadno 8 4 3 7" xfId="35720" xr:uid="{00000000-0005-0000-0000-0000E8750000}"/>
    <cellStyle name="Navadno 8 4 3 8" xfId="53880" xr:uid="{00000000-0005-0000-0000-0000E9750000}"/>
    <cellStyle name="Navadno 8 4 3 9" xfId="59229" xr:uid="{00000000-0005-0000-0000-0000EA750000}"/>
    <cellStyle name="Navadno 8 4 4" xfId="3909" xr:uid="{00000000-0005-0000-0000-0000EB750000}"/>
    <cellStyle name="Navadno 8 4 4 2" xfId="6397" xr:uid="{00000000-0005-0000-0000-0000EC750000}"/>
    <cellStyle name="Navadno 8 4 4 2 2" xfId="11895" xr:uid="{00000000-0005-0000-0000-0000ED750000}"/>
    <cellStyle name="Navadno 8 4 4 2 2 2" xfId="25102" xr:uid="{00000000-0005-0000-0000-0000EE750000}"/>
    <cellStyle name="Navadno 8 4 4 2 2 3" xfId="43261" xr:uid="{00000000-0005-0000-0000-0000EF750000}"/>
    <cellStyle name="Navadno 8 4 4 2 3" xfId="32565" xr:uid="{00000000-0005-0000-0000-0000F0750000}"/>
    <cellStyle name="Navadno 8 4 4 2 3 2" xfId="50724" xr:uid="{00000000-0005-0000-0000-0000F1750000}"/>
    <cellStyle name="Navadno 8 4 4 2 4" xfId="19374" xr:uid="{00000000-0005-0000-0000-0000F2750000}"/>
    <cellStyle name="Navadno 8 4 4 2 5" xfId="37533" xr:uid="{00000000-0005-0000-0000-0000F3750000}"/>
    <cellStyle name="Navadno 8 4 4 2 6" xfId="55693" xr:uid="{00000000-0005-0000-0000-0000F4750000}"/>
    <cellStyle name="Navadno 8 4 4 3" xfId="9411" xr:uid="{00000000-0005-0000-0000-0000F5750000}"/>
    <cellStyle name="Navadno 8 4 4 3 2" xfId="22618" xr:uid="{00000000-0005-0000-0000-0000F6750000}"/>
    <cellStyle name="Navadno 8 4 4 3 3" xfId="40777" xr:uid="{00000000-0005-0000-0000-0000F7750000}"/>
    <cellStyle name="Navadno 8 4 4 4" xfId="14405" xr:uid="{00000000-0005-0000-0000-0000F8750000}"/>
    <cellStyle name="Navadno 8 4 4 4 2" xfId="27597" xr:uid="{00000000-0005-0000-0000-0000F9750000}"/>
    <cellStyle name="Navadno 8 4 4 4 3" xfId="45756" xr:uid="{00000000-0005-0000-0000-0000FA750000}"/>
    <cellStyle name="Navadno 8 4 4 5" xfId="30081" xr:uid="{00000000-0005-0000-0000-0000FB750000}"/>
    <cellStyle name="Navadno 8 4 4 5 2" xfId="48240" xr:uid="{00000000-0005-0000-0000-0000FC750000}"/>
    <cellStyle name="Navadno 8 4 4 6" xfId="16890" xr:uid="{00000000-0005-0000-0000-0000FD750000}"/>
    <cellStyle name="Navadno 8 4 4 7" xfId="35049" xr:uid="{00000000-0005-0000-0000-0000FE750000}"/>
    <cellStyle name="Navadno 8 4 4 8" xfId="53209" xr:uid="{00000000-0005-0000-0000-0000FF750000}"/>
    <cellStyle name="Navadno 8 4 4 9" xfId="59418" xr:uid="{00000000-0005-0000-0000-000000760000}"/>
    <cellStyle name="Navadno 8 4 5" xfId="4820" xr:uid="{00000000-0005-0000-0000-000001760000}"/>
    <cellStyle name="Navadno 8 4 5 2" xfId="7050" xr:uid="{00000000-0005-0000-0000-000002760000}"/>
    <cellStyle name="Navadno 8 4 5 2 2" xfId="12783" xr:uid="{00000000-0005-0000-0000-000003760000}"/>
    <cellStyle name="Navadno 8 4 5 2 2 2" xfId="25990" xr:uid="{00000000-0005-0000-0000-000004760000}"/>
    <cellStyle name="Navadno 8 4 5 2 2 3" xfId="44149" xr:uid="{00000000-0005-0000-0000-000005760000}"/>
    <cellStyle name="Navadno 8 4 5 2 3" xfId="33453" xr:uid="{00000000-0005-0000-0000-000006760000}"/>
    <cellStyle name="Navadno 8 4 5 2 3 2" xfId="51612" xr:uid="{00000000-0005-0000-0000-000007760000}"/>
    <cellStyle name="Navadno 8 4 5 2 4" xfId="20262" xr:uid="{00000000-0005-0000-0000-000008760000}"/>
    <cellStyle name="Navadno 8 4 5 2 5" xfId="38421" xr:uid="{00000000-0005-0000-0000-000009760000}"/>
    <cellStyle name="Navadno 8 4 5 2 6" xfId="56581" xr:uid="{00000000-0005-0000-0000-00000A760000}"/>
    <cellStyle name="Navadno 8 4 5 3" xfId="10299" xr:uid="{00000000-0005-0000-0000-00000B760000}"/>
    <cellStyle name="Navadno 8 4 5 3 2" xfId="23506" xr:uid="{00000000-0005-0000-0000-00000C760000}"/>
    <cellStyle name="Navadno 8 4 5 3 3" xfId="41665" xr:uid="{00000000-0005-0000-0000-00000D760000}"/>
    <cellStyle name="Navadno 8 4 5 4" xfId="15293" xr:uid="{00000000-0005-0000-0000-00000E760000}"/>
    <cellStyle name="Navadno 8 4 5 4 2" xfId="28485" xr:uid="{00000000-0005-0000-0000-00000F760000}"/>
    <cellStyle name="Navadno 8 4 5 4 3" xfId="46644" xr:uid="{00000000-0005-0000-0000-000010760000}"/>
    <cellStyle name="Navadno 8 4 5 5" xfId="30969" xr:uid="{00000000-0005-0000-0000-000011760000}"/>
    <cellStyle name="Navadno 8 4 5 5 2" xfId="49128" xr:uid="{00000000-0005-0000-0000-000012760000}"/>
    <cellStyle name="Navadno 8 4 5 6" xfId="17778" xr:uid="{00000000-0005-0000-0000-000013760000}"/>
    <cellStyle name="Navadno 8 4 5 7" xfId="35937" xr:uid="{00000000-0005-0000-0000-000014760000}"/>
    <cellStyle name="Navadno 8 4 5 8" xfId="54097" xr:uid="{00000000-0005-0000-0000-000015760000}"/>
    <cellStyle name="Navadno 8 4 6" xfId="4995" xr:uid="{00000000-0005-0000-0000-000016760000}"/>
    <cellStyle name="Navadno 8 4 6 2" xfId="7228" xr:uid="{00000000-0005-0000-0000-000017760000}"/>
    <cellStyle name="Navadno 8 4 6 2 2" xfId="12961" xr:uid="{00000000-0005-0000-0000-000018760000}"/>
    <cellStyle name="Navadno 8 4 6 2 2 2" xfId="26168" xr:uid="{00000000-0005-0000-0000-000019760000}"/>
    <cellStyle name="Navadno 8 4 6 2 2 3" xfId="44327" xr:uid="{00000000-0005-0000-0000-00001A760000}"/>
    <cellStyle name="Navadno 8 4 6 2 3" xfId="33631" xr:uid="{00000000-0005-0000-0000-00001B760000}"/>
    <cellStyle name="Navadno 8 4 6 2 3 2" xfId="51790" xr:uid="{00000000-0005-0000-0000-00001C760000}"/>
    <cellStyle name="Navadno 8 4 6 2 4" xfId="20440" xr:uid="{00000000-0005-0000-0000-00001D760000}"/>
    <cellStyle name="Navadno 8 4 6 2 5" xfId="38599" xr:uid="{00000000-0005-0000-0000-00001E760000}"/>
    <cellStyle name="Navadno 8 4 6 2 6" xfId="56759" xr:uid="{00000000-0005-0000-0000-00001F760000}"/>
    <cellStyle name="Navadno 8 4 6 3" xfId="10477" xr:uid="{00000000-0005-0000-0000-000020760000}"/>
    <cellStyle name="Navadno 8 4 6 3 2" xfId="23684" xr:uid="{00000000-0005-0000-0000-000021760000}"/>
    <cellStyle name="Navadno 8 4 6 3 3" xfId="41843" xr:uid="{00000000-0005-0000-0000-000022760000}"/>
    <cellStyle name="Navadno 8 4 6 4" xfId="15471" xr:uid="{00000000-0005-0000-0000-000023760000}"/>
    <cellStyle name="Navadno 8 4 6 4 2" xfId="28663" xr:uid="{00000000-0005-0000-0000-000024760000}"/>
    <cellStyle name="Navadno 8 4 6 4 3" xfId="46822" xr:uid="{00000000-0005-0000-0000-000025760000}"/>
    <cellStyle name="Navadno 8 4 6 5" xfId="31147" xr:uid="{00000000-0005-0000-0000-000026760000}"/>
    <cellStyle name="Navadno 8 4 6 5 2" xfId="49306" xr:uid="{00000000-0005-0000-0000-000027760000}"/>
    <cellStyle name="Navadno 8 4 6 6" xfId="17956" xr:uid="{00000000-0005-0000-0000-000028760000}"/>
    <cellStyle name="Navadno 8 4 6 7" xfId="36115" xr:uid="{00000000-0005-0000-0000-000029760000}"/>
    <cellStyle name="Navadno 8 4 6 8" xfId="54275" xr:uid="{00000000-0005-0000-0000-00002A760000}"/>
    <cellStyle name="Navadno 8 4 7" xfId="5223" xr:uid="{00000000-0005-0000-0000-00002B760000}"/>
    <cellStyle name="Navadno 8 4 7 2" xfId="7471" xr:uid="{00000000-0005-0000-0000-00002C760000}"/>
    <cellStyle name="Navadno 8 4 7 2 2" xfId="13204" xr:uid="{00000000-0005-0000-0000-00002D760000}"/>
    <cellStyle name="Navadno 8 4 7 2 2 2" xfId="26411" xr:uid="{00000000-0005-0000-0000-00002E760000}"/>
    <cellStyle name="Navadno 8 4 7 2 2 3" xfId="44570" xr:uid="{00000000-0005-0000-0000-00002F760000}"/>
    <cellStyle name="Navadno 8 4 7 2 3" xfId="33874" xr:uid="{00000000-0005-0000-0000-000030760000}"/>
    <cellStyle name="Navadno 8 4 7 2 3 2" xfId="52033" xr:uid="{00000000-0005-0000-0000-000031760000}"/>
    <cellStyle name="Navadno 8 4 7 2 4" xfId="20683" xr:uid="{00000000-0005-0000-0000-000032760000}"/>
    <cellStyle name="Navadno 8 4 7 2 5" xfId="38842" xr:uid="{00000000-0005-0000-0000-000033760000}"/>
    <cellStyle name="Navadno 8 4 7 2 6" xfId="57002" xr:uid="{00000000-0005-0000-0000-000034760000}"/>
    <cellStyle name="Navadno 8 4 7 3" xfId="10720" xr:uid="{00000000-0005-0000-0000-000035760000}"/>
    <cellStyle name="Navadno 8 4 7 3 2" xfId="23927" xr:uid="{00000000-0005-0000-0000-000036760000}"/>
    <cellStyle name="Navadno 8 4 7 3 3" xfId="42086" xr:uid="{00000000-0005-0000-0000-000037760000}"/>
    <cellStyle name="Navadno 8 4 7 4" xfId="15714" xr:uid="{00000000-0005-0000-0000-000038760000}"/>
    <cellStyle name="Navadno 8 4 7 4 2" xfId="28906" xr:uid="{00000000-0005-0000-0000-000039760000}"/>
    <cellStyle name="Navadno 8 4 7 4 3" xfId="47065" xr:uid="{00000000-0005-0000-0000-00003A760000}"/>
    <cellStyle name="Navadno 8 4 7 5" xfId="31390" xr:uid="{00000000-0005-0000-0000-00003B760000}"/>
    <cellStyle name="Navadno 8 4 7 5 2" xfId="49549" xr:uid="{00000000-0005-0000-0000-00003C760000}"/>
    <cellStyle name="Navadno 8 4 7 6" xfId="18199" xr:uid="{00000000-0005-0000-0000-00003D760000}"/>
    <cellStyle name="Navadno 8 4 7 7" xfId="36358" xr:uid="{00000000-0005-0000-0000-00003E760000}"/>
    <cellStyle name="Navadno 8 4 7 8" xfId="54518" xr:uid="{00000000-0005-0000-0000-00003F760000}"/>
    <cellStyle name="Navadno 8 4 8" xfId="5389" xr:uid="{00000000-0005-0000-0000-000040760000}"/>
    <cellStyle name="Navadno 8 4 8 2" xfId="7637" xr:uid="{00000000-0005-0000-0000-000041760000}"/>
    <cellStyle name="Navadno 8 4 8 2 2" xfId="13370" xr:uid="{00000000-0005-0000-0000-000042760000}"/>
    <cellStyle name="Navadno 8 4 8 2 2 2" xfId="26577" xr:uid="{00000000-0005-0000-0000-000043760000}"/>
    <cellStyle name="Navadno 8 4 8 2 2 3" xfId="44736" xr:uid="{00000000-0005-0000-0000-000044760000}"/>
    <cellStyle name="Navadno 8 4 8 2 3" xfId="34040" xr:uid="{00000000-0005-0000-0000-000045760000}"/>
    <cellStyle name="Navadno 8 4 8 2 3 2" xfId="52199" xr:uid="{00000000-0005-0000-0000-000046760000}"/>
    <cellStyle name="Navadno 8 4 8 2 4" xfId="20849" xr:uid="{00000000-0005-0000-0000-000047760000}"/>
    <cellStyle name="Navadno 8 4 8 2 5" xfId="39008" xr:uid="{00000000-0005-0000-0000-000048760000}"/>
    <cellStyle name="Navadno 8 4 8 2 6" xfId="57168" xr:uid="{00000000-0005-0000-0000-000049760000}"/>
    <cellStyle name="Navadno 8 4 8 3" xfId="10886" xr:uid="{00000000-0005-0000-0000-00004A760000}"/>
    <cellStyle name="Navadno 8 4 8 3 2" xfId="24093" xr:uid="{00000000-0005-0000-0000-00004B760000}"/>
    <cellStyle name="Navadno 8 4 8 3 3" xfId="42252" xr:uid="{00000000-0005-0000-0000-00004C760000}"/>
    <cellStyle name="Navadno 8 4 8 4" xfId="15880" xr:uid="{00000000-0005-0000-0000-00004D760000}"/>
    <cellStyle name="Navadno 8 4 8 4 2" xfId="29072" xr:uid="{00000000-0005-0000-0000-00004E760000}"/>
    <cellStyle name="Navadno 8 4 8 4 3" xfId="47231" xr:uid="{00000000-0005-0000-0000-00004F760000}"/>
    <cellStyle name="Navadno 8 4 8 5" xfId="31556" xr:uid="{00000000-0005-0000-0000-000050760000}"/>
    <cellStyle name="Navadno 8 4 8 5 2" xfId="49715" xr:uid="{00000000-0005-0000-0000-000051760000}"/>
    <cellStyle name="Navadno 8 4 8 6" xfId="18365" xr:uid="{00000000-0005-0000-0000-000052760000}"/>
    <cellStyle name="Navadno 8 4 8 7" xfId="36524" xr:uid="{00000000-0005-0000-0000-000053760000}"/>
    <cellStyle name="Navadno 8 4 8 8" xfId="54684" xr:uid="{00000000-0005-0000-0000-000054760000}"/>
    <cellStyle name="Navadno 8 4 9" xfId="5552" xr:uid="{00000000-0005-0000-0000-000055760000}"/>
    <cellStyle name="Navadno 8 4 9 2" xfId="7800" xr:uid="{00000000-0005-0000-0000-000056760000}"/>
    <cellStyle name="Navadno 8 4 9 2 2" xfId="13533" xr:uid="{00000000-0005-0000-0000-000057760000}"/>
    <cellStyle name="Navadno 8 4 9 2 2 2" xfId="26740" xr:uid="{00000000-0005-0000-0000-000058760000}"/>
    <cellStyle name="Navadno 8 4 9 2 2 3" xfId="44899" xr:uid="{00000000-0005-0000-0000-000059760000}"/>
    <cellStyle name="Navadno 8 4 9 2 3" xfId="34203" xr:uid="{00000000-0005-0000-0000-00005A760000}"/>
    <cellStyle name="Navadno 8 4 9 2 3 2" xfId="52362" xr:uid="{00000000-0005-0000-0000-00005B760000}"/>
    <cellStyle name="Navadno 8 4 9 2 4" xfId="21012" xr:uid="{00000000-0005-0000-0000-00005C760000}"/>
    <cellStyle name="Navadno 8 4 9 2 5" xfId="39171" xr:uid="{00000000-0005-0000-0000-00005D760000}"/>
    <cellStyle name="Navadno 8 4 9 2 6" xfId="57331" xr:uid="{00000000-0005-0000-0000-00005E760000}"/>
    <cellStyle name="Navadno 8 4 9 3" xfId="11049" xr:uid="{00000000-0005-0000-0000-00005F760000}"/>
    <cellStyle name="Navadno 8 4 9 3 2" xfId="24256" xr:uid="{00000000-0005-0000-0000-000060760000}"/>
    <cellStyle name="Navadno 8 4 9 3 3" xfId="42415" xr:uid="{00000000-0005-0000-0000-000061760000}"/>
    <cellStyle name="Navadno 8 4 9 4" xfId="16043" xr:uid="{00000000-0005-0000-0000-000062760000}"/>
    <cellStyle name="Navadno 8 4 9 4 2" xfId="29235" xr:uid="{00000000-0005-0000-0000-000063760000}"/>
    <cellStyle name="Navadno 8 4 9 4 3" xfId="47394" xr:uid="{00000000-0005-0000-0000-000064760000}"/>
    <cellStyle name="Navadno 8 4 9 5" xfId="31719" xr:uid="{00000000-0005-0000-0000-000065760000}"/>
    <cellStyle name="Navadno 8 4 9 5 2" xfId="49878" xr:uid="{00000000-0005-0000-0000-000066760000}"/>
    <cellStyle name="Navadno 8 4 9 6" xfId="18528" xr:uid="{00000000-0005-0000-0000-000067760000}"/>
    <cellStyle name="Navadno 8 4 9 7" xfId="36687" xr:uid="{00000000-0005-0000-0000-000068760000}"/>
    <cellStyle name="Navadno 8 4 9 8" xfId="54847" xr:uid="{00000000-0005-0000-0000-000069760000}"/>
    <cellStyle name="Navadno 8 5" xfId="59557" xr:uid="{00000000-0005-0000-0000-00006A760000}"/>
    <cellStyle name="Navadno 8_List2" xfId="2336" xr:uid="{00000000-0005-0000-0000-00006B760000}"/>
    <cellStyle name="Navadno 80" xfId="8026" xr:uid="{00000000-0005-0000-0000-00006C760000}"/>
    <cellStyle name="Navadno 80 2" xfId="21233" xr:uid="{00000000-0005-0000-0000-00006D760000}"/>
    <cellStyle name="Navadno 80 3" xfId="39392" xr:uid="{00000000-0005-0000-0000-00006E760000}"/>
    <cellStyle name="Navadno 80 4" xfId="57552" xr:uid="{00000000-0005-0000-0000-00006F760000}"/>
    <cellStyle name="Navadno 81" xfId="8028" xr:uid="{00000000-0005-0000-0000-000070760000}"/>
    <cellStyle name="Navadno 81 2" xfId="21235" xr:uid="{00000000-0005-0000-0000-000071760000}"/>
    <cellStyle name="Navadno 81 3" xfId="39394" xr:uid="{00000000-0005-0000-0000-000072760000}"/>
    <cellStyle name="Navadno 81 4" xfId="57554" xr:uid="{00000000-0005-0000-0000-000073760000}"/>
    <cellStyle name="Navadno 82" xfId="8029" xr:uid="{00000000-0005-0000-0000-000074760000}"/>
    <cellStyle name="Navadno 82 2" xfId="21236" xr:uid="{00000000-0005-0000-0000-000075760000}"/>
    <cellStyle name="Navadno 82 3" xfId="39395" xr:uid="{00000000-0005-0000-0000-000076760000}"/>
    <cellStyle name="Navadno 82 4" xfId="57555" xr:uid="{00000000-0005-0000-0000-000077760000}"/>
    <cellStyle name="Navadno 83" xfId="8030" xr:uid="{00000000-0005-0000-0000-000078760000}"/>
    <cellStyle name="Navadno 83 2" xfId="21237" xr:uid="{00000000-0005-0000-0000-000079760000}"/>
    <cellStyle name="Navadno 83 3" xfId="39396" xr:uid="{00000000-0005-0000-0000-00007A760000}"/>
    <cellStyle name="Navadno 83 4" xfId="57556" xr:uid="{00000000-0005-0000-0000-00007B760000}"/>
    <cellStyle name="Navadno 84" xfId="8031" xr:uid="{00000000-0005-0000-0000-00007C760000}"/>
    <cellStyle name="Navadno 84 2" xfId="21238" xr:uid="{00000000-0005-0000-0000-00007D760000}"/>
    <cellStyle name="Navadno 84 3" xfId="39397" xr:uid="{00000000-0005-0000-0000-00007E760000}"/>
    <cellStyle name="Navadno 84 4" xfId="57557" xr:uid="{00000000-0005-0000-0000-00007F760000}"/>
    <cellStyle name="Navadno 85" xfId="8032" xr:uid="{00000000-0005-0000-0000-000080760000}"/>
    <cellStyle name="Navadno 85 2" xfId="21239" xr:uid="{00000000-0005-0000-0000-000081760000}"/>
    <cellStyle name="Navadno 85 3" xfId="39398" xr:uid="{00000000-0005-0000-0000-000082760000}"/>
    <cellStyle name="Navadno 85 4" xfId="57558" xr:uid="{00000000-0005-0000-0000-000083760000}"/>
    <cellStyle name="Navadno 86" xfId="13754" xr:uid="{00000000-0005-0000-0000-000084760000}"/>
    <cellStyle name="Navadno 87" xfId="13755" xr:uid="{00000000-0005-0000-0000-000085760000}"/>
    <cellStyle name="Navadno 88" xfId="13756" xr:uid="{00000000-0005-0000-0000-000086760000}"/>
    <cellStyle name="Navadno 89" xfId="13757" xr:uid="{00000000-0005-0000-0000-000087760000}"/>
    <cellStyle name="Navadno 9" xfId="2337" xr:uid="{00000000-0005-0000-0000-000088760000}"/>
    <cellStyle name="Navadno 9 10" xfId="4996" xr:uid="{00000000-0005-0000-0000-000089760000}"/>
    <cellStyle name="Navadno 9 10 2" xfId="7229" xr:uid="{00000000-0005-0000-0000-00008A760000}"/>
    <cellStyle name="Navadno 9 10 2 2" xfId="12962" xr:uid="{00000000-0005-0000-0000-00008B760000}"/>
    <cellStyle name="Navadno 9 10 2 2 2" xfId="26169" xr:uid="{00000000-0005-0000-0000-00008C760000}"/>
    <cellStyle name="Navadno 9 10 2 2 3" xfId="44328" xr:uid="{00000000-0005-0000-0000-00008D760000}"/>
    <cellStyle name="Navadno 9 10 2 3" xfId="33632" xr:uid="{00000000-0005-0000-0000-00008E760000}"/>
    <cellStyle name="Navadno 9 10 2 3 2" xfId="51791" xr:uid="{00000000-0005-0000-0000-00008F760000}"/>
    <cellStyle name="Navadno 9 10 2 4" xfId="20441" xr:uid="{00000000-0005-0000-0000-000090760000}"/>
    <cellStyle name="Navadno 9 10 2 5" xfId="38600" xr:uid="{00000000-0005-0000-0000-000091760000}"/>
    <cellStyle name="Navadno 9 10 2 6" xfId="56760" xr:uid="{00000000-0005-0000-0000-000092760000}"/>
    <cellStyle name="Navadno 9 10 3" xfId="10478" xr:uid="{00000000-0005-0000-0000-000093760000}"/>
    <cellStyle name="Navadno 9 10 3 2" xfId="23685" xr:uid="{00000000-0005-0000-0000-000094760000}"/>
    <cellStyle name="Navadno 9 10 3 3" xfId="41844" xr:uid="{00000000-0005-0000-0000-000095760000}"/>
    <cellStyle name="Navadno 9 10 4" xfId="15472" xr:uid="{00000000-0005-0000-0000-000096760000}"/>
    <cellStyle name="Navadno 9 10 4 2" xfId="28664" xr:uid="{00000000-0005-0000-0000-000097760000}"/>
    <cellStyle name="Navadno 9 10 4 3" xfId="46823" xr:uid="{00000000-0005-0000-0000-000098760000}"/>
    <cellStyle name="Navadno 9 10 5" xfId="31148" xr:uid="{00000000-0005-0000-0000-000099760000}"/>
    <cellStyle name="Navadno 9 10 5 2" xfId="49307" xr:uid="{00000000-0005-0000-0000-00009A760000}"/>
    <cellStyle name="Navadno 9 10 6" xfId="17957" xr:uid="{00000000-0005-0000-0000-00009B760000}"/>
    <cellStyle name="Navadno 9 10 7" xfId="36116" xr:uid="{00000000-0005-0000-0000-00009C760000}"/>
    <cellStyle name="Navadno 9 10 8" xfId="54276" xr:uid="{00000000-0005-0000-0000-00009D760000}"/>
    <cellStyle name="Navadno 9 11" xfId="5224" xr:uid="{00000000-0005-0000-0000-00009E760000}"/>
    <cellStyle name="Navadno 9 11 2" xfId="7472" xr:uid="{00000000-0005-0000-0000-00009F760000}"/>
    <cellStyle name="Navadno 9 11 2 2" xfId="13205" xr:uid="{00000000-0005-0000-0000-0000A0760000}"/>
    <cellStyle name="Navadno 9 11 2 2 2" xfId="26412" xr:uid="{00000000-0005-0000-0000-0000A1760000}"/>
    <cellStyle name="Navadno 9 11 2 2 3" xfId="44571" xr:uid="{00000000-0005-0000-0000-0000A2760000}"/>
    <cellStyle name="Navadno 9 11 2 3" xfId="33875" xr:uid="{00000000-0005-0000-0000-0000A3760000}"/>
    <cellStyle name="Navadno 9 11 2 3 2" xfId="52034" xr:uid="{00000000-0005-0000-0000-0000A4760000}"/>
    <cellStyle name="Navadno 9 11 2 4" xfId="20684" xr:uid="{00000000-0005-0000-0000-0000A5760000}"/>
    <cellStyle name="Navadno 9 11 2 5" xfId="38843" xr:uid="{00000000-0005-0000-0000-0000A6760000}"/>
    <cellStyle name="Navadno 9 11 2 6" xfId="57003" xr:uid="{00000000-0005-0000-0000-0000A7760000}"/>
    <cellStyle name="Navadno 9 11 3" xfId="10721" xr:uid="{00000000-0005-0000-0000-0000A8760000}"/>
    <cellStyle name="Navadno 9 11 3 2" xfId="23928" xr:uid="{00000000-0005-0000-0000-0000A9760000}"/>
    <cellStyle name="Navadno 9 11 3 3" xfId="42087" xr:uid="{00000000-0005-0000-0000-0000AA760000}"/>
    <cellStyle name="Navadno 9 11 4" xfId="15715" xr:uid="{00000000-0005-0000-0000-0000AB760000}"/>
    <cellStyle name="Navadno 9 11 4 2" xfId="28907" xr:uid="{00000000-0005-0000-0000-0000AC760000}"/>
    <cellStyle name="Navadno 9 11 4 3" xfId="47066" xr:uid="{00000000-0005-0000-0000-0000AD760000}"/>
    <cellStyle name="Navadno 9 11 5" xfId="31391" xr:uid="{00000000-0005-0000-0000-0000AE760000}"/>
    <cellStyle name="Navadno 9 11 5 2" xfId="49550" xr:uid="{00000000-0005-0000-0000-0000AF760000}"/>
    <cellStyle name="Navadno 9 11 6" xfId="18200" xr:uid="{00000000-0005-0000-0000-0000B0760000}"/>
    <cellStyle name="Navadno 9 11 7" xfId="36359" xr:uid="{00000000-0005-0000-0000-0000B1760000}"/>
    <cellStyle name="Navadno 9 11 8" xfId="54519" xr:uid="{00000000-0005-0000-0000-0000B2760000}"/>
    <cellStyle name="Navadno 9 12" xfId="5390" xr:uid="{00000000-0005-0000-0000-0000B3760000}"/>
    <cellStyle name="Navadno 9 12 2" xfId="7638" xr:uid="{00000000-0005-0000-0000-0000B4760000}"/>
    <cellStyle name="Navadno 9 12 2 2" xfId="13371" xr:uid="{00000000-0005-0000-0000-0000B5760000}"/>
    <cellStyle name="Navadno 9 12 2 2 2" xfId="26578" xr:uid="{00000000-0005-0000-0000-0000B6760000}"/>
    <cellStyle name="Navadno 9 12 2 2 3" xfId="44737" xr:uid="{00000000-0005-0000-0000-0000B7760000}"/>
    <cellStyle name="Navadno 9 12 2 3" xfId="34041" xr:uid="{00000000-0005-0000-0000-0000B8760000}"/>
    <cellStyle name="Navadno 9 12 2 3 2" xfId="52200" xr:uid="{00000000-0005-0000-0000-0000B9760000}"/>
    <cellStyle name="Navadno 9 12 2 4" xfId="20850" xr:uid="{00000000-0005-0000-0000-0000BA760000}"/>
    <cellStyle name="Navadno 9 12 2 5" xfId="39009" xr:uid="{00000000-0005-0000-0000-0000BB760000}"/>
    <cellStyle name="Navadno 9 12 2 6" xfId="57169" xr:uid="{00000000-0005-0000-0000-0000BC760000}"/>
    <cellStyle name="Navadno 9 12 3" xfId="10887" xr:uid="{00000000-0005-0000-0000-0000BD760000}"/>
    <cellStyle name="Navadno 9 12 3 2" xfId="24094" xr:uid="{00000000-0005-0000-0000-0000BE760000}"/>
    <cellStyle name="Navadno 9 12 3 3" xfId="42253" xr:uid="{00000000-0005-0000-0000-0000BF760000}"/>
    <cellStyle name="Navadno 9 12 4" xfId="15881" xr:uid="{00000000-0005-0000-0000-0000C0760000}"/>
    <cellStyle name="Navadno 9 12 4 2" xfId="29073" xr:uid="{00000000-0005-0000-0000-0000C1760000}"/>
    <cellStyle name="Navadno 9 12 4 3" xfId="47232" xr:uid="{00000000-0005-0000-0000-0000C2760000}"/>
    <cellStyle name="Navadno 9 12 5" xfId="31557" xr:uid="{00000000-0005-0000-0000-0000C3760000}"/>
    <cellStyle name="Navadno 9 12 5 2" xfId="49716" xr:uid="{00000000-0005-0000-0000-0000C4760000}"/>
    <cellStyle name="Navadno 9 12 6" xfId="18366" xr:uid="{00000000-0005-0000-0000-0000C5760000}"/>
    <cellStyle name="Navadno 9 12 7" xfId="36525" xr:uid="{00000000-0005-0000-0000-0000C6760000}"/>
    <cellStyle name="Navadno 9 12 8" xfId="54685" xr:uid="{00000000-0005-0000-0000-0000C7760000}"/>
    <cellStyle name="Navadno 9 13" xfId="5553" xr:uid="{00000000-0005-0000-0000-0000C8760000}"/>
    <cellStyle name="Navadno 9 13 2" xfId="7801" xr:uid="{00000000-0005-0000-0000-0000C9760000}"/>
    <cellStyle name="Navadno 9 13 2 2" xfId="13534" xr:uid="{00000000-0005-0000-0000-0000CA760000}"/>
    <cellStyle name="Navadno 9 13 2 2 2" xfId="26741" xr:uid="{00000000-0005-0000-0000-0000CB760000}"/>
    <cellStyle name="Navadno 9 13 2 2 3" xfId="44900" xr:uid="{00000000-0005-0000-0000-0000CC760000}"/>
    <cellStyle name="Navadno 9 13 2 3" xfId="34204" xr:uid="{00000000-0005-0000-0000-0000CD760000}"/>
    <cellStyle name="Navadno 9 13 2 3 2" xfId="52363" xr:uid="{00000000-0005-0000-0000-0000CE760000}"/>
    <cellStyle name="Navadno 9 13 2 4" xfId="21013" xr:uid="{00000000-0005-0000-0000-0000CF760000}"/>
    <cellStyle name="Navadno 9 13 2 5" xfId="39172" xr:uid="{00000000-0005-0000-0000-0000D0760000}"/>
    <cellStyle name="Navadno 9 13 2 6" xfId="57332" xr:uid="{00000000-0005-0000-0000-0000D1760000}"/>
    <cellStyle name="Navadno 9 13 3" xfId="11050" xr:uid="{00000000-0005-0000-0000-0000D2760000}"/>
    <cellStyle name="Navadno 9 13 3 2" xfId="24257" xr:uid="{00000000-0005-0000-0000-0000D3760000}"/>
    <cellStyle name="Navadno 9 13 3 3" xfId="42416" xr:uid="{00000000-0005-0000-0000-0000D4760000}"/>
    <cellStyle name="Navadno 9 13 4" xfId="16044" xr:uid="{00000000-0005-0000-0000-0000D5760000}"/>
    <cellStyle name="Navadno 9 13 4 2" xfId="29236" xr:uid="{00000000-0005-0000-0000-0000D6760000}"/>
    <cellStyle name="Navadno 9 13 4 3" xfId="47395" xr:uid="{00000000-0005-0000-0000-0000D7760000}"/>
    <cellStyle name="Navadno 9 13 5" xfId="31720" xr:uid="{00000000-0005-0000-0000-0000D8760000}"/>
    <cellStyle name="Navadno 9 13 5 2" xfId="49879" xr:uid="{00000000-0005-0000-0000-0000D9760000}"/>
    <cellStyle name="Navadno 9 13 6" xfId="18529" xr:uid="{00000000-0005-0000-0000-0000DA760000}"/>
    <cellStyle name="Navadno 9 13 7" xfId="36688" xr:uid="{00000000-0005-0000-0000-0000DB760000}"/>
    <cellStyle name="Navadno 9 13 8" xfId="54848" xr:uid="{00000000-0005-0000-0000-0000DC760000}"/>
    <cellStyle name="Navadno 9 14" xfId="5717" xr:uid="{00000000-0005-0000-0000-0000DD760000}"/>
    <cellStyle name="Navadno 9 14 2" xfId="7965" xr:uid="{00000000-0005-0000-0000-0000DE760000}"/>
    <cellStyle name="Navadno 9 14 2 2" xfId="13698" xr:uid="{00000000-0005-0000-0000-0000DF760000}"/>
    <cellStyle name="Navadno 9 14 2 2 2" xfId="26905" xr:uid="{00000000-0005-0000-0000-0000E0760000}"/>
    <cellStyle name="Navadno 9 14 2 2 3" xfId="45064" xr:uid="{00000000-0005-0000-0000-0000E1760000}"/>
    <cellStyle name="Navadno 9 14 2 3" xfId="34368" xr:uid="{00000000-0005-0000-0000-0000E2760000}"/>
    <cellStyle name="Navadno 9 14 2 3 2" xfId="52527" xr:uid="{00000000-0005-0000-0000-0000E3760000}"/>
    <cellStyle name="Navadno 9 14 2 4" xfId="21177" xr:uid="{00000000-0005-0000-0000-0000E4760000}"/>
    <cellStyle name="Navadno 9 14 2 5" xfId="39336" xr:uid="{00000000-0005-0000-0000-0000E5760000}"/>
    <cellStyle name="Navadno 9 14 2 6" xfId="57496" xr:uid="{00000000-0005-0000-0000-0000E6760000}"/>
    <cellStyle name="Navadno 9 14 3" xfId="11214" xr:uid="{00000000-0005-0000-0000-0000E7760000}"/>
    <cellStyle name="Navadno 9 14 3 2" xfId="24421" xr:uid="{00000000-0005-0000-0000-0000E8760000}"/>
    <cellStyle name="Navadno 9 14 3 3" xfId="42580" xr:uid="{00000000-0005-0000-0000-0000E9760000}"/>
    <cellStyle name="Navadno 9 14 4" xfId="16208" xr:uid="{00000000-0005-0000-0000-0000EA760000}"/>
    <cellStyle name="Navadno 9 14 4 2" xfId="29400" xr:uid="{00000000-0005-0000-0000-0000EB760000}"/>
    <cellStyle name="Navadno 9 14 4 3" xfId="47559" xr:uid="{00000000-0005-0000-0000-0000EC760000}"/>
    <cellStyle name="Navadno 9 14 5" xfId="31884" xr:uid="{00000000-0005-0000-0000-0000ED760000}"/>
    <cellStyle name="Navadno 9 14 5 2" xfId="50043" xr:uid="{00000000-0005-0000-0000-0000EE760000}"/>
    <cellStyle name="Navadno 9 14 6" xfId="18693" xr:uid="{00000000-0005-0000-0000-0000EF760000}"/>
    <cellStyle name="Navadno 9 14 7" xfId="36852" xr:uid="{00000000-0005-0000-0000-0000F0760000}"/>
    <cellStyle name="Navadno 9 14 8" xfId="55012" xr:uid="{00000000-0005-0000-0000-0000F1760000}"/>
    <cellStyle name="Navadno 9 15" xfId="5924" xr:uid="{00000000-0005-0000-0000-0000F2760000}"/>
    <cellStyle name="Navadno 9 15 2" xfId="11421" xr:uid="{00000000-0005-0000-0000-0000F3760000}"/>
    <cellStyle name="Navadno 9 15 2 2" xfId="24628" xr:uid="{00000000-0005-0000-0000-0000F4760000}"/>
    <cellStyle name="Navadno 9 15 2 3" xfId="42787" xr:uid="{00000000-0005-0000-0000-0000F5760000}"/>
    <cellStyle name="Navadno 9 15 3" xfId="32091" xr:uid="{00000000-0005-0000-0000-0000F6760000}"/>
    <cellStyle name="Navadno 9 15 3 2" xfId="50250" xr:uid="{00000000-0005-0000-0000-0000F7760000}"/>
    <cellStyle name="Navadno 9 15 4" xfId="18900" xr:uid="{00000000-0005-0000-0000-0000F8760000}"/>
    <cellStyle name="Navadno 9 15 5" xfId="37059" xr:uid="{00000000-0005-0000-0000-0000F9760000}"/>
    <cellStyle name="Navadno 9 15 6" xfId="55219" xr:uid="{00000000-0005-0000-0000-0000FA760000}"/>
    <cellStyle name="Navadno 9 16" xfId="8141" xr:uid="{00000000-0005-0000-0000-0000FB760000}"/>
    <cellStyle name="Navadno 9 16 2" xfId="21348" xr:uid="{00000000-0005-0000-0000-0000FC760000}"/>
    <cellStyle name="Navadno 9 16 3" xfId="39507" xr:uid="{00000000-0005-0000-0000-0000FD760000}"/>
    <cellStyle name="Navadno 9 16 4" xfId="57667" xr:uid="{00000000-0005-0000-0000-0000FE760000}"/>
    <cellStyle name="Navadno 9 17" xfId="8322" xr:uid="{00000000-0005-0000-0000-0000FF760000}"/>
    <cellStyle name="Navadno 9 17 2" xfId="21529" xr:uid="{00000000-0005-0000-0000-000000770000}"/>
    <cellStyle name="Navadno 9 17 3" xfId="39688" xr:uid="{00000000-0005-0000-0000-000001770000}"/>
    <cellStyle name="Navadno 9 17 4" xfId="57848" xr:uid="{00000000-0005-0000-0000-000002770000}"/>
    <cellStyle name="Navadno 9 18" xfId="8563" xr:uid="{00000000-0005-0000-0000-000003770000}"/>
    <cellStyle name="Navadno 9 18 2" xfId="21770" xr:uid="{00000000-0005-0000-0000-000004770000}"/>
    <cellStyle name="Navadno 9 18 3" xfId="39929" xr:uid="{00000000-0005-0000-0000-000005770000}"/>
    <cellStyle name="Navadno 9 18 4" xfId="58089" xr:uid="{00000000-0005-0000-0000-000006770000}"/>
    <cellStyle name="Navadno 9 19" xfId="8727" xr:uid="{00000000-0005-0000-0000-000007770000}"/>
    <cellStyle name="Navadno 9 19 2" xfId="21934" xr:uid="{00000000-0005-0000-0000-000008770000}"/>
    <cellStyle name="Navadno 9 19 3" xfId="40093" xr:uid="{00000000-0005-0000-0000-000009770000}"/>
    <cellStyle name="Navadno 9 19 4" xfId="58253" xr:uid="{00000000-0005-0000-0000-00000A770000}"/>
    <cellStyle name="Navadno 9 2" xfId="2338" xr:uid="{00000000-0005-0000-0000-00000B770000}"/>
    <cellStyle name="Navadno 9 20" xfId="8931" xr:uid="{00000000-0005-0000-0000-00000C770000}"/>
    <cellStyle name="Navadno 9 20 2" xfId="22138" xr:uid="{00000000-0005-0000-0000-00000D770000}"/>
    <cellStyle name="Navadno 9 20 3" xfId="40297" xr:uid="{00000000-0005-0000-0000-00000E770000}"/>
    <cellStyle name="Navadno 9 21" xfId="13931" xr:uid="{00000000-0005-0000-0000-00000F770000}"/>
    <cellStyle name="Navadno 9 21 2" xfId="27123" xr:uid="{00000000-0005-0000-0000-000010770000}"/>
    <cellStyle name="Navadno 9 21 3" xfId="45282" xr:uid="{00000000-0005-0000-0000-000011770000}"/>
    <cellStyle name="Navadno 9 22" xfId="29607" xr:uid="{00000000-0005-0000-0000-000012770000}"/>
    <cellStyle name="Navadno 9 22 2" xfId="47766" xr:uid="{00000000-0005-0000-0000-000013770000}"/>
    <cellStyle name="Navadno 9 23" xfId="16416" xr:uid="{00000000-0005-0000-0000-000014770000}"/>
    <cellStyle name="Navadno 9 24" xfId="34575" xr:uid="{00000000-0005-0000-0000-000015770000}"/>
    <cellStyle name="Navadno 9 25" xfId="52735" xr:uid="{00000000-0005-0000-0000-000016770000}"/>
    <cellStyle name="Navadno 9 26" xfId="58419" xr:uid="{00000000-0005-0000-0000-000017770000}"/>
    <cellStyle name="Navadno 9 27" xfId="58630" xr:uid="{00000000-0005-0000-0000-000018770000}"/>
    <cellStyle name="Navadno 9 28" xfId="59577" xr:uid="{00000000-0005-0000-0000-000019770000}"/>
    <cellStyle name="Navadno 9 3" xfId="2339" xr:uid="{00000000-0005-0000-0000-00001A770000}"/>
    <cellStyle name="Navadno 9 3 10" xfId="5718" xr:uid="{00000000-0005-0000-0000-00001B770000}"/>
    <cellStyle name="Navadno 9 3 10 2" xfId="7966" xr:uid="{00000000-0005-0000-0000-00001C770000}"/>
    <cellStyle name="Navadno 9 3 10 2 2" xfId="13699" xr:uid="{00000000-0005-0000-0000-00001D770000}"/>
    <cellStyle name="Navadno 9 3 10 2 2 2" xfId="26906" xr:uid="{00000000-0005-0000-0000-00001E770000}"/>
    <cellStyle name="Navadno 9 3 10 2 2 3" xfId="45065" xr:uid="{00000000-0005-0000-0000-00001F770000}"/>
    <cellStyle name="Navadno 9 3 10 2 3" xfId="34369" xr:uid="{00000000-0005-0000-0000-000020770000}"/>
    <cellStyle name="Navadno 9 3 10 2 3 2" xfId="52528" xr:uid="{00000000-0005-0000-0000-000021770000}"/>
    <cellStyle name="Navadno 9 3 10 2 4" xfId="21178" xr:uid="{00000000-0005-0000-0000-000022770000}"/>
    <cellStyle name="Navadno 9 3 10 2 5" xfId="39337" xr:uid="{00000000-0005-0000-0000-000023770000}"/>
    <cellStyle name="Navadno 9 3 10 2 6" xfId="57497" xr:uid="{00000000-0005-0000-0000-000024770000}"/>
    <cellStyle name="Navadno 9 3 10 3" xfId="11215" xr:uid="{00000000-0005-0000-0000-000025770000}"/>
    <cellStyle name="Navadno 9 3 10 3 2" xfId="24422" xr:uid="{00000000-0005-0000-0000-000026770000}"/>
    <cellStyle name="Navadno 9 3 10 3 3" xfId="42581" xr:uid="{00000000-0005-0000-0000-000027770000}"/>
    <cellStyle name="Navadno 9 3 10 4" xfId="16209" xr:uid="{00000000-0005-0000-0000-000028770000}"/>
    <cellStyle name="Navadno 9 3 10 4 2" xfId="29401" xr:uid="{00000000-0005-0000-0000-000029770000}"/>
    <cellStyle name="Navadno 9 3 10 4 3" xfId="47560" xr:uid="{00000000-0005-0000-0000-00002A770000}"/>
    <cellStyle name="Navadno 9 3 10 5" xfId="31885" xr:uid="{00000000-0005-0000-0000-00002B770000}"/>
    <cellStyle name="Navadno 9 3 10 5 2" xfId="50044" xr:uid="{00000000-0005-0000-0000-00002C770000}"/>
    <cellStyle name="Navadno 9 3 10 6" xfId="18694" xr:uid="{00000000-0005-0000-0000-00002D770000}"/>
    <cellStyle name="Navadno 9 3 10 7" xfId="36853" xr:uid="{00000000-0005-0000-0000-00002E770000}"/>
    <cellStyle name="Navadno 9 3 10 8" xfId="55013" xr:uid="{00000000-0005-0000-0000-00002F770000}"/>
    <cellStyle name="Navadno 9 3 11" xfId="5925" xr:uid="{00000000-0005-0000-0000-000030770000}"/>
    <cellStyle name="Navadno 9 3 11 2" xfId="11422" xr:uid="{00000000-0005-0000-0000-000031770000}"/>
    <cellStyle name="Navadno 9 3 11 2 2" xfId="24629" xr:uid="{00000000-0005-0000-0000-000032770000}"/>
    <cellStyle name="Navadno 9 3 11 2 3" xfId="42788" xr:uid="{00000000-0005-0000-0000-000033770000}"/>
    <cellStyle name="Navadno 9 3 11 3" xfId="32092" xr:uid="{00000000-0005-0000-0000-000034770000}"/>
    <cellStyle name="Navadno 9 3 11 3 2" xfId="50251" xr:uid="{00000000-0005-0000-0000-000035770000}"/>
    <cellStyle name="Navadno 9 3 11 4" xfId="18901" xr:uid="{00000000-0005-0000-0000-000036770000}"/>
    <cellStyle name="Navadno 9 3 11 5" xfId="37060" xr:uid="{00000000-0005-0000-0000-000037770000}"/>
    <cellStyle name="Navadno 9 3 11 6" xfId="55220" xr:uid="{00000000-0005-0000-0000-000038770000}"/>
    <cellStyle name="Navadno 9 3 12" xfId="8142" xr:uid="{00000000-0005-0000-0000-000039770000}"/>
    <cellStyle name="Navadno 9 3 12 2" xfId="21349" xr:uid="{00000000-0005-0000-0000-00003A770000}"/>
    <cellStyle name="Navadno 9 3 12 3" xfId="39508" xr:uid="{00000000-0005-0000-0000-00003B770000}"/>
    <cellStyle name="Navadno 9 3 12 4" xfId="57668" xr:uid="{00000000-0005-0000-0000-00003C770000}"/>
    <cellStyle name="Navadno 9 3 13" xfId="8323" xr:uid="{00000000-0005-0000-0000-00003D770000}"/>
    <cellStyle name="Navadno 9 3 13 2" xfId="21530" xr:uid="{00000000-0005-0000-0000-00003E770000}"/>
    <cellStyle name="Navadno 9 3 13 3" xfId="39689" xr:uid="{00000000-0005-0000-0000-00003F770000}"/>
    <cellStyle name="Navadno 9 3 13 4" xfId="57849" xr:uid="{00000000-0005-0000-0000-000040770000}"/>
    <cellStyle name="Navadno 9 3 14" xfId="8564" xr:uid="{00000000-0005-0000-0000-000041770000}"/>
    <cellStyle name="Navadno 9 3 14 2" xfId="21771" xr:uid="{00000000-0005-0000-0000-000042770000}"/>
    <cellStyle name="Navadno 9 3 14 3" xfId="39930" xr:uid="{00000000-0005-0000-0000-000043770000}"/>
    <cellStyle name="Navadno 9 3 14 4" xfId="58090" xr:uid="{00000000-0005-0000-0000-000044770000}"/>
    <cellStyle name="Navadno 9 3 15" xfId="8728" xr:uid="{00000000-0005-0000-0000-000045770000}"/>
    <cellStyle name="Navadno 9 3 15 2" xfId="21935" xr:uid="{00000000-0005-0000-0000-000046770000}"/>
    <cellStyle name="Navadno 9 3 15 3" xfId="40094" xr:uid="{00000000-0005-0000-0000-000047770000}"/>
    <cellStyle name="Navadno 9 3 15 4" xfId="58254" xr:uid="{00000000-0005-0000-0000-000048770000}"/>
    <cellStyle name="Navadno 9 3 16" xfId="8932" xr:uid="{00000000-0005-0000-0000-000049770000}"/>
    <cellStyle name="Navadno 9 3 16 2" xfId="22139" xr:uid="{00000000-0005-0000-0000-00004A770000}"/>
    <cellStyle name="Navadno 9 3 16 3" xfId="40298" xr:uid="{00000000-0005-0000-0000-00004B770000}"/>
    <cellStyle name="Navadno 9 3 17" xfId="13932" xr:uid="{00000000-0005-0000-0000-00004C770000}"/>
    <cellStyle name="Navadno 9 3 17 2" xfId="27124" xr:uid="{00000000-0005-0000-0000-00004D770000}"/>
    <cellStyle name="Navadno 9 3 17 3" xfId="45283" xr:uid="{00000000-0005-0000-0000-00004E770000}"/>
    <cellStyle name="Navadno 9 3 18" xfId="29608" xr:uid="{00000000-0005-0000-0000-00004F770000}"/>
    <cellStyle name="Navadno 9 3 18 2" xfId="47767" xr:uid="{00000000-0005-0000-0000-000050770000}"/>
    <cellStyle name="Navadno 9 3 19" xfId="16417" xr:uid="{00000000-0005-0000-0000-000051770000}"/>
    <cellStyle name="Navadno 9 3 2" xfId="3608" xr:uid="{00000000-0005-0000-0000-000052770000}"/>
    <cellStyle name="Navadno 9 3 2 2" xfId="4353" xr:uid="{00000000-0005-0000-0000-000053770000}"/>
    <cellStyle name="Navadno 9 3 2 2 2" xfId="12337" xr:uid="{00000000-0005-0000-0000-000054770000}"/>
    <cellStyle name="Navadno 9 3 2 2 2 2" xfId="25544" xr:uid="{00000000-0005-0000-0000-000055770000}"/>
    <cellStyle name="Navadno 9 3 2 2 2 3" xfId="43703" xr:uid="{00000000-0005-0000-0000-000056770000}"/>
    <cellStyle name="Navadno 9 3 2 2 3" xfId="33007" xr:uid="{00000000-0005-0000-0000-000057770000}"/>
    <cellStyle name="Navadno 9 3 2 2 3 2" xfId="51166" xr:uid="{00000000-0005-0000-0000-000058770000}"/>
    <cellStyle name="Navadno 9 3 2 2 4" xfId="19816" xr:uid="{00000000-0005-0000-0000-000059770000}"/>
    <cellStyle name="Navadno 9 3 2 2 5" xfId="37975" xr:uid="{00000000-0005-0000-0000-00005A770000}"/>
    <cellStyle name="Navadno 9 3 2 2 6" xfId="56135" xr:uid="{00000000-0005-0000-0000-00005B770000}"/>
    <cellStyle name="Navadno 9 3 2 3" xfId="9853" xr:uid="{00000000-0005-0000-0000-00005C770000}"/>
    <cellStyle name="Navadno 9 3 2 3 2" xfId="23060" xr:uid="{00000000-0005-0000-0000-00005D770000}"/>
    <cellStyle name="Navadno 9 3 2 3 3" xfId="41219" xr:uid="{00000000-0005-0000-0000-00005E770000}"/>
    <cellStyle name="Navadno 9 3 2 4" xfId="14847" xr:uid="{00000000-0005-0000-0000-00005F770000}"/>
    <cellStyle name="Navadno 9 3 2 4 2" xfId="28039" xr:uid="{00000000-0005-0000-0000-000060770000}"/>
    <cellStyle name="Navadno 9 3 2 4 3" xfId="46198" xr:uid="{00000000-0005-0000-0000-000061770000}"/>
    <cellStyle name="Navadno 9 3 2 5" xfId="30523" xr:uid="{00000000-0005-0000-0000-000062770000}"/>
    <cellStyle name="Navadno 9 3 2 5 2" xfId="48682" xr:uid="{00000000-0005-0000-0000-000063770000}"/>
    <cellStyle name="Navadno 9 3 2 6" xfId="17332" xr:uid="{00000000-0005-0000-0000-000064770000}"/>
    <cellStyle name="Navadno 9 3 2 7" xfId="35491" xr:uid="{00000000-0005-0000-0000-000065770000}"/>
    <cellStyle name="Navadno 9 3 2 8" xfId="53651" xr:uid="{00000000-0005-0000-0000-000066770000}"/>
    <cellStyle name="Navadno 9 3 2 9" xfId="59066" xr:uid="{00000000-0005-0000-0000-000067770000}"/>
    <cellStyle name="Navadno 9 3 20" xfId="34576" xr:uid="{00000000-0005-0000-0000-000068770000}"/>
    <cellStyle name="Navadno 9 3 21" xfId="52736" xr:uid="{00000000-0005-0000-0000-000069770000}"/>
    <cellStyle name="Navadno 9 3 22" xfId="58420" xr:uid="{00000000-0005-0000-0000-00006A770000}"/>
    <cellStyle name="Navadno 9 3 23" xfId="58631" xr:uid="{00000000-0005-0000-0000-00006B770000}"/>
    <cellStyle name="Navadno 9 3 3" xfId="4584" xr:uid="{00000000-0005-0000-0000-00006C770000}"/>
    <cellStyle name="Navadno 9 3 3 2" xfId="6837" xr:uid="{00000000-0005-0000-0000-00006D770000}"/>
    <cellStyle name="Navadno 9 3 3 2 2" xfId="12568" xr:uid="{00000000-0005-0000-0000-00006E770000}"/>
    <cellStyle name="Navadno 9 3 3 2 2 2" xfId="25775" xr:uid="{00000000-0005-0000-0000-00006F770000}"/>
    <cellStyle name="Navadno 9 3 3 2 2 3" xfId="43934" xr:uid="{00000000-0005-0000-0000-000070770000}"/>
    <cellStyle name="Navadno 9 3 3 2 3" xfId="33238" xr:uid="{00000000-0005-0000-0000-000071770000}"/>
    <cellStyle name="Navadno 9 3 3 2 3 2" xfId="51397" xr:uid="{00000000-0005-0000-0000-000072770000}"/>
    <cellStyle name="Navadno 9 3 3 2 4" xfId="20047" xr:uid="{00000000-0005-0000-0000-000073770000}"/>
    <cellStyle name="Navadno 9 3 3 2 5" xfId="38206" xr:uid="{00000000-0005-0000-0000-000074770000}"/>
    <cellStyle name="Navadno 9 3 3 2 6" xfId="56366" xr:uid="{00000000-0005-0000-0000-000075770000}"/>
    <cellStyle name="Navadno 9 3 3 3" xfId="10084" xr:uid="{00000000-0005-0000-0000-000076770000}"/>
    <cellStyle name="Navadno 9 3 3 3 2" xfId="23291" xr:uid="{00000000-0005-0000-0000-000077770000}"/>
    <cellStyle name="Navadno 9 3 3 3 3" xfId="41450" xr:uid="{00000000-0005-0000-0000-000078770000}"/>
    <cellStyle name="Navadno 9 3 3 4" xfId="15078" xr:uid="{00000000-0005-0000-0000-000079770000}"/>
    <cellStyle name="Navadno 9 3 3 4 2" xfId="28270" xr:uid="{00000000-0005-0000-0000-00007A770000}"/>
    <cellStyle name="Navadno 9 3 3 4 3" xfId="46429" xr:uid="{00000000-0005-0000-0000-00007B770000}"/>
    <cellStyle name="Navadno 9 3 3 5" xfId="30754" xr:uid="{00000000-0005-0000-0000-00007C770000}"/>
    <cellStyle name="Navadno 9 3 3 5 2" xfId="48913" xr:uid="{00000000-0005-0000-0000-00007D770000}"/>
    <cellStyle name="Navadno 9 3 3 6" xfId="17563" xr:uid="{00000000-0005-0000-0000-00007E770000}"/>
    <cellStyle name="Navadno 9 3 3 7" xfId="35722" xr:uid="{00000000-0005-0000-0000-00007F770000}"/>
    <cellStyle name="Navadno 9 3 3 8" xfId="53882" xr:uid="{00000000-0005-0000-0000-000080770000}"/>
    <cellStyle name="Navadno 9 3 3 9" xfId="59231" xr:uid="{00000000-0005-0000-0000-000081770000}"/>
    <cellStyle name="Navadno 9 3 4" xfId="3911" xr:uid="{00000000-0005-0000-0000-000082770000}"/>
    <cellStyle name="Navadno 9 3 4 2" xfId="6399" xr:uid="{00000000-0005-0000-0000-000083770000}"/>
    <cellStyle name="Navadno 9 3 4 2 2" xfId="11897" xr:uid="{00000000-0005-0000-0000-000084770000}"/>
    <cellStyle name="Navadno 9 3 4 2 2 2" xfId="25104" xr:uid="{00000000-0005-0000-0000-000085770000}"/>
    <cellStyle name="Navadno 9 3 4 2 2 3" xfId="43263" xr:uid="{00000000-0005-0000-0000-000086770000}"/>
    <cellStyle name="Navadno 9 3 4 2 3" xfId="32567" xr:uid="{00000000-0005-0000-0000-000087770000}"/>
    <cellStyle name="Navadno 9 3 4 2 3 2" xfId="50726" xr:uid="{00000000-0005-0000-0000-000088770000}"/>
    <cellStyle name="Navadno 9 3 4 2 4" xfId="19376" xr:uid="{00000000-0005-0000-0000-000089770000}"/>
    <cellStyle name="Navadno 9 3 4 2 5" xfId="37535" xr:uid="{00000000-0005-0000-0000-00008A770000}"/>
    <cellStyle name="Navadno 9 3 4 2 6" xfId="55695" xr:uid="{00000000-0005-0000-0000-00008B770000}"/>
    <cellStyle name="Navadno 9 3 4 3" xfId="9413" xr:uid="{00000000-0005-0000-0000-00008C770000}"/>
    <cellStyle name="Navadno 9 3 4 3 2" xfId="22620" xr:uid="{00000000-0005-0000-0000-00008D770000}"/>
    <cellStyle name="Navadno 9 3 4 3 3" xfId="40779" xr:uid="{00000000-0005-0000-0000-00008E770000}"/>
    <cellStyle name="Navadno 9 3 4 4" xfId="14407" xr:uid="{00000000-0005-0000-0000-00008F770000}"/>
    <cellStyle name="Navadno 9 3 4 4 2" xfId="27599" xr:uid="{00000000-0005-0000-0000-000090770000}"/>
    <cellStyle name="Navadno 9 3 4 4 3" xfId="45758" xr:uid="{00000000-0005-0000-0000-000091770000}"/>
    <cellStyle name="Navadno 9 3 4 5" xfId="30083" xr:uid="{00000000-0005-0000-0000-000092770000}"/>
    <cellStyle name="Navadno 9 3 4 5 2" xfId="48242" xr:uid="{00000000-0005-0000-0000-000093770000}"/>
    <cellStyle name="Navadno 9 3 4 6" xfId="16892" xr:uid="{00000000-0005-0000-0000-000094770000}"/>
    <cellStyle name="Navadno 9 3 4 7" xfId="35051" xr:uid="{00000000-0005-0000-0000-000095770000}"/>
    <cellStyle name="Navadno 9 3 4 8" xfId="53211" xr:uid="{00000000-0005-0000-0000-000096770000}"/>
    <cellStyle name="Navadno 9 3 4 9" xfId="59420" xr:uid="{00000000-0005-0000-0000-000097770000}"/>
    <cellStyle name="Navadno 9 3 5" xfId="4822" xr:uid="{00000000-0005-0000-0000-000098770000}"/>
    <cellStyle name="Navadno 9 3 5 2" xfId="7052" xr:uid="{00000000-0005-0000-0000-000099770000}"/>
    <cellStyle name="Navadno 9 3 5 2 2" xfId="12785" xr:uid="{00000000-0005-0000-0000-00009A770000}"/>
    <cellStyle name="Navadno 9 3 5 2 2 2" xfId="25992" xr:uid="{00000000-0005-0000-0000-00009B770000}"/>
    <cellStyle name="Navadno 9 3 5 2 2 3" xfId="44151" xr:uid="{00000000-0005-0000-0000-00009C770000}"/>
    <cellStyle name="Navadno 9 3 5 2 3" xfId="33455" xr:uid="{00000000-0005-0000-0000-00009D770000}"/>
    <cellStyle name="Navadno 9 3 5 2 3 2" xfId="51614" xr:uid="{00000000-0005-0000-0000-00009E770000}"/>
    <cellStyle name="Navadno 9 3 5 2 4" xfId="20264" xr:uid="{00000000-0005-0000-0000-00009F770000}"/>
    <cellStyle name="Navadno 9 3 5 2 5" xfId="38423" xr:uid="{00000000-0005-0000-0000-0000A0770000}"/>
    <cellStyle name="Navadno 9 3 5 2 6" xfId="56583" xr:uid="{00000000-0005-0000-0000-0000A1770000}"/>
    <cellStyle name="Navadno 9 3 5 3" xfId="10301" xr:uid="{00000000-0005-0000-0000-0000A2770000}"/>
    <cellStyle name="Navadno 9 3 5 3 2" xfId="23508" xr:uid="{00000000-0005-0000-0000-0000A3770000}"/>
    <cellStyle name="Navadno 9 3 5 3 3" xfId="41667" xr:uid="{00000000-0005-0000-0000-0000A4770000}"/>
    <cellStyle name="Navadno 9 3 5 4" xfId="15295" xr:uid="{00000000-0005-0000-0000-0000A5770000}"/>
    <cellStyle name="Navadno 9 3 5 4 2" xfId="28487" xr:uid="{00000000-0005-0000-0000-0000A6770000}"/>
    <cellStyle name="Navadno 9 3 5 4 3" xfId="46646" xr:uid="{00000000-0005-0000-0000-0000A7770000}"/>
    <cellStyle name="Navadno 9 3 5 5" xfId="30971" xr:uid="{00000000-0005-0000-0000-0000A8770000}"/>
    <cellStyle name="Navadno 9 3 5 5 2" xfId="49130" xr:uid="{00000000-0005-0000-0000-0000A9770000}"/>
    <cellStyle name="Navadno 9 3 5 6" xfId="17780" xr:uid="{00000000-0005-0000-0000-0000AA770000}"/>
    <cellStyle name="Navadno 9 3 5 7" xfId="35939" xr:uid="{00000000-0005-0000-0000-0000AB770000}"/>
    <cellStyle name="Navadno 9 3 5 8" xfId="54099" xr:uid="{00000000-0005-0000-0000-0000AC770000}"/>
    <cellStyle name="Navadno 9 3 6" xfId="4997" xr:uid="{00000000-0005-0000-0000-0000AD770000}"/>
    <cellStyle name="Navadno 9 3 6 2" xfId="7230" xr:uid="{00000000-0005-0000-0000-0000AE770000}"/>
    <cellStyle name="Navadno 9 3 6 2 2" xfId="12963" xr:uid="{00000000-0005-0000-0000-0000AF770000}"/>
    <cellStyle name="Navadno 9 3 6 2 2 2" xfId="26170" xr:uid="{00000000-0005-0000-0000-0000B0770000}"/>
    <cellStyle name="Navadno 9 3 6 2 2 3" xfId="44329" xr:uid="{00000000-0005-0000-0000-0000B1770000}"/>
    <cellStyle name="Navadno 9 3 6 2 3" xfId="33633" xr:uid="{00000000-0005-0000-0000-0000B2770000}"/>
    <cellStyle name="Navadno 9 3 6 2 3 2" xfId="51792" xr:uid="{00000000-0005-0000-0000-0000B3770000}"/>
    <cellStyle name="Navadno 9 3 6 2 4" xfId="20442" xr:uid="{00000000-0005-0000-0000-0000B4770000}"/>
    <cellStyle name="Navadno 9 3 6 2 5" xfId="38601" xr:uid="{00000000-0005-0000-0000-0000B5770000}"/>
    <cellStyle name="Navadno 9 3 6 2 6" xfId="56761" xr:uid="{00000000-0005-0000-0000-0000B6770000}"/>
    <cellStyle name="Navadno 9 3 6 3" xfId="10479" xr:uid="{00000000-0005-0000-0000-0000B7770000}"/>
    <cellStyle name="Navadno 9 3 6 3 2" xfId="23686" xr:uid="{00000000-0005-0000-0000-0000B8770000}"/>
    <cellStyle name="Navadno 9 3 6 3 3" xfId="41845" xr:uid="{00000000-0005-0000-0000-0000B9770000}"/>
    <cellStyle name="Navadno 9 3 6 4" xfId="15473" xr:uid="{00000000-0005-0000-0000-0000BA770000}"/>
    <cellStyle name="Navadno 9 3 6 4 2" xfId="28665" xr:uid="{00000000-0005-0000-0000-0000BB770000}"/>
    <cellStyle name="Navadno 9 3 6 4 3" xfId="46824" xr:uid="{00000000-0005-0000-0000-0000BC770000}"/>
    <cellStyle name="Navadno 9 3 6 5" xfId="31149" xr:uid="{00000000-0005-0000-0000-0000BD770000}"/>
    <cellStyle name="Navadno 9 3 6 5 2" xfId="49308" xr:uid="{00000000-0005-0000-0000-0000BE770000}"/>
    <cellStyle name="Navadno 9 3 6 6" xfId="17958" xr:uid="{00000000-0005-0000-0000-0000BF770000}"/>
    <cellStyle name="Navadno 9 3 6 7" xfId="36117" xr:uid="{00000000-0005-0000-0000-0000C0770000}"/>
    <cellStyle name="Navadno 9 3 6 8" xfId="54277" xr:uid="{00000000-0005-0000-0000-0000C1770000}"/>
    <cellStyle name="Navadno 9 3 7" xfId="5225" xr:uid="{00000000-0005-0000-0000-0000C2770000}"/>
    <cellStyle name="Navadno 9 3 7 2" xfId="7473" xr:uid="{00000000-0005-0000-0000-0000C3770000}"/>
    <cellStyle name="Navadno 9 3 7 2 2" xfId="13206" xr:uid="{00000000-0005-0000-0000-0000C4770000}"/>
    <cellStyle name="Navadno 9 3 7 2 2 2" xfId="26413" xr:uid="{00000000-0005-0000-0000-0000C5770000}"/>
    <cellStyle name="Navadno 9 3 7 2 2 3" xfId="44572" xr:uid="{00000000-0005-0000-0000-0000C6770000}"/>
    <cellStyle name="Navadno 9 3 7 2 3" xfId="33876" xr:uid="{00000000-0005-0000-0000-0000C7770000}"/>
    <cellStyle name="Navadno 9 3 7 2 3 2" xfId="52035" xr:uid="{00000000-0005-0000-0000-0000C8770000}"/>
    <cellStyle name="Navadno 9 3 7 2 4" xfId="20685" xr:uid="{00000000-0005-0000-0000-0000C9770000}"/>
    <cellStyle name="Navadno 9 3 7 2 5" xfId="38844" xr:uid="{00000000-0005-0000-0000-0000CA770000}"/>
    <cellStyle name="Navadno 9 3 7 2 6" xfId="57004" xr:uid="{00000000-0005-0000-0000-0000CB770000}"/>
    <cellStyle name="Navadno 9 3 7 3" xfId="10722" xr:uid="{00000000-0005-0000-0000-0000CC770000}"/>
    <cellStyle name="Navadno 9 3 7 3 2" xfId="23929" xr:uid="{00000000-0005-0000-0000-0000CD770000}"/>
    <cellStyle name="Navadno 9 3 7 3 3" xfId="42088" xr:uid="{00000000-0005-0000-0000-0000CE770000}"/>
    <cellStyle name="Navadno 9 3 7 4" xfId="15716" xr:uid="{00000000-0005-0000-0000-0000CF770000}"/>
    <cellStyle name="Navadno 9 3 7 4 2" xfId="28908" xr:uid="{00000000-0005-0000-0000-0000D0770000}"/>
    <cellStyle name="Navadno 9 3 7 4 3" xfId="47067" xr:uid="{00000000-0005-0000-0000-0000D1770000}"/>
    <cellStyle name="Navadno 9 3 7 5" xfId="31392" xr:uid="{00000000-0005-0000-0000-0000D2770000}"/>
    <cellStyle name="Navadno 9 3 7 5 2" xfId="49551" xr:uid="{00000000-0005-0000-0000-0000D3770000}"/>
    <cellStyle name="Navadno 9 3 7 6" xfId="18201" xr:uid="{00000000-0005-0000-0000-0000D4770000}"/>
    <cellStyle name="Navadno 9 3 7 7" xfId="36360" xr:uid="{00000000-0005-0000-0000-0000D5770000}"/>
    <cellStyle name="Navadno 9 3 7 8" xfId="54520" xr:uid="{00000000-0005-0000-0000-0000D6770000}"/>
    <cellStyle name="Navadno 9 3 8" xfId="5391" xr:uid="{00000000-0005-0000-0000-0000D7770000}"/>
    <cellStyle name="Navadno 9 3 8 2" xfId="7639" xr:uid="{00000000-0005-0000-0000-0000D8770000}"/>
    <cellStyle name="Navadno 9 3 8 2 2" xfId="13372" xr:uid="{00000000-0005-0000-0000-0000D9770000}"/>
    <cellStyle name="Navadno 9 3 8 2 2 2" xfId="26579" xr:uid="{00000000-0005-0000-0000-0000DA770000}"/>
    <cellStyle name="Navadno 9 3 8 2 2 3" xfId="44738" xr:uid="{00000000-0005-0000-0000-0000DB770000}"/>
    <cellStyle name="Navadno 9 3 8 2 3" xfId="34042" xr:uid="{00000000-0005-0000-0000-0000DC770000}"/>
    <cellStyle name="Navadno 9 3 8 2 3 2" xfId="52201" xr:uid="{00000000-0005-0000-0000-0000DD770000}"/>
    <cellStyle name="Navadno 9 3 8 2 4" xfId="20851" xr:uid="{00000000-0005-0000-0000-0000DE770000}"/>
    <cellStyle name="Navadno 9 3 8 2 5" xfId="39010" xr:uid="{00000000-0005-0000-0000-0000DF770000}"/>
    <cellStyle name="Navadno 9 3 8 2 6" xfId="57170" xr:uid="{00000000-0005-0000-0000-0000E0770000}"/>
    <cellStyle name="Navadno 9 3 8 3" xfId="10888" xr:uid="{00000000-0005-0000-0000-0000E1770000}"/>
    <cellStyle name="Navadno 9 3 8 3 2" xfId="24095" xr:uid="{00000000-0005-0000-0000-0000E2770000}"/>
    <cellStyle name="Navadno 9 3 8 3 3" xfId="42254" xr:uid="{00000000-0005-0000-0000-0000E3770000}"/>
    <cellStyle name="Navadno 9 3 8 4" xfId="15882" xr:uid="{00000000-0005-0000-0000-0000E4770000}"/>
    <cellStyle name="Navadno 9 3 8 4 2" xfId="29074" xr:uid="{00000000-0005-0000-0000-0000E5770000}"/>
    <cellStyle name="Navadno 9 3 8 4 3" xfId="47233" xr:uid="{00000000-0005-0000-0000-0000E6770000}"/>
    <cellStyle name="Navadno 9 3 8 5" xfId="31558" xr:uid="{00000000-0005-0000-0000-0000E7770000}"/>
    <cellStyle name="Navadno 9 3 8 5 2" xfId="49717" xr:uid="{00000000-0005-0000-0000-0000E8770000}"/>
    <cellStyle name="Navadno 9 3 8 6" xfId="18367" xr:uid="{00000000-0005-0000-0000-0000E9770000}"/>
    <cellStyle name="Navadno 9 3 8 7" xfId="36526" xr:uid="{00000000-0005-0000-0000-0000EA770000}"/>
    <cellStyle name="Navadno 9 3 8 8" xfId="54686" xr:uid="{00000000-0005-0000-0000-0000EB770000}"/>
    <cellStyle name="Navadno 9 3 9" xfId="5554" xr:uid="{00000000-0005-0000-0000-0000EC770000}"/>
    <cellStyle name="Navadno 9 3 9 2" xfId="7802" xr:uid="{00000000-0005-0000-0000-0000ED770000}"/>
    <cellStyle name="Navadno 9 3 9 2 2" xfId="13535" xr:uid="{00000000-0005-0000-0000-0000EE770000}"/>
    <cellStyle name="Navadno 9 3 9 2 2 2" xfId="26742" xr:uid="{00000000-0005-0000-0000-0000EF770000}"/>
    <cellStyle name="Navadno 9 3 9 2 2 3" xfId="44901" xr:uid="{00000000-0005-0000-0000-0000F0770000}"/>
    <cellStyle name="Navadno 9 3 9 2 3" xfId="34205" xr:uid="{00000000-0005-0000-0000-0000F1770000}"/>
    <cellStyle name="Navadno 9 3 9 2 3 2" xfId="52364" xr:uid="{00000000-0005-0000-0000-0000F2770000}"/>
    <cellStyle name="Navadno 9 3 9 2 4" xfId="21014" xr:uid="{00000000-0005-0000-0000-0000F3770000}"/>
    <cellStyle name="Navadno 9 3 9 2 5" xfId="39173" xr:uid="{00000000-0005-0000-0000-0000F4770000}"/>
    <cellStyle name="Navadno 9 3 9 2 6" xfId="57333" xr:uid="{00000000-0005-0000-0000-0000F5770000}"/>
    <cellStyle name="Navadno 9 3 9 3" xfId="11051" xr:uid="{00000000-0005-0000-0000-0000F6770000}"/>
    <cellStyle name="Navadno 9 3 9 3 2" xfId="24258" xr:uid="{00000000-0005-0000-0000-0000F7770000}"/>
    <cellStyle name="Navadno 9 3 9 3 3" xfId="42417" xr:uid="{00000000-0005-0000-0000-0000F8770000}"/>
    <cellStyle name="Navadno 9 3 9 4" xfId="16045" xr:uid="{00000000-0005-0000-0000-0000F9770000}"/>
    <cellStyle name="Navadno 9 3 9 4 2" xfId="29237" xr:uid="{00000000-0005-0000-0000-0000FA770000}"/>
    <cellStyle name="Navadno 9 3 9 4 3" xfId="47396" xr:uid="{00000000-0005-0000-0000-0000FB770000}"/>
    <cellStyle name="Navadno 9 3 9 5" xfId="31721" xr:uid="{00000000-0005-0000-0000-0000FC770000}"/>
    <cellStyle name="Navadno 9 3 9 5 2" xfId="49880" xr:uid="{00000000-0005-0000-0000-0000FD770000}"/>
    <cellStyle name="Navadno 9 3 9 6" xfId="18530" xr:uid="{00000000-0005-0000-0000-0000FE770000}"/>
    <cellStyle name="Navadno 9 3 9 7" xfId="36689" xr:uid="{00000000-0005-0000-0000-0000FF770000}"/>
    <cellStyle name="Navadno 9 3 9 8" xfId="54849" xr:uid="{00000000-0005-0000-0000-000000780000}"/>
    <cellStyle name="Navadno 9 4" xfId="2340" xr:uid="{00000000-0005-0000-0000-000001780000}"/>
    <cellStyle name="Navadno 9 4 2" xfId="2341" xr:uid="{00000000-0005-0000-0000-000002780000}"/>
    <cellStyle name="Navadno 9 4 2 10" xfId="58632" xr:uid="{00000000-0005-0000-0000-000003780000}"/>
    <cellStyle name="Navadno 9 4 2 2" xfId="3912" xr:uid="{00000000-0005-0000-0000-000004780000}"/>
    <cellStyle name="Navadno 9 4 2 2 2" xfId="6400" xr:uid="{00000000-0005-0000-0000-000005780000}"/>
    <cellStyle name="Navadno 9 4 2 2 2 2" xfId="11898" xr:uid="{00000000-0005-0000-0000-000006780000}"/>
    <cellStyle name="Navadno 9 4 2 2 2 2 2" xfId="25105" xr:uid="{00000000-0005-0000-0000-000007780000}"/>
    <cellStyle name="Navadno 9 4 2 2 2 2 3" xfId="43264" xr:uid="{00000000-0005-0000-0000-000008780000}"/>
    <cellStyle name="Navadno 9 4 2 2 2 3" xfId="32568" xr:uid="{00000000-0005-0000-0000-000009780000}"/>
    <cellStyle name="Navadno 9 4 2 2 2 3 2" xfId="50727" xr:uid="{00000000-0005-0000-0000-00000A780000}"/>
    <cellStyle name="Navadno 9 4 2 2 2 4" xfId="19377" xr:uid="{00000000-0005-0000-0000-00000B780000}"/>
    <cellStyle name="Navadno 9 4 2 2 2 5" xfId="37536" xr:uid="{00000000-0005-0000-0000-00000C780000}"/>
    <cellStyle name="Navadno 9 4 2 2 2 6" xfId="55696" xr:uid="{00000000-0005-0000-0000-00000D780000}"/>
    <cellStyle name="Navadno 9 4 2 2 3" xfId="9414" xr:uid="{00000000-0005-0000-0000-00000E780000}"/>
    <cellStyle name="Navadno 9 4 2 2 3 2" xfId="22621" xr:uid="{00000000-0005-0000-0000-00000F780000}"/>
    <cellStyle name="Navadno 9 4 2 2 3 3" xfId="40780" xr:uid="{00000000-0005-0000-0000-000010780000}"/>
    <cellStyle name="Navadno 9 4 2 2 4" xfId="14408" xr:uid="{00000000-0005-0000-0000-000011780000}"/>
    <cellStyle name="Navadno 9 4 2 2 4 2" xfId="27600" xr:uid="{00000000-0005-0000-0000-000012780000}"/>
    <cellStyle name="Navadno 9 4 2 2 4 3" xfId="45759" xr:uid="{00000000-0005-0000-0000-000013780000}"/>
    <cellStyle name="Navadno 9 4 2 2 5" xfId="30084" xr:uid="{00000000-0005-0000-0000-000014780000}"/>
    <cellStyle name="Navadno 9 4 2 2 5 2" xfId="48243" xr:uid="{00000000-0005-0000-0000-000015780000}"/>
    <cellStyle name="Navadno 9 4 2 2 6" xfId="16893" xr:uid="{00000000-0005-0000-0000-000016780000}"/>
    <cellStyle name="Navadno 9 4 2 2 7" xfId="35052" xr:uid="{00000000-0005-0000-0000-000017780000}"/>
    <cellStyle name="Navadno 9 4 2 2 8" xfId="53212" xr:uid="{00000000-0005-0000-0000-000018780000}"/>
    <cellStyle name="Navadno 9 4 2 3" xfId="5926" xr:uid="{00000000-0005-0000-0000-000019780000}"/>
    <cellStyle name="Navadno 9 4 2 3 2" xfId="11423" xr:uid="{00000000-0005-0000-0000-00001A780000}"/>
    <cellStyle name="Navadno 9 4 2 3 2 2" xfId="24630" xr:uid="{00000000-0005-0000-0000-00001B780000}"/>
    <cellStyle name="Navadno 9 4 2 3 2 3" xfId="42789" xr:uid="{00000000-0005-0000-0000-00001C780000}"/>
    <cellStyle name="Navadno 9 4 2 3 3" xfId="32093" xr:uid="{00000000-0005-0000-0000-00001D780000}"/>
    <cellStyle name="Navadno 9 4 2 3 3 2" xfId="50252" xr:uid="{00000000-0005-0000-0000-00001E780000}"/>
    <cellStyle name="Navadno 9 4 2 3 4" xfId="18902" xr:uid="{00000000-0005-0000-0000-00001F780000}"/>
    <cellStyle name="Navadno 9 4 2 3 5" xfId="37061" xr:uid="{00000000-0005-0000-0000-000020780000}"/>
    <cellStyle name="Navadno 9 4 2 3 6" xfId="55221" xr:uid="{00000000-0005-0000-0000-000021780000}"/>
    <cellStyle name="Navadno 9 4 2 4" xfId="8958" xr:uid="{00000000-0005-0000-0000-000022780000}"/>
    <cellStyle name="Navadno 9 4 2 4 2" xfId="22165" xr:uid="{00000000-0005-0000-0000-000023780000}"/>
    <cellStyle name="Navadno 9 4 2 4 3" xfId="40324" xr:uid="{00000000-0005-0000-0000-000024780000}"/>
    <cellStyle name="Navadno 9 4 2 5" xfId="13933" xr:uid="{00000000-0005-0000-0000-000025780000}"/>
    <cellStyle name="Navadno 9 4 2 5 2" xfId="27125" xr:uid="{00000000-0005-0000-0000-000026780000}"/>
    <cellStyle name="Navadno 9 4 2 5 3" xfId="45284" xr:uid="{00000000-0005-0000-0000-000027780000}"/>
    <cellStyle name="Navadno 9 4 2 6" xfId="29609" xr:uid="{00000000-0005-0000-0000-000028780000}"/>
    <cellStyle name="Navadno 9 4 2 6 2" xfId="47768" xr:uid="{00000000-0005-0000-0000-000029780000}"/>
    <cellStyle name="Navadno 9 4 2 7" xfId="16418" xr:uid="{00000000-0005-0000-0000-00002A780000}"/>
    <cellStyle name="Navadno 9 4 2 8" xfId="34577" xr:uid="{00000000-0005-0000-0000-00002B780000}"/>
    <cellStyle name="Navadno 9 4 2 9" xfId="52737" xr:uid="{00000000-0005-0000-0000-00002C780000}"/>
    <cellStyle name="Navadno 9 4 3" xfId="3525" xr:uid="{00000000-0005-0000-0000-00002D780000}"/>
    <cellStyle name="Navadno 9 4 3 2" xfId="4585" xr:uid="{00000000-0005-0000-0000-00002E780000}"/>
    <cellStyle name="Navadno 9 4 3 2 2" xfId="12569" xr:uid="{00000000-0005-0000-0000-00002F780000}"/>
    <cellStyle name="Navadno 9 4 3 2 2 2" xfId="25776" xr:uid="{00000000-0005-0000-0000-000030780000}"/>
    <cellStyle name="Navadno 9 4 3 2 2 3" xfId="43935" xr:uid="{00000000-0005-0000-0000-000031780000}"/>
    <cellStyle name="Navadno 9 4 3 2 3" xfId="33239" xr:uid="{00000000-0005-0000-0000-000032780000}"/>
    <cellStyle name="Navadno 9 4 3 2 3 2" xfId="51398" xr:uid="{00000000-0005-0000-0000-000033780000}"/>
    <cellStyle name="Navadno 9 4 3 2 4" xfId="20048" xr:uid="{00000000-0005-0000-0000-000034780000}"/>
    <cellStyle name="Navadno 9 4 3 2 5" xfId="38207" xr:uid="{00000000-0005-0000-0000-000035780000}"/>
    <cellStyle name="Navadno 9 4 3 2 6" xfId="56367" xr:uid="{00000000-0005-0000-0000-000036780000}"/>
    <cellStyle name="Navadno 9 4 3 3" xfId="10085" xr:uid="{00000000-0005-0000-0000-000037780000}"/>
    <cellStyle name="Navadno 9 4 3 3 2" xfId="23292" xr:uid="{00000000-0005-0000-0000-000038780000}"/>
    <cellStyle name="Navadno 9 4 3 3 3" xfId="41451" xr:uid="{00000000-0005-0000-0000-000039780000}"/>
    <cellStyle name="Navadno 9 4 3 4" xfId="15079" xr:uid="{00000000-0005-0000-0000-00003A780000}"/>
    <cellStyle name="Navadno 9 4 3 4 2" xfId="28271" xr:uid="{00000000-0005-0000-0000-00003B780000}"/>
    <cellStyle name="Navadno 9 4 3 4 3" xfId="46430" xr:uid="{00000000-0005-0000-0000-00003C780000}"/>
    <cellStyle name="Navadno 9 4 3 5" xfId="30755" xr:uid="{00000000-0005-0000-0000-00003D780000}"/>
    <cellStyle name="Navadno 9 4 3 5 2" xfId="48914" xr:uid="{00000000-0005-0000-0000-00003E780000}"/>
    <cellStyle name="Navadno 9 4 3 6" xfId="17564" xr:uid="{00000000-0005-0000-0000-00003F780000}"/>
    <cellStyle name="Navadno 9 4 3 7" xfId="35723" xr:uid="{00000000-0005-0000-0000-000040780000}"/>
    <cellStyle name="Navadno 9 4 3 8" xfId="53883" xr:uid="{00000000-0005-0000-0000-000041780000}"/>
    <cellStyle name="Navadno 9 4 3 9" xfId="59421" xr:uid="{00000000-0005-0000-0000-000042780000}"/>
    <cellStyle name="Navadno 9 4 4" xfId="4998" xr:uid="{00000000-0005-0000-0000-000043780000}"/>
    <cellStyle name="Navadno 9 4 4 2" xfId="7231" xr:uid="{00000000-0005-0000-0000-000044780000}"/>
    <cellStyle name="Navadno 9 4 4 2 2" xfId="12964" xr:uid="{00000000-0005-0000-0000-000045780000}"/>
    <cellStyle name="Navadno 9 4 4 2 2 2" xfId="26171" xr:uid="{00000000-0005-0000-0000-000046780000}"/>
    <cellStyle name="Navadno 9 4 4 2 2 3" xfId="44330" xr:uid="{00000000-0005-0000-0000-000047780000}"/>
    <cellStyle name="Navadno 9 4 4 2 3" xfId="33634" xr:uid="{00000000-0005-0000-0000-000048780000}"/>
    <cellStyle name="Navadno 9 4 4 2 3 2" xfId="51793" xr:uid="{00000000-0005-0000-0000-000049780000}"/>
    <cellStyle name="Navadno 9 4 4 2 4" xfId="20443" xr:uid="{00000000-0005-0000-0000-00004A780000}"/>
    <cellStyle name="Navadno 9 4 4 2 5" xfId="38602" xr:uid="{00000000-0005-0000-0000-00004B780000}"/>
    <cellStyle name="Navadno 9 4 4 2 6" xfId="56762" xr:uid="{00000000-0005-0000-0000-00004C780000}"/>
    <cellStyle name="Navadno 9 4 4 3" xfId="10480" xr:uid="{00000000-0005-0000-0000-00004D780000}"/>
    <cellStyle name="Navadno 9 4 4 3 2" xfId="23687" xr:uid="{00000000-0005-0000-0000-00004E780000}"/>
    <cellStyle name="Navadno 9 4 4 3 3" xfId="41846" xr:uid="{00000000-0005-0000-0000-00004F780000}"/>
    <cellStyle name="Navadno 9 4 4 4" xfId="15474" xr:uid="{00000000-0005-0000-0000-000050780000}"/>
    <cellStyle name="Navadno 9 4 4 4 2" xfId="28666" xr:uid="{00000000-0005-0000-0000-000051780000}"/>
    <cellStyle name="Navadno 9 4 4 4 3" xfId="46825" xr:uid="{00000000-0005-0000-0000-000052780000}"/>
    <cellStyle name="Navadno 9 4 4 5" xfId="31150" xr:uid="{00000000-0005-0000-0000-000053780000}"/>
    <cellStyle name="Navadno 9 4 4 5 2" xfId="49309" xr:uid="{00000000-0005-0000-0000-000054780000}"/>
    <cellStyle name="Navadno 9 4 4 6" xfId="17959" xr:uid="{00000000-0005-0000-0000-000055780000}"/>
    <cellStyle name="Navadno 9 4 4 7" xfId="36118" xr:uid="{00000000-0005-0000-0000-000056780000}"/>
    <cellStyle name="Navadno 9 4 4 8" xfId="54278" xr:uid="{00000000-0005-0000-0000-000057780000}"/>
    <cellStyle name="Navadno 9 4 5" xfId="8324" xr:uid="{00000000-0005-0000-0000-000058780000}"/>
    <cellStyle name="Navadno 9 4 5 2" xfId="21531" xr:uid="{00000000-0005-0000-0000-000059780000}"/>
    <cellStyle name="Navadno 9 4 5 3" xfId="39690" xr:uid="{00000000-0005-0000-0000-00005A780000}"/>
    <cellStyle name="Navadno 9 4 5 4" xfId="57850" xr:uid="{00000000-0005-0000-0000-00005B780000}"/>
    <cellStyle name="Navadno 9 5" xfId="2342" xr:uid="{00000000-0005-0000-0000-00005C780000}"/>
    <cellStyle name="Navadno 9 6" xfId="3607" xr:uid="{00000000-0005-0000-0000-00005D780000}"/>
    <cellStyle name="Navadno 9 6 2" xfId="4352" xr:uid="{00000000-0005-0000-0000-00005E780000}"/>
    <cellStyle name="Navadno 9 6 2 2" xfId="12336" xr:uid="{00000000-0005-0000-0000-00005F780000}"/>
    <cellStyle name="Navadno 9 6 2 2 2" xfId="25543" xr:uid="{00000000-0005-0000-0000-000060780000}"/>
    <cellStyle name="Navadno 9 6 2 2 3" xfId="43702" xr:uid="{00000000-0005-0000-0000-000061780000}"/>
    <cellStyle name="Navadno 9 6 2 3" xfId="33006" xr:uid="{00000000-0005-0000-0000-000062780000}"/>
    <cellStyle name="Navadno 9 6 2 3 2" xfId="51165" xr:uid="{00000000-0005-0000-0000-000063780000}"/>
    <cellStyle name="Navadno 9 6 2 4" xfId="19815" xr:uid="{00000000-0005-0000-0000-000064780000}"/>
    <cellStyle name="Navadno 9 6 2 5" xfId="37974" xr:uid="{00000000-0005-0000-0000-000065780000}"/>
    <cellStyle name="Navadno 9 6 2 6" xfId="56134" xr:uid="{00000000-0005-0000-0000-000066780000}"/>
    <cellStyle name="Navadno 9 6 3" xfId="9852" xr:uid="{00000000-0005-0000-0000-000067780000}"/>
    <cellStyle name="Navadno 9 6 3 2" xfId="23059" xr:uid="{00000000-0005-0000-0000-000068780000}"/>
    <cellStyle name="Navadno 9 6 3 3" xfId="41218" xr:uid="{00000000-0005-0000-0000-000069780000}"/>
    <cellStyle name="Navadno 9 6 4" xfId="14846" xr:uid="{00000000-0005-0000-0000-00006A780000}"/>
    <cellStyle name="Navadno 9 6 4 2" xfId="28038" xr:uid="{00000000-0005-0000-0000-00006B780000}"/>
    <cellStyle name="Navadno 9 6 4 3" xfId="46197" xr:uid="{00000000-0005-0000-0000-00006C780000}"/>
    <cellStyle name="Navadno 9 6 5" xfId="30522" xr:uid="{00000000-0005-0000-0000-00006D780000}"/>
    <cellStyle name="Navadno 9 6 5 2" xfId="48681" xr:uid="{00000000-0005-0000-0000-00006E780000}"/>
    <cellStyle name="Navadno 9 6 6" xfId="17331" xr:uid="{00000000-0005-0000-0000-00006F780000}"/>
    <cellStyle name="Navadno 9 6 7" xfId="35490" xr:uid="{00000000-0005-0000-0000-000070780000}"/>
    <cellStyle name="Navadno 9 6 8" xfId="53650" xr:uid="{00000000-0005-0000-0000-000071780000}"/>
    <cellStyle name="Navadno 9 6 9" xfId="59065" xr:uid="{00000000-0005-0000-0000-000072780000}"/>
    <cellStyle name="Navadno 9 7" xfId="4583" xr:uid="{00000000-0005-0000-0000-000073780000}"/>
    <cellStyle name="Navadno 9 7 2" xfId="6836" xr:uid="{00000000-0005-0000-0000-000074780000}"/>
    <cellStyle name="Navadno 9 7 2 2" xfId="12567" xr:uid="{00000000-0005-0000-0000-000075780000}"/>
    <cellStyle name="Navadno 9 7 2 2 2" xfId="25774" xr:uid="{00000000-0005-0000-0000-000076780000}"/>
    <cellStyle name="Navadno 9 7 2 2 3" xfId="43933" xr:uid="{00000000-0005-0000-0000-000077780000}"/>
    <cellStyle name="Navadno 9 7 2 3" xfId="33237" xr:uid="{00000000-0005-0000-0000-000078780000}"/>
    <cellStyle name="Navadno 9 7 2 3 2" xfId="51396" xr:uid="{00000000-0005-0000-0000-000079780000}"/>
    <cellStyle name="Navadno 9 7 2 4" xfId="20046" xr:uid="{00000000-0005-0000-0000-00007A780000}"/>
    <cellStyle name="Navadno 9 7 2 5" xfId="38205" xr:uid="{00000000-0005-0000-0000-00007B780000}"/>
    <cellStyle name="Navadno 9 7 2 6" xfId="56365" xr:uid="{00000000-0005-0000-0000-00007C780000}"/>
    <cellStyle name="Navadno 9 7 3" xfId="10083" xr:uid="{00000000-0005-0000-0000-00007D780000}"/>
    <cellStyle name="Navadno 9 7 3 2" xfId="23290" xr:uid="{00000000-0005-0000-0000-00007E780000}"/>
    <cellStyle name="Navadno 9 7 3 3" xfId="41449" xr:uid="{00000000-0005-0000-0000-00007F780000}"/>
    <cellStyle name="Navadno 9 7 4" xfId="15077" xr:uid="{00000000-0005-0000-0000-000080780000}"/>
    <cellStyle name="Navadno 9 7 4 2" xfId="28269" xr:uid="{00000000-0005-0000-0000-000081780000}"/>
    <cellStyle name="Navadno 9 7 4 3" xfId="46428" xr:uid="{00000000-0005-0000-0000-000082780000}"/>
    <cellStyle name="Navadno 9 7 5" xfId="30753" xr:uid="{00000000-0005-0000-0000-000083780000}"/>
    <cellStyle name="Navadno 9 7 5 2" xfId="48912" xr:uid="{00000000-0005-0000-0000-000084780000}"/>
    <cellStyle name="Navadno 9 7 6" xfId="17562" xr:uid="{00000000-0005-0000-0000-000085780000}"/>
    <cellStyle name="Navadno 9 7 7" xfId="35721" xr:uid="{00000000-0005-0000-0000-000086780000}"/>
    <cellStyle name="Navadno 9 7 8" xfId="53881" xr:uid="{00000000-0005-0000-0000-000087780000}"/>
    <cellStyle name="Navadno 9 7 9" xfId="59230" xr:uid="{00000000-0005-0000-0000-000088780000}"/>
    <cellStyle name="Navadno 9 8" xfId="3910" xr:uid="{00000000-0005-0000-0000-000089780000}"/>
    <cellStyle name="Navadno 9 8 2" xfId="6398" xr:uid="{00000000-0005-0000-0000-00008A780000}"/>
    <cellStyle name="Navadno 9 8 2 2" xfId="11896" xr:uid="{00000000-0005-0000-0000-00008B780000}"/>
    <cellStyle name="Navadno 9 8 2 2 2" xfId="25103" xr:uid="{00000000-0005-0000-0000-00008C780000}"/>
    <cellStyle name="Navadno 9 8 2 2 3" xfId="43262" xr:uid="{00000000-0005-0000-0000-00008D780000}"/>
    <cellStyle name="Navadno 9 8 2 3" xfId="32566" xr:uid="{00000000-0005-0000-0000-00008E780000}"/>
    <cellStyle name="Navadno 9 8 2 3 2" xfId="50725" xr:uid="{00000000-0005-0000-0000-00008F780000}"/>
    <cellStyle name="Navadno 9 8 2 4" xfId="19375" xr:uid="{00000000-0005-0000-0000-000090780000}"/>
    <cellStyle name="Navadno 9 8 2 5" xfId="37534" xr:uid="{00000000-0005-0000-0000-000091780000}"/>
    <cellStyle name="Navadno 9 8 2 6" xfId="55694" xr:uid="{00000000-0005-0000-0000-000092780000}"/>
    <cellStyle name="Navadno 9 8 3" xfId="9412" xr:uid="{00000000-0005-0000-0000-000093780000}"/>
    <cellStyle name="Navadno 9 8 3 2" xfId="22619" xr:uid="{00000000-0005-0000-0000-000094780000}"/>
    <cellStyle name="Navadno 9 8 3 3" xfId="40778" xr:uid="{00000000-0005-0000-0000-000095780000}"/>
    <cellStyle name="Navadno 9 8 4" xfId="14406" xr:uid="{00000000-0005-0000-0000-000096780000}"/>
    <cellStyle name="Navadno 9 8 4 2" xfId="27598" xr:uid="{00000000-0005-0000-0000-000097780000}"/>
    <cellStyle name="Navadno 9 8 4 3" xfId="45757" xr:uid="{00000000-0005-0000-0000-000098780000}"/>
    <cellStyle name="Navadno 9 8 5" xfId="30082" xr:uid="{00000000-0005-0000-0000-000099780000}"/>
    <cellStyle name="Navadno 9 8 5 2" xfId="48241" xr:uid="{00000000-0005-0000-0000-00009A780000}"/>
    <cellStyle name="Navadno 9 8 6" xfId="16891" xr:uid="{00000000-0005-0000-0000-00009B780000}"/>
    <cellStyle name="Navadno 9 8 7" xfId="35050" xr:uid="{00000000-0005-0000-0000-00009C780000}"/>
    <cellStyle name="Navadno 9 8 8" xfId="53210" xr:uid="{00000000-0005-0000-0000-00009D780000}"/>
    <cellStyle name="Navadno 9 8 9" xfId="59419" xr:uid="{00000000-0005-0000-0000-00009E780000}"/>
    <cellStyle name="Navadno 9 9" xfId="4821" xr:uid="{00000000-0005-0000-0000-00009F780000}"/>
    <cellStyle name="Navadno 9 9 2" xfId="7051" xr:uid="{00000000-0005-0000-0000-0000A0780000}"/>
    <cellStyle name="Navadno 9 9 2 2" xfId="12784" xr:uid="{00000000-0005-0000-0000-0000A1780000}"/>
    <cellStyle name="Navadno 9 9 2 2 2" xfId="25991" xr:uid="{00000000-0005-0000-0000-0000A2780000}"/>
    <cellStyle name="Navadno 9 9 2 2 3" xfId="44150" xr:uid="{00000000-0005-0000-0000-0000A3780000}"/>
    <cellStyle name="Navadno 9 9 2 3" xfId="33454" xr:uid="{00000000-0005-0000-0000-0000A4780000}"/>
    <cellStyle name="Navadno 9 9 2 3 2" xfId="51613" xr:uid="{00000000-0005-0000-0000-0000A5780000}"/>
    <cellStyle name="Navadno 9 9 2 4" xfId="20263" xr:uid="{00000000-0005-0000-0000-0000A6780000}"/>
    <cellStyle name="Navadno 9 9 2 5" xfId="38422" xr:uid="{00000000-0005-0000-0000-0000A7780000}"/>
    <cellStyle name="Navadno 9 9 2 6" xfId="56582" xr:uid="{00000000-0005-0000-0000-0000A8780000}"/>
    <cellStyle name="Navadno 9 9 3" xfId="10300" xr:uid="{00000000-0005-0000-0000-0000A9780000}"/>
    <cellStyle name="Navadno 9 9 3 2" xfId="23507" xr:uid="{00000000-0005-0000-0000-0000AA780000}"/>
    <cellStyle name="Navadno 9 9 3 3" xfId="41666" xr:uid="{00000000-0005-0000-0000-0000AB780000}"/>
    <cellStyle name="Navadno 9 9 4" xfId="15294" xr:uid="{00000000-0005-0000-0000-0000AC780000}"/>
    <cellStyle name="Navadno 9 9 4 2" xfId="28486" xr:uid="{00000000-0005-0000-0000-0000AD780000}"/>
    <cellStyle name="Navadno 9 9 4 3" xfId="46645" xr:uid="{00000000-0005-0000-0000-0000AE780000}"/>
    <cellStyle name="Navadno 9 9 5" xfId="30970" xr:uid="{00000000-0005-0000-0000-0000AF780000}"/>
    <cellStyle name="Navadno 9 9 5 2" xfId="49129" xr:uid="{00000000-0005-0000-0000-0000B0780000}"/>
    <cellStyle name="Navadno 9 9 6" xfId="17779" xr:uid="{00000000-0005-0000-0000-0000B1780000}"/>
    <cellStyle name="Navadno 9 9 7" xfId="35938" xr:uid="{00000000-0005-0000-0000-0000B2780000}"/>
    <cellStyle name="Navadno 9 9 8" xfId="54098" xr:uid="{00000000-0005-0000-0000-0000B3780000}"/>
    <cellStyle name="Navadno 90" xfId="2343" xr:uid="{00000000-0005-0000-0000-0000B4780000}"/>
    <cellStyle name="Navadno 91" xfId="13758" xr:uid="{00000000-0005-0000-0000-0000B5780000}"/>
    <cellStyle name="Navadno 92" xfId="13759" xr:uid="{00000000-0005-0000-0000-0000B6780000}"/>
    <cellStyle name="Navadno 93" xfId="13760" xr:uid="{00000000-0005-0000-0000-0000B7780000}"/>
    <cellStyle name="Navadno 94" xfId="13762" xr:uid="{00000000-0005-0000-0000-0000B8780000}"/>
    <cellStyle name="Navadno 95" xfId="13764" xr:uid="{00000000-0005-0000-0000-0000B9780000}"/>
    <cellStyle name="Navadno 96" xfId="13766" xr:uid="{00000000-0005-0000-0000-0000BA780000}"/>
    <cellStyle name="Navadno 97" xfId="13767" xr:uid="{00000000-0005-0000-0000-0000BB780000}"/>
    <cellStyle name="Navadno 98" xfId="13768" xr:uid="{00000000-0005-0000-0000-0000BC780000}"/>
    <cellStyle name="Navadno 99" xfId="13771" xr:uid="{00000000-0005-0000-0000-0000BD780000}"/>
    <cellStyle name="Navadno_List1" xfId="59711" xr:uid="{00000000-0005-0000-0000-0000BE780000}"/>
    <cellStyle name="Neutral" xfId="2344" xr:uid="{00000000-0005-0000-0000-0000BF780000}"/>
    <cellStyle name="Neutral 10" xfId="2345" xr:uid="{00000000-0005-0000-0000-0000C0780000}"/>
    <cellStyle name="Neutral 2" xfId="2346" xr:uid="{00000000-0005-0000-0000-0000C1780000}"/>
    <cellStyle name="Neutral 2 10" xfId="2347" xr:uid="{00000000-0005-0000-0000-0000C2780000}"/>
    <cellStyle name="Neutral 2 11" xfId="2348" xr:uid="{00000000-0005-0000-0000-0000C3780000}"/>
    <cellStyle name="Neutral 2 12" xfId="2349" xr:uid="{00000000-0005-0000-0000-0000C4780000}"/>
    <cellStyle name="Neutral 2 13" xfId="2350" xr:uid="{00000000-0005-0000-0000-0000C5780000}"/>
    <cellStyle name="Neutral 2 2" xfId="2351" xr:uid="{00000000-0005-0000-0000-0000C6780000}"/>
    <cellStyle name="Neutral 2 3" xfId="2352" xr:uid="{00000000-0005-0000-0000-0000C7780000}"/>
    <cellStyle name="Neutral 2 4" xfId="2353" xr:uid="{00000000-0005-0000-0000-0000C8780000}"/>
    <cellStyle name="Neutral 2 5" xfId="2354" xr:uid="{00000000-0005-0000-0000-0000C9780000}"/>
    <cellStyle name="Neutral 2 6" xfId="2355" xr:uid="{00000000-0005-0000-0000-0000CA780000}"/>
    <cellStyle name="Neutral 2 7" xfId="2356" xr:uid="{00000000-0005-0000-0000-0000CB780000}"/>
    <cellStyle name="Neutral 2 8" xfId="2357" xr:uid="{00000000-0005-0000-0000-0000CC780000}"/>
    <cellStyle name="Neutral 2 9" xfId="2358" xr:uid="{00000000-0005-0000-0000-0000CD780000}"/>
    <cellStyle name="Neutral 3" xfId="2359" xr:uid="{00000000-0005-0000-0000-0000CE780000}"/>
    <cellStyle name="Neutral 3 2" xfId="2360" xr:uid="{00000000-0005-0000-0000-0000CF780000}"/>
    <cellStyle name="Neutral 3 3" xfId="59661" xr:uid="{00000000-0005-0000-0000-0000D0780000}"/>
    <cellStyle name="Neutral 4" xfId="2361" xr:uid="{00000000-0005-0000-0000-0000D1780000}"/>
    <cellStyle name="Neutral 5" xfId="2362" xr:uid="{00000000-0005-0000-0000-0000D2780000}"/>
    <cellStyle name="Neutral 5 2" xfId="2363" xr:uid="{00000000-0005-0000-0000-0000D3780000}"/>
    <cellStyle name="Neutral 6" xfId="2364" xr:uid="{00000000-0005-0000-0000-0000D4780000}"/>
    <cellStyle name="Neutral 7" xfId="2365" xr:uid="{00000000-0005-0000-0000-0000D5780000}"/>
    <cellStyle name="Neutral 8" xfId="2366" xr:uid="{00000000-0005-0000-0000-0000D6780000}"/>
    <cellStyle name="Neutral 9" xfId="2367" xr:uid="{00000000-0005-0000-0000-0000D7780000}"/>
    <cellStyle name="Nevtralno 2" xfId="2368" xr:uid="{00000000-0005-0000-0000-0000D8780000}"/>
    <cellStyle name="Nevtralno 2 2" xfId="2369" xr:uid="{00000000-0005-0000-0000-0000D9780000}"/>
    <cellStyle name="Nevtralno 2 2 2" xfId="2370" xr:uid="{00000000-0005-0000-0000-0000DA780000}"/>
    <cellStyle name="Nevtralno 2 3" xfId="2371" xr:uid="{00000000-0005-0000-0000-0000DB780000}"/>
    <cellStyle name="Nevtralno 3" xfId="2372" xr:uid="{00000000-0005-0000-0000-0000DC780000}"/>
    <cellStyle name="Normal 10" xfId="2373" xr:uid="{00000000-0005-0000-0000-0000DD780000}"/>
    <cellStyle name="Normal 10 2" xfId="2374" xr:uid="{00000000-0005-0000-0000-0000DE780000}"/>
    <cellStyle name="Normal 10 2 2" xfId="2375" xr:uid="{00000000-0005-0000-0000-0000DF780000}"/>
    <cellStyle name="Normal 10 2 2 2" xfId="59293" xr:uid="{00000000-0005-0000-0000-0000E0780000}"/>
    <cellStyle name="Normal 11" xfId="2376" xr:uid="{00000000-0005-0000-0000-0000E1780000}"/>
    <cellStyle name="Normal 11 2" xfId="2377" xr:uid="{00000000-0005-0000-0000-0000E2780000}"/>
    <cellStyle name="Normal 12" xfId="2378" xr:uid="{00000000-0005-0000-0000-0000E3780000}"/>
    <cellStyle name="Normal 12 2" xfId="2379" xr:uid="{00000000-0005-0000-0000-0000E4780000}"/>
    <cellStyle name="Normal 12 3" xfId="59616" xr:uid="{00000000-0005-0000-0000-0000E5780000}"/>
    <cellStyle name="Normal 12 4" xfId="2380" xr:uid="{00000000-0005-0000-0000-0000E6780000}"/>
    <cellStyle name="Normal 13" xfId="2381" xr:uid="{00000000-0005-0000-0000-0000E7780000}"/>
    <cellStyle name="Normal 14" xfId="2382" xr:uid="{00000000-0005-0000-0000-0000E8780000}"/>
    <cellStyle name="Normal 14 2" xfId="2383" xr:uid="{00000000-0005-0000-0000-0000E9780000}"/>
    <cellStyle name="Normal 15" xfId="2384" xr:uid="{00000000-0005-0000-0000-0000EA780000}"/>
    <cellStyle name="Normal 16" xfId="2385" xr:uid="{00000000-0005-0000-0000-0000EB780000}"/>
    <cellStyle name="Normal 17" xfId="2386" xr:uid="{00000000-0005-0000-0000-0000EC780000}"/>
    <cellStyle name="Normal 18" xfId="2387" xr:uid="{00000000-0005-0000-0000-0000ED780000}"/>
    <cellStyle name="Normal 18 2" xfId="2388" xr:uid="{00000000-0005-0000-0000-0000EE780000}"/>
    <cellStyle name="Normal 19" xfId="2389" xr:uid="{00000000-0005-0000-0000-0000EF780000}"/>
    <cellStyle name="Normal 2" xfId="2390" xr:uid="{00000000-0005-0000-0000-0000F0780000}"/>
    <cellStyle name="Normal 2 10" xfId="2391" xr:uid="{00000000-0005-0000-0000-0000F1780000}"/>
    <cellStyle name="Normal 2 11" xfId="2392" xr:uid="{00000000-0005-0000-0000-0000F2780000}"/>
    <cellStyle name="Normal 2 12" xfId="2393" xr:uid="{00000000-0005-0000-0000-0000F3780000}"/>
    <cellStyle name="Normal 2 13" xfId="2394" xr:uid="{00000000-0005-0000-0000-0000F4780000}"/>
    <cellStyle name="Normal 2 14" xfId="2395" xr:uid="{00000000-0005-0000-0000-0000F5780000}"/>
    <cellStyle name="Normal 2 15" xfId="2396" xr:uid="{00000000-0005-0000-0000-0000F6780000}"/>
    <cellStyle name="Normal 2 16" xfId="2397" xr:uid="{00000000-0005-0000-0000-0000F7780000}"/>
    <cellStyle name="Normal 2 17" xfId="2398" xr:uid="{00000000-0005-0000-0000-0000F8780000}"/>
    <cellStyle name="Normal 2 18" xfId="2399" xr:uid="{00000000-0005-0000-0000-0000F9780000}"/>
    <cellStyle name="Normal 2 19" xfId="2400" xr:uid="{00000000-0005-0000-0000-0000FA780000}"/>
    <cellStyle name="Normal 2 2" xfId="2401" xr:uid="{00000000-0005-0000-0000-0000FB780000}"/>
    <cellStyle name="Normal 2 2 10" xfId="2402" xr:uid="{00000000-0005-0000-0000-0000FC780000}"/>
    <cellStyle name="Normal 2 2 11" xfId="2403" xr:uid="{00000000-0005-0000-0000-0000FD780000}"/>
    <cellStyle name="Normal 2 2 12" xfId="2404" xr:uid="{00000000-0005-0000-0000-0000FE780000}"/>
    <cellStyle name="Normal 2 2 13" xfId="2405" xr:uid="{00000000-0005-0000-0000-0000FF780000}"/>
    <cellStyle name="Normal 2 2 14" xfId="2406" xr:uid="{00000000-0005-0000-0000-000000790000}"/>
    <cellStyle name="Normal 2 2 2" xfId="2407" xr:uid="{00000000-0005-0000-0000-000001790000}"/>
    <cellStyle name="Normal 2 2 2 10" xfId="2408" xr:uid="{00000000-0005-0000-0000-000002790000}"/>
    <cellStyle name="Normal 2 2 2 11" xfId="2409" xr:uid="{00000000-0005-0000-0000-000003790000}"/>
    <cellStyle name="Normal 2 2 2 12" xfId="2410" xr:uid="{00000000-0005-0000-0000-000004790000}"/>
    <cellStyle name="Normal 2 2 2 13" xfId="2411" xr:uid="{00000000-0005-0000-0000-000005790000}"/>
    <cellStyle name="Normal 2 2 2 14" xfId="59575" xr:uid="{00000000-0005-0000-0000-000006790000}"/>
    <cellStyle name="Normal 2 2 2 2" xfId="2412" xr:uid="{00000000-0005-0000-0000-000007790000}"/>
    <cellStyle name="Normal 2 2 2 2 2" xfId="2413" xr:uid="{00000000-0005-0000-0000-000008790000}"/>
    <cellStyle name="Normal 2 2 2 2 2 2" xfId="2414" xr:uid="{00000000-0005-0000-0000-000009790000}"/>
    <cellStyle name="Normal 2 2 2 2 2 2 2" xfId="2415" xr:uid="{00000000-0005-0000-0000-00000A790000}"/>
    <cellStyle name="Normal 2 2 2 2 2 2 2 2" xfId="2416" xr:uid="{00000000-0005-0000-0000-00000B790000}"/>
    <cellStyle name="Normal 2 2 2 2 2 2 2 2 2" xfId="2417" xr:uid="{00000000-0005-0000-0000-00000C790000}"/>
    <cellStyle name="Normal 2 2 2 2 2 2 2 2 3" xfId="2418" xr:uid="{00000000-0005-0000-0000-00000D790000}"/>
    <cellStyle name="Normal 2 2 2 2 2 2 2 2 4" xfId="2419" xr:uid="{00000000-0005-0000-0000-00000E790000}"/>
    <cellStyle name="Normal 2 2 2 2 2 2 2 2 5" xfId="2420" xr:uid="{00000000-0005-0000-0000-00000F790000}"/>
    <cellStyle name="Normal 2 2 2 2 2 2 2 2 6" xfId="2421" xr:uid="{00000000-0005-0000-0000-000010790000}"/>
    <cellStyle name="Normal 2 2 2 2 2 2 2 2 7" xfId="2422" xr:uid="{00000000-0005-0000-0000-000011790000}"/>
    <cellStyle name="Normal 2 2 2 2 2 2 2 2 8" xfId="2423" xr:uid="{00000000-0005-0000-0000-000012790000}"/>
    <cellStyle name="Normal 2 2 2 2 2 2 2 3" xfId="2424" xr:uid="{00000000-0005-0000-0000-000013790000}"/>
    <cellStyle name="Normal 2 2 2 2 2 2 2 4" xfId="2425" xr:uid="{00000000-0005-0000-0000-000014790000}"/>
    <cellStyle name="Normal 2 2 2 2 2 2 2 5" xfId="2426" xr:uid="{00000000-0005-0000-0000-000015790000}"/>
    <cellStyle name="Normal 2 2 2 2 2 2 2 6" xfId="2427" xr:uid="{00000000-0005-0000-0000-000016790000}"/>
    <cellStyle name="Normal 2 2 2 2 2 2 2 7" xfId="2428" xr:uid="{00000000-0005-0000-0000-000017790000}"/>
    <cellStyle name="Normal 2 2 2 2 2 2 2 8" xfId="2429" xr:uid="{00000000-0005-0000-0000-000018790000}"/>
    <cellStyle name="Normal 2 2 2 2 2 2 3" xfId="2430" xr:uid="{00000000-0005-0000-0000-000019790000}"/>
    <cellStyle name="Normal 2 2 2 2 2 2 4" xfId="2431" xr:uid="{00000000-0005-0000-0000-00001A790000}"/>
    <cellStyle name="Normal 2 2 2 2 2 2 5" xfId="2432" xr:uid="{00000000-0005-0000-0000-00001B790000}"/>
    <cellStyle name="Normal 2 2 2 2 2 2 6" xfId="2433" xr:uid="{00000000-0005-0000-0000-00001C790000}"/>
    <cellStyle name="Normal 2 2 2 2 2 2 7" xfId="2434" xr:uid="{00000000-0005-0000-0000-00001D790000}"/>
    <cellStyle name="Normal 2 2 2 2 2 2 8" xfId="2435" xr:uid="{00000000-0005-0000-0000-00001E790000}"/>
    <cellStyle name="Normal 2 2 2 2 2 3" xfId="2436" xr:uid="{00000000-0005-0000-0000-00001F790000}"/>
    <cellStyle name="Normal 2 2 2 2 2 4" xfId="2437" xr:uid="{00000000-0005-0000-0000-000020790000}"/>
    <cellStyle name="Normal 2 2 2 2 2 5" xfId="2438" xr:uid="{00000000-0005-0000-0000-000021790000}"/>
    <cellStyle name="Normal 2 2 2 2 2 6" xfId="2439" xr:uid="{00000000-0005-0000-0000-000022790000}"/>
    <cellStyle name="Normal 2 2 2 2 2 7" xfId="2440" xr:uid="{00000000-0005-0000-0000-000023790000}"/>
    <cellStyle name="Normal 2 2 2 2 2 8" xfId="2441" xr:uid="{00000000-0005-0000-0000-000024790000}"/>
    <cellStyle name="Normal 2 2 2 2 2 9" xfId="2442" xr:uid="{00000000-0005-0000-0000-000025790000}"/>
    <cellStyle name="Normal 2 2 2 2 3" xfId="2443" xr:uid="{00000000-0005-0000-0000-000026790000}"/>
    <cellStyle name="Normal 2 2 2 2 3 2" xfId="2444" xr:uid="{00000000-0005-0000-0000-000027790000}"/>
    <cellStyle name="Normal 2 2 2 2 4" xfId="2445" xr:uid="{00000000-0005-0000-0000-000028790000}"/>
    <cellStyle name="Normal 2 2 2 2 5" xfId="2446" xr:uid="{00000000-0005-0000-0000-000029790000}"/>
    <cellStyle name="Normal 2 2 2 2 6" xfId="2447" xr:uid="{00000000-0005-0000-0000-00002A790000}"/>
    <cellStyle name="Normal 2 2 2 2 7" xfId="2448" xr:uid="{00000000-0005-0000-0000-00002B790000}"/>
    <cellStyle name="Normal 2 2 2 2 8" xfId="2449" xr:uid="{00000000-0005-0000-0000-00002C790000}"/>
    <cellStyle name="Normal 2 2 2 2 9" xfId="2450" xr:uid="{00000000-0005-0000-0000-00002D790000}"/>
    <cellStyle name="Normal 2 2 2 3" xfId="2451" xr:uid="{00000000-0005-0000-0000-00002E790000}"/>
    <cellStyle name="Normal 2 2 2 3 2" xfId="2452" xr:uid="{00000000-0005-0000-0000-00002F790000}"/>
    <cellStyle name="Normal 2 2 2 3 2 2" xfId="2453" xr:uid="{00000000-0005-0000-0000-000030790000}"/>
    <cellStyle name="Normal 2 2 2 4" xfId="2454" xr:uid="{00000000-0005-0000-0000-000031790000}"/>
    <cellStyle name="Normal 2 2 2 5" xfId="2455" xr:uid="{00000000-0005-0000-0000-000032790000}"/>
    <cellStyle name="Normal 2 2 2 6" xfId="2456" xr:uid="{00000000-0005-0000-0000-000033790000}"/>
    <cellStyle name="Normal 2 2 2 7" xfId="2457" xr:uid="{00000000-0005-0000-0000-000034790000}"/>
    <cellStyle name="Normal 2 2 2 8" xfId="2458" xr:uid="{00000000-0005-0000-0000-000035790000}"/>
    <cellStyle name="Normal 2 2 2 9" xfId="2459" xr:uid="{00000000-0005-0000-0000-000036790000}"/>
    <cellStyle name="Normal 2 2 3" xfId="2460" xr:uid="{00000000-0005-0000-0000-000037790000}"/>
    <cellStyle name="Normal 2 2 3 2" xfId="2461" xr:uid="{00000000-0005-0000-0000-000038790000}"/>
    <cellStyle name="Normal 2 2 3 2 2" xfId="2462" xr:uid="{00000000-0005-0000-0000-000039790000}"/>
    <cellStyle name="Normal 2 2 3 2 2 2" xfId="2463" xr:uid="{00000000-0005-0000-0000-00003A790000}"/>
    <cellStyle name="Normal 2 2 3 3" xfId="2464" xr:uid="{00000000-0005-0000-0000-00003B790000}"/>
    <cellStyle name="Normal 2 2 3 4" xfId="2465" xr:uid="{00000000-0005-0000-0000-00003C790000}"/>
    <cellStyle name="Normal 2 2 4" xfId="2466" xr:uid="{00000000-0005-0000-0000-00003D790000}"/>
    <cellStyle name="Normal 2 2 4 2" xfId="2467" xr:uid="{00000000-0005-0000-0000-00003E790000}"/>
    <cellStyle name="Normal 2 2 5" xfId="2468" xr:uid="{00000000-0005-0000-0000-00003F790000}"/>
    <cellStyle name="Normal 2 2 6" xfId="2469" xr:uid="{00000000-0005-0000-0000-000040790000}"/>
    <cellStyle name="Normal 2 2 7" xfId="2470" xr:uid="{00000000-0005-0000-0000-000041790000}"/>
    <cellStyle name="Normal 2 2 8" xfId="2471" xr:uid="{00000000-0005-0000-0000-000042790000}"/>
    <cellStyle name="Normal 2 2 9" xfId="2472" xr:uid="{00000000-0005-0000-0000-000043790000}"/>
    <cellStyle name="Normal 2 20" xfId="2473" xr:uid="{00000000-0005-0000-0000-000044790000}"/>
    <cellStyle name="Normal 2 21" xfId="2474" xr:uid="{00000000-0005-0000-0000-000045790000}"/>
    <cellStyle name="Normal 2 22" xfId="2475" xr:uid="{00000000-0005-0000-0000-000046790000}"/>
    <cellStyle name="Normal 2 23" xfId="2476" xr:uid="{00000000-0005-0000-0000-000047790000}"/>
    <cellStyle name="Normal 2 24" xfId="2477" xr:uid="{00000000-0005-0000-0000-000048790000}"/>
    <cellStyle name="Normal 2 25" xfId="2478" xr:uid="{00000000-0005-0000-0000-000049790000}"/>
    <cellStyle name="Normal 2 26" xfId="2479" xr:uid="{00000000-0005-0000-0000-00004A790000}"/>
    <cellStyle name="Normal 2 27" xfId="2480" xr:uid="{00000000-0005-0000-0000-00004B790000}"/>
    <cellStyle name="Normal 2 28" xfId="2481" xr:uid="{00000000-0005-0000-0000-00004C790000}"/>
    <cellStyle name="Normal 2 29" xfId="2482" xr:uid="{00000000-0005-0000-0000-00004D790000}"/>
    <cellStyle name="Normal 2 29 2" xfId="2483" xr:uid="{00000000-0005-0000-0000-00004E790000}"/>
    <cellStyle name="Normal 2 3" xfId="2484" xr:uid="{00000000-0005-0000-0000-00004F790000}"/>
    <cellStyle name="Normal 2 3 10" xfId="4586" xr:uid="{00000000-0005-0000-0000-000050790000}"/>
    <cellStyle name="Normal 2 3 10 2" xfId="6838" xr:uid="{00000000-0005-0000-0000-000051790000}"/>
    <cellStyle name="Normal 2 3 10 2 2" xfId="12570" xr:uid="{00000000-0005-0000-0000-000052790000}"/>
    <cellStyle name="Normal 2 3 10 2 2 2" xfId="25777" xr:uid="{00000000-0005-0000-0000-000053790000}"/>
    <cellStyle name="Normal 2 3 10 2 2 3" xfId="43936" xr:uid="{00000000-0005-0000-0000-000054790000}"/>
    <cellStyle name="Normal 2 3 10 2 3" xfId="33240" xr:uid="{00000000-0005-0000-0000-000055790000}"/>
    <cellStyle name="Normal 2 3 10 2 3 2" xfId="51399" xr:uid="{00000000-0005-0000-0000-000056790000}"/>
    <cellStyle name="Normal 2 3 10 2 4" xfId="20049" xr:uid="{00000000-0005-0000-0000-000057790000}"/>
    <cellStyle name="Normal 2 3 10 2 5" xfId="38208" xr:uid="{00000000-0005-0000-0000-000058790000}"/>
    <cellStyle name="Normal 2 3 10 2 6" xfId="56368" xr:uid="{00000000-0005-0000-0000-000059790000}"/>
    <cellStyle name="Normal 2 3 10 3" xfId="10086" xr:uid="{00000000-0005-0000-0000-00005A790000}"/>
    <cellStyle name="Normal 2 3 10 3 2" xfId="23293" xr:uid="{00000000-0005-0000-0000-00005B790000}"/>
    <cellStyle name="Normal 2 3 10 3 3" xfId="41452" xr:uid="{00000000-0005-0000-0000-00005C790000}"/>
    <cellStyle name="Normal 2 3 10 4" xfId="15080" xr:uid="{00000000-0005-0000-0000-00005D790000}"/>
    <cellStyle name="Normal 2 3 10 4 2" xfId="28272" xr:uid="{00000000-0005-0000-0000-00005E790000}"/>
    <cellStyle name="Normal 2 3 10 4 3" xfId="46431" xr:uid="{00000000-0005-0000-0000-00005F790000}"/>
    <cellStyle name="Normal 2 3 10 5" xfId="30756" xr:uid="{00000000-0005-0000-0000-000060790000}"/>
    <cellStyle name="Normal 2 3 10 5 2" xfId="48915" xr:uid="{00000000-0005-0000-0000-000061790000}"/>
    <cellStyle name="Normal 2 3 10 6" xfId="17565" xr:uid="{00000000-0005-0000-0000-000062790000}"/>
    <cellStyle name="Normal 2 3 10 7" xfId="35724" xr:uid="{00000000-0005-0000-0000-000063790000}"/>
    <cellStyle name="Normal 2 3 10 8" xfId="53884" xr:uid="{00000000-0005-0000-0000-000064790000}"/>
    <cellStyle name="Normal 2 3 10 9" xfId="59232" xr:uid="{00000000-0005-0000-0000-000065790000}"/>
    <cellStyle name="Normal 2 3 11" xfId="3913" xr:uid="{00000000-0005-0000-0000-000066790000}"/>
    <cellStyle name="Normal 2 3 11 2" xfId="6401" xr:uid="{00000000-0005-0000-0000-000067790000}"/>
    <cellStyle name="Normal 2 3 11 2 2" xfId="11899" xr:uid="{00000000-0005-0000-0000-000068790000}"/>
    <cellStyle name="Normal 2 3 11 2 2 2" xfId="25106" xr:uid="{00000000-0005-0000-0000-000069790000}"/>
    <cellStyle name="Normal 2 3 11 2 2 3" xfId="43265" xr:uid="{00000000-0005-0000-0000-00006A790000}"/>
    <cellStyle name="Normal 2 3 11 2 3" xfId="32569" xr:uid="{00000000-0005-0000-0000-00006B790000}"/>
    <cellStyle name="Normal 2 3 11 2 3 2" xfId="50728" xr:uid="{00000000-0005-0000-0000-00006C790000}"/>
    <cellStyle name="Normal 2 3 11 2 4" xfId="19378" xr:uid="{00000000-0005-0000-0000-00006D790000}"/>
    <cellStyle name="Normal 2 3 11 2 5" xfId="37537" xr:uid="{00000000-0005-0000-0000-00006E790000}"/>
    <cellStyle name="Normal 2 3 11 2 6" xfId="55697" xr:uid="{00000000-0005-0000-0000-00006F790000}"/>
    <cellStyle name="Normal 2 3 11 3" xfId="9415" xr:uid="{00000000-0005-0000-0000-000070790000}"/>
    <cellStyle name="Normal 2 3 11 3 2" xfId="22622" xr:uid="{00000000-0005-0000-0000-000071790000}"/>
    <cellStyle name="Normal 2 3 11 3 3" xfId="40781" xr:uid="{00000000-0005-0000-0000-000072790000}"/>
    <cellStyle name="Normal 2 3 11 4" xfId="14409" xr:uid="{00000000-0005-0000-0000-000073790000}"/>
    <cellStyle name="Normal 2 3 11 4 2" xfId="27601" xr:uid="{00000000-0005-0000-0000-000074790000}"/>
    <cellStyle name="Normal 2 3 11 4 3" xfId="45760" xr:uid="{00000000-0005-0000-0000-000075790000}"/>
    <cellStyle name="Normal 2 3 11 5" xfId="30085" xr:uid="{00000000-0005-0000-0000-000076790000}"/>
    <cellStyle name="Normal 2 3 11 5 2" xfId="48244" xr:uid="{00000000-0005-0000-0000-000077790000}"/>
    <cellStyle name="Normal 2 3 11 6" xfId="16894" xr:uid="{00000000-0005-0000-0000-000078790000}"/>
    <cellStyle name="Normal 2 3 11 7" xfId="35053" xr:uid="{00000000-0005-0000-0000-000079790000}"/>
    <cellStyle name="Normal 2 3 11 8" xfId="53213" xr:uid="{00000000-0005-0000-0000-00007A790000}"/>
    <cellStyle name="Normal 2 3 11 9" xfId="59422" xr:uid="{00000000-0005-0000-0000-00007B790000}"/>
    <cellStyle name="Normal 2 3 12" xfId="4823" xr:uid="{00000000-0005-0000-0000-00007C790000}"/>
    <cellStyle name="Normal 2 3 12 2" xfId="7053" xr:uid="{00000000-0005-0000-0000-00007D790000}"/>
    <cellStyle name="Normal 2 3 12 2 2" xfId="12786" xr:uid="{00000000-0005-0000-0000-00007E790000}"/>
    <cellStyle name="Normal 2 3 12 2 2 2" xfId="25993" xr:uid="{00000000-0005-0000-0000-00007F790000}"/>
    <cellStyle name="Normal 2 3 12 2 2 3" xfId="44152" xr:uid="{00000000-0005-0000-0000-000080790000}"/>
    <cellStyle name="Normal 2 3 12 2 3" xfId="33456" xr:uid="{00000000-0005-0000-0000-000081790000}"/>
    <cellStyle name="Normal 2 3 12 2 3 2" xfId="51615" xr:uid="{00000000-0005-0000-0000-000082790000}"/>
    <cellStyle name="Normal 2 3 12 2 4" xfId="20265" xr:uid="{00000000-0005-0000-0000-000083790000}"/>
    <cellStyle name="Normal 2 3 12 2 5" xfId="38424" xr:uid="{00000000-0005-0000-0000-000084790000}"/>
    <cellStyle name="Normal 2 3 12 2 6" xfId="56584" xr:uid="{00000000-0005-0000-0000-000085790000}"/>
    <cellStyle name="Normal 2 3 12 3" xfId="10302" xr:uid="{00000000-0005-0000-0000-000086790000}"/>
    <cellStyle name="Normal 2 3 12 3 2" xfId="23509" xr:uid="{00000000-0005-0000-0000-000087790000}"/>
    <cellStyle name="Normal 2 3 12 3 3" xfId="41668" xr:uid="{00000000-0005-0000-0000-000088790000}"/>
    <cellStyle name="Normal 2 3 12 4" xfId="15296" xr:uid="{00000000-0005-0000-0000-000089790000}"/>
    <cellStyle name="Normal 2 3 12 4 2" xfId="28488" xr:uid="{00000000-0005-0000-0000-00008A790000}"/>
    <cellStyle name="Normal 2 3 12 4 3" xfId="46647" xr:uid="{00000000-0005-0000-0000-00008B790000}"/>
    <cellStyle name="Normal 2 3 12 5" xfId="30972" xr:uid="{00000000-0005-0000-0000-00008C790000}"/>
    <cellStyle name="Normal 2 3 12 5 2" xfId="49131" xr:uid="{00000000-0005-0000-0000-00008D790000}"/>
    <cellStyle name="Normal 2 3 12 6" xfId="17781" xr:uid="{00000000-0005-0000-0000-00008E790000}"/>
    <cellStyle name="Normal 2 3 12 7" xfId="35940" xr:uid="{00000000-0005-0000-0000-00008F790000}"/>
    <cellStyle name="Normal 2 3 12 8" xfId="54100" xr:uid="{00000000-0005-0000-0000-000090790000}"/>
    <cellStyle name="Normal 2 3 13" xfId="4999" xr:uid="{00000000-0005-0000-0000-000091790000}"/>
    <cellStyle name="Normal 2 3 13 2" xfId="7232" xr:uid="{00000000-0005-0000-0000-000092790000}"/>
    <cellStyle name="Normal 2 3 13 2 2" xfId="12965" xr:uid="{00000000-0005-0000-0000-000093790000}"/>
    <cellStyle name="Normal 2 3 13 2 2 2" xfId="26172" xr:uid="{00000000-0005-0000-0000-000094790000}"/>
    <cellStyle name="Normal 2 3 13 2 2 3" xfId="44331" xr:uid="{00000000-0005-0000-0000-000095790000}"/>
    <cellStyle name="Normal 2 3 13 2 3" xfId="33635" xr:uid="{00000000-0005-0000-0000-000096790000}"/>
    <cellStyle name="Normal 2 3 13 2 3 2" xfId="51794" xr:uid="{00000000-0005-0000-0000-000097790000}"/>
    <cellStyle name="Normal 2 3 13 2 4" xfId="20444" xr:uid="{00000000-0005-0000-0000-000098790000}"/>
    <cellStyle name="Normal 2 3 13 2 5" xfId="38603" xr:uid="{00000000-0005-0000-0000-000099790000}"/>
    <cellStyle name="Normal 2 3 13 2 6" xfId="56763" xr:uid="{00000000-0005-0000-0000-00009A790000}"/>
    <cellStyle name="Normal 2 3 13 3" xfId="10481" xr:uid="{00000000-0005-0000-0000-00009B790000}"/>
    <cellStyle name="Normal 2 3 13 3 2" xfId="23688" xr:uid="{00000000-0005-0000-0000-00009C790000}"/>
    <cellStyle name="Normal 2 3 13 3 3" xfId="41847" xr:uid="{00000000-0005-0000-0000-00009D790000}"/>
    <cellStyle name="Normal 2 3 13 4" xfId="15475" xr:uid="{00000000-0005-0000-0000-00009E790000}"/>
    <cellStyle name="Normal 2 3 13 4 2" xfId="28667" xr:uid="{00000000-0005-0000-0000-00009F790000}"/>
    <cellStyle name="Normal 2 3 13 4 3" xfId="46826" xr:uid="{00000000-0005-0000-0000-0000A0790000}"/>
    <cellStyle name="Normal 2 3 13 5" xfId="31151" xr:uid="{00000000-0005-0000-0000-0000A1790000}"/>
    <cellStyle name="Normal 2 3 13 5 2" xfId="49310" xr:uid="{00000000-0005-0000-0000-0000A2790000}"/>
    <cellStyle name="Normal 2 3 13 6" xfId="17960" xr:uid="{00000000-0005-0000-0000-0000A3790000}"/>
    <cellStyle name="Normal 2 3 13 7" xfId="36119" xr:uid="{00000000-0005-0000-0000-0000A4790000}"/>
    <cellStyle name="Normal 2 3 13 8" xfId="54279" xr:uid="{00000000-0005-0000-0000-0000A5790000}"/>
    <cellStyle name="Normal 2 3 14" xfId="5226" xr:uid="{00000000-0005-0000-0000-0000A6790000}"/>
    <cellStyle name="Normal 2 3 14 2" xfId="7474" xr:uid="{00000000-0005-0000-0000-0000A7790000}"/>
    <cellStyle name="Normal 2 3 14 2 2" xfId="13207" xr:uid="{00000000-0005-0000-0000-0000A8790000}"/>
    <cellStyle name="Normal 2 3 14 2 2 2" xfId="26414" xr:uid="{00000000-0005-0000-0000-0000A9790000}"/>
    <cellStyle name="Normal 2 3 14 2 2 3" xfId="44573" xr:uid="{00000000-0005-0000-0000-0000AA790000}"/>
    <cellStyle name="Normal 2 3 14 2 3" xfId="33877" xr:uid="{00000000-0005-0000-0000-0000AB790000}"/>
    <cellStyle name="Normal 2 3 14 2 3 2" xfId="52036" xr:uid="{00000000-0005-0000-0000-0000AC790000}"/>
    <cellStyle name="Normal 2 3 14 2 4" xfId="20686" xr:uid="{00000000-0005-0000-0000-0000AD790000}"/>
    <cellStyle name="Normal 2 3 14 2 5" xfId="38845" xr:uid="{00000000-0005-0000-0000-0000AE790000}"/>
    <cellStyle name="Normal 2 3 14 2 6" xfId="57005" xr:uid="{00000000-0005-0000-0000-0000AF790000}"/>
    <cellStyle name="Normal 2 3 14 3" xfId="10723" xr:uid="{00000000-0005-0000-0000-0000B0790000}"/>
    <cellStyle name="Normal 2 3 14 3 2" xfId="23930" xr:uid="{00000000-0005-0000-0000-0000B1790000}"/>
    <cellStyle name="Normal 2 3 14 3 3" xfId="42089" xr:uid="{00000000-0005-0000-0000-0000B2790000}"/>
    <cellStyle name="Normal 2 3 14 4" xfId="15717" xr:uid="{00000000-0005-0000-0000-0000B3790000}"/>
    <cellStyle name="Normal 2 3 14 4 2" xfId="28909" xr:uid="{00000000-0005-0000-0000-0000B4790000}"/>
    <cellStyle name="Normal 2 3 14 4 3" xfId="47068" xr:uid="{00000000-0005-0000-0000-0000B5790000}"/>
    <cellStyle name="Normal 2 3 14 5" xfId="31393" xr:uid="{00000000-0005-0000-0000-0000B6790000}"/>
    <cellStyle name="Normal 2 3 14 5 2" xfId="49552" xr:uid="{00000000-0005-0000-0000-0000B7790000}"/>
    <cellStyle name="Normal 2 3 14 6" xfId="18202" xr:uid="{00000000-0005-0000-0000-0000B8790000}"/>
    <cellStyle name="Normal 2 3 14 7" xfId="36361" xr:uid="{00000000-0005-0000-0000-0000B9790000}"/>
    <cellStyle name="Normal 2 3 14 8" xfId="54521" xr:uid="{00000000-0005-0000-0000-0000BA790000}"/>
    <cellStyle name="Normal 2 3 15" xfId="5392" xr:uid="{00000000-0005-0000-0000-0000BB790000}"/>
    <cellStyle name="Normal 2 3 15 2" xfId="7640" xr:uid="{00000000-0005-0000-0000-0000BC790000}"/>
    <cellStyle name="Normal 2 3 15 2 2" xfId="13373" xr:uid="{00000000-0005-0000-0000-0000BD790000}"/>
    <cellStyle name="Normal 2 3 15 2 2 2" xfId="26580" xr:uid="{00000000-0005-0000-0000-0000BE790000}"/>
    <cellStyle name="Normal 2 3 15 2 2 3" xfId="44739" xr:uid="{00000000-0005-0000-0000-0000BF790000}"/>
    <cellStyle name="Normal 2 3 15 2 3" xfId="34043" xr:uid="{00000000-0005-0000-0000-0000C0790000}"/>
    <cellStyle name="Normal 2 3 15 2 3 2" xfId="52202" xr:uid="{00000000-0005-0000-0000-0000C1790000}"/>
    <cellStyle name="Normal 2 3 15 2 4" xfId="20852" xr:uid="{00000000-0005-0000-0000-0000C2790000}"/>
    <cellStyle name="Normal 2 3 15 2 5" xfId="39011" xr:uid="{00000000-0005-0000-0000-0000C3790000}"/>
    <cellStyle name="Normal 2 3 15 2 6" xfId="57171" xr:uid="{00000000-0005-0000-0000-0000C4790000}"/>
    <cellStyle name="Normal 2 3 15 3" xfId="10889" xr:uid="{00000000-0005-0000-0000-0000C5790000}"/>
    <cellStyle name="Normal 2 3 15 3 2" xfId="24096" xr:uid="{00000000-0005-0000-0000-0000C6790000}"/>
    <cellStyle name="Normal 2 3 15 3 3" xfId="42255" xr:uid="{00000000-0005-0000-0000-0000C7790000}"/>
    <cellStyle name="Normal 2 3 15 4" xfId="15883" xr:uid="{00000000-0005-0000-0000-0000C8790000}"/>
    <cellStyle name="Normal 2 3 15 4 2" xfId="29075" xr:uid="{00000000-0005-0000-0000-0000C9790000}"/>
    <cellStyle name="Normal 2 3 15 4 3" xfId="47234" xr:uid="{00000000-0005-0000-0000-0000CA790000}"/>
    <cellStyle name="Normal 2 3 15 5" xfId="31559" xr:uid="{00000000-0005-0000-0000-0000CB790000}"/>
    <cellStyle name="Normal 2 3 15 5 2" xfId="49718" xr:uid="{00000000-0005-0000-0000-0000CC790000}"/>
    <cellStyle name="Normal 2 3 15 6" xfId="18368" xr:uid="{00000000-0005-0000-0000-0000CD790000}"/>
    <cellStyle name="Normal 2 3 15 7" xfId="36527" xr:uid="{00000000-0005-0000-0000-0000CE790000}"/>
    <cellStyle name="Normal 2 3 15 8" xfId="54687" xr:uid="{00000000-0005-0000-0000-0000CF790000}"/>
    <cellStyle name="Normal 2 3 16" xfId="5555" xr:uid="{00000000-0005-0000-0000-0000D0790000}"/>
    <cellStyle name="Normal 2 3 16 2" xfId="7803" xr:uid="{00000000-0005-0000-0000-0000D1790000}"/>
    <cellStyle name="Normal 2 3 16 2 2" xfId="13536" xr:uid="{00000000-0005-0000-0000-0000D2790000}"/>
    <cellStyle name="Normal 2 3 16 2 2 2" xfId="26743" xr:uid="{00000000-0005-0000-0000-0000D3790000}"/>
    <cellStyle name="Normal 2 3 16 2 2 3" xfId="44902" xr:uid="{00000000-0005-0000-0000-0000D4790000}"/>
    <cellStyle name="Normal 2 3 16 2 3" xfId="34206" xr:uid="{00000000-0005-0000-0000-0000D5790000}"/>
    <cellStyle name="Normal 2 3 16 2 3 2" xfId="52365" xr:uid="{00000000-0005-0000-0000-0000D6790000}"/>
    <cellStyle name="Normal 2 3 16 2 4" xfId="21015" xr:uid="{00000000-0005-0000-0000-0000D7790000}"/>
    <cellStyle name="Normal 2 3 16 2 5" xfId="39174" xr:uid="{00000000-0005-0000-0000-0000D8790000}"/>
    <cellStyle name="Normal 2 3 16 2 6" xfId="57334" xr:uid="{00000000-0005-0000-0000-0000D9790000}"/>
    <cellStyle name="Normal 2 3 16 3" xfId="11052" xr:uid="{00000000-0005-0000-0000-0000DA790000}"/>
    <cellStyle name="Normal 2 3 16 3 2" xfId="24259" xr:uid="{00000000-0005-0000-0000-0000DB790000}"/>
    <cellStyle name="Normal 2 3 16 3 3" xfId="42418" xr:uid="{00000000-0005-0000-0000-0000DC790000}"/>
    <cellStyle name="Normal 2 3 16 4" xfId="16046" xr:uid="{00000000-0005-0000-0000-0000DD790000}"/>
    <cellStyle name="Normal 2 3 16 4 2" xfId="29238" xr:uid="{00000000-0005-0000-0000-0000DE790000}"/>
    <cellStyle name="Normal 2 3 16 4 3" xfId="47397" xr:uid="{00000000-0005-0000-0000-0000DF790000}"/>
    <cellStyle name="Normal 2 3 16 5" xfId="31722" xr:uid="{00000000-0005-0000-0000-0000E0790000}"/>
    <cellStyle name="Normal 2 3 16 5 2" xfId="49881" xr:uid="{00000000-0005-0000-0000-0000E1790000}"/>
    <cellStyle name="Normal 2 3 16 6" xfId="18531" xr:uid="{00000000-0005-0000-0000-0000E2790000}"/>
    <cellStyle name="Normal 2 3 16 7" xfId="36690" xr:uid="{00000000-0005-0000-0000-0000E3790000}"/>
    <cellStyle name="Normal 2 3 16 8" xfId="54850" xr:uid="{00000000-0005-0000-0000-0000E4790000}"/>
    <cellStyle name="Normal 2 3 17" xfId="5719" xr:uid="{00000000-0005-0000-0000-0000E5790000}"/>
    <cellStyle name="Normal 2 3 17 2" xfId="7967" xr:uid="{00000000-0005-0000-0000-0000E6790000}"/>
    <cellStyle name="Normal 2 3 17 2 2" xfId="13700" xr:uid="{00000000-0005-0000-0000-0000E7790000}"/>
    <cellStyle name="Normal 2 3 17 2 2 2" xfId="26907" xr:uid="{00000000-0005-0000-0000-0000E8790000}"/>
    <cellStyle name="Normal 2 3 17 2 2 3" xfId="45066" xr:uid="{00000000-0005-0000-0000-0000E9790000}"/>
    <cellStyle name="Normal 2 3 17 2 3" xfId="34370" xr:uid="{00000000-0005-0000-0000-0000EA790000}"/>
    <cellStyle name="Normal 2 3 17 2 3 2" xfId="52529" xr:uid="{00000000-0005-0000-0000-0000EB790000}"/>
    <cellStyle name="Normal 2 3 17 2 4" xfId="21179" xr:uid="{00000000-0005-0000-0000-0000EC790000}"/>
    <cellStyle name="Normal 2 3 17 2 5" xfId="39338" xr:uid="{00000000-0005-0000-0000-0000ED790000}"/>
    <cellStyle name="Normal 2 3 17 2 6" xfId="57498" xr:uid="{00000000-0005-0000-0000-0000EE790000}"/>
    <cellStyle name="Normal 2 3 17 3" xfId="11216" xr:uid="{00000000-0005-0000-0000-0000EF790000}"/>
    <cellStyle name="Normal 2 3 17 3 2" xfId="24423" xr:uid="{00000000-0005-0000-0000-0000F0790000}"/>
    <cellStyle name="Normal 2 3 17 3 3" xfId="42582" xr:uid="{00000000-0005-0000-0000-0000F1790000}"/>
    <cellStyle name="Normal 2 3 17 4" xfId="16210" xr:uid="{00000000-0005-0000-0000-0000F2790000}"/>
    <cellStyle name="Normal 2 3 17 4 2" xfId="29402" xr:uid="{00000000-0005-0000-0000-0000F3790000}"/>
    <cellStyle name="Normal 2 3 17 4 3" xfId="47561" xr:uid="{00000000-0005-0000-0000-0000F4790000}"/>
    <cellStyle name="Normal 2 3 17 5" xfId="31886" xr:uid="{00000000-0005-0000-0000-0000F5790000}"/>
    <cellStyle name="Normal 2 3 17 5 2" xfId="50045" xr:uid="{00000000-0005-0000-0000-0000F6790000}"/>
    <cellStyle name="Normal 2 3 17 6" xfId="18695" xr:uid="{00000000-0005-0000-0000-0000F7790000}"/>
    <cellStyle name="Normal 2 3 17 7" xfId="36854" xr:uid="{00000000-0005-0000-0000-0000F8790000}"/>
    <cellStyle name="Normal 2 3 17 8" xfId="55014" xr:uid="{00000000-0005-0000-0000-0000F9790000}"/>
    <cellStyle name="Normal 2 3 18" xfId="5927" xr:uid="{00000000-0005-0000-0000-0000FA790000}"/>
    <cellStyle name="Normal 2 3 18 2" xfId="11424" xr:uid="{00000000-0005-0000-0000-0000FB790000}"/>
    <cellStyle name="Normal 2 3 18 2 2" xfId="24631" xr:uid="{00000000-0005-0000-0000-0000FC790000}"/>
    <cellStyle name="Normal 2 3 18 2 3" xfId="42790" xr:uid="{00000000-0005-0000-0000-0000FD790000}"/>
    <cellStyle name="Normal 2 3 18 3" xfId="32094" xr:uid="{00000000-0005-0000-0000-0000FE790000}"/>
    <cellStyle name="Normal 2 3 18 3 2" xfId="50253" xr:uid="{00000000-0005-0000-0000-0000FF790000}"/>
    <cellStyle name="Normal 2 3 18 4" xfId="18903" xr:uid="{00000000-0005-0000-0000-0000007A0000}"/>
    <cellStyle name="Normal 2 3 18 5" xfId="37062" xr:uid="{00000000-0005-0000-0000-0000017A0000}"/>
    <cellStyle name="Normal 2 3 18 6" xfId="55222" xr:uid="{00000000-0005-0000-0000-0000027A0000}"/>
    <cellStyle name="Normal 2 3 19" xfId="8143" xr:uid="{00000000-0005-0000-0000-0000037A0000}"/>
    <cellStyle name="Normal 2 3 19 2" xfId="21350" xr:uid="{00000000-0005-0000-0000-0000047A0000}"/>
    <cellStyle name="Normal 2 3 19 3" xfId="39509" xr:uid="{00000000-0005-0000-0000-0000057A0000}"/>
    <cellStyle name="Normal 2 3 19 4" xfId="57669" xr:uid="{00000000-0005-0000-0000-0000067A0000}"/>
    <cellStyle name="Normal 2 3 2" xfId="2485" xr:uid="{00000000-0005-0000-0000-0000077A0000}"/>
    <cellStyle name="Normal 2 3 2 2" xfId="2486" xr:uid="{00000000-0005-0000-0000-0000087A0000}"/>
    <cellStyle name="Normal 2 3 20" xfId="8325" xr:uid="{00000000-0005-0000-0000-0000097A0000}"/>
    <cellStyle name="Normal 2 3 20 2" xfId="21532" xr:uid="{00000000-0005-0000-0000-00000A7A0000}"/>
    <cellStyle name="Normal 2 3 20 3" xfId="39691" xr:uid="{00000000-0005-0000-0000-00000B7A0000}"/>
    <cellStyle name="Normal 2 3 20 4" xfId="57851" xr:uid="{00000000-0005-0000-0000-00000C7A0000}"/>
    <cellStyle name="Normal 2 3 21" xfId="8565" xr:uid="{00000000-0005-0000-0000-00000D7A0000}"/>
    <cellStyle name="Normal 2 3 21 2" xfId="21772" xr:uid="{00000000-0005-0000-0000-00000E7A0000}"/>
    <cellStyle name="Normal 2 3 21 3" xfId="39931" xr:uid="{00000000-0005-0000-0000-00000F7A0000}"/>
    <cellStyle name="Normal 2 3 21 4" xfId="58091" xr:uid="{00000000-0005-0000-0000-0000107A0000}"/>
    <cellStyle name="Normal 2 3 22" xfId="8729" xr:uid="{00000000-0005-0000-0000-0000117A0000}"/>
    <cellStyle name="Normal 2 3 22 2" xfId="21936" xr:uid="{00000000-0005-0000-0000-0000127A0000}"/>
    <cellStyle name="Normal 2 3 22 3" xfId="40095" xr:uid="{00000000-0005-0000-0000-0000137A0000}"/>
    <cellStyle name="Normal 2 3 22 4" xfId="58255" xr:uid="{00000000-0005-0000-0000-0000147A0000}"/>
    <cellStyle name="Normal 2 3 23" xfId="8933" xr:uid="{00000000-0005-0000-0000-0000157A0000}"/>
    <cellStyle name="Normal 2 3 23 2" xfId="22140" xr:uid="{00000000-0005-0000-0000-0000167A0000}"/>
    <cellStyle name="Normal 2 3 23 3" xfId="40299" xr:uid="{00000000-0005-0000-0000-0000177A0000}"/>
    <cellStyle name="Normal 2 3 24" xfId="13934" xr:uid="{00000000-0005-0000-0000-0000187A0000}"/>
    <cellStyle name="Normal 2 3 24 2" xfId="27126" xr:uid="{00000000-0005-0000-0000-0000197A0000}"/>
    <cellStyle name="Normal 2 3 24 3" xfId="45285" xr:uid="{00000000-0005-0000-0000-00001A7A0000}"/>
    <cellStyle name="Normal 2 3 25" xfId="29610" xr:uid="{00000000-0005-0000-0000-00001B7A0000}"/>
    <cellStyle name="Normal 2 3 25 2" xfId="47769" xr:uid="{00000000-0005-0000-0000-00001C7A0000}"/>
    <cellStyle name="Normal 2 3 26" xfId="16419" xr:uid="{00000000-0005-0000-0000-00001D7A0000}"/>
    <cellStyle name="Normal 2 3 27" xfId="34578" xr:uid="{00000000-0005-0000-0000-00001E7A0000}"/>
    <cellStyle name="Normal 2 3 28" xfId="52738" xr:uid="{00000000-0005-0000-0000-00001F7A0000}"/>
    <cellStyle name="Normal 2 3 29" xfId="58421" xr:uid="{00000000-0005-0000-0000-0000207A0000}"/>
    <cellStyle name="Normal 2 3 3" xfId="2487" xr:uid="{00000000-0005-0000-0000-0000217A0000}"/>
    <cellStyle name="Normal 2 3 30" xfId="58633" xr:uid="{00000000-0005-0000-0000-0000227A0000}"/>
    <cellStyle name="Normal 2 3 4" xfId="2488" xr:uid="{00000000-0005-0000-0000-0000237A0000}"/>
    <cellStyle name="Normal 2 3 5" xfId="2489" xr:uid="{00000000-0005-0000-0000-0000247A0000}"/>
    <cellStyle name="Normal 2 3 6" xfId="2490" xr:uid="{00000000-0005-0000-0000-0000257A0000}"/>
    <cellStyle name="Normal 2 3 7" xfId="2491" xr:uid="{00000000-0005-0000-0000-0000267A0000}"/>
    <cellStyle name="Normal 2 3 8" xfId="2492" xr:uid="{00000000-0005-0000-0000-0000277A0000}"/>
    <cellStyle name="Normal 2 3 9" xfId="3621" xr:uid="{00000000-0005-0000-0000-0000287A0000}"/>
    <cellStyle name="Normal 2 3 9 2" xfId="4354" xr:uid="{00000000-0005-0000-0000-0000297A0000}"/>
    <cellStyle name="Normal 2 3 9 2 2" xfId="12338" xr:uid="{00000000-0005-0000-0000-00002A7A0000}"/>
    <cellStyle name="Normal 2 3 9 2 2 2" xfId="25545" xr:uid="{00000000-0005-0000-0000-00002B7A0000}"/>
    <cellStyle name="Normal 2 3 9 2 2 3" xfId="43704" xr:uid="{00000000-0005-0000-0000-00002C7A0000}"/>
    <cellStyle name="Normal 2 3 9 2 3" xfId="33008" xr:uid="{00000000-0005-0000-0000-00002D7A0000}"/>
    <cellStyle name="Normal 2 3 9 2 3 2" xfId="51167" xr:uid="{00000000-0005-0000-0000-00002E7A0000}"/>
    <cellStyle name="Normal 2 3 9 2 4" xfId="19817" xr:uid="{00000000-0005-0000-0000-00002F7A0000}"/>
    <cellStyle name="Normal 2 3 9 2 5" xfId="37976" xr:uid="{00000000-0005-0000-0000-0000307A0000}"/>
    <cellStyle name="Normal 2 3 9 2 6" xfId="56136" xr:uid="{00000000-0005-0000-0000-0000317A0000}"/>
    <cellStyle name="Normal 2 3 9 3" xfId="9854" xr:uid="{00000000-0005-0000-0000-0000327A0000}"/>
    <cellStyle name="Normal 2 3 9 3 2" xfId="23061" xr:uid="{00000000-0005-0000-0000-0000337A0000}"/>
    <cellStyle name="Normal 2 3 9 3 3" xfId="41220" xr:uid="{00000000-0005-0000-0000-0000347A0000}"/>
    <cellStyle name="Normal 2 3 9 4" xfId="14848" xr:uid="{00000000-0005-0000-0000-0000357A0000}"/>
    <cellStyle name="Normal 2 3 9 4 2" xfId="28040" xr:uid="{00000000-0005-0000-0000-0000367A0000}"/>
    <cellStyle name="Normal 2 3 9 4 3" xfId="46199" xr:uid="{00000000-0005-0000-0000-0000377A0000}"/>
    <cellStyle name="Normal 2 3 9 5" xfId="30524" xr:uid="{00000000-0005-0000-0000-0000387A0000}"/>
    <cellStyle name="Normal 2 3 9 5 2" xfId="48683" xr:uid="{00000000-0005-0000-0000-0000397A0000}"/>
    <cellStyle name="Normal 2 3 9 6" xfId="17333" xr:uid="{00000000-0005-0000-0000-00003A7A0000}"/>
    <cellStyle name="Normal 2 3 9 7" xfId="35492" xr:uid="{00000000-0005-0000-0000-00003B7A0000}"/>
    <cellStyle name="Normal 2 3 9 8" xfId="53652" xr:uid="{00000000-0005-0000-0000-00003C7A0000}"/>
    <cellStyle name="Normal 2 3 9 9" xfId="59067" xr:uid="{00000000-0005-0000-0000-00003D7A0000}"/>
    <cellStyle name="Normal 2 30" xfId="3494" xr:uid="{00000000-0005-0000-0000-00003E7A0000}"/>
    <cellStyle name="Normal 2 30 10" xfId="58952" xr:uid="{00000000-0005-0000-0000-00003F7A0000}"/>
    <cellStyle name="Normal 2 30 2" xfId="4234" xr:uid="{00000000-0005-0000-0000-0000407A0000}"/>
    <cellStyle name="Normal 2 30 2 2" xfId="6720" xr:uid="{00000000-0005-0000-0000-0000417A0000}"/>
    <cellStyle name="Normal 2 30 2 2 2" xfId="12218" xr:uid="{00000000-0005-0000-0000-0000427A0000}"/>
    <cellStyle name="Normal 2 30 2 2 2 2" xfId="25425" xr:uid="{00000000-0005-0000-0000-0000437A0000}"/>
    <cellStyle name="Normal 2 30 2 2 2 3" xfId="43584" xr:uid="{00000000-0005-0000-0000-0000447A0000}"/>
    <cellStyle name="Normal 2 30 2 2 3" xfId="32888" xr:uid="{00000000-0005-0000-0000-0000457A0000}"/>
    <cellStyle name="Normal 2 30 2 2 3 2" xfId="51047" xr:uid="{00000000-0005-0000-0000-0000467A0000}"/>
    <cellStyle name="Normal 2 30 2 2 4" xfId="19697" xr:uid="{00000000-0005-0000-0000-0000477A0000}"/>
    <cellStyle name="Normal 2 30 2 2 5" xfId="37856" xr:uid="{00000000-0005-0000-0000-0000487A0000}"/>
    <cellStyle name="Normal 2 30 2 2 6" xfId="56016" xr:uid="{00000000-0005-0000-0000-0000497A0000}"/>
    <cellStyle name="Normal 2 30 2 3" xfId="9734" xr:uid="{00000000-0005-0000-0000-00004A7A0000}"/>
    <cellStyle name="Normal 2 30 2 3 2" xfId="22941" xr:uid="{00000000-0005-0000-0000-00004B7A0000}"/>
    <cellStyle name="Normal 2 30 2 3 3" xfId="41100" xr:uid="{00000000-0005-0000-0000-00004C7A0000}"/>
    <cellStyle name="Normal 2 30 2 4" xfId="14728" xr:uid="{00000000-0005-0000-0000-00004D7A0000}"/>
    <cellStyle name="Normal 2 30 2 4 2" xfId="27920" xr:uid="{00000000-0005-0000-0000-00004E7A0000}"/>
    <cellStyle name="Normal 2 30 2 4 3" xfId="46079" xr:uid="{00000000-0005-0000-0000-00004F7A0000}"/>
    <cellStyle name="Normal 2 30 2 5" xfId="30404" xr:uid="{00000000-0005-0000-0000-0000507A0000}"/>
    <cellStyle name="Normal 2 30 2 5 2" xfId="48563" xr:uid="{00000000-0005-0000-0000-0000517A0000}"/>
    <cellStyle name="Normal 2 30 2 6" xfId="17213" xr:uid="{00000000-0005-0000-0000-0000527A0000}"/>
    <cellStyle name="Normal 2 30 2 7" xfId="35372" xr:uid="{00000000-0005-0000-0000-0000537A0000}"/>
    <cellStyle name="Normal 2 30 2 8" xfId="53532" xr:uid="{00000000-0005-0000-0000-0000547A0000}"/>
    <cellStyle name="Normal 2 30 3" xfId="6245" xr:uid="{00000000-0005-0000-0000-0000557A0000}"/>
    <cellStyle name="Normal 2 30 3 2" xfId="11743" xr:uid="{00000000-0005-0000-0000-0000567A0000}"/>
    <cellStyle name="Normal 2 30 3 2 2" xfId="24950" xr:uid="{00000000-0005-0000-0000-0000577A0000}"/>
    <cellStyle name="Normal 2 30 3 2 3" xfId="43109" xr:uid="{00000000-0005-0000-0000-0000587A0000}"/>
    <cellStyle name="Normal 2 30 3 3" xfId="32413" xr:uid="{00000000-0005-0000-0000-0000597A0000}"/>
    <cellStyle name="Normal 2 30 3 3 2" xfId="50572" xr:uid="{00000000-0005-0000-0000-00005A7A0000}"/>
    <cellStyle name="Normal 2 30 3 4" xfId="19222" xr:uid="{00000000-0005-0000-0000-00005B7A0000}"/>
    <cellStyle name="Normal 2 30 3 5" xfId="37381" xr:uid="{00000000-0005-0000-0000-00005C7A0000}"/>
    <cellStyle name="Normal 2 30 3 6" xfId="55541" xr:uid="{00000000-0005-0000-0000-00005D7A0000}"/>
    <cellStyle name="Normal 2 30 4" xfId="9259" xr:uid="{00000000-0005-0000-0000-00005E7A0000}"/>
    <cellStyle name="Normal 2 30 4 2" xfId="22466" xr:uid="{00000000-0005-0000-0000-00005F7A0000}"/>
    <cellStyle name="Normal 2 30 4 3" xfId="40625" xr:uid="{00000000-0005-0000-0000-0000607A0000}"/>
    <cellStyle name="Normal 2 30 5" xfId="14253" xr:uid="{00000000-0005-0000-0000-0000617A0000}"/>
    <cellStyle name="Normal 2 30 5 2" xfId="27445" xr:uid="{00000000-0005-0000-0000-0000627A0000}"/>
    <cellStyle name="Normal 2 30 5 3" xfId="45604" xr:uid="{00000000-0005-0000-0000-0000637A0000}"/>
    <cellStyle name="Normal 2 30 6" xfId="29929" xr:uid="{00000000-0005-0000-0000-0000647A0000}"/>
    <cellStyle name="Normal 2 30 6 2" xfId="48088" xr:uid="{00000000-0005-0000-0000-0000657A0000}"/>
    <cellStyle name="Normal 2 30 7" xfId="16738" xr:uid="{00000000-0005-0000-0000-0000667A0000}"/>
    <cellStyle name="Normal 2 30 8" xfId="34897" xr:uid="{00000000-0005-0000-0000-0000677A0000}"/>
    <cellStyle name="Normal 2 30 9" xfId="53057" xr:uid="{00000000-0005-0000-0000-0000687A0000}"/>
    <cellStyle name="Normal 2 31" xfId="5287" xr:uid="{00000000-0005-0000-0000-0000697A0000}"/>
    <cellStyle name="Normal 2 31 2" xfId="7535" xr:uid="{00000000-0005-0000-0000-00006A7A0000}"/>
    <cellStyle name="Normal 2 31 2 2" xfId="13268" xr:uid="{00000000-0005-0000-0000-00006B7A0000}"/>
    <cellStyle name="Normal 2 31 2 2 2" xfId="26475" xr:uid="{00000000-0005-0000-0000-00006C7A0000}"/>
    <cellStyle name="Normal 2 31 2 2 3" xfId="44634" xr:uid="{00000000-0005-0000-0000-00006D7A0000}"/>
    <cellStyle name="Normal 2 31 2 3" xfId="33938" xr:uid="{00000000-0005-0000-0000-00006E7A0000}"/>
    <cellStyle name="Normal 2 31 2 3 2" xfId="52097" xr:uid="{00000000-0005-0000-0000-00006F7A0000}"/>
    <cellStyle name="Normal 2 31 2 4" xfId="20747" xr:uid="{00000000-0005-0000-0000-0000707A0000}"/>
    <cellStyle name="Normal 2 31 2 5" xfId="38906" xr:uid="{00000000-0005-0000-0000-0000717A0000}"/>
    <cellStyle name="Normal 2 31 2 6" xfId="57066" xr:uid="{00000000-0005-0000-0000-0000727A0000}"/>
    <cellStyle name="Normal 2 31 3" xfId="10784" xr:uid="{00000000-0005-0000-0000-0000737A0000}"/>
    <cellStyle name="Normal 2 31 3 2" xfId="23991" xr:uid="{00000000-0005-0000-0000-0000747A0000}"/>
    <cellStyle name="Normal 2 31 3 3" xfId="42150" xr:uid="{00000000-0005-0000-0000-0000757A0000}"/>
    <cellStyle name="Normal 2 31 4" xfId="15778" xr:uid="{00000000-0005-0000-0000-0000767A0000}"/>
    <cellStyle name="Normal 2 31 4 2" xfId="28970" xr:uid="{00000000-0005-0000-0000-0000777A0000}"/>
    <cellStyle name="Normal 2 31 4 3" xfId="47129" xr:uid="{00000000-0005-0000-0000-0000787A0000}"/>
    <cellStyle name="Normal 2 31 5" xfId="31454" xr:uid="{00000000-0005-0000-0000-0000797A0000}"/>
    <cellStyle name="Normal 2 31 5 2" xfId="49613" xr:uid="{00000000-0005-0000-0000-00007A7A0000}"/>
    <cellStyle name="Normal 2 31 6" xfId="18263" xr:uid="{00000000-0005-0000-0000-00007B7A0000}"/>
    <cellStyle name="Normal 2 31 7" xfId="36422" xr:uid="{00000000-0005-0000-0000-00007C7A0000}"/>
    <cellStyle name="Normal 2 31 8" xfId="54582" xr:uid="{00000000-0005-0000-0000-00007D7A0000}"/>
    <cellStyle name="Normal 2 32" xfId="8027" xr:uid="{00000000-0005-0000-0000-00007E7A0000}"/>
    <cellStyle name="Normal 2 32 2" xfId="21234" xr:uid="{00000000-0005-0000-0000-00007F7A0000}"/>
    <cellStyle name="Normal 2 32 3" xfId="39393" xr:uid="{00000000-0005-0000-0000-0000807A0000}"/>
    <cellStyle name="Normal 2 32 4" xfId="57553" xr:uid="{00000000-0005-0000-0000-0000817A0000}"/>
    <cellStyle name="Normal 2 4" xfId="2493" xr:uid="{00000000-0005-0000-0000-0000827A0000}"/>
    <cellStyle name="Normal 2 4 2" xfId="2494" xr:uid="{00000000-0005-0000-0000-0000837A0000}"/>
    <cellStyle name="Normal 2 4 3" xfId="59617" xr:uid="{00000000-0005-0000-0000-0000847A0000}"/>
    <cellStyle name="Normal 2 5" xfId="2495" xr:uid="{00000000-0005-0000-0000-0000857A0000}"/>
    <cellStyle name="Normal 2 5 2" xfId="2496" xr:uid="{00000000-0005-0000-0000-0000867A0000}"/>
    <cellStyle name="Normal 2 6" xfId="2497" xr:uid="{00000000-0005-0000-0000-0000877A0000}"/>
    <cellStyle name="Normal 2 6 2" xfId="2498" xr:uid="{00000000-0005-0000-0000-0000887A0000}"/>
    <cellStyle name="Normal 2 6 2 2" xfId="2499" xr:uid="{00000000-0005-0000-0000-0000897A0000}"/>
    <cellStyle name="Normal 2 6 2 2 2" xfId="2500" xr:uid="{00000000-0005-0000-0000-00008A7A0000}"/>
    <cellStyle name="Normal 2 6 2 2 2 2" xfId="2501" xr:uid="{00000000-0005-0000-0000-00008B7A0000}"/>
    <cellStyle name="Normal 2 6 2 3" xfId="2502" xr:uid="{00000000-0005-0000-0000-00008C7A0000}"/>
    <cellStyle name="Normal 2 6 3" xfId="2503" xr:uid="{00000000-0005-0000-0000-00008D7A0000}"/>
    <cellStyle name="Normal 2 6 3 2" xfId="2504" xr:uid="{00000000-0005-0000-0000-00008E7A0000}"/>
    <cellStyle name="Normal 2 7" xfId="2505" xr:uid="{00000000-0005-0000-0000-00008F7A0000}"/>
    <cellStyle name="Normal 2 7 2" xfId="2506" xr:uid="{00000000-0005-0000-0000-0000907A0000}"/>
    <cellStyle name="Normal 2 7 2 2" xfId="2507" xr:uid="{00000000-0005-0000-0000-0000917A0000}"/>
    <cellStyle name="Normal 2 8" xfId="2508" xr:uid="{00000000-0005-0000-0000-0000927A0000}"/>
    <cellStyle name="Normal 2 9" xfId="2509" xr:uid="{00000000-0005-0000-0000-0000937A0000}"/>
    <cellStyle name="Normal 2_List2" xfId="2510" xr:uid="{00000000-0005-0000-0000-0000947A0000}"/>
    <cellStyle name="Normal 20" xfId="2511" xr:uid="{00000000-0005-0000-0000-0000957A0000}"/>
    <cellStyle name="Normal 21" xfId="2512" xr:uid="{00000000-0005-0000-0000-0000967A0000}"/>
    <cellStyle name="Normal 22" xfId="2513" xr:uid="{00000000-0005-0000-0000-0000977A0000}"/>
    <cellStyle name="Normal 22 10" xfId="5556" xr:uid="{00000000-0005-0000-0000-0000987A0000}"/>
    <cellStyle name="Normal 22 10 2" xfId="7804" xr:uid="{00000000-0005-0000-0000-0000997A0000}"/>
    <cellStyle name="Normal 22 10 2 2" xfId="13537" xr:uid="{00000000-0005-0000-0000-00009A7A0000}"/>
    <cellStyle name="Normal 22 10 2 2 2" xfId="26744" xr:uid="{00000000-0005-0000-0000-00009B7A0000}"/>
    <cellStyle name="Normal 22 10 2 2 3" xfId="44903" xr:uid="{00000000-0005-0000-0000-00009C7A0000}"/>
    <cellStyle name="Normal 22 10 2 3" xfId="34207" xr:uid="{00000000-0005-0000-0000-00009D7A0000}"/>
    <cellStyle name="Normal 22 10 2 3 2" xfId="52366" xr:uid="{00000000-0005-0000-0000-00009E7A0000}"/>
    <cellStyle name="Normal 22 10 2 4" xfId="21016" xr:uid="{00000000-0005-0000-0000-00009F7A0000}"/>
    <cellStyle name="Normal 22 10 2 5" xfId="39175" xr:uid="{00000000-0005-0000-0000-0000A07A0000}"/>
    <cellStyle name="Normal 22 10 2 6" xfId="57335" xr:uid="{00000000-0005-0000-0000-0000A17A0000}"/>
    <cellStyle name="Normal 22 10 3" xfId="11053" xr:uid="{00000000-0005-0000-0000-0000A27A0000}"/>
    <cellStyle name="Normal 22 10 3 2" xfId="24260" xr:uid="{00000000-0005-0000-0000-0000A37A0000}"/>
    <cellStyle name="Normal 22 10 3 3" xfId="42419" xr:uid="{00000000-0005-0000-0000-0000A47A0000}"/>
    <cellStyle name="Normal 22 10 4" xfId="16047" xr:uid="{00000000-0005-0000-0000-0000A57A0000}"/>
    <cellStyle name="Normal 22 10 4 2" xfId="29239" xr:uid="{00000000-0005-0000-0000-0000A67A0000}"/>
    <cellStyle name="Normal 22 10 4 3" xfId="47398" xr:uid="{00000000-0005-0000-0000-0000A77A0000}"/>
    <cellStyle name="Normal 22 10 5" xfId="31723" xr:uid="{00000000-0005-0000-0000-0000A87A0000}"/>
    <cellStyle name="Normal 22 10 5 2" xfId="49882" xr:uid="{00000000-0005-0000-0000-0000A97A0000}"/>
    <cellStyle name="Normal 22 10 6" xfId="18532" xr:uid="{00000000-0005-0000-0000-0000AA7A0000}"/>
    <cellStyle name="Normal 22 10 7" xfId="36691" xr:uid="{00000000-0005-0000-0000-0000AB7A0000}"/>
    <cellStyle name="Normal 22 10 8" xfId="54851" xr:uid="{00000000-0005-0000-0000-0000AC7A0000}"/>
    <cellStyle name="Normal 22 11" xfId="5720" xr:uid="{00000000-0005-0000-0000-0000AD7A0000}"/>
    <cellStyle name="Normal 22 11 2" xfId="7968" xr:uid="{00000000-0005-0000-0000-0000AE7A0000}"/>
    <cellStyle name="Normal 22 11 2 2" xfId="13701" xr:uid="{00000000-0005-0000-0000-0000AF7A0000}"/>
    <cellStyle name="Normal 22 11 2 2 2" xfId="26908" xr:uid="{00000000-0005-0000-0000-0000B07A0000}"/>
    <cellStyle name="Normal 22 11 2 2 3" xfId="45067" xr:uid="{00000000-0005-0000-0000-0000B17A0000}"/>
    <cellStyle name="Normal 22 11 2 3" xfId="34371" xr:uid="{00000000-0005-0000-0000-0000B27A0000}"/>
    <cellStyle name="Normal 22 11 2 3 2" xfId="52530" xr:uid="{00000000-0005-0000-0000-0000B37A0000}"/>
    <cellStyle name="Normal 22 11 2 4" xfId="21180" xr:uid="{00000000-0005-0000-0000-0000B47A0000}"/>
    <cellStyle name="Normal 22 11 2 5" xfId="39339" xr:uid="{00000000-0005-0000-0000-0000B57A0000}"/>
    <cellStyle name="Normal 22 11 2 6" xfId="57499" xr:uid="{00000000-0005-0000-0000-0000B67A0000}"/>
    <cellStyle name="Normal 22 11 3" xfId="11217" xr:uid="{00000000-0005-0000-0000-0000B77A0000}"/>
    <cellStyle name="Normal 22 11 3 2" xfId="24424" xr:uid="{00000000-0005-0000-0000-0000B87A0000}"/>
    <cellStyle name="Normal 22 11 3 3" xfId="42583" xr:uid="{00000000-0005-0000-0000-0000B97A0000}"/>
    <cellStyle name="Normal 22 11 4" xfId="16211" xr:uid="{00000000-0005-0000-0000-0000BA7A0000}"/>
    <cellStyle name="Normal 22 11 4 2" xfId="29403" xr:uid="{00000000-0005-0000-0000-0000BB7A0000}"/>
    <cellStyle name="Normal 22 11 4 3" xfId="47562" xr:uid="{00000000-0005-0000-0000-0000BC7A0000}"/>
    <cellStyle name="Normal 22 11 5" xfId="31887" xr:uid="{00000000-0005-0000-0000-0000BD7A0000}"/>
    <cellStyle name="Normal 22 11 5 2" xfId="50046" xr:uid="{00000000-0005-0000-0000-0000BE7A0000}"/>
    <cellStyle name="Normal 22 11 6" xfId="18696" xr:uid="{00000000-0005-0000-0000-0000BF7A0000}"/>
    <cellStyle name="Normal 22 11 7" xfId="36855" xr:uid="{00000000-0005-0000-0000-0000C07A0000}"/>
    <cellStyle name="Normal 22 11 8" xfId="55015" xr:uid="{00000000-0005-0000-0000-0000C17A0000}"/>
    <cellStyle name="Normal 22 12" xfId="5928" xr:uid="{00000000-0005-0000-0000-0000C27A0000}"/>
    <cellStyle name="Normal 22 12 2" xfId="11425" xr:uid="{00000000-0005-0000-0000-0000C37A0000}"/>
    <cellStyle name="Normal 22 12 2 2" xfId="24632" xr:uid="{00000000-0005-0000-0000-0000C47A0000}"/>
    <cellStyle name="Normal 22 12 2 3" xfId="42791" xr:uid="{00000000-0005-0000-0000-0000C57A0000}"/>
    <cellStyle name="Normal 22 12 3" xfId="32095" xr:uid="{00000000-0005-0000-0000-0000C67A0000}"/>
    <cellStyle name="Normal 22 12 3 2" xfId="50254" xr:uid="{00000000-0005-0000-0000-0000C77A0000}"/>
    <cellStyle name="Normal 22 12 4" xfId="18904" xr:uid="{00000000-0005-0000-0000-0000C87A0000}"/>
    <cellStyle name="Normal 22 12 5" xfId="37063" xr:uid="{00000000-0005-0000-0000-0000C97A0000}"/>
    <cellStyle name="Normal 22 12 6" xfId="55223" xr:uid="{00000000-0005-0000-0000-0000CA7A0000}"/>
    <cellStyle name="Normal 22 13" xfId="8144" xr:uid="{00000000-0005-0000-0000-0000CB7A0000}"/>
    <cellStyle name="Normal 22 13 2" xfId="21351" xr:uid="{00000000-0005-0000-0000-0000CC7A0000}"/>
    <cellStyle name="Normal 22 13 3" xfId="39510" xr:uid="{00000000-0005-0000-0000-0000CD7A0000}"/>
    <cellStyle name="Normal 22 13 4" xfId="57670" xr:uid="{00000000-0005-0000-0000-0000CE7A0000}"/>
    <cellStyle name="Normal 22 14" xfId="8326" xr:uid="{00000000-0005-0000-0000-0000CF7A0000}"/>
    <cellStyle name="Normal 22 14 2" xfId="21533" xr:uid="{00000000-0005-0000-0000-0000D07A0000}"/>
    <cellStyle name="Normal 22 14 3" xfId="39692" xr:uid="{00000000-0005-0000-0000-0000D17A0000}"/>
    <cellStyle name="Normal 22 14 4" xfId="57852" xr:uid="{00000000-0005-0000-0000-0000D27A0000}"/>
    <cellStyle name="Normal 22 15" xfId="8566" xr:uid="{00000000-0005-0000-0000-0000D37A0000}"/>
    <cellStyle name="Normal 22 15 2" xfId="21773" xr:uid="{00000000-0005-0000-0000-0000D47A0000}"/>
    <cellStyle name="Normal 22 15 3" xfId="39932" xr:uid="{00000000-0005-0000-0000-0000D57A0000}"/>
    <cellStyle name="Normal 22 15 4" xfId="58092" xr:uid="{00000000-0005-0000-0000-0000D67A0000}"/>
    <cellStyle name="Normal 22 16" xfId="8730" xr:uid="{00000000-0005-0000-0000-0000D77A0000}"/>
    <cellStyle name="Normal 22 16 2" xfId="21937" xr:uid="{00000000-0005-0000-0000-0000D87A0000}"/>
    <cellStyle name="Normal 22 16 3" xfId="40096" xr:uid="{00000000-0005-0000-0000-0000D97A0000}"/>
    <cellStyle name="Normal 22 16 4" xfId="58256" xr:uid="{00000000-0005-0000-0000-0000DA7A0000}"/>
    <cellStyle name="Normal 22 17" xfId="8934" xr:uid="{00000000-0005-0000-0000-0000DB7A0000}"/>
    <cellStyle name="Normal 22 17 2" xfId="22141" xr:uid="{00000000-0005-0000-0000-0000DC7A0000}"/>
    <cellStyle name="Normal 22 17 3" xfId="40300" xr:uid="{00000000-0005-0000-0000-0000DD7A0000}"/>
    <cellStyle name="Normal 22 18" xfId="13935" xr:uid="{00000000-0005-0000-0000-0000DE7A0000}"/>
    <cellStyle name="Normal 22 18 2" xfId="27127" xr:uid="{00000000-0005-0000-0000-0000DF7A0000}"/>
    <cellStyle name="Normal 22 18 3" xfId="45286" xr:uid="{00000000-0005-0000-0000-0000E07A0000}"/>
    <cellStyle name="Normal 22 19" xfId="29611" xr:uid="{00000000-0005-0000-0000-0000E17A0000}"/>
    <cellStyle name="Normal 22 19 2" xfId="47770" xr:uid="{00000000-0005-0000-0000-0000E27A0000}"/>
    <cellStyle name="Normal 22 2" xfId="2514" xr:uid="{00000000-0005-0000-0000-0000E37A0000}"/>
    <cellStyle name="Normal 22 2 10" xfId="5721" xr:uid="{00000000-0005-0000-0000-0000E47A0000}"/>
    <cellStyle name="Normal 22 2 10 2" xfId="7969" xr:uid="{00000000-0005-0000-0000-0000E57A0000}"/>
    <cellStyle name="Normal 22 2 10 2 2" xfId="13702" xr:uid="{00000000-0005-0000-0000-0000E67A0000}"/>
    <cellStyle name="Normal 22 2 10 2 2 2" xfId="26909" xr:uid="{00000000-0005-0000-0000-0000E77A0000}"/>
    <cellStyle name="Normal 22 2 10 2 2 3" xfId="45068" xr:uid="{00000000-0005-0000-0000-0000E87A0000}"/>
    <cellStyle name="Normal 22 2 10 2 3" xfId="34372" xr:uid="{00000000-0005-0000-0000-0000E97A0000}"/>
    <cellStyle name="Normal 22 2 10 2 3 2" xfId="52531" xr:uid="{00000000-0005-0000-0000-0000EA7A0000}"/>
    <cellStyle name="Normal 22 2 10 2 4" xfId="21181" xr:uid="{00000000-0005-0000-0000-0000EB7A0000}"/>
    <cellStyle name="Normal 22 2 10 2 5" xfId="39340" xr:uid="{00000000-0005-0000-0000-0000EC7A0000}"/>
    <cellStyle name="Normal 22 2 10 2 6" xfId="57500" xr:uid="{00000000-0005-0000-0000-0000ED7A0000}"/>
    <cellStyle name="Normal 22 2 10 3" xfId="11218" xr:uid="{00000000-0005-0000-0000-0000EE7A0000}"/>
    <cellStyle name="Normal 22 2 10 3 2" xfId="24425" xr:uid="{00000000-0005-0000-0000-0000EF7A0000}"/>
    <cellStyle name="Normal 22 2 10 3 3" xfId="42584" xr:uid="{00000000-0005-0000-0000-0000F07A0000}"/>
    <cellStyle name="Normal 22 2 10 4" xfId="16212" xr:uid="{00000000-0005-0000-0000-0000F17A0000}"/>
    <cellStyle name="Normal 22 2 10 4 2" xfId="29404" xr:uid="{00000000-0005-0000-0000-0000F27A0000}"/>
    <cellStyle name="Normal 22 2 10 4 3" xfId="47563" xr:uid="{00000000-0005-0000-0000-0000F37A0000}"/>
    <cellStyle name="Normal 22 2 10 5" xfId="31888" xr:uid="{00000000-0005-0000-0000-0000F47A0000}"/>
    <cellStyle name="Normal 22 2 10 5 2" xfId="50047" xr:uid="{00000000-0005-0000-0000-0000F57A0000}"/>
    <cellStyle name="Normal 22 2 10 6" xfId="18697" xr:uid="{00000000-0005-0000-0000-0000F67A0000}"/>
    <cellStyle name="Normal 22 2 10 7" xfId="36856" xr:uid="{00000000-0005-0000-0000-0000F77A0000}"/>
    <cellStyle name="Normal 22 2 10 8" xfId="55016" xr:uid="{00000000-0005-0000-0000-0000F87A0000}"/>
    <cellStyle name="Normal 22 2 11" xfId="5929" xr:uid="{00000000-0005-0000-0000-0000F97A0000}"/>
    <cellStyle name="Normal 22 2 11 2" xfId="11426" xr:uid="{00000000-0005-0000-0000-0000FA7A0000}"/>
    <cellStyle name="Normal 22 2 11 2 2" xfId="24633" xr:uid="{00000000-0005-0000-0000-0000FB7A0000}"/>
    <cellStyle name="Normal 22 2 11 2 3" xfId="42792" xr:uid="{00000000-0005-0000-0000-0000FC7A0000}"/>
    <cellStyle name="Normal 22 2 11 3" xfId="32096" xr:uid="{00000000-0005-0000-0000-0000FD7A0000}"/>
    <cellStyle name="Normal 22 2 11 3 2" xfId="50255" xr:uid="{00000000-0005-0000-0000-0000FE7A0000}"/>
    <cellStyle name="Normal 22 2 11 4" xfId="18905" xr:uid="{00000000-0005-0000-0000-0000FF7A0000}"/>
    <cellStyle name="Normal 22 2 11 5" xfId="37064" xr:uid="{00000000-0005-0000-0000-0000007B0000}"/>
    <cellStyle name="Normal 22 2 11 6" xfId="55224" xr:uid="{00000000-0005-0000-0000-0000017B0000}"/>
    <cellStyle name="Normal 22 2 12" xfId="8145" xr:uid="{00000000-0005-0000-0000-0000027B0000}"/>
    <cellStyle name="Normal 22 2 12 2" xfId="21352" xr:uid="{00000000-0005-0000-0000-0000037B0000}"/>
    <cellStyle name="Normal 22 2 12 3" xfId="39511" xr:uid="{00000000-0005-0000-0000-0000047B0000}"/>
    <cellStyle name="Normal 22 2 12 4" xfId="57671" xr:uid="{00000000-0005-0000-0000-0000057B0000}"/>
    <cellStyle name="Normal 22 2 13" xfId="8327" xr:uid="{00000000-0005-0000-0000-0000067B0000}"/>
    <cellStyle name="Normal 22 2 13 2" xfId="21534" xr:uid="{00000000-0005-0000-0000-0000077B0000}"/>
    <cellStyle name="Normal 22 2 13 3" xfId="39693" xr:uid="{00000000-0005-0000-0000-0000087B0000}"/>
    <cellStyle name="Normal 22 2 13 4" xfId="57853" xr:uid="{00000000-0005-0000-0000-0000097B0000}"/>
    <cellStyle name="Normal 22 2 14" xfId="8567" xr:uid="{00000000-0005-0000-0000-00000A7B0000}"/>
    <cellStyle name="Normal 22 2 14 2" xfId="21774" xr:uid="{00000000-0005-0000-0000-00000B7B0000}"/>
    <cellStyle name="Normal 22 2 14 3" xfId="39933" xr:uid="{00000000-0005-0000-0000-00000C7B0000}"/>
    <cellStyle name="Normal 22 2 14 4" xfId="58093" xr:uid="{00000000-0005-0000-0000-00000D7B0000}"/>
    <cellStyle name="Normal 22 2 15" xfId="8731" xr:uid="{00000000-0005-0000-0000-00000E7B0000}"/>
    <cellStyle name="Normal 22 2 15 2" xfId="21938" xr:uid="{00000000-0005-0000-0000-00000F7B0000}"/>
    <cellStyle name="Normal 22 2 15 3" xfId="40097" xr:uid="{00000000-0005-0000-0000-0000107B0000}"/>
    <cellStyle name="Normal 22 2 15 4" xfId="58257" xr:uid="{00000000-0005-0000-0000-0000117B0000}"/>
    <cellStyle name="Normal 22 2 16" xfId="8935" xr:uid="{00000000-0005-0000-0000-0000127B0000}"/>
    <cellStyle name="Normal 22 2 16 2" xfId="22142" xr:uid="{00000000-0005-0000-0000-0000137B0000}"/>
    <cellStyle name="Normal 22 2 16 3" xfId="40301" xr:uid="{00000000-0005-0000-0000-0000147B0000}"/>
    <cellStyle name="Normal 22 2 17" xfId="13936" xr:uid="{00000000-0005-0000-0000-0000157B0000}"/>
    <cellStyle name="Normal 22 2 17 2" xfId="27128" xr:uid="{00000000-0005-0000-0000-0000167B0000}"/>
    <cellStyle name="Normal 22 2 17 3" xfId="45287" xr:uid="{00000000-0005-0000-0000-0000177B0000}"/>
    <cellStyle name="Normal 22 2 18" xfId="29612" xr:uid="{00000000-0005-0000-0000-0000187B0000}"/>
    <cellStyle name="Normal 22 2 18 2" xfId="47771" xr:uid="{00000000-0005-0000-0000-0000197B0000}"/>
    <cellStyle name="Normal 22 2 19" xfId="16421" xr:uid="{00000000-0005-0000-0000-00001A7B0000}"/>
    <cellStyle name="Normal 22 2 2" xfId="3623" xr:uid="{00000000-0005-0000-0000-00001B7B0000}"/>
    <cellStyle name="Normal 22 2 2 2" xfId="4356" xr:uid="{00000000-0005-0000-0000-00001C7B0000}"/>
    <cellStyle name="Normal 22 2 2 2 2" xfId="12340" xr:uid="{00000000-0005-0000-0000-00001D7B0000}"/>
    <cellStyle name="Normal 22 2 2 2 2 2" xfId="25547" xr:uid="{00000000-0005-0000-0000-00001E7B0000}"/>
    <cellStyle name="Normal 22 2 2 2 2 3" xfId="43706" xr:uid="{00000000-0005-0000-0000-00001F7B0000}"/>
    <cellStyle name="Normal 22 2 2 2 3" xfId="33010" xr:uid="{00000000-0005-0000-0000-0000207B0000}"/>
    <cellStyle name="Normal 22 2 2 2 3 2" xfId="51169" xr:uid="{00000000-0005-0000-0000-0000217B0000}"/>
    <cellStyle name="Normal 22 2 2 2 4" xfId="19819" xr:uid="{00000000-0005-0000-0000-0000227B0000}"/>
    <cellStyle name="Normal 22 2 2 2 5" xfId="37978" xr:uid="{00000000-0005-0000-0000-0000237B0000}"/>
    <cellStyle name="Normal 22 2 2 2 6" xfId="56138" xr:uid="{00000000-0005-0000-0000-0000247B0000}"/>
    <cellStyle name="Normal 22 2 2 3" xfId="9856" xr:uid="{00000000-0005-0000-0000-0000257B0000}"/>
    <cellStyle name="Normal 22 2 2 3 2" xfId="23063" xr:uid="{00000000-0005-0000-0000-0000267B0000}"/>
    <cellStyle name="Normal 22 2 2 3 3" xfId="41222" xr:uid="{00000000-0005-0000-0000-0000277B0000}"/>
    <cellStyle name="Normal 22 2 2 4" xfId="14850" xr:uid="{00000000-0005-0000-0000-0000287B0000}"/>
    <cellStyle name="Normal 22 2 2 4 2" xfId="28042" xr:uid="{00000000-0005-0000-0000-0000297B0000}"/>
    <cellStyle name="Normal 22 2 2 4 3" xfId="46201" xr:uid="{00000000-0005-0000-0000-00002A7B0000}"/>
    <cellStyle name="Normal 22 2 2 5" xfId="30526" xr:uid="{00000000-0005-0000-0000-00002B7B0000}"/>
    <cellStyle name="Normal 22 2 2 5 2" xfId="48685" xr:uid="{00000000-0005-0000-0000-00002C7B0000}"/>
    <cellStyle name="Normal 22 2 2 6" xfId="17335" xr:uid="{00000000-0005-0000-0000-00002D7B0000}"/>
    <cellStyle name="Normal 22 2 2 7" xfId="35494" xr:uid="{00000000-0005-0000-0000-00002E7B0000}"/>
    <cellStyle name="Normal 22 2 2 8" xfId="53654" xr:uid="{00000000-0005-0000-0000-00002F7B0000}"/>
    <cellStyle name="Normal 22 2 2 9" xfId="59069" xr:uid="{00000000-0005-0000-0000-0000307B0000}"/>
    <cellStyle name="Normal 22 2 20" xfId="34580" xr:uid="{00000000-0005-0000-0000-0000317B0000}"/>
    <cellStyle name="Normal 22 2 21" xfId="52740" xr:uid="{00000000-0005-0000-0000-0000327B0000}"/>
    <cellStyle name="Normal 22 2 22" xfId="58423" xr:uid="{00000000-0005-0000-0000-0000337B0000}"/>
    <cellStyle name="Normal 22 2 23" xfId="58635" xr:uid="{00000000-0005-0000-0000-0000347B0000}"/>
    <cellStyle name="Normal 22 2 3" xfId="4588" xr:uid="{00000000-0005-0000-0000-0000357B0000}"/>
    <cellStyle name="Normal 22 2 3 2" xfId="6840" xr:uid="{00000000-0005-0000-0000-0000367B0000}"/>
    <cellStyle name="Normal 22 2 3 2 2" xfId="12572" xr:uid="{00000000-0005-0000-0000-0000377B0000}"/>
    <cellStyle name="Normal 22 2 3 2 2 2" xfId="25779" xr:uid="{00000000-0005-0000-0000-0000387B0000}"/>
    <cellStyle name="Normal 22 2 3 2 2 3" xfId="43938" xr:uid="{00000000-0005-0000-0000-0000397B0000}"/>
    <cellStyle name="Normal 22 2 3 2 3" xfId="33242" xr:uid="{00000000-0005-0000-0000-00003A7B0000}"/>
    <cellStyle name="Normal 22 2 3 2 3 2" xfId="51401" xr:uid="{00000000-0005-0000-0000-00003B7B0000}"/>
    <cellStyle name="Normal 22 2 3 2 4" xfId="20051" xr:uid="{00000000-0005-0000-0000-00003C7B0000}"/>
    <cellStyle name="Normal 22 2 3 2 5" xfId="38210" xr:uid="{00000000-0005-0000-0000-00003D7B0000}"/>
    <cellStyle name="Normal 22 2 3 2 6" xfId="56370" xr:uid="{00000000-0005-0000-0000-00003E7B0000}"/>
    <cellStyle name="Normal 22 2 3 3" xfId="10088" xr:uid="{00000000-0005-0000-0000-00003F7B0000}"/>
    <cellStyle name="Normal 22 2 3 3 2" xfId="23295" xr:uid="{00000000-0005-0000-0000-0000407B0000}"/>
    <cellStyle name="Normal 22 2 3 3 3" xfId="41454" xr:uid="{00000000-0005-0000-0000-0000417B0000}"/>
    <cellStyle name="Normal 22 2 3 4" xfId="15082" xr:uid="{00000000-0005-0000-0000-0000427B0000}"/>
    <cellStyle name="Normal 22 2 3 4 2" xfId="28274" xr:uid="{00000000-0005-0000-0000-0000437B0000}"/>
    <cellStyle name="Normal 22 2 3 4 3" xfId="46433" xr:uid="{00000000-0005-0000-0000-0000447B0000}"/>
    <cellStyle name="Normal 22 2 3 5" xfId="30758" xr:uid="{00000000-0005-0000-0000-0000457B0000}"/>
    <cellStyle name="Normal 22 2 3 5 2" xfId="48917" xr:uid="{00000000-0005-0000-0000-0000467B0000}"/>
    <cellStyle name="Normal 22 2 3 6" xfId="17567" xr:uid="{00000000-0005-0000-0000-0000477B0000}"/>
    <cellStyle name="Normal 22 2 3 7" xfId="35726" xr:uid="{00000000-0005-0000-0000-0000487B0000}"/>
    <cellStyle name="Normal 22 2 3 8" xfId="53886" xr:uid="{00000000-0005-0000-0000-0000497B0000}"/>
    <cellStyle name="Normal 22 2 3 9" xfId="59234" xr:uid="{00000000-0005-0000-0000-00004A7B0000}"/>
    <cellStyle name="Normal 22 2 4" xfId="3915" xr:uid="{00000000-0005-0000-0000-00004B7B0000}"/>
    <cellStyle name="Normal 22 2 4 2" xfId="6403" xr:uid="{00000000-0005-0000-0000-00004C7B0000}"/>
    <cellStyle name="Normal 22 2 4 2 2" xfId="11901" xr:uid="{00000000-0005-0000-0000-00004D7B0000}"/>
    <cellStyle name="Normal 22 2 4 2 2 2" xfId="25108" xr:uid="{00000000-0005-0000-0000-00004E7B0000}"/>
    <cellStyle name="Normal 22 2 4 2 2 3" xfId="43267" xr:uid="{00000000-0005-0000-0000-00004F7B0000}"/>
    <cellStyle name="Normal 22 2 4 2 3" xfId="32571" xr:uid="{00000000-0005-0000-0000-0000507B0000}"/>
    <cellStyle name="Normal 22 2 4 2 3 2" xfId="50730" xr:uid="{00000000-0005-0000-0000-0000517B0000}"/>
    <cellStyle name="Normal 22 2 4 2 4" xfId="19380" xr:uid="{00000000-0005-0000-0000-0000527B0000}"/>
    <cellStyle name="Normal 22 2 4 2 5" xfId="37539" xr:uid="{00000000-0005-0000-0000-0000537B0000}"/>
    <cellStyle name="Normal 22 2 4 2 6" xfId="55699" xr:uid="{00000000-0005-0000-0000-0000547B0000}"/>
    <cellStyle name="Normal 22 2 4 3" xfId="9417" xr:uid="{00000000-0005-0000-0000-0000557B0000}"/>
    <cellStyle name="Normal 22 2 4 3 2" xfId="22624" xr:uid="{00000000-0005-0000-0000-0000567B0000}"/>
    <cellStyle name="Normal 22 2 4 3 3" xfId="40783" xr:uid="{00000000-0005-0000-0000-0000577B0000}"/>
    <cellStyle name="Normal 22 2 4 4" xfId="14411" xr:uid="{00000000-0005-0000-0000-0000587B0000}"/>
    <cellStyle name="Normal 22 2 4 4 2" xfId="27603" xr:uid="{00000000-0005-0000-0000-0000597B0000}"/>
    <cellStyle name="Normal 22 2 4 4 3" xfId="45762" xr:uid="{00000000-0005-0000-0000-00005A7B0000}"/>
    <cellStyle name="Normal 22 2 4 5" xfId="30087" xr:uid="{00000000-0005-0000-0000-00005B7B0000}"/>
    <cellStyle name="Normal 22 2 4 5 2" xfId="48246" xr:uid="{00000000-0005-0000-0000-00005C7B0000}"/>
    <cellStyle name="Normal 22 2 4 6" xfId="16896" xr:uid="{00000000-0005-0000-0000-00005D7B0000}"/>
    <cellStyle name="Normal 22 2 4 7" xfId="35055" xr:uid="{00000000-0005-0000-0000-00005E7B0000}"/>
    <cellStyle name="Normal 22 2 4 8" xfId="53215" xr:uid="{00000000-0005-0000-0000-00005F7B0000}"/>
    <cellStyle name="Normal 22 2 4 9" xfId="59424" xr:uid="{00000000-0005-0000-0000-0000607B0000}"/>
    <cellStyle name="Normal 22 2 5" xfId="4825" xr:uid="{00000000-0005-0000-0000-0000617B0000}"/>
    <cellStyle name="Normal 22 2 5 2" xfId="7055" xr:uid="{00000000-0005-0000-0000-0000627B0000}"/>
    <cellStyle name="Normal 22 2 5 2 2" xfId="12788" xr:uid="{00000000-0005-0000-0000-0000637B0000}"/>
    <cellStyle name="Normal 22 2 5 2 2 2" xfId="25995" xr:uid="{00000000-0005-0000-0000-0000647B0000}"/>
    <cellStyle name="Normal 22 2 5 2 2 3" xfId="44154" xr:uid="{00000000-0005-0000-0000-0000657B0000}"/>
    <cellStyle name="Normal 22 2 5 2 3" xfId="33458" xr:uid="{00000000-0005-0000-0000-0000667B0000}"/>
    <cellStyle name="Normal 22 2 5 2 3 2" xfId="51617" xr:uid="{00000000-0005-0000-0000-0000677B0000}"/>
    <cellStyle name="Normal 22 2 5 2 4" xfId="20267" xr:uid="{00000000-0005-0000-0000-0000687B0000}"/>
    <cellStyle name="Normal 22 2 5 2 5" xfId="38426" xr:uid="{00000000-0005-0000-0000-0000697B0000}"/>
    <cellStyle name="Normal 22 2 5 2 6" xfId="56586" xr:uid="{00000000-0005-0000-0000-00006A7B0000}"/>
    <cellStyle name="Normal 22 2 5 3" xfId="10304" xr:uid="{00000000-0005-0000-0000-00006B7B0000}"/>
    <cellStyle name="Normal 22 2 5 3 2" xfId="23511" xr:uid="{00000000-0005-0000-0000-00006C7B0000}"/>
    <cellStyle name="Normal 22 2 5 3 3" xfId="41670" xr:uid="{00000000-0005-0000-0000-00006D7B0000}"/>
    <cellStyle name="Normal 22 2 5 4" xfId="15298" xr:uid="{00000000-0005-0000-0000-00006E7B0000}"/>
    <cellStyle name="Normal 22 2 5 4 2" xfId="28490" xr:uid="{00000000-0005-0000-0000-00006F7B0000}"/>
    <cellStyle name="Normal 22 2 5 4 3" xfId="46649" xr:uid="{00000000-0005-0000-0000-0000707B0000}"/>
    <cellStyle name="Normal 22 2 5 5" xfId="30974" xr:uid="{00000000-0005-0000-0000-0000717B0000}"/>
    <cellStyle name="Normal 22 2 5 5 2" xfId="49133" xr:uid="{00000000-0005-0000-0000-0000727B0000}"/>
    <cellStyle name="Normal 22 2 5 6" xfId="17783" xr:uid="{00000000-0005-0000-0000-0000737B0000}"/>
    <cellStyle name="Normal 22 2 5 7" xfId="35942" xr:uid="{00000000-0005-0000-0000-0000747B0000}"/>
    <cellStyle name="Normal 22 2 5 8" xfId="54102" xr:uid="{00000000-0005-0000-0000-0000757B0000}"/>
    <cellStyle name="Normal 22 2 6" xfId="5001" xr:uid="{00000000-0005-0000-0000-0000767B0000}"/>
    <cellStyle name="Normal 22 2 6 2" xfId="7234" xr:uid="{00000000-0005-0000-0000-0000777B0000}"/>
    <cellStyle name="Normal 22 2 6 2 2" xfId="12967" xr:uid="{00000000-0005-0000-0000-0000787B0000}"/>
    <cellStyle name="Normal 22 2 6 2 2 2" xfId="26174" xr:uid="{00000000-0005-0000-0000-0000797B0000}"/>
    <cellStyle name="Normal 22 2 6 2 2 3" xfId="44333" xr:uid="{00000000-0005-0000-0000-00007A7B0000}"/>
    <cellStyle name="Normal 22 2 6 2 3" xfId="33637" xr:uid="{00000000-0005-0000-0000-00007B7B0000}"/>
    <cellStyle name="Normal 22 2 6 2 3 2" xfId="51796" xr:uid="{00000000-0005-0000-0000-00007C7B0000}"/>
    <cellStyle name="Normal 22 2 6 2 4" xfId="20446" xr:uid="{00000000-0005-0000-0000-00007D7B0000}"/>
    <cellStyle name="Normal 22 2 6 2 5" xfId="38605" xr:uid="{00000000-0005-0000-0000-00007E7B0000}"/>
    <cellStyle name="Normal 22 2 6 2 6" xfId="56765" xr:uid="{00000000-0005-0000-0000-00007F7B0000}"/>
    <cellStyle name="Normal 22 2 6 3" xfId="10483" xr:uid="{00000000-0005-0000-0000-0000807B0000}"/>
    <cellStyle name="Normal 22 2 6 3 2" xfId="23690" xr:uid="{00000000-0005-0000-0000-0000817B0000}"/>
    <cellStyle name="Normal 22 2 6 3 3" xfId="41849" xr:uid="{00000000-0005-0000-0000-0000827B0000}"/>
    <cellStyle name="Normal 22 2 6 4" xfId="15477" xr:uid="{00000000-0005-0000-0000-0000837B0000}"/>
    <cellStyle name="Normal 22 2 6 4 2" xfId="28669" xr:uid="{00000000-0005-0000-0000-0000847B0000}"/>
    <cellStyle name="Normal 22 2 6 4 3" xfId="46828" xr:uid="{00000000-0005-0000-0000-0000857B0000}"/>
    <cellStyle name="Normal 22 2 6 5" xfId="31153" xr:uid="{00000000-0005-0000-0000-0000867B0000}"/>
    <cellStyle name="Normal 22 2 6 5 2" xfId="49312" xr:uid="{00000000-0005-0000-0000-0000877B0000}"/>
    <cellStyle name="Normal 22 2 6 6" xfId="17962" xr:uid="{00000000-0005-0000-0000-0000887B0000}"/>
    <cellStyle name="Normal 22 2 6 7" xfId="36121" xr:uid="{00000000-0005-0000-0000-0000897B0000}"/>
    <cellStyle name="Normal 22 2 6 8" xfId="54281" xr:uid="{00000000-0005-0000-0000-00008A7B0000}"/>
    <cellStyle name="Normal 22 2 7" xfId="5228" xr:uid="{00000000-0005-0000-0000-00008B7B0000}"/>
    <cellStyle name="Normal 22 2 7 2" xfId="7476" xr:uid="{00000000-0005-0000-0000-00008C7B0000}"/>
    <cellStyle name="Normal 22 2 7 2 2" xfId="13209" xr:uid="{00000000-0005-0000-0000-00008D7B0000}"/>
    <cellStyle name="Normal 22 2 7 2 2 2" xfId="26416" xr:uid="{00000000-0005-0000-0000-00008E7B0000}"/>
    <cellStyle name="Normal 22 2 7 2 2 3" xfId="44575" xr:uid="{00000000-0005-0000-0000-00008F7B0000}"/>
    <cellStyle name="Normal 22 2 7 2 3" xfId="33879" xr:uid="{00000000-0005-0000-0000-0000907B0000}"/>
    <cellStyle name="Normal 22 2 7 2 3 2" xfId="52038" xr:uid="{00000000-0005-0000-0000-0000917B0000}"/>
    <cellStyle name="Normal 22 2 7 2 4" xfId="20688" xr:uid="{00000000-0005-0000-0000-0000927B0000}"/>
    <cellStyle name="Normal 22 2 7 2 5" xfId="38847" xr:uid="{00000000-0005-0000-0000-0000937B0000}"/>
    <cellStyle name="Normal 22 2 7 2 6" xfId="57007" xr:uid="{00000000-0005-0000-0000-0000947B0000}"/>
    <cellStyle name="Normal 22 2 7 3" xfId="10725" xr:uid="{00000000-0005-0000-0000-0000957B0000}"/>
    <cellStyle name="Normal 22 2 7 3 2" xfId="23932" xr:uid="{00000000-0005-0000-0000-0000967B0000}"/>
    <cellStyle name="Normal 22 2 7 3 3" xfId="42091" xr:uid="{00000000-0005-0000-0000-0000977B0000}"/>
    <cellStyle name="Normal 22 2 7 4" xfId="15719" xr:uid="{00000000-0005-0000-0000-0000987B0000}"/>
    <cellStyle name="Normal 22 2 7 4 2" xfId="28911" xr:uid="{00000000-0005-0000-0000-0000997B0000}"/>
    <cellStyle name="Normal 22 2 7 4 3" xfId="47070" xr:uid="{00000000-0005-0000-0000-00009A7B0000}"/>
    <cellStyle name="Normal 22 2 7 5" xfId="31395" xr:uid="{00000000-0005-0000-0000-00009B7B0000}"/>
    <cellStyle name="Normal 22 2 7 5 2" xfId="49554" xr:uid="{00000000-0005-0000-0000-00009C7B0000}"/>
    <cellStyle name="Normal 22 2 7 6" xfId="18204" xr:uid="{00000000-0005-0000-0000-00009D7B0000}"/>
    <cellStyle name="Normal 22 2 7 7" xfId="36363" xr:uid="{00000000-0005-0000-0000-00009E7B0000}"/>
    <cellStyle name="Normal 22 2 7 8" xfId="54523" xr:uid="{00000000-0005-0000-0000-00009F7B0000}"/>
    <cellStyle name="Normal 22 2 8" xfId="5394" xr:uid="{00000000-0005-0000-0000-0000A07B0000}"/>
    <cellStyle name="Normal 22 2 8 2" xfId="7642" xr:uid="{00000000-0005-0000-0000-0000A17B0000}"/>
    <cellStyle name="Normal 22 2 8 2 2" xfId="13375" xr:uid="{00000000-0005-0000-0000-0000A27B0000}"/>
    <cellStyle name="Normal 22 2 8 2 2 2" xfId="26582" xr:uid="{00000000-0005-0000-0000-0000A37B0000}"/>
    <cellStyle name="Normal 22 2 8 2 2 3" xfId="44741" xr:uid="{00000000-0005-0000-0000-0000A47B0000}"/>
    <cellStyle name="Normal 22 2 8 2 3" xfId="34045" xr:uid="{00000000-0005-0000-0000-0000A57B0000}"/>
    <cellStyle name="Normal 22 2 8 2 3 2" xfId="52204" xr:uid="{00000000-0005-0000-0000-0000A67B0000}"/>
    <cellStyle name="Normal 22 2 8 2 4" xfId="20854" xr:uid="{00000000-0005-0000-0000-0000A77B0000}"/>
    <cellStyle name="Normal 22 2 8 2 5" xfId="39013" xr:uid="{00000000-0005-0000-0000-0000A87B0000}"/>
    <cellStyle name="Normal 22 2 8 2 6" xfId="57173" xr:uid="{00000000-0005-0000-0000-0000A97B0000}"/>
    <cellStyle name="Normal 22 2 8 3" xfId="10891" xr:uid="{00000000-0005-0000-0000-0000AA7B0000}"/>
    <cellStyle name="Normal 22 2 8 3 2" xfId="24098" xr:uid="{00000000-0005-0000-0000-0000AB7B0000}"/>
    <cellStyle name="Normal 22 2 8 3 3" xfId="42257" xr:uid="{00000000-0005-0000-0000-0000AC7B0000}"/>
    <cellStyle name="Normal 22 2 8 4" xfId="15885" xr:uid="{00000000-0005-0000-0000-0000AD7B0000}"/>
    <cellStyle name="Normal 22 2 8 4 2" xfId="29077" xr:uid="{00000000-0005-0000-0000-0000AE7B0000}"/>
    <cellStyle name="Normal 22 2 8 4 3" xfId="47236" xr:uid="{00000000-0005-0000-0000-0000AF7B0000}"/>
    <cellStyle name="Normal 22 2 8 5" xfId="31561" xr:uid="{00000000-0005-0000-0000-0000B07B0000}"/>
    <cellStyle name="Normal 22 2 8 5 2" xfId="49720" xr:uid="{00000000-0005-0000-0000-0000B17B0000}"/>
    <cellStyle name="Normal 22 2 8 6" xfId="18370" xr:uid="{00000000-0005-0000-0000-0000B27B0000}"/>
    <cellStyle name="Normal 22 2 8 7" xfId="36529" xr:uid="{00000000-0005-0000-0000-0000B37B0000}"/>
    <cellStyle name="Normal 22 2 8 8" xfId="54689" xr:uid="{00000000-0005-0000-0000-0000B47B0000}"/>
    <cellStyle name="Normal 22 2 9" xfId="5557" xr:uid="{00000000-0005-0000-0000-0000B57B0000}"/>
    <cellStyle name="Normal 22 2 9 2" xfId="7805" xr:uid="{00000000-0005-0000-0000-0000B67B0000}"/>
    <cellStyle name="Normal 22 2 9 2 2" xfId="13538" xr:uid="{00000000-0005-0000-0000-0000B77B0000}"/>
    <cellStyle name="Normal 22 2 9 2 2 2" xfId="26745" xr:uid="{00000000-0005-0000-0000-0000B87B0000}"/>
    <cellStyle name="Normal 22 2 9 2 2 3" xfId="44904" xr:uid="{00000000-0005-0000-0000-0000B97B0000}"/>
    <cellStyle name="Normal 22 2 9 2 3" xfId="34208" xr:uid="{00000000-0005-0000-0000-0000BA7B0000}"/>
    <cellStyle name="Normal 22 2 9 2 3 2" xfId="52367" xr:uid="{00000000-0005-0000-0000-0000BB7B0000}"/>
    <cellStyle name="Normal 22 2 9 2 4" xfId="21017" xr:uid="{00000000-0005-0000-0000-0000BC7B0000}"/>
    <cellStyle name="Normal 22 2 9 2 5" xfId="39176" xr:uid="{00000000-0005-0000-0000-0000BD7B0000}"/>
    <cellStyle name="Normal 22 2 9 2 6" xfId="57336" xr:uid="{00000000-0005-0000-0000-0000BE7B0000}"/>
    <cellStyle name="Normal 22 2 9 3" xfId="11054" xr:uid="{00000000-0005-0000-0000-0000BF7B0000}"/>
    <cellStyle name="Normal 22 2 9 3 2" xfId="24261" xr:uid="{00000000-0005-0000-0000-0000C07B0000}"/>
    <cellStyle name="Normal 22 2 9 3 3" xfId="42420" xr:uid="{00000000-0005-0000-0000-0000C17B0000}"/>
    <cellStyle name="Normal 22 2 9 4" xfId="16048" xr:uid="{00000000-0005-0000-0000-0000C27B0000}"/>
    <cellStyle name="Normal 22 2 9 4 2" xfId="29240" xr:uid="{00000000-0005-0000-0000-0000C37B0000}"/>
    <cellStyle name="Normal 22 2 9 4 3" xfId="47399" xr:uid="{00000000-0005-0000-0000-0000C47B0000}"/>
    <cellStyle name="Normal 22 2 9 5" xfId="31724" xr:uid="{00000000-0005-0000-0000-0000C57B0000}"/>
    <cellStyle name="Normal 22 2 9 5 2" xfId="49883" xr:uid="{00000000-0005-0000-0000-0000C67B0000}"/>
    <cellStyle name="Normal 22 2 9 6" xfId="18533" xr:uid="{00000000-0005-0000-0000-0000C77B0000}"/>
    <cellStyle name="Normal 22 2 9 7" xfId="36692" xr:uid="{00000000-0005-0000-0000-0000C87B0000}"/>
    <cellStyle name="Normal 22 2 9 8" xfId="54852" xr:uid="{00000000-0005-0000-0000-0000C97B0000}"/>
    <cellStyle name="Normal 22 20" xfId="16420" xr:uid="{00000000-0005-0000-0000-0000CA7B0000}"/>
    <cellStyle name="Normal 22 21" xfId="34579" xr:uid="{00000000-0005-0000-0000-0000CB7B0000}"/>
    <cellStyle name="Normal 22 22" xfId="52739" xr:uid="{00000000-0005-0000-0000-0000CC7B0000}"/>
    <cellStyle name="Normal 22 23" xfId="58422" xr:uid="{00000000-0005-0000-0000-0000CD7B0000}"/>
    <cellStyle name="Normal 22 24" xfId="58634" xr:uid="{00000000-0005-0000-0000-0000CE7B0000}"/>
    <cellStyle name="Normal 22 3" xfId="3622" xr:uid="{00000000-0005-0000-0000-0000CF7B0000}"/>
    <cellStyle name="Normal 22 3 2" xfId="4355" xr:uid="{00000000-0005-0000-0000-0000D07B0000}"/>
    <cellStyle name="Normal 22 3 2 2" xfId="12339" xr:uid="{00000000-0005-0000-0000-0000D17B0000}"/>
    <cellStyle name="Normal 22 3 2 2 2" xfId="25546" xr:uid="{00000000-0005-0000-0000-0000D27B0000}"/>
    <cellStyle name="Normal 22 3 2 2 3" xfId="43705" xr:uid="{00000000-0005-0000-0000-0000D37B0000}"/>
    <cellStyle name="Normal 22 3 2 3" xfId="33009" xr:uid="{00000000-0005-0000-0000-0000D47B0000}"/>
    <cellStyle name="Normal 22 3 2 3 2" xfId="51168" xr:uid="{00000000-0005-0000-0000-0000D57B0000}"/>
    <cellStyle name="Normal 22 3 2 4" xfId="19818" xr:uid="{00000000-0005-0000-0000-0000D67B0000}"/>
    <cellStyle name="Normal 22 3 2 5" xfId="37977" xr:uid="{00000000-0005-0000-0000-0000D77B0000}"/>
    <cellStyle name="Normal 22 3 2 6" xfId="56137" xr:uid="{00000000-0005-0000-0000-0000D87B0000}"/>
    <cellStyle name="Normal 22 3 3" xfId="9855" xr:uid="{00000000-0005-0000-0000-0000D97B0000}"/>
    <cellStyle name="Normal 22 3 3 2" xfId="23062" xr:uid="{00000000-0005-0000-0000-0000DA7B0000}"/>
    <cellStyle name="Normal 22 3 3 3" xfId="41221" xr:uid="{00000000-0005-0000-0000-0000DB7B0000}"/>
    <cellStyle name="Normal 22 3 4" xfId="14849" xr:uid="{00000000-0005-0000-0000-0000DC7B0000}"/>
    <cellStyle name="Normal 22 3 4 2" xfId="28041" xr:uid="{00000000-0005-0000-0000-0000DD7B0000}"/>
    <cellStyle name="Normal 22 3 4 3" xfId="46200" xr:uid="{00000000-0005-0000-0000-0000DE7B0000}"/>
    <cellStyle name="Normal 22 3 5" xfId="30525" xr:uid="{00000000-0005-0000-0000-0000DF7B0000}"/>
    <cellStyle name="Normal 22 3 5 2" xfId="48684" xr:uid="{00000000-0005-0000-0000-0000E07B0000}"/>
    <cellStyle name="Normal 22 3 6" xfId="17334" xr:uid="{00000000-0005-0000-0000-0000E17B0000}"/>
    <cellStyle name="Normal 22 3 7" xfId="35493" xr:uid="{00000000-0005-0000-0000-0000E27B0000}"/>
    <cellStyle name="Normal 22 3 8" xfId="53653" xr:uid="{00000000-0005-0000-0000-0000E37B0000}"/>
    <cellStyle name="Normal 22 3 9" xfId="59068" xr:uid="{00000000-0005-0000-0000-0000E47B0000}"/>
    <cellStyle name="Normal 22 4" xfId="4587" xr:uid="{00000000-0005-0000-0000-0000E57B0000}"/>
    <cellStyle name="Normal 22 4 2" xfId="6839" xr:uid="{00000000-0005-0000-0000-0000E67B0000}"/>
    <cellStyle name="Normal 22 4 2 2" xfId="12571" xr:uid="{00000000-0005-0000-0000-0000E77B0000}"/>
    <cellStyle name="Normal 22 4 2 2 2" xfId="25778" xr:uid="{00000000-0005-0000-0000-0000E87B0000}"/>
    <cellStyle name="Normal 22 4 2 2 3" xfId="43937" xr:uid="{00000000-0005-0000-0000-0000E97B0000}"/>
    <cellStyle name="Normal 22 4 2 3" xfId="33241" xr:uid="{00000000-0005-0000-0000-0000EA7B0000}"/>
    <cellStyle name="Normal 22 4 2 3 2" xfId="51400" xr:uid="{00000000-0005-0000-0000-0000EB7B0000}"/>
    <cellStyle name="Normal 22 4 2 4" xfId="20050" xr:uid="{00000000-0005-0000-0000-0000EC7B0000}"/>
    <cellStyle name="Normal 22 4 2 5" xfId="38209" xr:uid="{00000000-0005-0000-0000-0000ED7B0000}"/>
    <cellStyle name="Normal 22 4 2 6" xfId="56369" xr:uid="{00000000-0005-0000-0000-0000EE7B0000}"/>
    <cellStyle name="Normal 22 4 3" xfId="10087" xr:uid="{00000000-0005-0000-0000-0000EF7B0000}"/>
    <cellStyle name="Normal 22 4 3 2" xfId="23294" xr:uid="{00000000-0005-0000-0000-0000F07B0000}"/>
    <cellStyle name="Normal 22 4 3 3" xfId="41453" xr:uid="{00000000-0005-0000-0000-0000F17B0000}"/>
    <cellStyle name="Normal 22 4 4" xfId="15081" xr:uid="{00000000-0005-0000-0000-0000F27B0000}"/>
    <cellStyle name="Normal 22 4 4 2" xfId="28273" xr:uid="{00000000-0005-0000-0000-0000F37B0000}"/>
    <cellStyle name="Normal 22 4 4 3" xfId="46432" xr:uid="{00000000-0005-0000-0000-0000F47B0000}"/>
    <cellStyle name="Normal 22 4 5" xfId="30757" xr:uid="{00000000-0005-0000-0000-0000F57B0000}"/>
    <cellStyle name="Normal 22 4 5 2" xfId="48916" xr:uid="{00000000-0005-0000-0000-0000F67B0000}"/>
    <cellStyle name="Normal 22 4 6" xfId="17566" xr:uid="{00000000-0005-0000-0000-0000F77B0000}"/>
    <cellStyle name="Normal 22 4 7" xfId="35725" xr:uid="{00000000-0005-0000-0000-0000F87B0000}"/>
    <cellStyle name="Normal 22 4 8" xfId="53885" xr:uid="{00000000-0005-0000-0000-0000F97B0000}"/>
    <cellStyle name="Normal 22 4 9" xfId="59233" xr:uid="{00000000-0005-0000-0000-0000FA7B0000}"/>
    <cellStyle name="Normal 22 5" xfId="3914" xr:uid="{00000000-0005-0000-0000-0000FB7B0000}"/>
    <cellStyle name="Normal 22 5 2" xfId="6402" xr:uid="{00000000-0005-0000-0000-0000FC7B0000}"/>
    <cellStyle name="Normal 22 5 2 2" xfId="11900" xr:uid="{00000000-0005-0000-0000-0000FD7B0000}"/>
    <cellStyle name="Normal 22 5 2 2 2" xfId="25107" xr:uid="{00000000-0005-0000-0000-0000FE7B0000}"/>
    <cellStyle name="Normal 22 5 2 2 3" xfId="43266" xr:uid="{00000000-0005-0000-0000-0000FF7B0000}"/>
    <cellStyle name="Normal 22 5 2 3" xfId="32570" xr:uid="{00000000-0005-0000-0000-0000007C0000}"/>
    <cellStyle name="Normal 22 5 2 3 2" xfId="50729" xr:uid="{00000000-0005-0000-0000-0000017C0000}"/>
    <cellStyle name="Normal 22 5 2 4" xfId="19379" xr:uid="{00000000-0005-0000-0000-0000027C0000}"/>
    <cellStyle name="Normal 22 5 2 5" xfId="37538" xr:uid="{00000000-0005-0000-0000-0000037C0000}"/>
    <cellStyle name="Normal 22 5 2 6" xfId="55698" xr:uid="{00000000-0005-0000-0000-0000047C0000}"/>
    <cellStyle name="Normal 22 5 3" xfId="9416" xr:uid="{00000000-0005-0000-0000-0000057C0000}"/>
    <cellStyle name="Normal 22 5 3 2" xfId="22623" xr:uid="{00000000-0005-0000-0000-0000067C0000}"/>
    <cellStyle name="Normal 22 5 3 3" xfId="40782" xr:uid="{00000000-0005-0000-0000-0000077C0000}"/>
    <cellStyle name="Normal 22 5 4" xfId="14410" xr:uid="{00000000-0005-0000-0000-0000087C0000}"/>
    <cellStyle name="Normal 22 5 4 2" xfId="27602" xr:uid="{00000000-0005-0000-0000-0000097C0000}"/>
    <cellStyle name="Normal 22 5 4 3" xfId="45761" xr:uid="{00000000-0005-0000-0000-00000A7C0000}"/>
    <cellStyle name="Normal 22 5 5" xfId="30086" xr:uid="{00000000-0005-0000-0000-00000B7C0000}"/>
    <cellStyle name="Normal 22 5 5 2" xfId="48245" xr:uid="{00000000-0005-0000-0000-00000C7C0000}"/>
    <cellStyle name="Normal 22 5 6" xfId="16895" xr:uid="{00000000-0005-0000-0000-00000D7C0000}"/>
    <cellStyle name="Normal 22 5 7" xfId="35054" xr:uid="{00000000-0005-0000-0000-00000E7C0000}"/>
    <cellStyle name="Normal 22 5 8" xfId="53214" xr:uid="{00000000-0005-0000-0000-00000F7C0000}"/>
    <cellStyle name="Normal 22 5 9" xfId="59423" xr:uid="{00000000-0005-0000-0000-0000107C0000}"/>
    <cellStyle name="Normal 22 6" xfId="4824" xr:uid="{00000000-0005-0000-0000-0000117C0000}"/>
    <cellStyle name="Normal 22 6 2" xfId="7054" xr:uid="{00000000-0005-0000-0000-0000127C0000}"/>
    <cellStyle name="Normal 22 6 2 2" xfId="12787" xr:uid="{00000000-0005-0000-0000-0000137C0000}"/>
    <cellStyle name="Normal 22 6 2 2 2" xfId="25994" xr:uid="{00000000-0005-0000-0000-0000147C0000}"/>
    <cellStyle name="Normal 22 6 2 2 3" xfId="44153" xr:uid="{00000000-0005-0000-0000-0000157C0000}"/>
    <cellStyle name="Normal 22 6 2 3" xfId="33457" xr:uid="{00000000-0005-0000-0000-0000167C0000}"/>
    <cellStyle name="Normal 22 6 2 3 2" xfId="51616" xr:uid="{00000000-0005-0000-0000-0000177C0000}"/>
    <cellStyle name="Normal 22 6 2 4" xfId="20266" xr:uid="{00000000-0005-0000-0000-0000187C0000}"/>
    <cellStyle name="Normal 22 6 2 5" xfId="38425" xr:uid="{00000000-0005-0000-0000-0000197C0000}"/>
    <cellStyle name="Normal 22 6 2 6" xfId="56585" xr:uid="{00000000-0005-0000-0000-00001A7C0000}"/>
    <cellStyle name="Normal 22 6 3" xfId="10303" xr:uid="{00000000-0005-0000-0000-00001B7C0000}"/>
    <cellStyle name="Normal 22 6 3 2" xfId="23510" xr:uid="{00000000-0005-0000-0000-00001C7C0000}"/>
    <cellStyle name="Normal 22 6 3 3" xfId="41669" xr:uid="{00000000-0005-0000-0000-00001D7C0000}"/>
    <cellStyle name="Normal 22 6 4" xfId="15297" xr:uid="{00000000-0005-0000-0000-00001E7C0000}"/>
    <cellStyle name="Normal 22 6 4 2" xfId="28489" xr:uid="{00000000-0005-0000-0000-00001F7C0000}"/>
    <cellStyle name="Normal 22 6 4 3" xfId="46648" xr:uid="{00000000-0005-0000-0000-0000207C0000}"/>
    <cellStyle name="Normal 22 6 5" xfId="30973" xr:uid="{00000000-0005-0000-0000-0000217C0000}"/>
    <cellStyle name="Normal 22 6 5 2" xfId="49132" xr:uid="{00000000-0005-0000-0000-0000227C0000}"/>
    <cellStyle name="Normal 22 6 6" xfId="17782" xr:uid="{00000000-0005-0000-0000-0000237C0000}"/>
    <cellStyle name="Normal 22 6 7" xfId="35941" xr:uid="{00000000-0005-0000-0000-0000247C0000}"/>
    <cellStyle name="Normal 22 6 8" xfId="54101" xr:uid="{00000000-0005-0000-0000-0000257C0000}"/>
    <cellStyle name="Normal 22 7" xfId="5000" xr:uid="{00000000-0005-0000-0000-0000267C0000}"/>
    <cellStyle name="Normal 22 7 2" xfId="7233" xr:uid="{00000000-0005-0000-0000-0000277C0000}"/>
    <cellStyle name="Normal 22 7 2 2" xfId="12966" xr:uid="{00000000-0005-0000-0000-0000287C0000}"/>
    <cellStyle name="Normal 22 7 2 2 2" xfId="26173" xr:uid="{00000000-0005-0000-0000-0000297C0000}"/>
    <cellStyle name="Normal 22 7 2 2 3" xfId="44332" xr:uid="{00000000-0005-0000-0000-00002A7C0000}"/>
    <cellStyle name="Normal 22 7 2 3" xfId="33636" xr:uid="{00000000-0005-0000-0000-00002B7C0000}"/>
    <cellStyle name="Normal 22 7 2 3 2" xfId="51795" xr:uid="{00000000-0005-0000-0000-00002C7C0000}"/>
    <cellStyle name="Normal 22 7 2 4" xfId="20445" xr:uid="{00000000-0005-0000-0000-00002D7C0000}"/>
    <cellStyle name="Normal 22 7 2 5" xfId="38604" xr:uid="{00000000-0005-0000-0000-00002E7C0000}"/>
    <cellStyle name="Normal 22 7 2 6" xfId="56764" xr:uid="{00000000-0005-0000-0000-00002F7C0000}"/>
    <cellStyle name="Normal 22 7 3" xfId="10482" xr:uid="{00000000-0005-0000-0000-0000307C0000}"/>
    <cellStyle name="Normal 22 7 3 2" xfId="23689" xr:uid="{00000000-0005-0000-0000-0000317C0000}"/>
    <cellStyle name="Normal 22 7 3 3" xfId="41848" xr:uid="{00000000-0005-0000-0000-0000327C0000}"/>
    <cellStyle name="Normal 22 7 4" xfId="15476" xr:uid="{00000000-0005-0000-0000-0000337C0000}"/>
    <cellStyle name="Normal 22 7 4 2" xfId="28668" xr:uid="{00000000-0005-0000-0000-0000347C0000}"/>
    <cellStyle name="Normal 22 7 4 3" xfId="46827" xr:uid="{00000000-0005-0000-0000-0000357C0000}"/>
    <cellStyle name="Normal 22 7 5" xfId="31152" xr:uid="{00000000-0005-0000-0000-0000367C0000}"/>
    <cellStyle name="Normal 22 7 5 2" xfId="49311" xr:uid="{00000000-0005-0000-0000-0000377C0000}"/>
    <cellStyle name="Normal 22 7 6" xfId="17961" xr:uid="{00000000-0005-0000-0000-0000387C0000}"/>
    <cellStyle name="Normal 22 7 7" xfId="36120" xr:uid="{00000000-0005-0000-0000-0000397C0000}"/>
    <cellStyle name="Normal 22 7 8" xfId="54280" xr:uid="{00000000-0005-0000-0000-00003A7C0000}"/>
    <cellStyle name="Normal 22 8" xfId="5227" xr:uid="{00000000-0005-0000-0000-00003B7C0000}"/>
    <cellStyle name="Normal 22 8 2" xfId="7475" xr:uid="{00000000-0005-0000-0000-00003C7C0000}"/>
    <cellStyle name="Normal 22 8 2 2" xfId="13208" xr:uid="{00000000-0005-0000-0000-00003D7C0000}"/>
    <cellStyle name="Normal 22 8 2 2 2" xfId="26415" xr:uid="{00000000-0005-0000-0000-00003E7C0000}"/>
    <cellStyle name="Normal 22 8 2 2 3" xfId="44574" xr:uid="{00000000-0005-0000-0000-00003F7C0000}"/>
    <cellStyle name="Normal 22 8 2 3" xfId="33878" xr:uid="{00000000-0005-0000-0000-0000407C0000}"/>
    <cellStyle name="Normal 22 8 2 3 2" xfId="52037" xr:uid="{00000000-0005-0000-0000-0000417C0000}"/>
    <cellStyle name="Normal 22 8 2 4" xfId="20687" xr:uid="{00000000-0005-0000-0000-0000427C0000}"/>
    <cellStyle name="Normal 22 8 2 5" xfId="38846" xr:uid="{00000000-0005-0000-0000-0000437C0000}"/>
    <cellStyle name="Normal 22 8 2 6" xfId="57006" xr:uid="{00000000-0005-0000-0000-0000447C0000}"/>
    <cellStyle name="Normal 22 8 3" xfId="10724" xr:uid="{00000000-0005-0000-0000-0000457C0000}"/>
    <cellStyle name="Normal 22 8 3 2" xfId="23931" xr:uid="{00000000-0005-0000-0000-0000467C0000}"/>
    <cellStyle name="Normal 22 8 3 3" xfId="42090" xr:uid="{00000000-0005-0000-0000-0000477C0000}"/>
    <cellStyle name="Normal 22 8 4" xfId="15718" xr:uid="{00000000-0005-0000-0000-0000487C0000}"/>
    <cellStyle name="Normal 22 8 4 2" xfId="28910" xr:uid="{00000000-0005-0000-0000-0000497C0000}"/>
    <cellStyle name="Normal 22 8 4 3" xfId="47069" xr:uid="{00000000-0005-0000-0000-00004A7C0000}"/>
    <cellStyle name="Normal 22 8 5" xfId="31394" xr:uid="{00000000-0005-0000-0000-00004B7C0000}"/>
    <cellStyle name="Normal 22 8 5 2" xfId="49553" xr:uid="{00000000-0005-0000-0000-00004C7C0000}"/>
    <cellStyle name="Normal 22 8 6" xfId="18203" xr:uid="{00000000-0005-0000-0000-00004D7C0000}"/>
    <cellStyle name="Normal 22 8 7" xfId="36362" xr:uid="{00000000-0005-0000-0000-00004E7C0000}"/>
    <cellStyle name="Normal 22 8 8" xfId="54522" xr:uid="{00000000-0005-0000-0000-00004F7C0000}"/>
    <cellStyle name="Normal 22 9" xfId="5393" xr:uid="{00000000-0005-0000-0000-0000507C0000}"/>
    <cellStyle name="Normal 22 9 2" xfId="7641" xr:uid="{00000000-0005-0000-0000-0000517C0000}"/>
    <cellStyle name="Normal 22 9 2 2" xfId="13374" xr:uid="{00000000-0005-0000-0000-0000527C0000}"/>
    <cellStyle name="Normal 22 9 2 2 2" xfId="26581" xr:uid="{00000000-0005-0000-0000-0000537C0000}"/>
    <cellStyle name="Normal 22 9 2 2 3" xfId="44740" xr:uid="{00000000-0005-0000-0000-0000547C0000}"/>
    <cellStyle name="Normal 22 9 2 3" xfId="34044" xr:uid="{00000000-0005-0000-0000-0000557C0000}"/>
    <cellStyle name="Normal 22 9 2 3 2" xfId="52203" xr:uid="{00000000-0005-0000-0000-0000567C0000}"/>
    <cellStyle name="Normal 22 9 2 4" xfId="20853" xr:uid="{00000000-0005-0000-0000-0000577C0000}"/>
    <cellStyle name="Normal 22 9 2 5" xfId="39012" xr:uid="{00000000-0005-0000-0000-0000587C0000}"/>
    <cellStyle name="Normal 22 9 2 6" xfId="57172" xr:uid="{00000000-0005-0000-0000-0000597C0000}"/>
    <cellStyle name="Normal 22 9 3" xfId="10890" xr:uid="{00000000-0005-0000-0000-00005A7C0000}"/>
    <cellStyle name="Normal 22 9 3 2" xfId="24097" xr:uid="{00000000-0005-0000-0000-00005B7C0000}"/>
    <cellStyle name="Normal 22 9 3 3" xfId="42256" xr:uid="{00000000-0005-0000-0000-00005C7C0000}"/>
    <cellStyle name="Normal 22 9 4" xfId="15884" xr:uid="{00000000-0005-0000-0000-00005D7C0000}"/>
    <cellStyle name="Normal 22 9 4 2" xfId="29076" xr:uid="{00000000-0005-0000-0000-00005E7C0000}"/>
    <cellStyle name="Normal 22 9 4 3" xfId="47235" xr:uid="{00000000-0005-0000-0000-00005F7C0000}"/>
    <cellStyle name="Normal 22 9 5" xfId="31560" xr:uid="{00000000-0005-0000-0000-0000607C0000}"/>
    <cellStyle name="Normal 22 9 5 2" xfId="49719" xr:uid="{00000000-0005-0000-0000-0000617C0000}"/>
    <cellStyle name="Normal 22 9 6" xfId="18369" xr:uid="{00000000-0005-0000-0000-0000627C0000}"/>
    <cellStyle name="Normal 22 9 7" xfId="36528" xr:uid="{00000000-0005-0000-0000-0000637C0000}"/>
    <cellStyle name="Normal 22 9 8" xfId="54688" xr:uid="{00000000-0005-0000-0000-0000647C0000}"/>
    <cellStyle name="Normal 3" xfId="2515" xr:uid="{00000000-0005-0000-0000-0000657C0000}"/>
    <cellStyle name="Normal 3 10" xfId="59618" xr:uid="{00000000-0005-0000-0000-0000667C0000}"/>
    <cellStyle name="Normal 3 2" xfId="2516" xr:uid="{00000000-0005-0000-0000-0000677C0000}"/>
    <cellStyle name="Normal 3 2 2" xfId="2517" xr:uid="{00000000-0005-0000-0000-0000687C0000}"/>
    <cellStyle name="Normal 3 3" xfId="2518" xr:uid="{00000000-0005-0000-0000-0000697C0000}"/>
    <cellStyle name="Normal 3 4" xfId="2519" xr:uid="{00000000-0005-0000-0000-00006A7C0000}"/>
    <cellStyle name="Normal 3 4 10" xfId="5558" xr:uid="{00000000-0005-0000-0000-00006B7C0000}"/>
    <cellStyle name="Normal 3 4 10 2" xfId="7806" xr:uid="{00000000-0005-0000-0000-00006C7C0000}"/>
    <cellStyle name="Normal 3 4 10 2 2" xfId="13539" xr:uid="{00000000-0005-0000-0000-00006D7C0000}"/>
    <cellStyle name="Normal 3 4 10 2 2 2" xfId="26746" xr:uid="{00000000-0005-0000-0000-00006E7C0000}"/>
    <cellStyle name="Normal 3 4 10 2 2 3" xfId="44905" xr:uid="{00000000-0005-0000-0000-00006F7C0000}"/>
    <cellStyle name="Normal 3 4 10 2 3" xfId="34209" xr:uid="{00000000-0005-0000-0000-0000707C0000}"/>
    <cellStyle name="Normal 3 4 10 2 3 2" xfId="52368" xr:uid="{00000000-0005-0000-0000-0000717C0000}"/>
    <cellStyle name="Normal 3 4 10 2 4" xfId="21018" xr:uid="{00000000-0005-0000-0000-0000727C0000}"/>
    <cellStyle name="Normal 3 4 10 2 5" xfId="39177" xr:uid="{00000000-0005-0000-0000-0000737C0000}"/>
    <cellStyle name="Normal 3 4 10 2 6" xfId="57337" xr:uid="{00000000-0005-0000-0000-0000747C0000}"/>
    <cellStyle name="Normal 3 4 10 3" xfId="11055" xr:uid="{00000000-0005-0000-0000-0000757C0000}"/>
    <cellStyle name="Normal 3 4 10 3 2" xfId="24262" xr:uid="{00000000-0005-0000-0000-0000767C0000}"/>
    <cellStyle name="Normal 3 4 10 3 3" xfId="42421" xr:uid="{00000000-0005-0000-0000-0000777C0000}"/>
    <cellStyle name="Normal 3 4 10 4" xfId="16049" xr:uid="{00000000-0005-0000-0000-0000787C0000}"/>
    <cellStyle name="Normal 3 4 10 4 2" xfId="29241" xr:uid="{00000000-0005-0000-0000-0000797C0000}"/>
    <cellStyle name="Normal 3 4 10 4 3" xfId="47400" xr:uid="{00000000-0005-0000-0000-00007A7C0000}"/>
    <cellStyle name="Normal 3 4 10 5" xfId="31725" xr:uid="{00000000-0005-0000-0000-00007B7C0000}"/>
    <cellStyle name="Normal 3 4 10 5 2" xfId="49884" xr:uid="{00000000-0005-0000-0000-00007C7C0000}"/>
    <cellStyle name="Normal 3 4 10 6" xfId="18534" xr:uid="{00000000-0005-0000-0000-00007D7C0000}"/>
    <cellStyle name="Normal 3 4 10 7" xfId="36693" xr:uid="{00000000-0005-0000-0000-00007E7C0000}"/>
    <cellStyle name="Normal 3 4 10 8" xfId="54853" xr:uid="{00000000-0005-0000-0000-00007F7C0000}"/>
    <cellStyle name="Normal 3 4 11" xfId="5722" xr:uid="{00000000-0005-0000-0000-0000807C0000}"/>
    <cellStyle name="Normal 3 4 11 2" xfId="7970" xr:uid="{00000000-0005-0000-0000-0000817C0000}"/>
    <cellStyle name="Normal 3 4 11 2 2" xfId="13703" xr:uid="{00000000-0005-0000-0000-0000827C0000}"/>
    <cellStyle name="Normal 3 4 11 2 2 2" xfId="26910" xr:uid="{00000000-0005-0000-0000-0000837C0000}"/>
    <cellStyle name="Normal 3 4 11 2 2 3" xfId="45069" xr:uid="{00000000-0005-0000-0000-0000847C0000}"/>
    <cellStyle name="Normal 3 4 11 2 3" xfId="34373" xr:uid="{00000000-0005-0000-0000-0000857C0000}"/>
    <cellStyle name="Normal 3 4 11 2 3 2" xfId="52532" xr:uid="{00000000-0005-0000-0000-0000867C0000}"/>
    <cellStyle name="Normal 3 4 11 2 4" xfId="21182" xr:uid="{00000000-0005-0000-0000-0000877C0000}"/>
    <cellStyle name="Normal 3 4 11 2 5" xfId="39341" xr:uid="{00000000-0005-0000-0000-0000887C0000}"/>
    <cellStyle name="Normal 3 4 11 2 6" xfId="57501" xr:uid="{00000000-0005-0000-0000-0000897C0000}"/>
    <cellStyle name="Normal 3 4 11 3" xfId="11219" xr:uid="{00000000-0005-0000-0000-00008A7C0000}"/>
    <cellStyle name="Normal 3 4 11 3 2" xfId="24426" xr:uid="{00000000-0005-0000-0000-00008B7C0000}"/>
    <cellStyle name="Normal 3 4 11 3 3" xfId="42585" xr:uid="{00000000-0005-0000-0000-00008C7C0000}"/>
    <cellStyle name="Normal 3 4 11 4" xfId="16213" xr:uid="{00000000-0005-0000-0000-00008D7C0000}"/>
    <cellStyle name="Normal 3 4 11 4 2" xfId="29405" xr:uid="{00000000-0005-0000-0000-00008E7C0000}"/>
    <cellStyle name="Normal 3 4 11 4 3" xfId="47564" xr:uid="{00000000-0005-0000-0000-00008F7C0000}"/>
    <cellStyle name="Normal 3 4 11 5" xfId="31889" xr:uid="{00000000-0005-0000-0000-0000907C0000}"/>
    <cellStyle name="Normal 3 4 11 5 2" xfId="50048" xr:uid="{00000000-0005-0000-0000-0000917C0000}"/>
    <cellStyle name="Normal 3 4 11 6" xfId="18698" xr:uid="{00000000-0005-0000-0000-0000927C0000}"/>
    <cellStyle name="Normal 3 4 11 7" xfId="36857" xr:uid="{00000000-0005-0000-0000-0000937C0000}"/>
    <cellStyle name="Normal 3 4 11 8" xfId="55017" xr:uid="{00000000-0005-0000-0000-0000947C0000}"/>
    <cellStyle name="Normal 3 4 12" xfId="5930" xr:uid="{00000000-0005-0000-0000-0000957C0000}"/>
    <cellStyle name="Normal 3 4 12 2" xfId="11427" xr:uid="{00000000-0005-0000-0000-0000967C0000}"/>
    <cellStyle name="Normal 3 4 12 2 2" xfId="24634" xr:uid="{00000000-0005-0000-0000-0000977C0000}"/>
    <cellStyle name="Normal 3 4 12 2 3" xfId="42793" xr:uid="{00000000-0005-0000-0000-0000987C0000}"/>
    <cellStyle name="Normal 3 4 12 3" xfId="32097" xr:uid="{00000000-0005-0000-0000-0000997C0000}"/>
    <cellStyle name="Normal 3 4 12 3 2" xfId="50256" xr:uid="{00000000-0005-0000-0000-00009A7C0000}"/>
    <cellStyle name="Normal 3 4 12 4" xfId="18906" xr:uid="{00000000-0005-0000-0000-00009B7C0000}"/>
    <cellStyle name="Normal 3 4 12 5" xfId="37065" xr:uid="{00000000-0005-0000-0000-00009C7C0000}"/>
    <cellStyle name="Normal 3 4 12 6" xfId="55225" xr:uid="{00000000-0005-0000-0000-00009D7C0000}"/>
    <cellStyle name="Normal 3 4 13" xfId="8146" xr:uid="{00000000-0005-0000-0000-00009E7C0000}"/>
    <cellStyle name="Normal 3 4 13 2" xfId="21353" xr:uid="{00000000-0005-0000-0000-00009F7C0000}"/>
    <cellStyle name="Normal 3 4 13 3" xfId="39512" xr:uid="{00000000-0005-0000-0000-0000A07C0000}"/>
    <cellStyle name="Normal 3 4 13 4" xfId="57672" xr:uid="{00000000-0005-0000-0000-0000A17C0000}"/>
    <cellStyle name="Normal 3 4 14" xfId="8328" xr:uid="{00000000-0005-0000-0000-0000A27C0000}"/>
    <cellStyle name="Normal 3 4 14 2" xfId="21535" xr:uid="{00000000-0005-0000-0000-0000A37C0000}"/>
    <cellStyle name="Normal 3 4 14 3" xfId="39694" xr:uid="{00000000-0005-0000-0000-0000A47C0000}"/>
    <cellStyle name="Normal 3 4 14 4" xfId="57854" xr:uid="{00000000-0005-0000-0000-0000A57C0000}"/>
    <cellStyle name="Normal 3 4 15" xfId="8568" xr:uid="{00000000-0005-0000-0000-0000A67C0000}"/>
    <cellStyle name="Normal 3 4 15 2" xfId="21775" xr:uid="{00000000-0005-0000-0000-0000A77C0000}"/>
    <cellStyle name="Normal 3 4 15 3" xfId="39934" xr:uid="{00000000-0005-0000-0000-0000A87C0000}"/>
    <cellStyle name="Normal 3 4 15 4" xfId="58094" xr:uid="{00000000-0005-0000-0000-0000A97C0000}"/>
    <cellStyle name="Normal 3 4 16" xfId="8732" xr:uid="{00000000-0005-0000-0000-0000AA7C0000}"/>
    <cellStyle name="Normal 3 4 16 2" xfId="21939" xr:uid="{00000000-0005-0000-0000-0000AB7C0000}"/>
    <cellStyle name="Normal 3 4 16 3" xfId="40098" xr:uid="{00000000-0005-0000-0000-0000AC7C0000}"/>
    <cellStyle name="Normal 3 4 16 4" xfId="58258" xr:uid="{00000000-0005-0000-0000-0000AD7C0000}"/>
    <cellStyle name="Normal 3 4 17" xfId="8936" xr:uid="{00000000-0005-0000-0000-0000AE7C0000}"/>
    <cellStyle name="Normal 3 4 17 2" xfId="22143" xr:uid="{00000000-0005-0000-0000-0000AF7C0000}"/>
    <cellStyle name="Normal 3 4 17 3" xfId="40302" xr:uid="{00000000-0005-0000-0000-0000B07C0000}"/>
    <cellStyle name="Normal 3 4 18" xfId="13937" xr:uid="{00000000-0005-0000-0000-0000B17C0000}"/>
    <cellStyle name="Normal 3 4 18 2" xfId="27129" xr:uid="{00000000-0005-0000-0000-0000B27C0000}"/>
    <cellStyle name="Normal 3 4 18 3" xfId="45288" xr:uid="{00000000-0005-0000-0000-0000B37C0000}"/>
    <cellStyle name="Normal 3 4 19" xfId="29613" xr:uid="{00000000-0005-0000-0000-0000B47C0000}"/>
    <cellStyle name="Normal 3 4 19 2" xfId="47772" xr:uid="{00000000-0005-0000-0000-0000B57C0000}"/>
    <cellStyle name="Normal 3 4 2" xfId="2520" xr:uid="{00000000-0005-0000-0000-0000B67C0000}"/>
    <cellStyle name="Normal 3 4 2 10" xfId="5723" xr:uid="{00000000-0005-0000-0000-0000B77C0000}"/>
    <cellStyle name="Normal 3 4 2 10 2" xfId="7971" xr:uid="{00000000-0005-0000-0000-0000B87C0000}"/>
    <cellStyle name="Normal 3 4 2 10 2 2" xfId="13704" xr:uid="{00000000-0005-0000-0000-0000B97C0000}"/>
    <cellStyle name="Normal 3 4 2 10 2 2 2" xfId="26911" xr:uid="{00000000-0005-0000-0000-0000BA7C0000}"/>
    <cellStyle name="Normal 3 4 2 10 2 2 3" xfId="45070" xr:uid="{00000000-0005-0000-0000-0000BB7C0000}"/>
    <cellStyle name="Normal 3 4 2 10 2 3" xfId="34374" xr:uid="{00000000-0005-0000-0000-0000BC7C0000}"/>
    <cellStyle name="Normal 3 4 2 10 2 3 2" xfId="52533" xr:uid="{00000000-0005-0000-0000-0000BD7C0000}"/>
    <cellStyle name="Normal 3 4 2 10 2 4" xfId="21183" xr:uid="{00000000-0005-0000-0000-0000BE7C0000}"/>
    <cellStyle name="Normal 3 4 2 10 2 5" xfId="39342" xr:uid="{00000000-0005-0000-0000-0000BF7C0000}"/>
    <cellStyle name="Normal 3 4 2 10 2 6" xfId="57502" xr:uid="{00000000-0005-0000-0000-0000C07C0000}"/>
    <cellStyle name="Normal 3 4 2 10 3" xfId="11220" xr:uid="{00000000-0005-0000-0000-0000C17C0000}"/>
    <cellStyle name="Normal 3 4 2 10 3 2" xfId="24427" xr:uid="{00000000-0005-0000-0000-0000C27C0000}"/>
    <cellStyle name="Normal 3 4 2 10 3 3" xfId="42586" xr:uid="{00000000-0005-0000-0000-0000C37C0000}"/>
    <cellStyle name="Normal 3 4 2 10 4" xfId="16214" xr:uid="{00000000-0005-0000-0000-0000C47C0000}"/>
    <cellStyle name="Normal 3 4 2 10 4 2" xfId="29406" xr:uid="{00000000-0005-0000-0000-0000C57C0000}"/>
    <cellStyle name="Normal 3 4 2 10 4 3" xfId="47565" xr:uid="{00000000-0005-0000-0000-0000C67C0000}"/>
    <cellStyle name="Normal 3 4 2 10 5" xfId="31890" xr:uid="{00000000-0005-0000-0000-0000C77C0000}"/>
    <cellStyle name="Normal 3 4 2 10 5 2" xfId="50049" xr:uid="{00000000-0005-0000-0000-0000C87C0000}"/>
    <cellStyle name="Normal 3 4 2 10 6" xfId="18699" xr:uid="{00000000-0005-0000-0000-0000C97C0000}"/>
    <cellStyle name="Normal 3 4 2 10 7" xfId="36858" xr:uid="{00000000-0005-0000-0000-0000CA7C0000}"/>
    <cellStyle name="Normal 3 4 2 10 8" xfId="55018" xr:uid="{00000000-0005-0000-0000-0000CB7C0000}"/>
    <cellStyle name="Normal 3 4 2 11" xfId="5931" xr:uid="{00000000-0005-0000-0000-0000CC7C0000}"/>
    <cellStyle name="Normal 3 4 2 11 2" xfId="11428" xr:uid="{00000000-0005-0000-0000-0000CD7C0000}"/>
    <cellStyle name="Normal 3 4 2 11 2 2" xfId="24635" xr:uid="{00000000-0005-0000-0000-0000CE7C0000}"/>
    <cellStyle name="Normal 3 4 2 11 2 3" xfId="42794" xr:uid="{00000000-0005-0000-0000-0000CF7C0000}"/>
    <cellStyle name="Normal 3 4 2 11 3" xfId="32098" xr:uid="{00000000-0005-0000-0000-0000D07C0000}"/>
    <cellStyle name="Normal 3 4 2 11 3 2" xfId="50257" xr:uid="{00000000-0005-0000-0000-0000D17C0000}"/>
    <cellStyle name="Normal 3 4 2 11 4" xfId="18907" xr:uid="{00000000-0005-0000-0000-0000D27C0000}"/>
    <cellStyle name="Normal 3 4 2 11 5" xfId="37066" xr:uid="{00000000-0005-0000-0000-0000D37C0000}"/>
    <cellStyle name="Normal 3 4 2 11 6" xfId="55226" xr:uid="{00000000-0005-0000-0000-0000D47C0000}"/>
    <cellStyle name="Normal 3 4 2 12" xfId="8147" xr:uid="{00000000-0005-0000-0000-0000D57C0000}"/>
    <cellStyle name="Normal 3 4 2 12 2" xfId="21354" xr:uid="{00000000-0005-0000-0000-0000D67C0000}"/>
    <cellStyle name="Normal 3 4 2 12 3" xfId="39513" xr:uid="{00000000-0005-0000-0000-0000D77C0000}"/>
    <cellStyle name="Normal 3 4 2 12 4" xfId="57673" xr:uid="{00000000-0005-0000-0000-0000D87C0000}"/>
    <cellStyle name="Normal 3 4 2 13" xfId="8329" xr:uid="{00000000-0005-0000-0000-0000D97C0000}"/>
    <cellStyle name="Normal 3 4 2 13 2" xfId="21536" xr:uid="{00000000-0005-0000-0000-0000DA7C0000}"/>
    <cellStyle name="Normal 3 4 2 13 3" xfId="39695" xr:uid="{00000000-0005-0000-0000-0000DB7C0000}"/>
    <cellStyle name="Normal 3 4 2 13 4" xfId="57855" xr:uid="{00000000-0005-0000-0000-0000DC7C0000}"/>
    <cellStyle name="Normal 3 4 2 14" xfId="8569" xr:uid="{00000000-0005-0000-0000-0000DD7C0000}"/>
    <cellStyle name="Normal 3 4 2 14 2" xfId="21776" xr:uid="{00000000-0005-0000-0000-0000DE7C0000}"/>
    <cellStyle name="Normal 3 4 2 14 3" xfId="39935" xr:uid="{00000000-0005-0000-0000-0000DF7C0000}"/>
    <cellStyle name="Normal 3 4 2 14 4" xfId="58095" xr:uid="{00000000-0005-0000-0000-0000E07C0000}"/>
    <cellStyle name="Normal 3 4 2 15" xfId="8733" xr:uid="{00000000-0005-0000-0000-0000E17C0000}"/>
    <cellStyle name="Normal 3 4 2 15 2" xfId="21940" xr:uid="{00000000-0005-0000-0000-0000E27C0000}"/>
    <cellStyle name="Normal 3 4 2 15 3" xfId="40099" xr:uid="{00000000-0005-0000-0000-0000E37C0000}"/>
    <cellStyle name="Normal 3 4 2 15 4" xfId="58259" xr:uid="{00000000-0005-0000-0000-0000E47C0000}"/>
    <cellStyle name="Normal 3 4 2 16" xfId="8937" xr:uid="{00000000-0005-0000-0000-0000E57C0000}"/>
    <cellStyle name="Normal 3 4 2 16 2" xfId="22144" xr:uid="{00000000-0005-0000-0000-0000E67C0000}"/>
    <cellStyle name="Normal 3 4 2 16 3" xfId="40303" xr:uid="{00000000-0005-0000-0000-0000E77C0000}"/>
    <cellStyle name="Normal 3 4 2 17" xfId="13938" xr:uid="{00000000-0005-0000-0000-0000E87C0000}"/>
    <cellStyle name="Normal 3 4 2 17 2" xfId="27130" xr:uid="{00000000-0005-0000-0000-0000E97C0000}"/>
    <cellStyle name="Normal 3 4 2 17 3" xfId="45289" xr:uid="{00000000-0005-0000-0000-0000EA7C0000}"/>
    <cellStyle name="Normal 3 4 2 18" xfId="29614" xr:uid="{00000000-0005-0000-0000-0000EB7C0000}"/>
    <cellStyle name="Normal 3 4 2 18 2" xfId="47773" xr:uid="{00000000-0005-0000-0000-0000EC7C0000}"/>
    <cellStyle name="Normal 3 4 2 19" xfId="16423" xr:uid="{00000000-0005-0000-0000-0000ED7C0000}"/>
    <cellStyle name="Normal 3 4 2 2" xfId="3625" xr:uid="{00000000-0005-0000-0000-0000EE7C0000}"/>
    <cellStyle name="Normal 3 4 2 2 2" xfId="4358" xr:uid="{00000000-0005-0000-0000-0000EF7C0000}"/>
    <cellStyle name="Normal 3 4 2 2 2 2" xfId="12342" xr:uid="{00000000-0005-0000-0000-0000F07C0000}"/>
    <cellStyle name="Normal 3 4 2 2 2 2 2" xfId="25549" xr:uid="{00000000-0005-0000-0000-0000F17C0000}"/>
    <cellStyle name="Normal 3 4 2 2 2 2 3" xfId="43708" xr:uid="{00000000-0005-0000-0000-0000F27C0000}"/>
    <cellStyle name="Normal 3 4 2 2 2 3" xfId="33012" xr:uid="{00000000-0005-0000-0000-0000F37C0000}"/>
    <cellStyle name="Normal 3 4 2 2 2 3 2" xfId="51171" xr:uid="{00000000-0005-0000-0000-0000F47C0000}"/>
    <cellStyle name="Normal 3 4 2 2 2 4" xfId="19821" xr:uid="{00000000-0005-0000-0000-0000F57C0000}"/>
    <cellStyle name="Normal 3 4 2 2 2 5" xfId="37980" xr:uid="{00000000-0005-0000-0000-0000F67C0000}"/>
    <cellStyle name="Normal 3 4 2 2 2 6" xfId="56140" xr:uid="{00000000-0005-0000-0000-0000F77C0000}"/>
    <cellStyle name="Normal 3 4 2 2 3" xfId="9858" xr:uid="{00000000-0005-0000-0000-0000F87C0000}"/>
    <cellStyle name="Normal 3 4 2 2 3 2" xfId="23065" xr:uid="{00000000-0005-0000-0000-0000F97C0000}"/>
    <cellStyle name="Normal 3 4 2 2 3 3" xfId="41224" xr:uid="{00000000-0005-0000-0000-0000FA7C0000}"/>
    <cellStyle name="Normal 3 4 2 2 4" xfId="14852" xr:uid="{00000000-0005-0000-0000-0000FB7C0000}"/>
    <cellStyle name="Normal 3 4 2 2 4 2" xfId="28044" xr:uid="{00000000-0005-0000-0000-0000FC7C0000}"/>
    <cellStyle name="Normal 3 4 2 2 4 3" xfId="46203" xr:uid="{00000000-0005-0000-0000-0000FD7C0000}"/>
    <cellStyle name="Normal 3 4 2 2 5" xfId="30528" xr:uid="{00000000-0005-0000-0000-0000FE7C0000}"/>
    <cellStyle name="Normal 3 4 2 2 5 2" xfId="48687" xr:uid="{00000000-0005-0000-0000-0000FF7C0000}"/>
    <cellStyle name="Normal 3 4 2 2 6" xfId="17337" xr:uid="{00000000-0005-0000-0000-0000007D0000}"/>
    <cellStyle name="Normal 3 4 2 2 7" xfId="35496" xr:uid="{00000000-0005-0000-0000-0000017D0000}"/>
    <cellStyle name="Normal 3 4 2 2 8" xfId="53656" xr:uid="{00000000-0005-0000-0000-0000027D0000}"/>
    <cellStyle name="Normal 3 4 2 2 9" xfId="59071" xr:uid="{00000000-0005-0000-0000-0000037D0000}"/>
    <cellStyle name="Normal 3 4 2 20" xfId="34582" xr:uid="{00000000-0005-0000-0000-0000047D0000}"/>
    <cellStyle name="Normal 3 4 2 21" xfId="52742" xr:uid="{00000000-0005-0000-0000-0000057D0000}"/>
    <cellStyle name="Normal 3 4 2 22" xfId="58425" xr:uid="{00000000-0005-0000-0000-0000067D0000}"/>
    <cellStyle name="Normal 3 4 2 23" xfId="58637" xr:uid="{00000000-0005-0000-0000-0000077D0000}"/>
    <cellStyle name="Normal 3 4 2 3" xfId="4590" xr:uid="{00000000-0005-0000-0000-0000087D0000}"/>
    <cellStyle name="Normal 3 4 2 3 2" xfId="6842" xr:uid="{00000000-0005-0000-0000-0000097D0000}"/>
    <cellStyle name="Normal 3 4 2 3 2 2" xfId="12574" xr:uid="{00000000-0005-0000-0000-00000A7D0000}"/>
    <cellStyle name="Normal 3 4 2 3 2 2 2" xfId="25781" xr:uid="{00000000-0005-0000-0000-00000B7D0000}"/>
    <cellStyle name="Normal 3 4 2 3 2 2 3" xfId="43940" xr:uid="{00000000-0005-0000-0000-00000C7D0000}"/>
    <cellStyle name="Normal 3 4 2 3 2 3" xfId="33244" xr:uid="{00000000-0005-0000-0000-00000D7D0000}"/>
    <cellStyle name="Normal 3 4 2 3 2 3 2" xfId="51403" xr:uid="{00000000-0005-0000-0000-00000E7D0000}"/>
    <cellStyle name="Normal 3 4 2 3 2 4" xfId="20053" xr:uid="{00000000-0005-0000-0000-00000F7D0000}"/>
    <cellStyle name="Normal 3 4 2 3 2 5" xfId="38212" xr:uid="{00000000-0005-0000-0000-0000107D0000}"/>
    <cellStyle name="Normal 3 4 2 3 2 6" xfId="56372" xr:uid="{00000000-0005-0000-0000-0000117D0000}"/>
    <cellStyle name="Normal 3 4 2 3 3" xfId="10090" xr:uid="{00000000-0005-0000-0000-0000127D0000}"/>
    <cellStyle name="Normal 3 4 2 3 3 2" xfId="23297" xr:uid="{00000000-0005-0000-0000-0000137D0000}"/>
    <cellStyle name="Normal 3 4 2 3 3 3" xfId="41456" xr:uid="{00000000-0005-0000-0000-0000147D0000}"/>
    <cellStyle name="Normal 3 4 2 3 4" xfId="15084" xr:uid="{00000000-0005-0000-0000-0000157D0000}"/>
    <cellStyle name="Normal 3 4 2 3 4 2" xfId="28276" xr:uid="{00000000-0005-0000-0000-0000167D0000}"/>
    <cellStyle name="Normal 3 4 2 3 4 3" xfId="46435" xr:uid="{00000000-0005-0000-0000-0000177D0000}"/>
    <cellStyle name="Normal 3 4 2 3 5" xfId="30760" xr:uid="{00000000-0005-0000-0000-0000187D0000}"/>
    <cellStyle name="Normal 3 4 2 3 5 2" xfId="48919" xr:uid="{00000000-0005-0000-0000-0000197D0000}"/>
    <cellStyle name="Normal 3 4 2 3 6" xfId="17569" xr:uid="{00000000-0005-0000-0000-00001A7D0000}"/>
    <cellStyle name="Normal 3 4 2 3 7" xfId="35728" xr:uid="{00000000-0005-0000-0000-00001B7D0000}"/>
    <cellStyle name="Normal 3 4 2 3 8" xfId="53888" xr:uid="{00000000-0005-0000-0000-00001C7D0000}"/>
    <cellStyle name="Normal 3 4 2 3 9" xfId="59236" xr:uid="{00000000-0005-0000-0000-00001D7D0000}"/>
    <cellStyle name="Normal 3 4 2 4" xfId="3917" xr:uid="{00000000-0005-0000-0000-00001E7D0000}"/>
    <cellStyle name="Normal 3 4 2 4 2" xfId="6405" xr:uid="{00000000-0005-0000-0000-00001F7D0000}"/>
    <cellStyle name="Normal 3 4 2 4 2 2" xfId="11903" xr:uid="{00000000-0005-0000-0000-0000207D0000}"/>
    <cellStyle name="Normal 3 4 2 4 2 2 2" xfId="25110" xr:uid="{00000000-0005-0000-0000-0000217D0000}"/>
    <cellStyle name="Normal 3 4 2 4 2 2 3" xfId="43269" xr:uid="{00000000-0005-0000-0000-0000227D0000}"/>
    <cellStyle name="Normal 3 4 2 4 2 3" xfId="32573" xr:uid="{00000000-0005-0000-0000-0000237D0000}"/>
    <cellStyle name="Normal 3 4 2 4 2 3 2" xfId="50732" xr:uid="{00000000-0005-0000-0000-0000247D0000}"/>
    <cellStyle name="Normal 3 4 2 4 2 4" xfId="19382" xr:uid="{00000000-0005-0000-0000-0000257D0000}"/>
    <cellStyle name="Normal 3 4 2 4 2 5" xfId="37541" xr:uid="{00000000-0005-0000-0000-0000267D0000}"/>
    <cellStyle name="Normal 3 4 2 4 2 6" xfId="55701" xr:uid="{00000000-0005-0000-0000-0000277D0000}"/>
    <cellStyle name="Normal 3 4 2 4 3" xfId="9419" xr:uid="{00000000-0005-0000-0000-0000287D0000}"/>
    <cellStyle name="Normal 3 4 2 4 3 2" xfId="22626" xr:uid="{00000000-0005-0000-0000-0000297D0000}"/>
    <cellStyle name="Normal 3 4 2 4 3 3" xfId="40785" xr:uid="{00000000-0005-0000-0000-00002A7D0000}"/>
    <cellStyle name="Normal 3 4 2 4 4" xfId="14413" xr:uid="{00000000-0005-0000-0000-00002B7D0000}"/>
    <cellStyle name="Normal 3 4 2 4 4 2" xfId="27605" xr:uid="{00000000-0005-0000-0000-00002C7D0000}"/>
    <cellStyle name="Normal 3 4 2 4 4 3" xfId="45764" xr:uid="{00000000-0005-0000-0000-00002D7D0000}"/>
    <cellStyle name="Normal 3 4 2 4 5" xfId="30089" xr:uid="{00000000-0005-0000-0000-00002E7D0000}"/>
    <cellStyle name="Normal 3 4 2 4 5 2" xfId="48248" xr:uid="{00000000-0005-0000-0000-00002F7D0000}"/>
    <cellStyle name="Normal 3 4 2 4 6" xfId="16898" xr:uid="{00000000-0005-0000-0000-0000307D0000}"/>
    <cellStyle name="Normal 3 4 2 4 7" xfId="35057" xr:uid="{00000000-0005-0000-0000-0000317D0000}"/>
    <cellStyle name="Normal 3 4 2 4 8" xfId="53217" xr:uid="{00000000-0005-0000-0000-0000327D0000}"/>
    <cellStyle name="Normal 3 4 2 4 9" xfId="59426" xr:uid="{00000000-0005-0000-0000-0000337D0000}"/>
    <cellStyle name="Normal 3 4 2 5" xfId="4827" xr:uid="{00000000-0005-0000-0000-0000347D0000}"/>
    <cellStyle name="Normal 3 4 2 5 2" xfId="7057" xr:uid="{00000000-0005-0000-0000-0000357D0000}"/>
    <cellStyle name="Normal 3 4 2 5 2 2" xfId="12790" xr:uid="{00000000-0005-0000-0000-0000367D0000}"/>
    <cellStyle name="Normal 3 4 2 5 2 2 2" xfId="25997" xr:uid="{00000000-0005-0000-0000-0000377D0000}"/>
    <cellStyle name="Normal 3 4 2 5 2 2 3" xfId="44156" xr:uid="{00000000-0005-0000-0000-0000387D0000}"/>
    <cellStyle name="Normal 3 4 2 5 2 3" xfId="33460" xr:uid="{00000000-0005-0000-0000-0000397D0000}"/>
    <cellStyle name="Normal 3 4 2 5 2 3 2" xfId="51619" xr:uid="{00000000-0005-0000-0000-00003A7D0000}"/>
    <cellStyle name="Normal 3 4 2 5 2 4" xfId="20269" xr:uid="{00000000-0005-0000-0000-00003B7D0000}"/>
    <cellStyle name="Normal 3 4 2 5 2 5" xfId="38428" xr:uid="{00000000-0005-0000-0000-00003C7D0000}"/>
    <cellStyle name="Normal 3 4 2 5 2 6" xfId="56588" xr:uid="{00000000-0005-0000-0000-00003D7D0000}"/>
    <cellStyle name="Normal 3 4 2 5 3" xfId="10306" xr:uid="{00000000-0005-0000-0000-00003E7D0000}"/>
    <cellStyle name="Normal 3 4 2 5 3 2" xfId="23513" xr:uid="{00000000-0005-0000-0000-00003F7D0000}"/>
    <cellStyle name="Normal 3 4 2 5 3 3" xfId="41672" xr:uid="{00000000-0005-0000-0000-0000407D0000}"/>
    <cellStyle name="Normal 3 4 2 5 4" xfId="15300" xr:uid="{00000000-0005-0000-0000-0000417D0000}"/>
    <cellStyle name="Normal 3 4 2 5 4 2" xfId="28492" xr:uid="{00000000-0005-0000-0000-0000427D0000}"/>
    <cellStyle name="Normal 3 4 2 5 4 3" xfId="46651" xr:uid="{00000000-0005-0000-0000-0000437D0000}"/>
    <cellStyle name="Normal 3 4 2 5 5" xfId="30976" xr:uid="{00000000-0005-0000-0000-0000447D0000}"/>
    <cellStyle name="Normal 3 4 2 5 5 2" xfId="49135" xr:uid="{00000000-0005-0000-0000-0000457D0000}"/>
    <cellStyle name="Normal 3 4 2 5 6" xfId="17785" xr:uid="{00000000-0005-0000-0000-0000467D0000}"/>
    <cellStyle name="Normal 3 4 2 5 7" xfId="35944" xr:uid="{00000000-0005-0000-0000-0000477D0000}"/>
    <cellStyle name="Normal 3 4 2 5 8" xfId="54104" xr:uid="{00000000-0005-0000-0000-0000487D0000}"/>
    <cellStyle name="Normal 3 4 2 6" xfId="5003" xr:uid="{00000000-0005-0000-0000-0000497D0000}"/>
    <cellStyle name="Normal 3 4 2 6 2" xfId="7236" xr:uid="{00000000-0005-0000-0000-00004A7D0000}"/>
    <cellStyle name="Normal 3 4 2 6 2 2" xfId="12969" xr:uid="{00000000-0005-0000-0000-00004B7D0000}"/>
    <cellStyle name="Normal 3 4 2 6 2 2 2" xfId="26176" xr:uid="{00000000-0005-0000-0000-00004C7D0000}"/>
    <cellStyle name="Normal 3 4 2 6 2 2 3" xfId="44335" xr:uid="{00000000-0005-0000-0000-00004D7D0000}"/>
    <cellStyle name="Normal 3 4 2 6 2 3" xfId="33639" xr:uid="{00000000-0005-0000-0000-00004E7D0000}"/>
    <cellStyle name="Normal 3 4 2 6 2 3 2" xfId="51798" xr:uid="{00000000-0005-0000-0000-00004F7D0000}"/>
    <cellStyle name="Normal 3 4 2 6 2 4" xfId="20448" xr:uid="{00000000-0005-0000-0000-0000507D0000}"/>
    <cellStyle name="Normal 3 4 2 6 2 5" xfId="38607" xr:uid="{00000000-0005-0000-0000-0000517D0000}"/>
    <cellStyle name="Normal 3 4 2 6 2 6" xfId="56767" xr:uid="{00000000-0005-0000-0000-0000527D0000}"/>
    <cellStyle name="Normal 3 4 2 6 3" xfId="10485" xr:uid="{00000000-0005-0000-0000-0000537D0000}"/>
    <cellStyle name="Normal 3 4 2 6 3 2" xfId="23692" xr:uid="{00000000-0005-0000-0000-0000547D0000}"/>
    <cellStyle name="Normal 3 4 2 6 3 3" xfId="41851" xr:uid="{00000000-0005-0000-0000-0000557D0000}"/>
    <cellStyle name="Normal 3 4 2 6 4" xfId="15479" xr:uid="{00000000-0005-0000-0000-0000567D0000}"/>
    <cellStyle name="Normal 3 4 2 6 4 2" xfId="28671" xr:uid="{00000000-0005-0000-0000-0000577D0000}"/>
    <cellStyle name="Normal 3 4 2 6 4 3" xfId="46830" xr:uid="{00000000-0005-0000-0000-0000587D0000}"/>
    <cellStyle name="Normal 3 4 2 6 5" xfId="31155" xr:uid="{00000000-0005-0000-0000-0000597D0000}"/>
    <cellStyle name="Normal 3 4 2 6 5 2" xfId="49314" xr:uid="{00000000-0005-0000-0000-00005A7D0000}"/>
    <cellStyle name="Normal 3 4 2 6 6" xfId="17964" xr:uid="{00000000-0005-0000-0000-00005B7D0000}"/>
    <cellStyle name="Normal 3 4 2 6 7" xfId="36123" xr:uid="{00000000-0005-0000-0000-00005C7D0000}"/>
    <cellStyle name="Normal 3 4 2 6 8" xfId="54283" xr:uid="{00000000-0005-0000-0000-00005D7D0000}"/>
    <cellStyle name="Normal 3 4 2 7" xfId="5230" xr:uid="{00000000-0005-0000-0000-00005E7D0000}"/>
    <cellStyle name="Normal 3 4 2 7 2" xfId="7478" xr:uid="{00000000-0005-0000-0000-00005F7D0000}"/>
    <cellStyle name="Normal 3 4 2 7 2 2" xfId="13211" xr:uid="{00000000-0005-0000-0000-0000607D0000}"/>
    <cellStyle name="Normal 3 4 2 7 2 2 2" xfId="26418" xr:uid="{00000000-0005-0000-0000-0000617D0000}"/>
    <cellStyle name="Normal 3 4 2 7 2 2 3" xfId="44577" xr:uid="{00000000-0005-0000-0000-0000627D0000}"/>
    <cellStyle name="Normal 3 4 2 7 2 3" xfId="33881" xr:uid="{00000000-0005-0000-0000-0000637D0000}"/>
    <cellStyle name="Normal 3 4 2 7 2 3 2" xfId="52040" xr:uid="{00000000-0005-0000-0000-0000647D0000}"/>
    <cellStyle name="Normal 3 4 2 7 2 4" xfId="20690" xr:uid="{00000000-0005-0000-0000-0000657D0000}"/>
    <cellStyle name="Normal 3 4 2 7 2 5" xfId="38849" xr:uid="{00000000-0005-0000-0000-0000667D0000}"/>
    <cellStyle name="Normal 3 4 2 7 2 6" xfId="57009" xr:uid="{00000000-0005-0000-0000-0000677D0000}"/>
    <cellStyle name="Normal 3 4 2 7 3" xfId="10727" xr:uid="{00000000-0005-0000-0000-0000687D0000}"/>
    <cellStyle name="Normal 3 4 2 7 3 2" xfId="23934" xr:uid="{00000000-0005-0000-0000-0000697D0000}"/>
    <cellStyle name="Normal 3 4 2 7 3 3" xfId="42093" xr:uid="{00000000-0005-0000-0000-00006A7D0000}"/>
    <cellStyle name="Normal 3 4 2 7 4" xfId="15721" xr:uid="{00000000-0005-0000-0000-00006B7D0000}"/>
    <cellStyle name="Normal 3 4 2 7 4 2" xfId="28913" xr:uid="{00000000-0005-0000-0000-00006C7D0000}"/>
    <cellStyle name="Normal 3 4 2 7 4 3" xfId="47072" xr:uid="{00000000-0005-0000-0000-00006D7D0000}"/>
    <cellStyle name="Normal 3 4 2 7 5" xfId="31397" xr:uid="{00000000-0005-0000-0000-00006E7D0000}"/>
    <cellStyle name="Normal 3 4 2 7 5 2" xfId="49556" xr:uid="{00000000-0005-0000-0000-00006F7D0000}"/>
    <cellStyle name="Normal 3 4 2 7 6" xfId="18206" xr:uid="{00000000-0005-0000-0000-0000707D0000}"/>
    <cellStyle name="Normal 3 4 2 7 7" xfId="36365" xr:uid="{00000000-0005-0000-0000-0000717D0000}"/>
    <cellStyle name="Normal 3 4 2 7 8" xfId="54525" xr:uid="{00000000-0005-0000-0000-0000727D0000}"/>
    <cellStyle name="Normal 3 4 2 8" xfId="5396" xr:uid="{00000000-0005-0000-0000-0000737D0000}"/>
    <cellStyle name="Normal 3 4 2 8 2" xfId="7644" xr:uid="{00000000-0005-0000-0000-0000747D0000}"/>
    <cellStyle name="Normal 3 4 2 8 2 2" xfId="13377" xr:uid="{00000000-0005-0000-0000-0000757D0000}"/>
    <cellStyle name="Normal 3 4 2 8 2 2 2" xfId="26584" xr:uid="{00000000-0005-0000-0000-0000767D0000}"/>
    <cellStyle name="Normal 3 4 2 8 2 2 3" xfId="44743" xr:uid="{00000000-0005-0000-0000-0000777D0000}"/>
    <cellStyle name="Normal 3 4 2 8 2 3" xfId="34047" xr:uid="{00000000-0005-0000-0000-0000787D0000}"/>
    <cellStyle name="Normal 3 4 2 8 2 3 2" xfId="52206" xr:uid="{00000000-0005-0000-0000-0000797D0000}"/>
    <cellStyle name="Normal 3 4 2 8 2 4" xfId="20856" xr:uid="{00000000-0005-0000-0000-00007A7D0000}"/>
    <cellStyle name="Normal 3 4 2 8 2 5" xfId="39015" xr:uid="{00000000-0005-0000-0000-00007B7D0000}"/>
    <cellStyle name="Normal 3 4 2 8 2 6" xfId="57175" xr:uid="{00000000-0005-0000-0000-00007C7D0000}"/>
    <cellStyle name="Normal 3 4 2 8 3" xfId="10893" xr:uid="{00000000-0005-0000-0000-00007D7D0000}"/>
    <cellStyle name="Normal 3 4 2 8 3 2" xfId="24100" xr:uid="{00000000-0005-0000-0000-00007E7D0000}"/>
    <cellStyle name="Normal 3 4 2 8 3 3" xfId="42259" xr:uid="{00000000-0005-0000-0000-00007F7D0000}"/>
    <cellStyle name="Normal 3 4 2 8 4" xfId="15887" xr:uid="{00000000-0005-0000-0000-0000807D0000}"/>
    <cellStyle name="Normal 3 4 2 8 4 2" xfId="29079" xr:uid="{00000000-0005-0000-0000-0000817D0000}"/>
    <cellStyle name="Normal 3 4 2 8 4 3" xfId="47238" xr:uid="{00000000-0005-0000-0000-0000827D0000}"/>
    <cellStyle name="Normal 3 4 2 8 5" xfId="31563" xr:uid="{00000000-0005-0000-0000-0000837D0000}"/>
    <cellStyle name="Normal 3 4 2 8 5 2" xfId="49722" xr:uid="{00000000-0005-0000-0000-0000847D0000}"/>
    <cellStyle name="Normal 3 4 2 8 6" xfId="18372" xr:uid="{00000000-0005-0000-0000-0000857D0000}"/>
    <cellStyle name="Normal 3 4 2 8 7" xfId="36531" xr:uid="{00000000-0005-0000-0000-0000867D0000}"/>
    <cellStyle name="Normal 3 4 2 8 8" xfId="54691" xr:uid="{00000000-0005-0000-0000-0000877D0000}"/>
    <cellStyle name="Normal 3 4 2 9" xfId="5559" xr:uid="{00000000-0005-0000-0000-0000887D0000}"/>
    <cellStyle name="Normal 3 4 2 9 2" xfId="7807" xr:uid="{00000000-0005-0000-0000-0000897D0000}"/>
    <cellStyle name="Normal 3 4 2 9 2 2" xfId="13540" xr:uid="{00000000-0005-0000-0000-00008A7D0000}"/>
    <cellStyle name="Normal 3 4 2 9 2 2 2" xfId="26747" xr:uid="{00000000-0005-0000-0000-00008B7D0000}"/>
    <cellStyle name="Normal 3 4 2 9 2 2 3" xfId="44906" xr:uid="{00000000-0005-0000-0000-00008C7D0000}"/>
    <cellStyle name="Normal 3 4 2 9 2 3" xfId="34210" xr:uid="{00000000-0005-0000-0000-00008D7D0000}"/>
    <cellStyle name="Normal 3 4 2 9 2 3 2" xfId="52369" xr:uid="{00000000-0005-0000-0000-00008E7D0000}"/>
    <cellStyle name="Normal 3 4 2 9 2 4" xfId="21019" xr:uid="{00000000-0005-0000-0000-00008F7D0000}"/>
    <cellStyle name="Normal 3 4 2 9 2 5" xfId="39178" xr:uid="{00000000-0005-0000-0000-0000907D0000}"/>
    <cellStyle name="Normal 3 4 2 9 2 6" xfId="57338" xr:uid="{00000000-0005-0000-0000-0000917D0000}"/>
    <cellStyle name="Normal 3 4 2 9 3" xfId="11056" xr:uid="{00000000-0005-0000-0000-0000927D0000}"/>
    <cellStyle name="Normal 3 4 2 9 3 2" xfId="24263" xr:uid="{00000000-0005-0000-0000-0000937D0000}"/>
    <cellStyle name="Normal 3 4 2 9 3 3" xfId="42422" xr:uid="{00000000-0005-0000-0000-0000947D0000}"/>
    <cellStyle name="Normal 3 4 2 9 4" xfId="16050" xr:uid="{00000000-0005-0000-0000-0000957D0000}"/>
    <cellStyle name="Normal 3 4 2 9 4 2" xfId="29242" xr:uid="{00000000-0005-0000-0000-0000967D0000}"/>
    <cellStyle name="Normal 3 4 2 9 4 3" xfId="47401" xr:uid="{00000000-0005-0000-0000-0000977D0000}"/>
    <cellStyle name="Normal 3 4 2 9 5" xfId="31726" xr:uid="{00000000-0005-0000-0000-0000987D0000}"/>
    <cellStyle name="Normal 3 4 2 9 5 2" xfId="49885" xr:uid="{00000000-0005-0000-0000-0000997D0000}"/>
    <cellStyle name="Normal 3 4 2 9 6" xfId="18535" xr:uid="{00000000-0005-0000-0000-00009A7D0000}"/>
    <cellStyle name="Normal 3 4 2 9 7" xfId="36694" xr:uid="{00000000-0005-0000-0000-00009B7D0000}"/>
    <cellStyle name="Normal 3 4 2 9 8" xfId="54854" xr:uid="{00000000-0005-0000-0000-00009C7D0000}"/>
    <cellStyle name="Normal 3 4 20" xfId="16422" xr:uid="{00000000-0005-0000-0000-00009D7D0000}"/>
    <cellStyle name="Normal 3 4 21" xfId="34581" xr:uid="{00000000-0005-0000-0000-00009E7D0000}"/>
    <cellStyle name="Normal 3 4 22" xfId="52741" xr:uid="{00000000-0005-0000-0000-00009F7D0000}"/>
    <cellStyle name="Normal 3 4 23" xfId="58424" xr:uid="{00000000-0005-0000-0000-0000A07D0000}"/>
    <cellStyle name="Normal 3 4 24" xfId="58636" xr:uid="{00000000-0005-0000-0000-0000A17D0000}"/>
    <cellStyle name="Normal 3 4 3" xfId="3624" xr:uid="{00000000-0005-0000-0000-0000A27D0000}"/>
    <cellStyle name="Normal 3 4 3 2" xfId="4357" xr:uid="{00000000-0005-0000-0000-0000A37D0000}"/>
    <cellStyle name="Normal 3 4 3 2 2" xfId="12341" xr:uid="{00000000-0005-0000-0000-0000A47D0000}"/>
    <cellStyle name="Normal 3 4 3 2 2 2" xfId="25548" xr:uid="{00000000-0005-0000-0000-0000A57D0000}"/>
    <cellStyle name="Normal 3 4 3 2 2 3" xfId="43707" xr:uid="{00000000-0005-0000-0000-0000A67D0000}"/>
    <cellStyle name="Normal 3 4 3 2 3" xfId="33011" xr:uid="{00000000-0005-0000-0000-0000A77D0000}"/>
    <cellStyle name="Normal 3 4 3 2 3 2" xfId="51170" xr:uid="{00000000-0005-0000-0000-0000A87D0000}"/>
    <cellStyle name="Normal 3 4 3 2 4" xfId="19820" xr:uid="{00000000-0005-0000-0000-0000A97D0000}"/>
    <cellStyle name="Normal 3 4 3 2 5" xfId="37979" xr:uid="{00000000-0005-0000-0000-0000AA7D0000}"/>
    <cellStyle name="Normal 3 4 3 2 6" xfId="56139" xr:uid="{00000000-0005-0000-0000-0000AB7D0000}"/>
    <cellStyle name="Normal 3 4 3 3" xfId="9857" xr:uid="{00000000-0005-0000-0000-0000AC7D0000}"/>
    <cellStyle name="Normal 3 4 3 3 2" xfId="23064" xr:uid="{00000000-0005-0000-0000-0000AD7D0000}"/>
    <cellStyle name="Normal 3 4 3 3 3" xfId="41223" xr:uid="{00000000-0005-0000-0000-0000AE7D0000}"/>
    <cellStyle name="Normal 3 4 3 4" xfId="14851" xr:uid="{00000000-0005-0000-0000-0000AF7D0000}"/>
    <cellStyle name="Normal 3 4 3 4 2" xfId="28043" xr:uid="{00000000-0005-0000-0000-0000B07D0000}"/>
    <cellStyle name="Normal 3 4 3 4 3" xfId="46202" xr:uid="{00000000-0005-0000-0000-0000B17D0000}"/>
    <cellStyle name="Normal 3 4 3 5" xfId="30527" xr:uid="{00000000-0005-0000-0000-0000B27D0000}"/>
    <cellStyle name="Normal 3 4 3 5 2" xfId="48686" xr:uid="{00000000-0005-0000-0000-0000B37D0000}"/>
    <cellStyle name="Normal 3 4 3 6" xfId="17336" xr:uid="{00000000-0005-0000-0000-0000B47D0000}"/>
    <cellStyle name="Normal 3 4 3 7" xfId="35495" xr:uid="{00000000-0005-0000-0000-0000B57D0000}"/>
    <cellStyle name="Normal 3 4 3 8" xfId="53655" xr:uid="{00000000-0005-0000-0000-0000B67D0000}"/>
    <cellStyle name="Normal 3 4 3 9" xfId="59070" xr:uid="{00000000-0005-0000-0000-0000B77D0000}"/>
    <cellStyle name="Normal 3 4 4" xfId="4589" xr:uid="{00000000-0005-0000-0000-0000B87D0000}"/>
    <cellStyle name="Normal 3 4 4 2" xfId="6841" xr:uid="{00000000-0005-0000-0000-0000B97D0000}"/>
    <cellStyle name="Normal 3 4 4 2 2" xfId="12573" xr:uid="{00000000-0005-0000-0000-0000BA7D0000}"/>
    <cellStyle name="Normal 3 4 4 2 2 2" xfId="25780" xr:uid="{00000000-0005-0000-0000-0000BB7D0000}"/>
    <cellStyle name="Normal 3 4 4 2 2 3" xfId="43939" xr:uid="{00000000-0005-0000-0000-0000BC7D0000}"/>
    <cellStyle name="Normal 3 4 4 2 3" xfId="33243" xr:uid="{00000000-0005-0000-0000-0000BD7D0000}"/>
    <cellStyle name="Normal 3 4 4 2 3 2" xfId="51402" xr:uid="{00000000-0005-0000-0000-0000BE7D0000}"/>
    <cellStyle name="Normal 3 4 4 2 4" xfId="20052" xr:uid="{00000000-0005-0000-0000-0000BF7D0000}"/>
    <cellStyle name="Normal 3 4 4 2 5" xfId="38211" xr:uid="{00000000-0005-0000-0000-0000C07D0000}"/>
    <cellStyle name="Normal 3 4 4 2 6" xfId="56371" xr:uid="{00000000-0005-0000-0000-0000C17D0000}"/>
    <cellStyle name="Normal 3 4 4 3" xfId="10089" xr:uid="{00000000-0005-0000-0000-0000C27D0000}"/>
    <cellStyle name="Normal 3 4 4 3 2" xfId="23296" xr:uid="{00000000-0005-0000-0000-0000C37D0000}"/>
    <cellStyle name="Normal 3 4 4 3 3" xfId="41455" xr:uid="{00000000-0005-0000-0000-0000C47D0000}"/>
    <cellStyle name="Normal 3 4 4 4" xfId="15083" xr:uid="{00000000-0005-0000-0000-0000C57D0000}"/>
    <cellStyle name="Normal 3 4 4 4 2" xfId="28275" xr:uid="{00000000-0005-0000-0000-0000C67D0000}"/>
    <cellStyle name="Normal 3 4 4 4 3" xfId="46434" xr:uid="{00000000-0005-0000-0000-0000C77D0000}"/>
    <cellStyle name="Normal 3 4 4 5" xfId="30759" xr:uid="{00000000-0005-0000-0000-0000C87D0000}"/>
    <cellStyle name="Normal 3 4 4 5 2" xfId="48918" xr:uid="{00000000-0005-0000-0000-0000C97D0000}"/>
    <cellStyle name="Normal 3 4 4 6" xfId="17568" xr:uid="{00000000-0005-0000-0000-0000CA7D0000}"/>
    <cellStyle name="Normal 3 4 4 7" xfId="35727" xr:uid="{00000000-0005-0000-0000-0000CB7D0000}"/>
    <cellStyle name="Normal 3 4 4 8" xfId="53887" xr:uid="{00000000-0005-0000-0000-0000CC7D0000}"/>
    <cellStyle name="Normal 3 4 4 9" xfId="59235" xr:uid="{00000000-0005-0000-0000-0000CD7D0000}"/>
    <cellStyle name="Normal 3 4 5" xfId="3916" xr:uid="{00000000-0005-0000-0000-0000CE7D0000}"/>
    <cellStyle name="Normal 3 4 5 2" xfId="6404" xr:uid="{00000000-0005-0000-0000-0000CF7D0000}"/>
    <cellStyle name="Normal 3 4 5 2 2" xfId="11902" xr:uid="{00000000-0005-0000-0000-0000D07D0000}"/>
    <cellStyle name="Normal 3 4 5 2 2 2" xfId="25109" xr:uid="{00000000-0005-0000-0000-0000D17D0000}"/>
    <cellStyle name="Normal 3 4 5 2 2 3" xfId="43268" xr:uid="{00000000-0005-0000-0000-0000D27D0000}"/>
    <cellStyle name="Normal 3 4 5 2 3" xfId="32572" xr:uid="{00000000-0005-0000-0000-0000D37D0000}"/>
    <cellStyle name="Normal 3 4 5 2 3 2" xfId="50731" xr:uid="{00000000-0005-0000-0000-0000D47D0000}"/>
    <cellStyle name="Normal 3 4 5 2 4" xfId="19381" xr:uid="{00000000-0005-0000-0000-0000D57D0000}"/>
    <cellStyle name="Normal 3 4 5 2 5" xfId="37540" xr:uid="{00000000-0005-0000-0000-0000D67D0000}"/>
    <cellStyle name="Normal 3 4 5 2 6" xfId="55700" xr:uid="{00000000-0005-0000-0000-0000D77D0000}"/>
    <cellStyle name="Normal 3 4 5 3" xfId="9418" xr:uid="{00000000-0005-0000-0000-0000D87D0000}"/>
    <cellStyle name="Normal 3 4 5 3 2" xfId="22625" xr:uid="{00000000-0005-0000-0000-0000D97D0000}"/>
    <cellStyle name="Normal 3 4 5 3 3" xfId="40784" xr:uid="{00000000-0005-0000-0000-0000DA7D0000}"/>
    <cellStyle name="Normal 3 4 5 4" xfId="14412" xr:uid="{00000000-0005-0000-0000-0000DB7D0000}"/>
    <cellStyle name="Normal 3 4 5 4 2" xfId="27604" xr:uid="{00000000-0005-0000-0000-0000DC7D0000}"/>
    <cellStyle name="Normal 3 4 5 4 3" xfId="45763" xr:uid="{00000000-0005-0000-0000-0000DD7D0000}"/>
    <cellStyle name="Normal 3 4 5 5" xfId="30088" xr:uid="{00000000-0005-0000-0000-0000DE7D0000}"/>
    <cellStyle name="Normal 3 4 5 5 2" xfId="48247" xr:uid="{00000000-0005-0000-0000-0000DF7D0000}"/>
    <cellStyle name="Normal 3 4 5 6" xfId="16897" xr:uid="{00000000-0005-0000-0000-0000E07D0000}"/>
    <cellStyle name="Normal 3 4 5 7" xfId="35056" xr:uid="{00000000-0005-0000-0000-0000E17D0000}"/>
    <cellStyle name="Normal 3 4 5 8" xfId="53216" xr:uid="{00000000-0005-0000-0000-0000E27D0000}"/>
    <cellStyle name="Normal 3 4 5 9" xfId="59425" xr:uid="{00000000-0005-0000-0000-0000E37D0000}"/>
    <cellStyle name="Normal 3 4 6" xfId="4826" xr:uid="{00000000-0005-0000-0000-0000E47D0000}"/>
    <cellStyle name="Normal 3 4 6 2" xfId="7056" xr:uid="{00000000-0005-0000-0000-0000E57D0000}"/>
    <cellStyle name="Normal 3 4 6 2 2" xfId="12789" xr:uid="{00000000-0005-0000-0000-0000E67D0000}"/>
    <cellStyle name="Normal 3 4 6 2 2 2" xfId="25996" xr:uid="{00000000-0005-0000-0000-0000E77D0000}"/>
    <cellStyle name="Normal 3 4 6 2 2 3" xfId="44155" xr:uid="{00000000-0005-0000-0000-0000E87D0000}"/>
    <cellStyle name="Normal 3 4 6 2 3" xfId="33459" xr:uid="{00000000-0005-0000-0000-0000E97D0000}"/>
    <cellStyle name="Normal 3 4 6 2 3 2" xfId="51618" xr:uid="{00000000-0005-0000-0000-0000EA7D0000}"/>
    <cellStyle name="Normal 3 4 6 2 4" xfId="20268" xr:uid="{00000000-0005-0000-0000-0000EB7D0000}"/>
    <cellStyle name="Normal 3 4 6 2 5" xfId="38427" xr:uid="{00000000-0005-0000-0000-0000EC7D0000}"/>
    <cellStyle name="Normal 3 4 6 2 6" xfId="56587" xr:uid="{00000000-0005-0000-0000-0000ED7D0000}"/>
    <cellStyle name="Normal 3 4 6 3" xfId="10305" xr:uid="{00000000-0005-0000-0000-0000EE7D0000}"/>
    <cellStyle name="Normal 3 4 6 3 2" xfId="23512" xr:uid="{00000000-0005-0000-0000-0000EF7D0000}"/>
    <cellStyle name="Normal 3 4 6 3 3" xfId="41671" xr:uid="{00000000-0005-0000-0000-0000F07D0000}"/>
    <cellStyle name="Normal 3 4 6 4" xfId="15299" xr:uid="{00000000-0005-0000-0000-0000F17D0000}"/>
    <cellStyle name="Normal 3 4 6 4 2" xfId="28491" xr:uid="{00000000-0005-0000-0000-0000F27D0000}"/>
    <cellStyle name="Normal 3 4 6 4 3" xfId="46650" xr:uid="{00000000-0005-0000-0000-0000F37D0000}"/>
    <cellStyle name="Normal 3 4 6 5" xfId="30975" xr:uid="{00000000-0005-0000-0000-0000F47D0000}"/>
    <cellStyle name="Normal 3 4 6 5 2" xfId="49134" xr:uid="{00000000-0005-0000-0000-0000F57D0000}"/>
    <cellStyle name="Normal 3 4 6 6" xfId="17784" xr:uid="{00000000-0005-0000-0000-0000F67D0000}"/>
    <cellStyle name="Normal 3 4 6 7" xfId="35943" xr:uid="{00000000-0005-0000-0000-0000F77D0000}"/>
    <cellStyle name="Normal 3 4 6 8" xfId="54103" xr:uid="{00000000-0005-0000-0000-0000F87D0000}"/>
    <cellStyle name="Normal 3 4 7" xfId="5002" xr:uid="{00000000-0005-0000-0000-0000F97D0000}"/>
    <cellStyle name="Normal 3 4 7 2" xfId="7235" xr:uid="{00000000-0005-0000-0000-0000FA7D0000}"/>
    <cellStyle name="Normal 3 4 7 2 2" xfId="12968" xr:uid="{00000000-0005-0000-0000-0000FB7D0000}"/>
    <cellStyle name="Normal 3 4 7 2 2 2" xfId="26175" xr:uid="{00000000-0005-0000-0000-0000FC7D0000}"/>
    <cellStyle name="Normal 3 4 7 2 2 3" xfId="44334" xr:uid="{00000000-0005-0000-0000-0000FD7D0000}"/>
    <cellStyle name="Normal 3 4 7 2 3" xfId="33638" xr:uid="{00000000-0005-0000-0000-0000FE7D0000}"/>
    <cellStyle name="Normal 3 4 7 2 3 2" xfId="51797" xr:uid="{00000000-0005-0000-0000-0000FF7D0000}"/>
    <cellStyle name="Normal 3 4 7 2 4" xfId="20447" xr:uid="{00000000-0005-0000-0000-0000007E0000}"/>
    <cellStyle name="Normal 3 4 7 2 5" xfId="38606" xr:uid="{00000000-0005-0000-0000-0000017E0000}"/>
    <cellStyle name="Normal 3 4 7 2 6" xfId="56766" xr:uid="{00000000-0005-0000-0000-0000027E0000}"/>
    <cellStyle name="Normal 3 4 7 3" xfId="10484" xr:uid="{00000000-0005-0000-0000-0000037E0000}"/>
    <cellStyle name="Normal 3 4 7 3 2" xfId="23691" xr:uid="{00000000-0005-0000-0000-0000047E0000}"/>
    <cellStyle name="Normal 3 4 7 3 3" xfId="41850" xr:uid="{00000000-0005-0000-0000-0000057E0000}"/>
    <cellStyle name="Normal 3 4 7 4" xfId="15478" xr:uid="{00000000-0005-0000-0000-0000067E0000}"/>
    <cellStyle name="Normal 3 4 7 4 2" xfId="28670" xr:uid="{00000000-0005-0000-0000-0000077E0000}"/>
    <cellStyle name="Normal 3 4 7 4 3" xfId="46829" xr:uid="{00000000-0005-0000-0000-0000087E0000}"/>
    <cellStyle name="Normal 3 4 7 5" xfId="31154" xr:uid="{00000000-0005-0000-0000-0000097E0000}"/>
    <cellStyle name="Normal 3 4 7 5 2" xfId="49313" xr:uid="{00000000-0005-0000-0000-00000A7E0000}"/>
    <cellStyle name="Normal 3 4 7 6" xfId="17963" xr:uid="{00000000-0005-0000-0000-00000B7E0000}"/>
    <cellStyle name="Normal 3 4 7 7" xfId="36122" xr:uid="{00000000-0005-0000-0000-00000C7E0000}"/>
    <cellStyle name="Normal 3 4 7 8" xfId="54282" xr:uid="{00000000-0005-0000-0000-00000D7E0000}"/>
    <cellStyle name="Normal 3 4 8" xfId="5229" xr:uid="{00000000-0005-0000-0000-00000E7E0000}"/>
    <cellStyle name="Normal 3 4 8 2" xfId="7477" xr:uid="{00000000-0005-0000-0000-00000F7E0000}"/>
    <cellStyle name="Normal 3 4 8 2 2" xfId="13210" xr:uid="{00000000-0005-0000-0000-0000107E0000}"/>
    <cellStyle name="Normal 3 4 8 2 2 2" xfId="26417" xr:uid="{00000000-0005-0000-0000-0000117E0000}"/>
    <cellStyle name="Normal 3 4 8 2 2 3" xfId="44576" xr:uid="{00000000-0005-0000-0000-0000127E0000}"/>
    <cellStyle name="Normal 3 4 8 2 3" xfId="33880" xr:uid="{00000000-0005-0000-0000-0000137E0000}"/>
    <cellStyle name="Normal 3 4 8 2 3 2" xfId="52039" xr:uid="{00000000-0005-0000-0000-0000147E0000}"/>
    <cellStyle name="Normal 3 4 8 2 4" xfId="20689" xr:uid="{00000000-0005-0000-0000-0000157E0000}"/>
    <cellStyle name="Normal 3 4 8 2 5" xfId="38848" xr:uid="{00000000-0005-0000-0000-0000167E0000}"/>
    <cellStyle name="Normal 3 4 8 2 6" xfId="57008" xr:uid="{00000000-0005-0000-0000-0000177E0000}"/>
    <cellStyle name="Normal 3 4 8 3" xfId="10726" xr:uid="{00000000-0005-0000-0000-0000187E0000}"/>
    <cellStyle name="Normal 3 4 8 3 2" xfId="23933" xr:uid="{00000000-0005-0000-0000-0000197E0000}"/>
    <cellStyle name="Normal 3 4 8 3 3" xfId="42092" xr:uid="{00000000-0005-0000-0000-00001A7E0000}"/>
    <cellStyle name="Normal 3 4 8 4" xfId="15720" xr:uid="{00000000-0005-0000-0000-00001B7E0000}"/>
    <cellStyle name="Normal 3 4 8 4 2" xfId="28912" xr:uid="{00000000-0005-0000-0000-00001C7E0000}"/>
    <cellStyle name="Normal 3 4 8 4 3" xfId="47071" xr:uid="{00000000-0005-0000-0000-00001D7E0000}"/>
    <cellStyle name="Normal 3 4 8 5" xfId="31396" xr:uid="{00000000-0005-0000-0000-00001E7E0000}"/>
    <cellStyle name="Normal 3 4 8 5 2" xfId="49555" xr:uid="{00000000-0005-0000-0000-00001F7E0000}"/>
    <cellStyle name="Normal 3 4 8 6" xfId="18205" xr:uid="{00000000-0005-0000-0000-0000207E0000}"/>
    <cellStyle name="Normal 3 4 8 7" xfId="36364" xr:uid="{00000000-0005-0000-0000-0000217E0000}"/>
    <cellStyle name="Normal 3 4 8 8" xfId="54524" xr:uid="{00000000-0005-0000-0000-0000227E0000}"/>
    <cellStyle name="Normal 3 4 9" xfId="5395" xr:uid="{00000000-0005-0000-0000-0000237E0000}"/>
    <cellStyle name="Normal 3 4 9 2" xfId="7643" xr:uid="{00000000-0005-0000-0000-0000247E0000}"/>
    <cellStyle name="Normal 3 4 9 2 2" xfId="13376" xr:uid="{00000000-0005-0000-0000-0000257E0000}"/>
    <cellStyle name="Normal 3 4 9 2 2 2" xfId="26583" xr:uid="{00000000-0005-0000-0000-0000267E0000}"/>
    <cellStyle name="Normal 3 4 9 2 2 3" xfId="44742" xr:uid="{00000000-0005-0000-0000-0000277E0000}"/>
    <cellStyle name="Normal 3 4 9 2 3" xfId="34046" xr:uid="{00000000-0005-0000-0000-0000287E0000}"/>
    <cellStyle name="Normal 3 4 9 2 3 2" xfId="52205" xr:uid="{00000000-0005-0000-0000-0000297E0000}"/>
    <cellStyle name="Normal 3 4 9 2 4" xfId="20855" xr:uid="{00000000-0005-0000-0000-00002A7E0000}"/>
    <cellStyle name="Normal 3 4 9 2 5" xfId="39014" xr:uid="{00000000-0005-0000-0000-00002B7E0000}"/>
    <cellStyle name="Normal 3 4 9 2 6" xfId="57174" xr:uid="{00000000-0005-0000-0000-00002C7E0000}"/>
    <cellStyle name="Normal 3 4 9 3" xfId="10892" xr:uid="{00000000-0005-0000-0000-00002D7E0000}"/>
    <cellStyle name="Normal 3 4 9 3 2" xfId="24099" xr:uid="{00000000-0005-0000-0000-00002E7E0000}"/>
    <cellStyle name="Normal 3 4 9 3 3" xfId="42258" xr:uid="{00000000-0005-0000-0000-00002F7E0000}"/>
    <cellStyle name="Normal 3 4 9 4" xfId="15886" xr:uid="{00000000-0005-0000-0000-0000307E0000}"/>
    <cellStyle name="Normal 3 4 9 4 2" xfId="29078" xr:uid="{00000000-0005-0000-0000-0000317E0000}"/>
    <cellStyle name="Normal 3 4 9 4 3" xfId="47237" xr:uid="{00000000-0005-0000-0000-0000327E0000}"/>
    <cellStyle name="Normal 3 4 9 5" xfId="31562" xr:uid="{00000000-0005-0000-0000-0000337E0000}"/>
    <cellStyle name="Normal 3 4 9 5 2" xfId="49721" xr:uid="{00000000-0005-0000-0000-0000347E0000}"/>
    <cellStyle name="Normal 3 4 9 6" xfId="18371" xr:uid="{00000000-0005-0000-0000-0000357E0000}"/>
    <cellStyle name="Normal 3 4 9 7" xfId="36530" xr:uid="{00000000-0005-0000-0000-0000367E0000}"/>
    <cellStyle name="Normal 3 4 9 8" xfId="54690" xr:uid="{00000000-0005-0000-0000-0000377E0000}"/>
    <cellStyle name="Normal 3 5" xfId="2521" xr:uid="{00000000-0005-0000-0000-0000387E0000}"/>
    <cellStyle name="Normal 3 6" xfId="2522" xr:uid="{00000000-0005-0000-0000-0000397E0000}"/>
    <cellStyle name="Normal 3 7" xfId="2523" xr:uid="{00000000-0005-0000-0000-00003A7E0000}"/>
    <cellStyle name="Normal 3 8" xfId="2524" xr:uid="{00000000-0005-0000-0000-00003B7E0000}"/>
    <cellStyle name="Normal 3 9" xfId="2525" xr:uid="{00000000-0005-0000-0000-00003C7E0000}"/>
    <cellStyle name="Normal 4" xfId="2526" xr:uid="{00000000-0005-0000-0000-00003D7E0000}"/>
    <cellStyle name="Normal 4 10" xfId="2527" xr:uid="{00000000-0005-0000-0000-00003E7E0000}"/>
    <cellStyle name="Normal 4 11" xfId="59294" xr:uid="{00000000-0005-0000-0000-00003F7E0000}"/>
    <cellStyle name="Normal 4 12" xfId="59579" xr:uid="{00000000-0005-0000-0000-0000407E0000}"/>
    <cellStyle name="Normal 4 2" xfId="2528" xr:uid="{00000000-0005-0000-0000-0000417E0000}"/>
    <cellStyle name="Normal 4 2 10" xfId="5231" xr:uid="{00000000-0005-0000-0000-0000427E0000}"/>
    <cellStyle name="Normal 4 2 10 2" xfId="7479" xr:uid="{00000000-0005-0000-0000-0000437E0000}"/>
    <cellStyle name="Normal 4 2 10 2 2" xfId="13212" xr:uid="{00000000-0005-0000-0000-0000447E0000}"/>
    <cellStyle name="Normal 4 2 10 2 2 2" xfId="26419" xr:uid="{00000000-0005-0000-0000-0000457E0000}"/>
    <cellStyle name="Normal 4 2 10 2 2 3" xfId="44578" xr:uid="{00000000-0005-0000-0000-0000467E0000}"/>
    <cellStyle name="Normal 4 2 10 2 3" xfId="33882" xr:uid="{00000000-0005-0000-0000-0000477E0000}"/>
    <cellStyle name="Normal 4 2 10 2 3 2" xfId="52041" xr:uid="{00000000-0005-0000-0000-0000487E0000}"/>
    <cellStyle name="Normal 4 2 10 2 4" xfId="20691" xr:uid="{00000000-0005-0000-0000-0000497E0000}"/>
    <cellStyle name="Normal 4 2 10 2 5" xfId="38850" xr:uid="{00000000-0005-0000-0000-00004A7E0000}"/>
    <cellStyle name="Normal 4 2 10 2 6" xfId="57010" xr:uid="{00000000-0005-0000-0000-00004B7E0000}"/>
    <cellStyle name="Normal 4 2 10 3" xfId="10728" xr:uid="{00000000-0005-0000-0000-00004C7E0000}"/>
    <cellStyle name="Normal 4 2 10 3 2" xfId="23935" xr:uid="{00000000-0005-0000-0000-00004D7E0000}"/>
    <cellStyle name="Normal 4 2 10 3 3" xfId="42094" xr:uid="{00000000-0005-0000-0000-00004E7E0000}"/>
    <cellStyle name="Normal 4 2 10 4" xfId="15722" xr:uid="{00000000-0005-0000-0000-00004F7E0000}"/>
    <cellStyle name="Normal 4 2 10 4 2" xfId="28914" xr:uid="{00000000-0005-0000-0000-0000507E0000}"/>
    <cellStyle name="Normal 4 2 10 4 3" xfId="47073" xr:uid="{00000000-0005-0000-0000-0000517E0000}"/>
    <cellStyle name="Normal 4 2 10 5" xfId="31398" xr:uid="{00000000-0005-0000-0000-0000527E0000}"/>
    <cellStyle name="Normal 4 2 10 5 2" xfId="49557" xr:uid="{00000000-0005-0000-0000-0000537E0000}"/>
    <cellStyle name="Normal 4 2 10 6" xfId="18207" xr:uid="{00000000-0005-0000-0000-0000547E0000}"/>
    <cellStyle name="Normal 4 2 10 7" xfId="36366" xr:uid="{00000000-0005-0000-0000-0000557E0000}"/>
    <cellStyle name="Normal 4 2 10 8" xfId="54526" xr:uid="{00000000-0005-0000-0000-0000567E0000}"/>
    <cellStyle name="Normal 4 2 11" xfId="5289" xr:uid="{00000000-0005-0000-0000-0000577E0000}"/>
    <cellStyle name="Normal 4 2 11 2" xfId="7537" xr:uid="{00000000-0005-0000-0000-0000587E0000}"/>
    <cellStyle name="Normal 4 2 11 2 2" xfId="13270" xr:uid="{00000000-0005-0000-0000-0000597E0000}"/>
    <cellStyle name="Normal 4 2 11 2 2 2" xfId="26477" xr:uid="{00000000-0005-0000-0000-00005A7E0000}"/>
    <cellStyle name="Normal 4 2 11 2 2 3" xfId="44636" xr:uid="{00000000-0005-0000-0000-00005B7E0000}"/>
    <cellStyle name="Normal 4 2 11 2 3" xfId="33940" xr:uid="{00000000-0005-0000-0000-00005C7E0000}"/>
    <cellStyle name="Normal 4 2 11 2 3 2" xfId="52099" xr:uid="{00000000-0005-0000-0000-00005D7E0000}"/>
    <cellStyle name="Normal 4 2 11 2 4" xfId="20749" xr:uid="{00000000-0005-0000-0000-00005E7E0000}"/>
    <cellStyle name="Normal 4 2 11 2 5" xfId="38908" xr:uid="{00000000-0005-0000-0000-00005F7E0000}"/>
    <cellStyle name="Normal 4 2 11 2 6" xfId="57068" xr:uid="{00000000-0005-0000-0000-0000607E0000}"/>
    <cellStyle name="Normal 4 2 11 3" xfId="10786" xr:uid="{00000000-0005-0000-0000-0000617E0000}"/>
    <cellStyle name="Normal 4 2 11 3 2" xfId="23993" xr:uid="{00000000-0005-0000-0000-0000627E0000}"/>
    <cellStyle name="Normal 4 2 11 3 3" xfId="42152" xr:uid="{00000000-0005-0000-0000-0000637E0000}"/>
    <cellStyle name="Normal 4 2 11 4" xfId="15780" xr:uid="{00000000-0005-0000-0000-0000647E0000}"/>
    <cellStyle name="Normal 4 2 11 4 2" xfId="28972" xr:uid="{00000000-0005-0000-0000-0000657E0000}"/>
    <cellStyle name="Normal 4 2 11 4 3" xfId="47131" xr:uid="{00000000-0005-0000-0000-0000667E0000}"/>
    <cellStyle name="Normal 4 2 11 5" xfId="31456" xr:uid="{00000000-0005-0000-0000-0000677E0000}"/>
    <cellStyle name="Normal 4 2 11 5 2" xfId="49615" xr:uid="{00000000-0005-0000-0000-0000687E0000}"/>
    <cellStyle name="Normal 4 2 11 6" xfId="18265" xr:uid="{00000000-0005-0000-0000-0000697E0000}"/>
    <cellStyle name="Normal 4 2 11 7" xfId="36424" xr:uid="{00000000-0005-0000-0000-00006A7E0000}"/>
    <cellStyle name="Normal 4 2 11 8" xfId="54584" xr:uid="{00000000-0005-0000-0000-00006B7E0000}"/>
    <cellStyle name="Normal 4 2 12" xfId="5560" xr:uid="{00000000-0005-0000-0000-00006C7E0000}"/>
    <cellStyle name="Normal 4 2 12 2" xfId="7808" xr:uid="{00000000-0005-0000-0000-00006D7E0000}"/>
    <cellStyle name="Normal 4 2 12 2 2" xfId="13541" xr:uid="{00000000-0005-0000-0000-00006E7E0000}"/>
    <cellStyle name="Normal 4 2 12 2 2 2" xfId="26748" xr:uid="{00000000-0005-0000-0000-00006F7E0000}"/>
    <cellStyle name="Normal 4 2 12 2 2 3" xfId="44907" xr:uid="{00000000-0005-0000-0000-0000707E0000}"/>
    <cellStyle name="Normal 4 2 12 2 3" xfId="34211" xr:uid="{00000000-0005-0000-0000-0000717E0000}"/>
    <cellStyle name="Normal 4 2 12 2 3 2" xfId="52370" xr:uid="{00000000-0005-0000-0000-0000727E0000}"/>
    <cellStyle name="Normal 4 2 12 2 4" xfId="21020" xr:uid="{00000000-0005-0000-0000-0000737E0000}"/>
    <cellStyle name="Normal 4 2 12 2 5" xfId="39179" xr:uid="{00000000-0005-0000-0000-0000747E0000}"/>
    <cellStyle name="Normal 4 2 12 2 6" xfId="57339" xr:uid="{00000000-0005-0000-0000-0000757E0000}"/>
    <cellStyle name="Normal 4 2 12 3" xfId="11057" xr:uid="{00000000-0005-0000-0000-0000767E0000}"/>
    <cellStyle name="Normal 4 2 12 3 2" xfId="24264" xr:uid="{00000000-0005-0000-0000-0000777E0000}"/>
    <cellStyle name="Normal 4 2 12 3 3" xfId="42423" xr:uid="{00000000-0005-0000-0000-0000787E0000}"/>
    <cellStyle name="Normal 4 2 12 4" xfId="16051" xr:uid="{00000000-0005-0000-0000-0000797E0000}"/>
    <cellStyle name="Normal 4 2 12 4 2" xfId="29243" xr:uid="{00000000-0005-0000-0000-00007A7E0000}"/>
    <cellStyle name="Normal 4 2 12 4 3" xfId="47402" xr:uid="{00000000-0005-0000-0000-00007B7E0000}"/>
    <cellStyle name="Normal 4 2 12 5" xfId="31727" xr:uid="{00000000-0005-0000-0000-00007C7E0000}"/>
    <cellStyle name="Normal 4 2 12 5 2" xfId="49886" xr:uid="{00000000-0005-0000-0000-00007D7E0000}"/>
    <cellStyle name="Normal 4 2 12 6" xfId="18536" xr:uid="{00000000-0005-0000-0000-00007E7E0000}"/>
    <cellStyle name="Normal 4 2 12 7" xfId="36695" xr:uid="{00000000-0005-0000-0000-00007F7E0000}"/>
    <cellStyle name="Normal 4 2 12 8" xfId="54855" xr:uid="{00000000-0005-0000-0000-0000807E0000}"/>
    <cellStyle name="Normal 4 2 13" xfId="5724" xr:uid="{00000000-0005-0000-0000-0000817E0000}"/>
    <cellStyle name="Normal 4 2 13 2" xfId="7972" xr:uid="{00000000-0005-0000-0000-0000827E0000}"/>
    <cellStyle name="Normal 4 2 13 2 2" xfId="13705" xr:uid="{00000000-0005-0000-0000-0000837E0000}"/>
    <cellStyle name="Normal 4 2 13 2 2 2" xfId="26912" xr:uid="{00000000-0005-0000-0000-0000847E0000}"/>
    <cellStyle name="Normal 4 2 13 2 2 3" xfId="45071" xr:uid="{00000000-0005-0000-0000-0000857E0000}"/>
    <cellStyle name="Normal 4 2 13 2 3" xfId="34375" xr:uid="{00000000-0005-0000-0000-0000867E0000}"/>
    <cellStyle name="Normal 4 2 13 2 3 2" xfId="52534" xr:uid="{00000000-0005-0000-0000-0000877E0000}"/>
    <cellStyle name="Normal 4 2 13 2 4" xfId="21184" xr:uid="{00000000-0005-0000-0000-0000887E0000}"/>
    <cellStyle name="Normal 4 2 13 2 5" xfId="39343" xr:uid="{00000000-0005-0000-0000-0000897E0000}"/>
    <cellStyle name="Normal 4 2 13 2 6" xfId="57503" xr:uid="{00000000-0005-0000-0000-00008A7E0000}"/>
    <cellStyle name="Normal 4 2 13 3" xfId="11221" xr:uid="{00000000-0005-0000-0000-00008B7E0000}"/>
    <cellStyle name="Normal 4 2 13 3 2" xfId="24428" xr:uid="{00000000-0005-0000-0000-00008C7E0000}"/>
    <cellStyle name="Normal 4 2 13 3 3" xfId="42587" xr:uid="{00000000-0005-0000-0000-00008D7E0000}"/>
    <cellStyle name="Normal 4 2 13 4" xfId="16215" xr:uid="{00000000-0005-0000-0000-00008E7E0000}"/>
    <cellStyle name="Normal 4 2 13 4 2" xfId="29407" xr:uid="{00000000-0005-0000-0000-00008F7E0000}"/>
    <cellStyle name="Normal 4 2 13 4 3" xfId="47566" xr:uid="{00000000-0005-0000-0000-0000907E0000}"/>
    <cellStyle name="Normal 4 2 13 5" xfId="31891" xr:uid="{00000000-0005-0000-0000-0000917E0000}"/>
    <cellStyle name="Normal 4 2 13 5 2" xfId="50050" xr:uid="{00000000-0005-0000-0000-0000927E0000}"/>
    <cellStyle name="Normal 4 2 13 6" xfId="18700" xr:uid="{00000000-0005-0000-0000-0000937E0000}"/>
    <cellStyle name="Normal 4 2 13 7" xfId="36859" xr:uid="{00000000-0005-0000-0000-0000947E0000}"/>
    <cellStyle name="Normal 4 2 13 8" xfId="55019" xr:uid="{00000000-0005-0000-0000-0000957E0000}"/>
    <cellStyle name="Normal 4 2 14" xfId="5932" xr:uid="{00000000-0005-0000-0000-0000967E0000}"/>
    <cellStyle name="Normal 4 2 14 2" xfId="11429" xr:uid="{00000000-0005-0000-0000-0000977E0000}"/>
    <cellStyle name="Normal 4 2 14 2 2" xfId="24636" xr:uid="{00000000-0005-0000-0000-0000987E0000}"/>
    <cellStyle name="Normal 4 2 14 2 3" xfId="42795" xr:uid="{00000000-0005-0000-0000-0000997E0000}"/>
    <cellStyle name="Normal 4 2 14 3" xfId="32099" xr:uid="{00000000-0005-0000-0000-00009A7E0000}"/>
    <cellStyle name="Normal 4 2 14 3 2" xfId="50258" xr:uid="{00000000-0005-0000-0000-00009B7E0000}"/>
    <cellStyle name="Normal 4 2 14 4" xfId="18908" xr:uid="{00000000-0005-0000-0000-00009C7E0000}"/>
    <cellStyle name="Normal 4 2 14 5" xfId="37067" xr:uid="{00000000-0005-0000-0000-00009D7E0000}"/>
    <cellStyle name="Normal 4 2 14 6" xfId="55227" xr:uid="{00000000-0005-0000-0000-00009E7E0000}"/>
    <cellStyle name="Normal 4 2 15" xfId="8148" xr:uid="{00000000-0005-0000-0000-00009F7E0000}"/>
    <cellStyle name="Normal 4 2 15 2" xfId="21355" xr:uid="{00000000-0005-0000-0000-0000A07E0000}"/>
    <cellStyle name="Normal 4 2 15 3" xfId="39514" xr:uid="{00000000-0005-0000-0000-0000A17E0000}"/>
    <cellStyle name="Normal 4 2 15 4" xfId="57674" xr:uid="{00000000-0005-0000-0000-0000A27E0000}"/>
    <cellStyle name="Normal 4 2 16" xfId="8330" xr:uid="{00000000-0005-0000-0000-0000A37E0000}"/>
    <cellStyle name="Normal 4 2 16 2" xfId="21537" xr:uid="{00000000-0005-0000-0000-0000A47E0000}"/>
    <cellStyle name="Normal 4 2 16 3" xfId="39696" xr:uid="{00000000-0005-0000-0000-0000A57E0000}"/>
    <cellStyle name="Normal 4 2 16 4" xfId="57856" xr:uid="{00000000-0005-0000-0000-0000A67E0000}"/>
    <cellStyle name="Normal 4 2 17" xfId="8570" xr:uid="{00000000-0005-0000-0000-0000A77E0000}"/>
    <cellStyle name="Normal 4 2 17 2" xfId="21777" xr:uid="{00000000-0005-0000-0000-0000A87E0000}"/>
    <cellStyle name="Normal 4 2 17 3" xfId="39936" xr:uid="{00000000-0005-0000-0000-0000A97E0000}"/>
    <cellStyle name="Normal 4 2 17 4" xfId="58096" xr:uid="{00000000-0005-0000-0000-0000AA7E0000}"/>
    <cellStyle name="Normal 4 2 18" xfId="8734" xr:uid="{00000000-0005-0000-0000-0000AB7E0000}"/>
    <cellStyle name="Normal 4 2 18 2" xfId="21941" xr:uid="{00000000-0005-0000-0000-0000AC7E0000}"/>
    <cellStyle name="Normal 4 2 18 3" xfId="40100" xr:uid="{00000000-0005-0000-0000-0000AD7E0000}"/>
    <cellStyle name="Normal 4 2 18 4" xfId="58260" xr:uid="{00000000-0005-0000-0000-0000AE7E0000}"/>
    <cellStyle name="Normal 4 2 19" xfId="8938" xr:uid="{00000000-0005-0000-0000-0000AF7E0000}"/>
    <cellStyle name="Normal 4 2 19 2" xfId="22145" xr:uid="{00000000-0005-0000-0000-0000B07E0000}"/>
    <cellStyle name="Normal 4 2 19 3" xfId="40304" xr:uid="{00000000-0005-0000-0000-0000B17E0000}"/>
    <cellStyle name="Normal 4 2 2" xfId="2529" xr:uid="{00000000-0005-0000-0000-0000B27E0000}"/>
    <cellStyle name="Normal 4 2 2 10" xfId="5561" xr:uid="{00000000-0005-0000-0000-0000B37E0000}"/>
    <cellStyle name="Normal 4 2 2 10 2" xfId="7809" xr:uid="{00000000-0005-0000-0000-0000B47E0000}"/>
    <cellStyle name="Normal 4 2 2 10 2 2" xfId="13542" xr:uid="{00000000-0005-0000-0000-0000B57E0000}"/>
    <cellStyle name="Normal 4 2 2 10 2 2 2" xfId="26749" xr:uid="{00000000-0005-0000-0000-0000B67E0000}"/>
    <cellStyle name="Normal 4 2 2 10 2 2 3" xfId="44908" xr:uid="{00000000-0005-0000-0000-0000B77E0000}"/>
    <cellStyle name="Normal 4 2 2 10 2 3" xfId="34212" xr:uid="{00000000-0005-0000-0000-0000B87E0000}"/>
    <cellStyle name="Normal 4 2 2 10 2 3 2" xfId="52371" xr:uid="{00000000-0005-0000-0000-0000B97E0000}"/>
    <cellStyle name="Normal 4 2 2 10 2 4" xfId="21021" xr:uid="{00000000-0005-0000-0000-0000BA7E0000}"/>
    <cellStyle name="Normal 4 2 2 10 2 5" xfId="39180" xr:uid="{00000000-0005-0000-0000-0000BB7E0000}"/>
    <cellStyle name="Normal 4 2 2 10 2 6" xfId="57340" xr:uid="{00000000-0005-0000-0000-0000BC7E0000}"/>
    <cellStyle name="Normal 4 2 2 10 3" xfId="11058" xr:uid="{00000000-0005-0000-0000-0000BD7E0000}"/>
    <cellStyle name="Normal 4 2 2 10 3 2" xfId="24265" xr:uid="{00000000-0005-0000-0000-0000BE7E0000}"/>
    <cellStyle name="Normal 4 2 2 10 3 3" xfId="42424" xr:uid="{00000000-0005-0000-0000-0000BF7E0000}"/>
    <cellStyle name="Normal 4 2 2 10 4" xfId="16052" xr:uid="{00000000-0005-0000-0000-0000C07E0000}"/>
    <cellStyle name="Normal 4 2 2 10 4 2" xfId="29244" xr:uid="{00000000-0005-0000-0000-0000C17E0000}"/>
    <cellStyle name="Normal 4 2 2 10 4 3" xfId="47403" xr:uid="{00000000-0005-0000-0000-0000C27E0000}"/>
    <cellStyle name="Normal 4 2 2 10 5" xfId="31728" xr:uid="{00000000-0005-0000-0000-0000C37E0000}"/>
    <cellStyle name="Normal 4 2 2 10 5 2" xfId="49887" xr:uid="{00000000-0005-0000-0000-0000C47E0000}"/>
    <cellStyle name="Normal 4 2 2 10 6" xfId="18537" xr:uid="{00000000-0005-0000-0000-0000C57E0000}"/>
    <cellStyle name="Normal 4 2 2 10 7" xfId="36696" xr:uid="{00000000-0005-0000-0000-0000C67E0000}"/>
    <cellStyle name="Normal 4 2 2 10 8" xfId="54856" xr:uid="{00000000-0005-0000-0000-0000C77E0000}"/>
    <cellStyle name="Normal 4 2 2 11" xfId="5725" xr:uid="{00000000-0005-0000-0000-0000C87E0000}"/>
    <cellStyle name="Normal 4 2 2 11 2" xfId="7973" xr:uid="{00000000-0005-0000-0000-0000C97E0000}"/>
    <cellStyle name="Normal 4 2 2 11 2 2" xfId="13706" xr:uid="{00000000-0005-0000-0000-0000CA7E0000}"/>
    <cellStyle name="Normal 4 2 2 11 2 2 2" xfId="26913" xr:uid="{00000000-0005-0000-0000-0000CB7E0000}"/>
    <cellStyle name="Normal 4 2 2 11 2 2 3" xfId="45072" xr:uid="{00000000-0005-0000-0000-0000CC7E0000}"/>
    <cellStyle name="Normal 4 2 2 11 2 3" xfId="34376" xr:uid="{00000000-0005-0000-0000-0000CD7E0000}"/>
    <cellStyle name="Normal 4 2 2 11 2 3 2" xfId="52535" xr:uid="{00000000-0005-0000-0000-0000CE7E0000}"/>
    <cellStyle name="Normal 4 2 2 11 2 4" xfId="21185" xr:uid="{00000000-0005-0000-0000-0000CF7E0000}"/>
    <cellStyle name="Normal 4 2 2 11 2 5" xfId="39344" xr:uid="{00000000-0005-0000-0000-0000D07E0000}"/>
    <cellStyle name="Normal 4 2 2 11 2 6" xfId="57504" xr:uid="{00000000-0005-0000-0000-0000D17E0000}"/>
    <cellStyle name="Normal 4 2 2 11 3" xfId="11222" xr:uid="{00000000-0005-0000-0000-0000D27E0000}"/>
    <cellStyle name="Normal 4 2 2 11 3 2" xfId="24429" xr:uid="{00000000-0005-0000-0000-0000D37E0000}"/>
    <cellStyle name="Normal 4 2 2 11 3 3" xfId="42588" xr:uid="{00000000-0005-0000-0000-0000D47E0000}"/>
    <cellStyle name="Normal 4 2 2 11 4" xfId="16216" xr:uid="{00000000-0005-0000-0000-0000D57E0000}"/>
    <cellStyle name="Normal 4 2 2 11 4 2" xfId="29408" xr:uid="{00000000-0005-0000-0000-0000D67E0000}"/>
    <cellStyle name="Normal 4 2 2 11 4 3" xfId="47567" xr:uid="{00000000-0005-0000-0000-0000D77E0000}"/>
    <cellStyle name="Normal 4 2 2 11 5" xfId="31892" xr:uid="{00000000-0005-0000-0000-0000D87E0000}"/>
    <cellStyle name="Normal 4 2 2 11 5 2" xfId="50051" xr:uid="{00000000-0005-0000-0000-0000D97E0000}"/>
    <cellStyle name="Normal 4 2 2 11 6" xfId="18701" xr:uid="{00000000-0005-0000-0000-0000DA7E0000}"/>
    <cellStyle name="Normal 4 2 2 11 7" xfId="36860" xr:uid="{00000000-0005-0000-0000-0000DB7E0000}"/>
    <cellStyle name="Normal 4 2 2 11 8" xfId="55020" xr:uid="{00000000-0005-0000-0000-0000DC7E0000}"/>
    <cellStyle name="Normal 4 2 2 12" xfId="5933" xr:uid="{00000000-0005-0000-0000-0000DD7E0000}"/>
    <cellStyle name="Normal 4 2 2 12 2" xfId="11430" xr:uid="{00000000-0005-0000-0000-0000DE7E0000}"/>
    <cellStyle name="Normal 4 2 2 12 2 2" xfId="24637" xr:uid="{00000000-0005-0000-0000-0000DF7E0000}"/>
    <cellStyle name="Normal 4 2 2 12 2 3" xfId="42796" xr:uid="{00000000-0005-0000-0000-0000E07E0000}"/>
    <cellStyle name="Normal 4 2 2 12 3" xfId="32100" xr:uid="{00000000-0005-0000-0000-0000E17E0000}"/>
    <cellStyle name="Normal 4 2 2 12 3 2" xfId="50259" xr:uid="{00000000-0005-0000-0000-0000E27E0000}"/>
    <cellStyle name="Normal 4 2 2 12 4" xfId="18909" xr:uid="{00000000-0005-0000-0000-0000E37E0000}"/>
    <cellStyle name="Normal 4 2 2 12 5" xfId="37068" xr:uid="{00000000-0005-0000-0000-0000E47E0000}"/>
    <cellStyle name="Normal 4 2 2 12 6" xfId="55228" xr:uid="{00000000-0005-0000-0000-0000E57E0000}"/>
    <cellStyle name="Normal 4 2 2 13" xfId="8149" xr:uid="{00000000-0005-0000-0000-0000E67E0000}"/>
    <cellStyle name="Normal 4 2 2 13 2" xfId="21356" xr:uid="{00000000-0005-0000-0000-0000E77E0000}"/>
    <cellStyle name="Normal 4 2 2 13 3" xfId="39515" xr:uid="{00000000-0005-0000-0000-0000E87E0000}"/>
    <cellStyle name="Normal 4 2 2 13 4" xfId="57675" xr:uid="{00000000-0005-0000-0000-0000E97E0000}"/>
    <cellStyle name="Normal 4 2 2 14" xfId="8331" xr:uid="{00000000-0005-0000-0000-0000EA7E0000}"/>
    <cellStyle name="Normal 4 2 2 14 2" xfId="21538" xr:uid="{00000000-0005-0000-0000-0000EB7E0000}"/>
    <cellStyle name="Normal 4 2 2 14 3" xfId="39697" xr:uid="{00000000-0005-0000-0000-0000EC7E0000}"/>
    <cellStyle name="Normal 4 2 2 14 4" xfId="57857" xr:uid="{00000000-0005-0000-0000-0000ED7E0000}"/>
    <cellStyle name="Normal 4 2 2 15" xfId="8571" xr:uid="{00000000-0005-0000-0000-0000EE7E0000}"/>
    <cellStyle name="Normal 4 2 2 15 2" xfId="21778" xr:uid="{00000000-0005-0000-0000-0000EF7E0000}"/>
    <cellStyle name="Normal 4 2 2 15 3" xfId="39937" xr:uid="{00000000-0005-0000-0000-0000F07E0000}"/>
    <cellStyle name="Normal 4 2 2 15 4" xfId="58097" xr:uid="{00000000-0005-0000-0000-0000F17E0000}"/>
    <cellStyle name="Normal 4 2 2 16" xfId="8735" xr:uid="{00000000-0005-0000-0000-0000F27E0000}"/>
    <cellStyle name="Normal 4 2 2 16 2" xfId="21942" xr:uid="{00000000-0005-0000-0000-0000F37E0000}"/>
    <cellStyle name="Normal 4 2 2 16 3" xfId="40101" xr:uid="{00000000-0005-0000-0000-0000F47E0000}"/>
    <cellStyle name="Normal 4 2 2 16 4" xfId="58261" xr:uid="{00000000-0005-0000-0000-0000F57E0000}"/>
    <cellStyle name="Normal 4 2 2 17" xfId="8939" xr:uid="{00000000-0005-0000-0000-0000F67E0000}"/>
    <cellStyle name="Normal 4 2 2 17 2" xfId="22146" xr:uid="{00000000-0005-0000-0000-0000F77E0000}"/>
    <cellStyle name="Normal 4 2 2 17 3" xfId="40305" xr:uid="{00000000-0005-0000-0000-0000F87E0000}"/>
    <cellStyle name="Normal 4 2 2 18" xfId="13940" xr:uid="{00000000-0005-0000-0000-0000F97E0000}"/>
    <cellStyle name="Normal 4 2 2 18 2" xfId="27132" xr:uid="{00000000-0005-0000-0000-0000FA7E0000}"/>
    <cellStyle name="Normal 4 2 2 18 3" xfId="45291" xr:uid="{00000000-0005-0000-0000-0000FB7E0000}"/>
    <cellStyle name="Normal 4 2 2 19" xfId="29616" xr:uid="{00000000-0005-0000-0000-0000FC7E0000}"/>
    <cellStyle name="Normal 4 2 2 19 2" xfId="47775" xr:uid="{00000000-0005-0000-0000-0000FD7E0000}"/>
    <cellStyle name="Normal 4 2 2 2" xfId="2530" xr:uid="{00000000-0005-0000-0000-0000FE7E0000}"/>
    <cellStyle name="Normal 4 2 2 20" xfId="16425" xr:uid="{00000000-0005-0000-0000-0000FF7E0000}"/>
    <cellStyle name="Normal 4 2 2 21" xfId="34584" xr:uid="{00000000-0005-0000-0000-0000007F0000}"/>
    <cellStyle name="Normal 4 2 2 22" xfId="52744" xr:uid="{00000000-0005-0000-0000-0000017F0000}"/>
    <cellStyle name="Normal 4 2 2 23" xfId="58427" xr:uid="{00000000-0005-0000-0000-0000027F0000}"/>
    <cellStyle name="Normal 4 2 2 24" xfId="58639" xr:uid="{00000000-0005-0000-0000-0000037F0000}"/>
    <cellStyle name="Normal 4 2 2 3" xfId="3627" xr:uid="{00000000-0005-0000-0000-0000047F0000}"/>
    <cellStyle name="Normal 4 2 2 3 2" xfId="4360" xr:uid="{00000000-0005-0000-0000-0000057F0000}"/>
    <cellStyle name="Normal 4 2 2 3 2 2" xfId="12344" xr:uid="{00000000-0005-0000-0000-0000067F0000}"/>
    <cellStyle name="Normal 4 2 2 3 2 2 2" xfId="25551" xr:uid="{00000000-0005-0000-0000-0000077F0000}"/>
    <cellStyle name="Normal 4 2 2 3 2 2 3" xfId="43710" xr:uid="{00000000-0005-0000-0000-0000087F0000}"/>
    <cellStyle name="Normal 4 2 2 3 2 3" xfId="33014" xr:uid="{00000000-0005-0000-0000-0000097F0000}"/>
    <cellStyle name="Normal 4 2 2 3 2 3 2" xfId="51173" xr:uid="{00000000-0005-0000-0000-00000A7F0000}"/>
    <cellStyle name="Normal 4 2 2 3 2 4" xfId="19823" xr:uid="{00000000-0005-0000-0000-00000B7F0000}"/>
    <cellStyle name="Normal 4 2 2 3 2 5" xfId="37982" xr:uid="{00000000-0005-0000-0000-00000C7F0000}"/>
    <cellStyle name="Normal 4 2 2 3 2 6" xfId="56142" xr:uid="{00000000-0005-0000-0000-00000D7F0000}"/>
    <cellStyle name="Normal 4 2 2 3 3" xfId="9860" xr:uid="{00000000-0005-0000-0000-00000E7F0000}"/>
    <cellStyle name="Normal 4 2 2 3 3 2" xfId="23067" xr:uid="{00000000-0005-0000-0000-00000F7F0000}"/>
    <cellStyle name="Normal 4 2 2 3 3 3" xfId="41226" xr:uid="{00000000-0005-0000-0000-0000107F0000}"/>
    <cellStyle name="Normal 4 2 2 3 4" xfId="14854" xr:uid="{00000000-0005-0000-0000-0000117F0000}"/>
    <cellStyle name="Normal 4 2 2 3 4 2" xfId="28046" xr:uid="{00000000-0005-0000-0000-0000127F0000}"/>
    <cellStyle name="Normal 4 2 2 3 4 3" xfId="46205" xr:uid="{00000000-0005-0000-0000-0000137F0000}"/>
    <cellStyle name="Normal 4 2 2 3 5" xfId="30530" xr:uid="{00000000-0005-0000-0000-0000147F0000}"/>
    <cellStyle name="Normal 4 2 2 3 5 2" xfId="48689" xr:uid="{00000000-0005-0000-0000-0000157F0000}"/>
    <cellStyle name="Normal 4 2 2 3 6" xfId="17339" xr:uid="{00000000-0005-0000-0000-0000167F0000}"/>
    <cellStyle name="Normal 4 2 2 3 7" xfId="35498" xr:uid="{00000000-0005-0000-0000-0000177F0000}"/>
    <cellStyle name="Normal 4 2 2 3 8" xfId="53658" xr:uid="{00000000-0005-0000-0000-0000187F0000}"/>
    <cellStyle name="Normal 4 2 2 3 9" xfId="59073" xr:uid="{00000000-0005-0000-0000-0000197F0000}"/>
    <cellStyle name="Normal 4 2 2 4" xfId="4592" xr:uid="{00000000-0005-0000-0000-00001A7F0000}"/>
    <cellStyle name="Normal 4 2 2 4 2" xfId="6844" xr:uid="{00000000-0005-0000-0000-00001B7F0000}"/>
    <cellStyle name="Normal 4 2 2 4 2 2" xfId="12576" xr:uid="{00000000-0005-0000-0000-00001C7F0000}"/>
    <cellStyle name="Normal 4 2 2 4 2 2 2" xfId="25783" xr:uid="{00000000-0005-0000-0000-00001D7F0000}"/>
    <cellStyle name="Normal 4 2 2 4 2 2 3" xfId="43942" xr:uid="{00000000-0005-0000-0000-00001E7F0000}"/>
    <cellStyle name="Normal 4 2 2 4 2 3" xfId="33246" xr:uid="{00000000-0005-0000-0000-00001F7F0000}"/>
    <cellStyle name="Normal 4 2 2 4 2 3 2" xfId="51405" xr:uid="{00000000-0005-0000-0000-0000207F0000}"/>
    <cellStyle name="Normal 4 2 2 4 2 4" xfId="20055" xr:uid="{00000000-0005-0000-0000-0000217F0000}"/>
    <cellStyle name="Normal 4 2 2 4 2 5" xfId="38214" xr:uid="{00000000-0005-0000-0000-0000227F0000}"/>
    <cellStyle name="Normal 4 2 2 4 2 6" xfId="56374" xr:uid="{00000000-0005-0000-0000-0000237F0000}"/>
    <cellStyle name="Normal 4 2 2 4 3" xfId="10092" xr:uid="{00000000-0005-0000-0000-0000247F0000}"/>
    <cellStyle name="Normal 4 2 2 4 3 2" xfId="23299" xr:uid="{00000000-0005-0000-0000-0000257F0000}"/>
    <cellStyle name="Normal 4 2 2 4 3 3" xfId="41458" xr:uid="{00000000-0005-0000-0000-0000267F0000}"/>
    <cellStyle name="Normal 4 2 2 4 4" xfId="15086" xr:uid="{00000000-0005-0000-0000-0000277F0000}"/>
    <cellStyle name="Normal 4 2 2 4 4 2" xfId="28278" xr:uid="{00000000-0005-0000-0000-0000287F0000}"/>
    <cellStyle name="Normal 4 2 2 4 4 3" xfId="46437" xr:uid="{00000000-0005-0000-0000-0000297F0000}"/>
    <cellStyle name="Normal 4 2 2 4 5" xfId="30762" xr:uid="{00000000-0005-0000-0000-00002A7F0000}"/>
    <cellStyle name="Normal 4 2 2 4 5 2" xfId="48921" xr:uid="{00000000-0005-0000-0000-00002B7F0000}"/>
    <cellStyle name="Normal 4 2 2 4 6" xfId="17571" xr:uid="{00000000-0005-0000-0000-00002C7F0000}"/>
    <cellStyle name="Normal 4 2 2 4 7" xfId="35730" xr:uid="{00000000-0005-0000-0000-00002D7F0000}"/>
    <cellStyle name="Normal 4 2 2 4 8" xfId="53890" xr:uid="{00000000-0005-0000-0000-00002E7F0000}"/>
    <cellStyle name="Normal 4 2 2 4 9" xfId="59238" xr:uid="{00000000-0005-0000-0000-00002F7F0000}"/>
    <cellStyle name="Normal 4 2 2 5" xfId="3919" xr:uid="{00000000-0005-0000-0000-0000307F0000}"/>
    <cellStyle name="Normal 4 2 2 5 2" xfId="6407" xr:uid="{00000000-0005-0000-0000-0000317F0000}"/>
    <cellStyle name="Normal 4 2 2 5 2 2" xfId="11905" xr:uid="{00000000-0005-0000-0000-0000327F0000}"/>
    <cellStyle name="Normal 4 2 2 5 2 2 2" xfId="25112" xr:uid="{00000000-0005-0000-0000-0000337F0000}"/>
    <cellStyle name="Normal 4 2 2 5 2 2 3" xfId="43271" xr:uid="{00000000-0005-0000-0000-0000347F0000}"/>
    <cellStyle name="Normal 4 2 2 5 2 3" xfId="32575" xr:uid="{00000000-0005-0000-0000-0000357F0000}"/>
    <cellStyle name="Normal 4 2 2 5 2 3 2" xfId="50734" xr:uid="{00000000-0005-0000-0000-0000367F0000}"/>
    <cellStyle name="Normal 4 2 2 5 2 4" xfId="19384" xr:uid="{00000000-0005-0000-0000-0000377F0000}"/>
    <cellStyle name="Normal 4 2 2 5 2 5" xfId="37543" xr:uid="{00000000-0005-0000-0000-0000387F0000}"/>
    <cellStyle name="Normal 4 2 2 5 2 6" xfId="55703" xr:uid="{00000000-0005-0000-0000-0000397F0000}"/>
    <cellStyle name="Normal 4 2 2 5 3" xfId="9421" xr:uid="{00000000-0005-0000-0000-00003A7F0000}"/>
    <cellStyle name="Normal 4 2 2 5 3 2" xfId="22628" xr:uid="{00000000-0005-0000-0000-00003B7F0000}"/>
    <cellStyle name="Normal 4 2 2 5 3 3" xfId="40787" xr:uid="{00000000-0005-0000-0000-00003C7F0000}"/>
    <cellStyle name="Normal 4 2 2 5 4" xfId="14415" xr:uid="{00000000-0005-0000-0000-00003D7F0000}"/>
    <cellStyle name="Normal 4 2 2 5 4 2" xfId="27607" xr:uid="{00000000-0005-0000-0000-00003E7F0000}"/>
    <cellStyle name="Normal 4 2 2 5 4 3" xfId="45766" xr:uid="{00000000-0005-0000-0000-00003F7F0000}"/>
    <cellStyle name="Normal 4 2 2 5 5" xfId="30091" xr:uid="{00000000-0005-0000-0000-0000407F0000}"/>
    <cellStyle name="Normal 4 2 2 5 5 2" xfId="48250" xr:uid="{00000000-0005-0000-0000-0000417F0000}"/>
    <cellStyle name="Normal 4 2 2 5 6" xfId="16900" xr:uid="{00000000-0005-0000-0000-0000427F0000}"/>
    <cellStyle name="Normal 4 2 2 5 7" xfId="35059" xr:uid="{00000000-0005-0000-0000-0000437F0000}"/>
    <cellStyle name="Normal 4 2 2 5 8" xfId="53219" xr:uid="{00000000-0005-0000-0000-0000447F0000}"/>
    <cellStyle name="Normal 4 2 2 5 9" xfId="59428" xr:uid="{00000000-0005-0000-0000-0000457F0000}"/>
    <cellStyle name="Normal 4 2 2 6" xfId="4829" xr:uid="{00000000-0005-0000-0000-0000467F0000}"/>
    <cellStyle name="Normal 4 2 2 6 2" xfId="7059" xr:uid="{00000000-0005-0000-0000-0000477F0000}"/>
    <cellStyle name="Normal 4 2 2 6 2 2" xfId="12792" xr:uid="{00000000-0005-0000-0000-0000487F0000}"/>
    <cellStyle name="Normal 4 2 2 6 2 2 2" xfId="25999" xr:uid="{00000000-0005-0000-0000-0000497F0000}"/>
    <cellStyle name="Normal 4 2 2 6 2 2 3" xfId="44158" xr:uid="{00000000-0005-0000-0000-00004A7F0000}"/>
    <cellStyle name="Normal 4 2 2 6 2 3" xfId="33462" xr:uid="{00000000-0005-0000-0000-00004B7F0000}"/>
    <cellStyle name="Normal 4 2 2 6 2 3 2" xfId="51621" xr:uid="{00000000-0005-0000-0000-00004C7F0000}"/>
    <cellStyle name="Normal 4 2 2 6 2 4" xfId="20271" xr:uid="{00000000-0005-0000-0000-00004D7F0000}"/>
    <cellStyle name="Normal 4 2 2 6 2 5" xfId="38430" xr:uid="{00000000-0005-0000-0000-00004E7F0000}"/>
    <cellStyle name="Normal 4 2 2 6 2 6" xfId="56590" xr:uid="{00000000-0005-0000-0000-00004F7F0000}"/>
    <cellStyle name="Normal 4 2 2 6 3" xfId="10308" xr:uid="{00000000-0005-0000-0000-0000507F0000}"/>
    <cellStyle name="Normal 4 2 2 6 3 2" xfId="23515" xr:uid="{00000000-0005-0000-0000-0000517F0000}"/>
    <cellStyle name="Normal 4 2 2 6 3 3" xfId="41674" xr:uid="{00000000-0005-0000-0000-0000527F0000}"/>
    <cellStyle name="Normal 4 2 2 6 4" xfId="15302" xr:uid="{00000000-0005-0000-0000-0000537F0000}"/>
    <cellStyle name="Normal 4 2 2 6 4 2" xfId="28494" xr:uid="{00000000-0005-0000-0000-0000547F0000}"/>
    <cellStyle name="Normal 4 2 2 6 4 3" xfId="46653" xr:uid="{00000000-0005-0000-0000-0000557F0000}"/>
    <cellStyle name="Normal 4 2 2 6 5" xfId="30978" xr:uid="{00000000-0005-0000-0000-0000567F0000}"/>
    <cellStyle name="Normal 4 2 2 6 5 2" xfId="49137" xr:uid="{00000000-0005-0000-0000-0000577F0000}"/>
    <cellStyle name="Normal 4 2 2 6 6" xfId="17787" xr:uid="{00000000-0005-0000-0000-0000587F0000}"/>
    <cellStyle name="Normal 4 2 2 6 7" xfId="35946" xr:uid="{00000000-0005-0000-0000-0000597F0000}"/>
    <cellStyle name="Normal 4 2 2 6 8" xfId="54106" xr:uid="{00000000-0005-0000-0000-00005A7F0000}"/>
    <cellStyle name="Normal 4 2 2 7" xfId="5005" xr:uid="{00000000-0005-0000-0000-00005B7F0000}"/>
    <cellStyle name="Normal 4 2 2 7 2" xfId="7238" xr:uid="{00000000-0005-0000-0000-00005C7F0000}"/>
    <cellStyle name="Normal 4 2 2 7 2 2" xfId="12971" xr:uid="{00000000-0005-0000-0000-00005D7F0000}"/>
    <cellStyle name="Normal 4 2 2 7 2 2 2" xfId="26178" xr:uid="{00000000-0005-0000-0000-00005E7F0000}"/>
    <cellStyle name="Normal 4 2 2 7 2 2 3" xfId="44337" xr:uid="{00000000-0005-0000-0000-00005F7F0000}"/>
    <cellStyle name="Normal 4 2 2 7 2 3" xfId="33641" xr:uid="{00000000-0005-0000-0000-0000607F0000}"/>
    <cellStyle name="Normal 4 2 2 7 2 3 2" xfId="51800" xr:uid="{00000000-0005-0000-0000-0000617F0000}"/>
    <cellStyle name="Normal 4 2 2 7 2 4" xfId="20450" xr:uid="{00000000-0005-0000-0000-0000627F0000}"/>
    <cellStyle name="Normal 4 2 2 7 2 5" xfId="38609" xr:uid="{00000000-0005-0000-0000-0000637F0000}"/>
    <cellStyle name="Normal 4 2 2 7 2 6" xfId="56769" xr:uid="{00000000-0005-0000-0000-0000647F0000}"/>
    <cellStyle name="Normal 4 2 2 7 3" xfId="10487" xr:uid="{00000000-0005-0000-0000-0000657F0000}"/>
    <cellStyle name="Normal 4 2 2 7 3 2" xfId="23694" xr:uid="{00000000-0005-0000-0000-0000667F0000}"/>
    <cellStyle name="Normal 4 2 2 7 3 3" xfId="41853" xr:uid="{00000000-0005-0000-0000-0000677F0000}"/>
    <cellStyle name="Normal 4 2 2 7 4" xfId="15481" xr:uid="{00000000-0005-0000-0000-0000687F0000}"/>
    <cellStyle name="Normal 4 2 2 7 4 2" xfId="28673" xr:uid="{00000000-0005-0000-0000-0000697F0000}"/>
    <cellStyle name="Normal 4 2 2 7 4 3" xfId="46832" xr:uid="{00000000-0005-0000-0000-00006A7F0000}"/>
    <cellStyle name="Normal 4 2 2 7 5" xfId="31157" xr:uid="{00000000-0005-0000-0000-00006B7F0000}"/>
    <cellStyle name="Normal 4 2 2 7 5 2" xfId="49316" xr:uid="{00000000-0005-0000-0000-00006C7F0000}"/>
    <cellStyle name="Normal 4 2 2 7 6" xfId="17966" xr:uid="{00000000-0005-0000-0000-00006D7F0000}"/>
    <cellStyle name="Normal 4 2 2 7 7" xfId="36125" xr:uid="{00000000-0005-0000-0000-00006E7F0000}"/>
    <cellStyle name="Normal 4 2 2 7 8" xfId="54285" xr:uid="{00000000-0005-0000-0000-00006F7F0000}"/>
    <cellStyle name="Normal 4 2 2 8" xfId="5232" xr:uid="{00000000-0005-0000-0000-0000707F0000}"/>
    <cellStyle name="Normal 4 2 2 8 2" xfId="7480" xr:uid="{00000000-0005-0000-0000-0000717F0000}"/>
    <cellStyle name="Normal 4 2 2 8 2 2" xfId="13213" xr:uid="{00000000-0005-0000-0000-0000727F0000}"/>
    <cellStyle name="Normal 4 2 2 8 2 2 2" xfId="26420" xr:uid="{00000000-0005-0000-0000-0000737F0000}"/>
    <cellStyle name="Normal 4 2 2 8 2 2 3" xfId="44579" xr:uid="{00000000-0005-0000-0000-0000747F0000}"/>
    <cellStyle name="Normal 4 2 2 8 2 3" xfId="33883" xr:uid="{00000000-0005-0000-0000-0000757F0000}"/>
    <cellStyle name="Normal 4 2 2 8 2 3 2" xfId="52042" xr:uid="{00000000-0005-0000-0000-0000767F0000}"/>
    <cellStyle name="Normal 4 2 2 8 2 4" xfId="20692" xr:uid="{00000000-0005-0000-0000-0000777F0000}"/>
    <cellStyle name="Normal 4 2 2 8 2 5" xfId="38851" xr:uid="{00000000-0005-0000-0000-0000787F0000}"/>
    <cellStyle name="Normal 4 2 2 8 2 6" xfId="57011" xr:uid="{00000000-0005-0000-0000-0000797F0000}"/>
    <cellStyle name="Normal 4 2 2 8 3" xfId="10729" xr:uid="{00000000-0005-0000-0000-00007A7F0000}"/>
    <cellStyle name="Normal 4 2 2 8 3 2" xfId="23936" xr:uid="{00000000-0005-0000-0000-00007B7F0000}"/>
    <cellStyle name="Normal 4 2 2 8 3 3" xfId="42095" xr:uid="{00000000-0005-0000-0000-00007C7F0000}"/>
    <cellStyle name="Normal 4 2 2 8 4" xfId="15723" xr:uid="{00000000-0005-0000-0000-00007D7F0000}"/>
    <cellStyle name="Normal 4 2 2 8 4 2" xfId="28915" xr:uid="{00000000-0005-0000-0000-00007E7F0000}"/>
    <cellStyle name="Normal 4 2 2 8 4 3" xfId="47074" xr:uid="{00000000-0005-0000-0000-00007F7F0000}"/>
    <cellStyle name="Normal 4 2 2 8 5" xfId="31399" xr:uid="{00000000-0005-0000-0000-0000807F0000}"/>
    <cellStyle name="Normal 4 2 2 8 5 2" xfId="49558" xr:uid="{00000000-0005-0000-0000-0000817F0000}"/>
    <cellStyle name="Normal 4 2 2 8 6" xfId="18208" xr:uid="{00000000-0005-0000-0000-0000827F0000}"/>
    <cellStyle name="Normal 4 2 2 8 7" xfId="36367" xr:uid="{00000000-0005-0000-0000-0000837F0000}"/>
    <cellStyle name="Normal 4 2 2 8 8" xfId="54527" xr:uid="{00000000-0005-0000-0000-0000847F0000}"/>
    <cellStyle name="Normal 4 2 2 9" xfId="5397" xr:uid="{00000000-0005-0000-0000-0000857F0000}"/>
    <cellStyle name="Normal 4 2 2 9 2" xfId="7645" xr:uid="{00000000-0005-0000-0000-0000867F0000}"/>
    <cellStyle name="Normal 4 2 2 9 2 2" xfId="13378" xr:uid="{00000000-0005-0000-0000-0000877F0000}"/>
    <cellStyle name="Normal 4 2 2 9 2 2 2" xfId="26585" xr:uid="{00000000-0005-0000-0000-0000887F0000}"/>
    <cellStyle name="Normal 4 2 2 9 2 2 3" xfId="44744" xr:uid="{00000000-0005-0000-0000-0000897F0000}"/>
    <cellStyle name="Normal 4 2 2 9 2 3" xfId="34048" xr:uid="{00000000-0005-0000-0000-00008A7F0000}"/>
    <cellStyle name="Normal 4 2 2 9 2 3 2" xfId="52207" xr:uid="{00000000-0005-0000-0000-00008B7F0000}"/>
    <cellStyle name="Normal 4 2 2 9 2 4" xfId="20857" xr:uid="{00000000-0005-0000-0000-00008C7F0000}"/>
    <cellStyle name="Normal 4 2 2 9 2 5" xfId="39016" xr:uid="{00000000-0005-0000-0000-00008D7F0000}"/>
    <cellStyle name="Normal 4 2 2 9 2 6" xfId="57176" xr:uid="{00000000-0005-0000-0000-00008E7F0000}"/>
    <cellStyle name="Normal 4 2 2 9 3" xfId="10894" xr:uid="{00000000-0005-0000-0000-00008F7F0000}"/>
    <cellStyle name="Normal 4 2 2 9 3 2" xfId="24101" xr:uid="{00000000-0005-0000-0000-0000907F0000}"/>
    <cellStyle name="Normal 4 2 2 9 3 3" xfId="42260" xr:uid="{00000000-0005-0000-0000-0000917F0000}"/>
    <cellStyle name="Normal 4 2 2 9 4" xfId="15888" xr:uid="{00000000-0005-0000-0000-0000927F0000}"/>
    <cellStyle name="Normal 4 2 2 9 4 2" xfId="29080" xr:uid="{00000000-0005-0000-0000-0000937F0000}"/>
    <cellStyle name="Normal 4 2 2 9 4 3" xfId="47239" xr:uid="{00000000-0005-0000-0000-0000947F0000}"/>
    <cellStyle name="Normal 4 2 2 9 5" xfId="31564" xr:uid="{00000000-0005-0000-0000-0000957F0000}"/>
    <cellStyle name="Normal 4 2 2 9 5 2" xfId="49723" xr:uid="{00000000-0005-0000-0000-0000967F0000}"/>
    <cellStyle name="Normal 4 2 2 9 6" xfId="18373" xr:uid="{00000000-0005-0000-0000-0000977F0000}"/>
    <cellStyle name="Normal 4 2 2 9 7" xfId="36532" xr:uid="{00000000-0005-0000-0000-0000987F0000}"/>
    <cellStyle name="Normal 4 2 2 9 8" xfId="54692" xr:uid="{00000000-0005-0000-0000-0000997F0000}"/>
    <cellStyle name="Normal 4 2 20" xfId="13939" xr:uid="{00000000-0005-0000-0000-00009A7F0000}"/>
    <cellStyle name="Normal 4 2 20 2" xfId="27131" xr:uid="{00000000-0005-0000-0000-00009B7F0000}"/>
    <cellStyle name="Normal 4 2 20 3" xfId="45290" xr:uid="{00000000-0005-0000-0000-00009C7F0000}"/>
    <cellStyle name="Normal 4 2 21" xfId="29615" xr:uid="{00000000-0005-0000-0000-00009D7F0000}"/>
    <cellStyle name="Normal 4 2 21 2" xfId="47774" xr:uid="{00000000-0005-0000-0000-00009E7F0000}"/>
    <cellStyle name="Normal 4 2 22" xfId="16424" xr:uid="{00000000-0005-0000-0000-00009F7F0000}"/>
    <cellStyle name="Normal 4 2 23" xfId="34583" xr:uid="{00000000-0005-0000-0000-0000A07F0000}"/>
    <cellStyle name="Normal 4 2 24" xfId="52743" xr:uid="{00000000-0005-0000-0000-0000A17F0000}"/>
    <cellStyle name="Normal 4 2 25" xfId="58426" xr:uid="{00000000-0005-0000-0000-0000A27F0000}"/>
    <cellStyle name="Normal 4 2 26" xfId="58638" xr:uid="{00000000-0005-0000-0000-0000A37F0000}"/>
    <cellStyle name="Normal 4 2 27" xfId="59619" xr:uid="{00000000-0005-0000-0000-0000A47F0000}"/>
    <cellStyle name="Normal 4 2 3" xfId="2531" xr:uid="{00000000-0005-0000-0000-0000A57F0000}"/>
    <cellStyle name="Normal 4 2 3 10" xfId="5726" xr:uid="{00000000-0005-0000-0000-0000A67F0000}"/>
    <cellStyle name="Normal 4 2 3 10 2" xfId="7974" xr:uid="{00000000-0005-0000-0000-0000A77F0000}"/>
    <cellStyle name="Normal 4 2 3 10 2 2" xfId="13707" xr:uid="{00000000-0005-0000-0000-0000A87F0000}"/>
    <cellStyle name="Normal 4 2 3 10 2 2 2" xfId="26914" xr:uid="{00000000-0005-0000-0000-0000A97F0000}"/>
    <cellStyle name="Normal 4 2 3 10 2 2 3" xfId="45073" xr:uid="{00000000-0005-0000-0000-0000AA7F0000}"/>
    <cellStyle name="Normal 4 2 3 10 2 3" xfId="34377" xr:uid="{00000000-0005-0000-0000-0000AB7F0000}"/>
    <cellStyle name="Normal 4 2 3 10 2 3 2" xfId="52536" xr:uid="{00000000-0005-0000-0000-0000AC7F0000}"/>
    <cellStyle name="Normal 4 2 3 10 2 4" xfId="21186" xr:uid="{00000000-0005-0000-0000-0000AD7F0000}"/>
    <cellStyle name="Normal 4 2 3 10 2 5" xfId="39345" xr:uid="{00000000-0005-0000-0000-0000AE7F0000}"/>
    <cellStyle name="Normal 4 2 3 10 2 6" xfId="57505" xr:uid="{00000000-0005-0000-0000-0000AF7F0000}"/>
    <cellStyle name="Normal 4 2 3 10 3" xfId="11223" xr:uid="{00000000-0005-0000-0000-0000B07F0000}"/>
    <cellStyle name="Normal 4 2 3 10 3 2" xfId="24430" xr:uid="{00000000-0005-0000-0000-0000B17F0000}"/>
    <cellStyle name="Normal 4 2 3 10 3 3" xfId="42589" xr:uid="{00000000-0005-0000-0000-0000B27F0000}"/>
    <cellStyle name="Normal 4 2 3 10 4" xfId="16217" xr:uid="{00000000-0005-0000-0000-0000B37F0000}"/>
    <cellStyle name="Normal 4 2 3 10 4 2" xfId="29409" xr:uid="{00000000-0005-0000-0000-0000B47F0000}"/>
    <cellStyle name="Normal 4 2 3 10 4 3" xfId="47568" xr:uid="{00000000-0005-0000-0000-0000B57F0000}"/>
    <cellStyle name="Normal 4 2 3 10 5" xfId="31893" xr:uid="{00000000-0005-0000-0000-0000B67F0000}"/>
    <cellStyle name="Normal 4 2 3 10 5 2" xfId="50052" xr:uid="{00000000-0005-0000-0000-0000B77F0000}"/>
    <cellStyle name="Normal 4 2 3 10 6" xfId="18702" xr:uid="{00000000-0005-0000-0000-0000B87F0000}"/>
    <cellStyle name="Normal 4 2 3 10 7" xfId="36861" xr:uid="{00000000-0005-0000-0000-0000B97F0000}"/>
    <cellStyle name="Normal 4 2 3 10 8" xfId="55021" xr:uid="{00000000-0005-0000-0000-0000BA7F0000}"/>
    <cellStyle name="Normal 4 2 3 11" xfId="5934" xr:uid="{00000000-0005-0000-0000-0000BB7F0000}"/>
    <cellStyle name="Normal 4 2 3 11 2" xfId="11431" xr:uid="{00000000-0005-0000-0000-0000BC7F0000}"/>
    <cellStyle name="Normal 4 2 3 11 2 2" xfId="24638" xr:uid="{00000000-0005-0000-0000-0000BD7F0000}"/>
    <cellStyle name="Normal 4 2 3 11 2 3" xfId="42797" xr:uid="{00000000-0005-0000-0000-0000BE7F0000}"/>
    <cellStyle name="Normal 4 2 3 11 3" xfId="32101" xr:uid="{00000000-0005-0000-0000-0000BF7F0000}"/>
    <cellStyle name="Normal 4 2 3 11 3 2" xfId="50260" xr:uid="{00000000-0005-0000-0000-0000C07F0000}"/>
    <cellStyle name="Normal 4 2 3 11 4" xfId="18910" xr:uid="{00000000-0005-0000-0000-0000C17F0000}"/>
    <cellStyle name="Normal 4 2 3 11 5" xfId="37069" xr:uid="{00000000-0005-0000-0000-0000C27F0000}"/>
    <cellStyle name="Normal 4 2 3 11 6" xfId="55229" xr:uid="{00000000-0005-0000-0000-0000C37F0000}"/>
    <cellStyle name="Normal 4 2 3 12" xfId="8150" xr:uid="{00000000-0005-0000-0000-0000C47F0000}"/>
    <cellStyle name="Normal 4 2 3 12 2" xfId="21357" xr:uid="{00000000-0005-0000-0000-0000C57F0000}"/>
    <cellStyle name="Normal 4 2 3 12 3" xfId="39516" xr:uid="{00000000-0005-0000-0000-0000C67F0000}"/>
    <cellStyle name="Normal 4 2 3 12 4" xfId="57676" xr:uid="{00000000-0005-0000-0000-0000C77F0000}"/>
    <cellStyle name="Normal 4 2 3 13" xfId="8332" xr:uid="{00000000-0005-0000-0000-0000C87F0000}"/>
    <cellStyle name="Normal 4 2 3 13 2" xfId="21539" xr:uid="{00000000-0005-0000-0000-0000C97F0000}"/>
    <cellStyle name="Normal 4 2 3 13 3" xfId="39698" xr:uid="{00000000-0005-0000-0000-0000CA7F0000}"/>
    <cellStyle name="Normal 4 2 3 13 4" xfId="57858" xr:uid="{00000000-0005-0000-0000-0000CB7F0000}"/>
    <cellStyle name="Normal 4 2 3 14" xfId="8572" xr:uid="{00000000-0005-0000-0000-0000CC7F0000}"/>
    <cellStyle name="Normal 4 2 3 14 2" xfId="21779" xr:uid="{00000000-0005-0000-0000-0000CD7F0000}"/>
    <cellStyle name="Normal 4 2 3 14 3" xfId="39938" xr:uid="{00000000-0005-0000-0000-0000CE7F0000}"/>
    <cellStyle name="Normal 4 2 3 14 4" xfId="58098" xr:uid="{00000000-0005-0000-0000-0000CF7F0000}"/>
    <cellStyle name="Normal 4 2 3 15" xfId="8736" xr:uid="{00000000-0005-0000-0000-0000D07F0000}"/>
    <cellStyle name="Normal 4 2 3 15 2" xfId="21943" xr:uid="{00000000-0005-0000-0000-0000D17F0000}"/>
    <cellStyle name="Normal 4 2 3 15 3" xfId="40102" xr:uid="{00000000-0005-0000-0000-0000D27F0000}"/>
    <cellStyle name="Normal 4 2 3 15 4" xfId="58262" xr:uid="{00000000-0005-0000-0000-0000D37F0000}"/>
    <cellStyle name="Normal 4 2 3 16" xfId="8940" xr:uid="{00000000-0005-0000-0000-0000D47F0000}"/>
    <cellStyle name="Normal 4 2 3 16 2" xfId="22147" xr:uid="{00000000-0005-0000-0000-0000D57F0000}"/>
    <cellStyle name="Normal 4 2 3 16 3" xfId="40306" xr:uid="{00000000-0005-0000-0000-0000D67F0000}"/>
    <cellStyle name="Normal 4 2 3 17" xfId="13941" xr:uid="{00000000-0005-0000-0000-0000D77F0000}"/>
    <cellStyle name="Normal 4 2 3 17 2" xfId="27133" xr:uid="{00000000-0005-0000-0000-0000D87F0000}"/>
    <cellStyle name="Normal 4 2 3 17 3" xfId="45292" xr:uid="{00000000-0005-0000-0000-0000D97F0000}"/>
    <cellStyle name="Normal 4 2 3 18" xfId="29617" xr:uid="{00000000-0005-0000-0000-0000DA7F0000}"/>
    <cellStyle name="Normal 4 2 3 18 2" xfId="47776" xr:uid="{00000000-0005-0000-0000-0000DB7F0000}"/>
    <cellStyle name="Normal 4 2 3 19" xfId="16426" xr:uid="{00000000-0005-0000-0000-0000DC7F0000}"/>
    <cellStyle name="Normal 4 2 3 2" xfId="3628" xr:uid="{00000000-0005-0000-0000-0000DD7F0000}"/>
    <cellStyle name="Normal 4 2 3 2 2" xfId="4361" xr:uid="{00000000-0005-0000-0000-0000DE7F0000}"/>
    <cellStyle name="Normal 4 2 3 2 2 2" xfId="12345" xr:uid="{00000000-0005-0000-0000-0000DF7F0000}"/>
    <cellStyle name="Normal 4 2 3 2 2 2 2" xfId="25552" xr:uid="{00000000-0005-0000-0000-0000E07F0000}"/>
    <cellStyle name="Normal 4 2 3 2 2 2 3" xfId="43711" xr:uid="{00000000-0005-0000-0000-0000E17F0000}"/>
    <cellStyle name="Normal 4 2 3 2 2 3" xfId="33015" xr:uid="{00000000-0005-0000-0000-0000E27F0000}"/>
    <cellStyle name="Normal 4 2 3 2 2 3 2" xfId="51174" xr:uid="{00000000-0005-0000-0000-0000E37F0000}"/>
    <cellStyle name="Normal 4 2 3 2 2 4" xfId="19824" xr:uid="{00000000-0005-0000-0000-0000E47F0000}"/>
    <cellStyle name="Normal 4 2 3 2 2 5" xfId="37983" xr:uid="{00000000-0005-0000-0000-0000E57F0000}"/>
    <cellStyle name="Normal 4 2 3 2 2 6" xfId="56143" xr:uid="{00000000-0005-0000-0000-0000E67F0000}"/>
    <cellStyle name="Normal 4 2 3 2 3" xfId="9861" xr:uid="{00000000-0005-0000-0000-0000E77F0000}"/>
    <cellStyle name="Normal 4 2 3 2 3 2" xfId="23068" xr:uid="{00000000-0005-0000-0000-0000E87F0000}"/>
    <cellStyle name="Normal 4 2 3 2 3 3" xfId="41227" xr:uid="{00000000-0005-0000-0000-0000E97F0000}"/>
    <cellStyle name="Normal 4 2 3 2 4" xfId="14855" xr:uid="{00000000-0005-0000-0000-0000EA7F0000}"/>
    <cellStyle name="Normal 4 2 3 2 4 2" xfId="28047" xr:uid="{00000000-0005-0000-0000-0000EB7F0000}"/>
    <cellStyle name="Normal 4 2 3 2 4 3" xfId="46206" xr:uid="{00000000-0005-0000-0000-0000EC7F0000}"/>
    <cellStyle name="Normal 4 2 3 2 5" xfId="30531" xr:uid="{00000000-0005-0000-0000-0000ED7F0000}"/>
    <cellStyle name="Normal 4 2 3 2 5 2" xfId="48690" xr:uid="{00000000-0005-0000-0000-0000EE7F0000}"/>
    <cellStyle name="Normal 4 2 3 2 6" xfId="17340" xr:uid="{00000000-0005-0000-0000-0000EF7F0000}"/>
    <cellStyle name="Normal 4 2 3 2 7" xfId="35499" xr:uid="{00000000-0005-0000-0000-0000F07F0000}"/>
    <cellStyle name="Normal 4 2 3 2 8" xfId="53659" xr:uid="{00000000-0005-0000-0000-0000F17F0000}"/>
    <cellStyle name="Normal 4 2 3 2 9" xfId="59074" xr:uid="{00000000-0005-0000-0000-0000F27F0000}"/>
    <cellStyle name="Normal 4 2 3 20" xfId="34585" xr:uid="{00000000-0005-0000-0000-0000F37F0000}"/>
    <cellStyle name="Normal 4 2 3 21" xfId="52745" xr:uid="{00000000-0005-0000-0000-0000F47F0000}"/>
    <cellStyle name="Normal 4 2 3 22" xfId="58428" xr:uid="{00000000-0005-0000-0000-0000F57F0000}"/>
    <cellStyle name="Normal 4 2 3 23" xfId="58640" xr:uid="{00000000-0005-0000-0000-0000F67F0000}"/>
    <cellStyle name="Normal 4 2 3 3" xfId="4593" xr:uid="{00000000-0005-0000-0000-0000F77F0000}"/>
    <cellStyle name="Normal 4 2 3 3 2" xfId="6845" xr:uid="{00000000-0005-0000-0000-0000F87F0000}"/>
    <cellStyle name="Normal 4 2 3 3 2 2" xfId="12577" xr:uid="{00000000-0005-0000-0000-0000F97F0000}"/>
    <cellStyle name="Normal 4 2 3 3 2 2 2" xfId="25784" xr:uid="{00000000-0005-0000-0000-0000FA7F0000}"/>
    <cellStyle name="Normal 4 2 3 3 2 2 3" xfId="43943" xr:uid="{00000000-0005-0000-0000-0000FB7F0000}"/>
    <cellStyle name="Normal 4 2 3 3 2 3" xfId="33247" xr:uid="{00000000-0005-0000-0000-0000FC7F0000}"/>
    <cellStyle name="Normal 4 2 3 3 2 3 2" xfId="51406" xr:uid="{00000000-0005-0000-0000-0000FD7F0000}"/>
    <cellStyle name="Normal 4 2 3 3 2 4" xfId="20056" xr:uid="{00000000-0005-0000-0000-0000FE7F0000}"/>
    <cellStyle name="Normal 4 2 3 3 2 5" xfId="38215" xr:uid="{00000000-0005-0000-0000-0000FF7F0000}"/>
    <cellStyle name="Normal 4 2 3 3 2 6" xfId="56375" xr:uid="{00000000-0005-0000-0000-000000800000}"/>
    <cellStyle name="Normal 4 2 3 3 3" xfId="10093" xr:uid="{00000000-0005-0000-0000-000001800000}"/>
    <cellStyle name="Normal 4 2 3 3 3 2" xfId="23300" xr:uid="{00000000-0005-0000-0000-000002800000}"/>
    <cellStyle name="Normal 4 2 3 3 3 3" xfId="41459" xr:uid="{00000000-0005-0000-0000-000003800000}"/>
    <cellStyle name="Normal 4 2 3 3 4" xfId="15087" xr:uid="{00000000-0005-0000-0000-000004800000}"/>
    <cellStyle name="Normal 4 2 3 3 4 2" xfId="28279" xr:uid="{00000000-0005-0000-0000-000005800000}"/>
    <cellStyle name="Normal 4 2 3 3 4 3" xfId="46438" xr:uid="{00000000-0005-0000-0000-000006800000}"/>
    <cellStyle name="Normal 4 2 3 3 5" xfId="30763" xr:uid="{00000000-0005-0000-0000-000007800000}"/>
    <cellStyle name="Normal 4 2 3 3 5 2" xfId="48922" xr:uid="{00000000-0005-0000-0000-000008800000}"/>
    <cellStyle name="Normal 4 2 3 3 6" xfId="17572" xr:uid="{00000000-0005-0000-0000-000009800000}"/>
    <cellStyle name="Normal 4 2 3 3 7" xfId="35731" xr:uid="{00000000-0005-0000-0000-00000A800000}"/>
    <cellStyle name="Normal 4 2 3 3 8" xfId="53891" xr:uid="{00000000-0005-0000-0000-00000B800000}"/>
    <cellStyle name="Normal 4 2 3 3 9" xfId="59239" xr:uid="{00000000-0005-0000-0000-00000C800000}"/>
    <cellStyle name="Normal 4 2 3 4" xfId="3920" xr:uid="{00000000-0005-0000-0000-00000D800000}"/>
    <cellStyle name="Normal 4 2 3 4 2" xfId="6408" xr:uid="{00000000-0005-0000-0000-00000E800000}"/>
    <cellStyle name="Normal 4 2 3 4 2 2" xfId="11906" xr:uid="{00000000-0005-0000-0000-00000F800000}"/>
    <cellStyle name="Normal 4 2 3 4 2 2 2" xfId="25113" xr:uid="{00000000-0005-0000-0000-000010800000}"/>
    <cellStyle name="Normal 4 2 3 4 2 2 3" xfId="43272" xr:uid="{00000000-0005-0000-0000-000011800000}"/>
    <cellStyle name="Normal 4 2 3 4 2 3" xfId="32576" xr:uid="{00000000-0005-0000-0000-000012800000}"/>
    <cellStyle name="Normal 4 2 3 4 2 3 2" xfId="50735" xr:uid="{00000000-0005-0000-0000-000013800000}"/>
    <cellStyle name="Normal 4 2 3 4 2 4" xfId="19385" xr:uid="{00000000-0005-0000-0000-000014800000}"/>
    <cellStyle name="Normal 4 2 3 4 2 5" xfId="37544" xr:uid="{00000000-0005-0000-0000-000015800000}"/>
    <cellStyle name="Normal 4 2 3 4 2 6" xfId="55704" xr:uid="{00000000-0005-0000-0000-000016800000}"/>
    <cellStyle name="Normal 4 2 3 4 3" xfId="9422" xr:uid="{00000000-0005-0000-0000-000017800000}"/>
    <cellStyle name="Normal 4 2 3 4 3 2" xfId="22629" xr:uid="{00000000-0005-0000-0000-000018800000}"/>
    <cellStyle name="Normal 4 2 3 4 3 3" xfId="40788" xr:uid="{00000000-0005-0000-0000-000019800000}"/>
    <cellStyle name="Normal 4 2 3 4 4" xfId="14416" xr:uid="{00000000-0005-0000-0000-00001A800000}"/>
    <cellStyle name="Normal 4 2 3 4 4 2" xfId="27608" xr:uid="{00000000-0005-0000-0000-00001B800000}"/>
    <cellStyle name="Normal 4 2 3 4 4 3" xfId="45767" xr:uid="{00000000-0005-0000-0000-00001C800000}"/>
    <cellStyle name="Normal 4 2 3 4 5" xfId="30092" xr:uid="{00000000-0005-0000-0000-00001D800000}"/>
    <cellStyle name="Normal 4 2 3 4 5 2" xfId="48251" xr:uid="{00000000-0005-0000-0000-00001E800000}"/>
    <cellStyle name="Normal 4 2 3 4 6" xfId="16901" xr:uid="{00000000-0005-0000-0000-00001F800000}"/>
    <cellStyle name="Normal 4 2 3 4 7" xfId="35060" xr:uid="{00000000-0005-0000-0000-000020800000}"/>
    <cellStyle name="Normal 4 2 3 4 8" xfId="53220" xr:uid="{00000000-0005-0000-0000-000021800000}"/>
    <cellStyle name="Normal 4 2 3 4 9" xfId="59429" xr:uid="{00000000-0005-0000-0000-000022800000}"/>
    <cellStyle name="Normal 4 2 3 5" xfId="4830" xr:uid="{00000000-0005-0000-0000-000023800000}"/>
    <cellStyle name="Normal 4 2 3 5 2" xfId="7060" xr:uid="{00000000-0005-0000-0000-000024800000}"/>
    <cellStyle name="Normal 4 2 3 5 2 2" xfId="12793" xr:uid="{00000000-0005-0000-0000-000025800000}"/>
    <cellStyle name="Normal 4 2 3 5 2 2 2" xfId="26000" xr:uid="{00000000-0005-0000-0000-000026800000}"/>
    <cellStyle name="Normal 4 2 3 5 2 2 3" xfId="44159" xr:uid="{00000000-0005-0000-0000-000027800000}"/>
    <cellStyle name="Normal 4 2 3 5 2 3" xfId="33463" xr:uid="{00000000-0005-0000-0000-000028800000}"/>
    <cellStyle name="Normal 4 2 3 5 2 3 2" xfId="51622" xr:uid="{00000000-0005-0000-0000-000029800000}"/>
    <cellStyle name="Normal 4 2 3 5 2 4" xfId="20272" xr:uid="{00000000-0005-0000-0000-00002A800000}"/>
    <cellStyle name="Normal 4 2 3 5 2 5" xfId="38431" xr:uid="{00000000-0005-0000-0000-00002B800000}"/>
    <cellStyle name="Normal 4 2 3 5 2 6" xfId="56591" xr:uid="{00000000-0005-0000-0000-00002C800000}"/>
    <cellStyle name="Normal 4 2 3 5 3" xfId="10309" xr:uid="{00000000-0005-0000-0000-00002D800000}"/>
    <cellStyle name="Normal 4 2 3 5 3 2" xfId="23516" xr:uid="{00000000-0005-0000-0000-00002E800000}"/>
    <cellStyle name="Normal 4 2 3 5 3 3" xfId="41675" xr:uid="{00000000-0005-0000-0000-00002F800000}"/>
    <cellStyle name="Normal 4 2 3 5 4" xfId="15303" xr:uid="{00000000-0005-0000-0000-000030800000}"/>
    <cellStyle name="Normal 4 2 3 5 4 2" xfId="28495" xr:uid="{00000000-0005-0000-0000-000031800000}"/>
    <cellStyle name="Normal 4 2 3 5 4 3" xfId="46654" xr:uid="{00000000-0005-0000-0000-000032800000}"/>
    <cellStyle name="Normal 4 2 3 5 5" xfId="30979" xr:uid="{00000000-0005-0000-0000-000033800000}"/>
    <cellStyle name="Normal 4 2 3 5 5 2" xfId="49138" xr:uid="{00000000-0005-0000-0000-000034800000}"/>
    <cellStyle name="Normal 4 2 3 5 6" xfId="17788" xr:uid="{00000000-0005-0000-0000-000035800000}"/>
    <cellStyle name="Normal 4 2 3 5 7" xfId="35947" xr:uid="{00000000-0005-0000-0000-000036800000}"/>
    <cellStyle name="Normal 4 2 3 5 8" xfId="54107" xr:uid="{00000000-0005-0000-0000-000037800000}"/>
    <cellStyle name="Normal 4 2 3 6" xfId="5006" xr:uid="{00000000-0005-0000-0000-000038800000}"/>
    <cellStyle name="Normal 4 2 3 6 2" xfId="7239" xr:uid="{00000000-0005-0000-0000-000039800000}"/>
    <cellStyle name="Normal 4 2 3 6 2 2" xfId="12972" xr:uid="{00000000-0005-0000-0000-00003A800000}"/>
    <cellStyle name="Normal 4 2 3 6 2 2 2" xfId="26179" xr:uid="{00000000-0005-0000-0000-00003B800000}"/>
    <cellStyle name="Normal 4 2 3 6 2 2 3" xfId="44338" xr:uid="{00000000-0005-0000-0000-00003C800000}"/>
    <cellStyle name="Normal 4 2 3 6 2 3" xfId="33642" xr:uid="{00000000-0005-0000-0000-00003D800000}"/>
    <cellStyle name="Normal 4 2 3 6 2 3 2" xfId="51801" xr:uid="{00000000-0005-0000-0000-00003E800000}"/>
    <cellStyle name="Normal 4 2 3 6 2 4" xfId="20451" xr:uid="{00000000-0005-0000-0000-00003F800000}"/>
    <cellStyle name="Normal 4 2 3 6 2 5" xfId="38610" xr:uid="{00000000-0005-0000-0000-000040800000}"/>
    <cellStyle name="Normal 4 2 3 6 2 6" xfId="56770" xr:uid="{00000000-0005-0000-0000-000041800000}"/>
    <cellStyle name="Normal 4 2 3 6 3" xfId="10488" xr:uid="{00000000-0005-0000-0000-000042800000}"/>
    <cellStyle name="Normal 4 2 3 6 3 2" xfId="23695" xr:uid="{00000000-0005-0000-0000-000043800000}"/>
    <cellStyle name="Normal 4 2 3 6 3 3" xfId="41854" xr:uid="{00000000-0005-0000-0000-000044800000}"/>
    <cellStyle name="Normal 4 2 3 6 4" xfId="15482" xr:uid="{00000000-0005-0000-0000-000045800000}"/>
    <cellStyle name="Normal 4 2 3 6 4 2" xfId="28674" xr:uid="{00000000-0005-0000-0000-000046800000}"/>
    <cellStyle name="Normal 4 2 3 6 4 3" xfId="46833" xr:uid="{00000000-0005-0000-0000-000047800000}"/>
    <cellStyle name="Normal 4 2 3 6 5" xfId="31158" xr:uid="{00000000-0005-0000-0000-000048800000}"/>
    <cellStyle name="Normal 4 2 3 6 5 2" xfId="49317" xr:uid="{00000000-0005-0000-0000-000049800000}"/>
    <cellStyle name="Normal 4 2 3 6 6" xfId="17967" xr:uid="{00000000-0005-0000-0000-00004A800000}"/>
    <cellStyle name="Normal 4 2 3 6 7" xfId="36126" xr:uid="{00000000-0005-0000-0000-00004B800000}"/>
    <cellStyle name="Normal 4 2 3 6 8" xfId="54286" xr:uid="{00000000-0005-0000-0000-00004C800000}"/>
    <cellStyle name="Normal 4 2 3 7" xfId="5233" xr:uid="{00000000-0005-0000-0000-00004D800000}"/>
    <cellStyle name="Normal 4 2 3 7 2" xfId="7481" xr:uid="{00000000-0005-0000-0000-00004E800000}"/>
    <cellStyle name="Normal 4 2 3 7 2 2" xfId="13214" xr:uid="{00000000-0005-0000-0000-00004F800000}"/>
    <cellStyle name="Normal 4 2 3 7 2 2 2" xfId="26421" xr:uid="{00000000-0005-0000-0000-000050800000}"/>
    <cellStyle name="Normal 4 2 3 7 2 2 3" xfId="44580" xr:uid="{00000000-0005-0000-0000-000051800000}"/>
    <cellStyle name="Normal 4 2 3 7 2 3" xfId="33884" xr:uid="{00000000-0005-0000-0000-000052800000}"/>
    <cellStyle name="Normal 4 2 3 7 2 3 2" xfId="52043" xr:uid="{00000000-0005-0000-0000-000053800000}"/>
    <cellStyle name="Normal 4 2 3 7 2 4" xfId="20693" xr:uid="{00000000-0005-0000-0000-000054800000}"/>
    <cellStyle name="Normal 4 2 3 7 2 5" xfId="38852" xr:uid="{00000000-0005-0000-0000-000055800000}"/>
    <cellStyle name="Normal 4 2 3 7 2 6" xfId="57012" xr:uid="{00000000-0005-0000-0000-000056800000}"/>
    <cellStyle name="Normal 4 2 3 7 3" xfId="10730" xr:uid="{00000000-0005-0000-0000-000057800000}"/>
    <cellStyle name="Normal 4 2 3 7 3 2" xfId="23937" xr:uid="{00000000-0005-0000-0000-000058800000}"/>
    <cellStyle name="Normal 4 2 3 7 3 3" xfId="42096" xr:uid="{00000000-0005-0000-0000-000059800000}"/>
    <cellStyle name="Normal 4 2 3 7 4" xfId="15724" xr:uid="{00000000-0005-0000-0000-00005A800000}"/>
    <cellStyle name="Normal 4 2 3 7 4 2" xfId="28916" xr:uid="{00000000-0005-0000-0000-00005B800000}"/>
    <cellStyle name="Normal 4 2 3 7 4 3" xfId="47075" xr:uid="{00000000-0005-0000-0000-00005C800000}"/>
    <cellStyle name="Normal 4 2 3 7 5" xfId="31400" xr:uid="{00000000-0005-0000-0000-00005D800000}"/>
    <cellStyle name="Normal 4 2 3 7 5 2" xfId="49559" xr:uid="{00000000-0005-0000-0000-00005E800000}"/>
    <cellStyle name="Normal 4 2 3 7 6" xfId="18209" xr:uid="{00000000-0005-0000-0000-00005F800000}"/>
    <cellStyle name="Normal 4 2 3 7 7" xfId="36368" xr:uid="{00000000-0005-0000-0000-000060800000}"/>
    <cellStyle name="Normal 4 2 3 7 8" xfId="54528" xr:uid="{00000000-0005-0000-0000-000061800000}"/>
    <cellStyle name="Normal 4 2 3 8" xfId="5398" xr:uid="{00000000-0005-0000-0000-000062800000}"/>
    <cellStyle name="Normal 4 2 3 8 2" xfId="7646" xr:uid="{00000000-0005-0000-0000-000063800000}"/>
    <cellStyle name="Normal 4 2 3 8 2 2" xfId="13379" xr:uid="{00000000-0005-0000-0000-000064800000}"/>
    <cellStyle name="Normal 4 2 3 8 2 2 2" xfId="26586" xr:uid="{00000000-0005-0000-0000-000065800000}"/>
    <cellStyle name="Normal 4 2 3 8 2 2 3" xfId="44745" xr:uid="{00000000-0005-0000-0000-000066800000}"/>
    <cellStyle name="Normal 4 2 3 8 2 3" xfId="34049" xr:uid="{00000000-0005-0000-0000-000067800000}"/>
    <cellStyle name="Normal 4 2 3 8 2 3 2" xfId="52208" xr:uid="{00000000-0005-0000-0000-000068800000}"/>
    <cellStyle name="Normal 4 2 3 8 2 4" xfId="20858" xr:uid="{00000000-0005-0000-0000-000069800000}"/>
    <cellStyle name="Normal 4 2 3 8 2 5" xfId="39017" xr:uid="{00000000-0005-0000-0000-00006A800000}"/>
    <cellStyle name="Normal 4 2 3 8 2 6" xfId="57177" xr:uid="{00000000-0005-0000-0000-00006B800000}"/>
    <cellStyle name="Normal 4 2 3 8 3" xfId="10895" xr:uid="{00000000-0005-0000-0000-00006C800000}"/>
    <cellStyle name="Normal 4 2 3 8 3 2" xfId="24102" xr:uid="{00000000-0005-0000-0000-00006D800000}"/>
    <cellStyle name="Normal 4 2 3 8 3 3" xfId="42261" xr:uid="{00000000-0005-0000-0000-00006E800000}"/>
    <cellStyle name="Normal 4 2 3 8 4" xfId="15889" xr:uid="{00000000-0005-0000-0000-00006F800000}"/>
    <cellStyle name="Normal 4 2 3 8 4 2" xfId="29081" xr:uid="{00000000-0005-0000-0000-000070800000}"/>
    <cellStyle name="Normal 4 2 3 8 4 3" xfId="47240" xr:uid="{00000000-0005-0000-0000-000071800000}"/>
    <cellStyle name="Normal 4 2 3 8 5" xfId="31565" xr:uid="{00000000-0005-0000-0000-000072800000}"/>
    <cellStyle name="Normal 4 2 3 8 5 2" xfId="49724" xr:uid="{00000000-0005-0000-0000-000073800000}"/>
    <cellStyle name="Normal 4 2 3 8 6" xfId="18374" xr:uid="{00000000-0005-0000-0000-000074800000}"/>
    <cellStyle name="Normal 4 2 3 8 7" xfId="36533" xr:uid="{00000000-0005-0000-0000-000075800000}"/>
    <cellStyle name="Normal 4 2 3 8 8" xfId="54693" xr:uid="{00000000-0005-0000-0000-000076800000}"/>
    <cellStyle name="Normal 4 2 3 9" xfId="5562" xr:uid="{00000000-0005-0000-0000-000077800000}"/>
    <cellStyle name="Normal 4 2 3 9 2" xfId="7810" xr:uid="{00000000-0005-0000-0000-000078800000}"/>
    <cellStyle name="Normal 4 2 3 9 2 2" xfId="13543" xr:uid="{00000000-0005-0000-0000-000079800000}"/>
    <cellStyle name="Normal 4 2 3 9 2 2 2" xfId="26750" xr:uid="{00000000-0005-0000-0000-00007A800000}"/>
    <cellStyle name="Normal 4 2 3 9 2 2 3" xfId="44909" xr:uid="{00000000-0005-0000-0000-00007B800000}"/>
    <cellStyle name="Normal 4 2 3 9 2 3" xfId="34213" xr:uid="{00000000-0005-0000-0000-00007C800000}"/>
    <cellStyle name="Normal 4 2 3 9 2 3 2" xfId="52372" xr:uid="{00000000-0005-0000-0000-00007D800000}"/>
    <cellStyle name="Normal 4 2 3 9 2 4" xfId="21022" xr:uid="{00000000-0005-0000-0000-00007E800000}"/>
    <cellStyle name="Normal 4 2 3 9 2 5" xfId="39181" xr:uid="{00000000-0005-0000-0000-00007F800000}"/>
    <cellStyle name="Normal 4 2 3 9 2 6" xfId="57341" xr:uid="{00000000-0005-0000-0000-000080800000}"/>
    <cellStyle name="Normal 4 2 3 9 3" xfId="11059" xr:uid="{00000000-0005-0000-0000-000081800000}"/>
    <cellStyle name="Normal 4 2 3 9 3 2" xfId="24266" xr:uid="{00000000-0005-0000-0000-000082800000}"/>
    <cellStyle name="Normal 4 2 3 9 3 3" xfId="42425" xr:uid="{00000000-0005-0000-0000-000083800000}"/>
    <cellStyle name="Normal 4 2 3 9 4" xfId="16053" xr:uid="{00000000-0005-0000-0000-000084800000}"/>
    <cellStyle name="Normal 4 2 3 9 4 2" xfId="29245" xr:uid="{00000000-0005-0000-0000-000085800000}"/>
    <cellStyle name="Normal 4 2 3 9 4 3" xfId="47404" xr:uid="{00000000-0005-0000-0000-000086800000}"/>
    <cellStyle name="Normal 4 2 3 9 5" xfId="31729" xr:uid="{00000000-0005-0000-0000-000087800000}"/>
    <cellStyle name="Normal 4 2 3 9 5 2" xfId="49888" xr:uid="{00000000-0005-0000-0000-000088800000}"/>
    <cellStyle name="Normal 4 2 3 9 6" xfId="18538" xr:uid="{00000000-0005-0000-0000-000089800000}"/>
    <cellStyle name="Normal 4 2 3 9 7" xfId="36697" xr:uid="{00000000-0005-0000-0000-00008A800000}"/>
    <cellStyle name="Normal 4 2 3 9 8" xfId="54857" xr:uid="{00000000-0005-0000-0000-00008B800000}"/>
    <cellStyle name="Normal 4 2 4" xfId="3495" xr:uid="{00000000-0005-0000-0000-00008C800000}"/>
    <cellStyle name="Normal 4 2 4 10" xfId="58953" xr:uid="{00000000-0005-0000-0000-00008D800000}"/>
    <cellStyle name="Normal 4 2 4 2" xfId="4235" xr:uid="{00000000-0005-0000-0000-00008E800000}"/>
    <cellStyle name="Normal 4 2 4 2 2" xfId="6721" xr:uid="{00000000-0005-0000-0000-00008F800000}"/>
    <cellStyle name="Normal 4 2 4 2 2 2" xfId="12219" xr:uid="{00000000-0005-0000-0000-000090800000}"/>
    <cellStyle name="Normal 4 2 4 2 2 2 2" xfId="25426" xr:uid="{00000000-0005-0000-0000-000091800000}"/>
    <cellStyle name="Normal 4 2 4 2 2 2 3" xfId="43585" xr:uid="{00000000-0005-0000-0000-000092800000}"/>
    <cellStyle name="Normal 4 2 4 2 2 3" xfId="32889" xr:uid="{00000000-0005-0000-0000-000093800000}"/>
    <cellStyle name="Normal 4 2 4 2 2 3 2" xfId="51048" xr:uid="{00000000-0005-0000-0000-000094800000}"/>
    <cellStyle name="Normal 4 2 4 2 2 4" xfId="19698" xr:uid="{00000000-0005-0000-0000-000095800000}"/>
    <cellStyle name="Normal 4 2 4 2 2 5" xfId="37857" xr:uid="{00000000-0005-0000-0000-000096800000}"/>
    <cellStyle name="Normal 4 2 4 2 2 6" xfId="56017" xr:uid="{00000000-0005-0000-0000-000097800000}"/>
    <cellStyle name="Normal 4 2 4 2 3" xfId="9735" xr:uid="{00000000-0005-0000-0000-000098800000}"/>
    <cellStyle name="Normal 4 2 4 2 3 2" xfId="22942" xr:uid="{00000000-0005-0000-0000-000099800000}"/>
    <cellStyle name="Normal 4 2 4 2 3 3" xfId="41101" xr:uid="{00000000-0005-0000-0000-00009A800000}"/>
    <cellStyle name="Normal 4 2 4 2 4" xfId="14729" xr:uid="{00000000-0005-0000-0000-00009B800000}"/>
    <cellStyle name="Normal 4 2 4 2 4 2" xfId="27921" xr:uid="{00000000-0005-0000-0000-00009C800000}"/>
    <cellStyle name="Normal 4 2 4 2 4 3" xfId="46080" xr:uid="{00000000-0005-0000-0000-00009D800000}"/>
    <cellStyle name="Normal 4 2 4 2 5" xfId="30405" xr:uid="{00000000-0005-0000-0000-00009E800000}"/>
    <cellStyle name="Normal 4 2 4 2 5 2" xfId="48564" xr:uid="{00000000-0005-0000-0000-00009F800000}"/>
    <cellStyle name="Normal 4 2 4 2 6" xfId="17214" xr:uid="{00000000-0005-0000-0000-0000A0800000}"/>
    <cellStyle name="Normal 4 2 4 2 7" xfId="35373" xr:uid="{00000000-0005-0000-0000-0000A1800000}"/>
    <cellStyle name="Normal 4 2 4 2 8" xfId="53533" xr:uid="{00000000-0005-0000-0000-0000A2800000}"/>
    <cellStyle name="Normal 4 2 4 3" xfId="6246" xr:uid="{00000000-0005-0000-0000-0000A3800000}"/>
    <cellStyle name="Normal 4 2 4 3 2" xfId="11744" xr:uid="{00000000-0005-0000-0000-0000A4800000}"/>
    <cellStyle name="Normal 4 2 4 3 2 2" xfId="24951" xr:uid="{00000000-0005-0000-0000-0000A5800000}"/>
    <cellStyle name="Normal 4 2 4 3 2 3" xfId="43110" xr:uid="{00000000-0005-0000-0000-0000A6800000}"/>
    <cellStyle name="Normal 4 2 4 3 3" xfId="32414" xr:uid="{00000000-0005-0000-0000-0000A7800000}"/>
    <cellStyle name="Normal 4 2 4 3 3 2" xfId="50573" xr:uid="{00000000-0005-0000-0000-0000A8800000}"/>
    <cellStyle name="Normal 4 2 4 3 4" xfId="19223" xr:uid="{00000000-0005-0000-0000-0000A9800000}"/>
    <cellStyle name="Normal 4 2 4 3 5" xfId="37382" xr:uid="{00000000-0005-0000-0000-0000AA800000}"/>
    <cellStyle name="Normal 4 2 4 3 6" xfId="55542" xr:uid="{00000000-0005-0000-0000-0000AB800000}"/>
    <cellStyle name="Normal 4 2 4 4" xfId="9260" xr:uid="{00000000-0005-0000-0000-0000AC800000}"/>
    <cellStyle name="Normal 4 2 4 4 2" xfId="22467" xr:uid="{00000000-0005-0000-0000-0000AD800000}"/>
    <cellStyle name="Normal 4 2 4 4 3" xfId="40626" xr:uid="{00000000-0005-0000-0000-0000AE800000}"/>
    <cellStyle name="Normal 4 2 4 5" xfId="14254" xr:uid="{00000000-0005-0000-0000-0000AF800000}"/>
    <cellStyle name="Normal 4 2 4 5 2" xfId="27446" xr:uid="{00000000-0005-0000-0000-0000B0800000}"/>
    <cellStyle name="Normal 4 2 4 5 3" xfId="45605" xr:uid="{00000000-0005-0000-0000-0000B1800000}"/>
    <cellStyle name="Normal 4 2 4 6" xfId="29930" xr:uid="{00000000-0005-0000-0000-0000B2800000}"/>
    <cellStyle name="Normal 4 2 4 6 2" xfId="48089" xr:uid="{00000000-0005-0000-0000-0000B3800000}"/>
    <cellStyle name="Normal 4 2 4 7" xfId="16739" xr:uid="{00000000-0005-0000-0000-0000B4800000}"/>
    <cellStyle name="Normal 4 2 4 8" xfId="34898" xr:uid="{00000000-0005-0000-0000-0000B5800000}"/>
    <cellStyle name="Normal 4 2 4 9" xfId="53058" xr:uid="{00000000-0005-0000-0000-0000B6800000}"/>
    <cellStyle name="Normal 4 2 5" xfId="3626" xr:uid="{00000000-0005-0000-0000-0000B7800000}"/>
    <cellStyle name="Normal 4 2 5 2" xfId="4359" xr:uid="{00000000-0005-0000-0000-0000B8800000}"/>
    <cellStyle name="Normal 4 2 5 2 2" xfId="12343" xr:uid="{00000000-0005-0000-0000-0000B9800000}"/>
    <cellStyle name="Normal 4 2 5 2 2 2" xfId="25550" xr:uid="{00000000-0005-0000-0000-0000BA800000}"/>
    <cellStyle name="Normal 4 2 5 2 2 3" xfId="43709" xr:uid="{00000000-0005-0000-0000-0000BB800000}"/>
    <cellStyle name="Normal 4 2 5 2 3" xfId="33013" xr:uid="{00000000-0005-0000-0000-0000BC800000}"/>
    <cellStyle name="Normal 4 2 5 2 3 2" xfId="51172" xr:uid="{00000000-0005-0000-0000-0000BD800000}"/>
    <cellStyle name="Normal 4 2 5 2 4" xfId="19822" xr:uid="{00000000-0005-0000-0000-0000BE800000}"/>
    <cellStyle name="Normal 4 2 5 2 5" xfId="37981" xr:uid="{00000000-0005-0000-0000-0000BF800000}"/>
    <cellStyle name="Normal 4 2 5 2 6" xfId="56141" xr:uid="{00000000-0005-0000-0000-0000C0800000}"/>
    <cellStyle name="Normal 4 2 5 3" xfId="9859" xr:uid="{00000000-0005-0000-0000-0000C1800000}"/>
    <cellStyle name="Normal 4 2 5 3 2" xfId="23066" xr:uid="{00000000-0005-0000-0000-0000C2800000}"/>
    <cellStyle name="Normal 4 2 5 3 3" xfId="41225" xr:uid="{00000000-0005-0000-0000-0000C3800000}"/>
    <cellStyle name="Normal 4 2 5 4" xfId="14853" xr:uid="{00000000-0005-0000-0000-0000C4800000}"/>
    <cellStyle name="Normal 4 2 5 4 2" xfId="28045" xr:uid="{00000000-0005-0000-0000-0000C5800000}"/>
    <cellStyle name="Normal 4 2 5 4 3" xfId="46204" xr:uid="{00000000-0005-0000-0000-0000C6800000}"/>
    <cellStyle name="Normal 4 2 5 5" xfId="30529" xr:uid="{00000000-0005-0000-0000-0000C7800000}"/>
    <cellStyle name="Normal 4 2 5 5 2" xfId="48688" xr:uid="{00000000-0005-0000-0000-0000C8800000}"/>
    <cellStyle name="Normal 4 2 5 6" xfId="17338" xr:uid="{00000000-0005-0000-0000-0000C9800000}"/>
    <cellStyle name="Normal 4 2 5 7" xfId="35497" xr:uid="{00000000-0005-0000-0000-0000CA800000}"/>
    <cellStyle name="Normal 4 2 5 8" xfId="53657" xr:uid="{00000000-0005-0000-0000-0000CB800000}"/>
    <cellStyle name="Normal 4 2 5 9" xfId="59072" xr:uid="{00000000-0005-0000-0000-0000CC800000}"/>
    <cellStyle name="Normal 4 2 6" xfId="4591" xr:uid="{00000000-0005-0000-0000-0000CD800000}"/>
    <cellStyle name="Normal 4 2 6 2" xfId="6843" xr:uid="{00000000-0005-0000-0000-0000CE800000}"/>
    <cellStyle name="Normal 4 2 6 2 2" xfId="12575" xr:uid="{00000000-0005-0000-0000-0000CF800000}"/>
    <cellStyle name="Normal 4 2 6 2 2 2" xfId="25782" xr:uid="{00000000-0005-0000-0000-0000D0800000}"/>
    <cellStyle name="Normal 4 2 6 2 2 3" xfId="43941" xr:uid="{00000000-0005-0000-0000-0000D1800000}"/>
    <cellStyle name="Normal 4 2 6 2 3" xfId="33245" xr:uid="{00000000-0005-0000-0000-0000D2800000}"/>
    <cellStyle name="Normal 4 2 6 2 3 2" xfId="51404" xr:uid="{00000000-0005-0000-0000-0000D3800000}"/>
    <cellStyle name="Normal 4 2 6 2 4" xfId="20054" xr:uid="{00000000-0005-0000-0000-0000D4800000}"/>
    <cellStyle name="Normal 4 2 6 2 5" xfId="38213" xr:uid="{00000000-0005-0000-0000-0000D5800000}"/>
    <cellStyle name="Normal 4 2 6 2 6" xfId="56373" xr:uid="{00000000-0005-0000-0000-0000D6800000}"/>
    <cellStyle name="Normal 4 2 6 3" xfId="10091" xr:uid="{00000000-0005-0000-0000-0000D7800000}"/>
    <cellStyle name="Normal 4 2 6 3 2" xfId="23298" xr:uid="{00000000-0005-0000-0000-0000D8800000}"/>
    <cellStyle name="Normal 4 2 6 3 3" xfId="41457" xr:uid="{00000000-0005-0000-0000-0000D9800000}"/>
    <cellStyle name="Normal 4 2 6 4" xfId="15085" xr:uid="{00000000-0005-0000-0000-0000DA800000}"/>
    <cellStyle name="Normal 4 2 6 4 2" xfId="28277" xr:uid="{00000000-0005-0000-0000-0000DB800000}"/>
    <cellStyle name="Normal 4 2 6 4 3" xfId="46436" xr:uid="{00000000-0005-0000-0000-0000DC800000}"/>
    <cellStyle name="Normal 4 2 6 5" xfId="30761" xr:uid="{00000000-0005-0000-0000-0000DD800000}"/>
    <cellStyle name="Normal 4 2 6 5 2" xfId="48920" xr:uid="{00000000-0005-0000-0000-0000DE800000}"/>
    <cellStyle name="Normal 4 2 6 6" xfId="17570" xr:uid="{00000000-0005-0000-0000-0000DF800000}"/>
    <cellStyle name="Normal 4 2 6 7" xfId="35729" xr:uid="{00000000-0005-0000-0000-0000E0800000}"/>
    <cellStyle name="Normal 4 2 6 8" xfId="53889" xr:uid="{00000000-0005-0000-0000-0000E1800000}"/>
    <cellStyle name="Normal 4 2 6 9" xfId="59237" xr:uid="{00000000-0005-0000-0000-0000E2800000}"/>
    <cellStyle name="Normal 4 2 7" xfId="3918" xr:uid="{00000000-0005-0000-0000-0000E3800000}"/>
    <cellStyle name="Normal 4 2 7 2" xfId="6406" xr:uid="{00000000-0005-0000-0000-0000E4800000}"/>
    <cellStyle name="Normal 4 2 7 2 2" xfId="11904" xr:uid="{00000000-0005-0000-0000-0000E5800000}"/>
    <cellStyle name="Normal 4 2 7 2 2 2" xfId="25111" xr:uid="{00000000-0005-0000-0000-0000E6800000}"/>
    <cellStyle name="Normal 4 2 7 2 2 3" xfId="43270" xr:uid="{00000000-0005-0000-0000-0000E7800000}"/>
    <cellStyle name="Normal 4 2 7 2 3" xfId="32574" xr:uid="{00000000-0005-0000-0000-0000E8800000}"/>
    <cellStyle name="Normal 4 2 7 2 3 2" xfId="50733" xr:uid="{00000000-0005-0000-0000-0000E9800000}"/>
    <cellStyle name="Normal 4 2 7 2 4" xfId="19383" xr:uid="{00000000-0005-0000-0000-0000EA800000}"/>
    <cellStyle name="Normal 4 2 7 2 5" xfId="37542" xr:uid="{00000000-0005-0000-0000-0000EB800000}"/>
    <cellStyle name="Normal 4 2 7 2 6" xfId="55702" xr:uid="{00000000-0005-0000-0000-0000EC800000}"/>
    <cellStyle name="Normal 4 2 7 3" xfId="9420" xr:uid="{00000000-0005-0000-0000-0000ED800000}"/>
    <cellStyle name="Normal 4 2 7 3 2" xfId="22627" xr:uid="{00000000-0005-0000-0000-0000EE800000}"/>
    <cellStyle name="Normal 4 2 7 3 3" xfId="40786" xr:uid="{00000000-0005-0000-0000-0000EF800000}"/>
    <cellStyle name="Normal 4 2 7 4" xfId="14414" xr:uid="{00000000-0005-0000-0000-0000F0800000}"/>
    <cellStyle name="Normal 4 2 7 4 2" xfId="27606" xr:uid="{00000000-0005-0000-0000-0000F1800000}"/>
    <cellStyle name="Normal 4 2 7 4 3" xfId="45765" xr:uid="{00000000-0005-0000-0000-0000F2800000}"/>
    <cellStyle name="Normal 4 2 7 5" xfId="30090" xr:uid="{00000000-0005-0000-0000-0000F3800000}"/>
    <cellStyle name="Normal 4 2 7 5 2" xfId="48249" xr:uid="{00000000-0005-0000-0000-0000F4800000}"/>
    <cellStyle name="Normal 4 2 7 6" xfId="16899" xr:uid="{00000000-0005-0000-0000-0000F5800000}"/>
    <cellStyle name="Normal 4 2 7 7" xfId="35058" xr:uid="{00000000-0005-0000-0000-0000F6800000}"/>
    <cellStyle name="Normal 4 2 7 8" xfId="53218" xr:uid="{00000000-0005-0000-0000-0000F7800000}"/>
    <cellStyle name="Normal 4 2 7 9" xfId="59427" xr:uid="{00000000-0005-0000-0000-0000F8800000}"/>
    <cellStyle name="Normal 4 2 8" xfId="4828" xr:uid="{00000000-0005-0000-0000-0000F9800000}"/>
    <cellStyle name="Normal 4 2 8 2" xfId="7058" xr:uid="{00000000-0005-0000-0000-0000FA800000}"/>
    <cellStyle name="Normal 4 2 8 2 2" xfId="12791" xr:uid="{00000000-0005-0000-0000-0000FB800000}"/>
    <cellStyle name="Normal 4 2 8 2 2 2" xfId="25998" xr:uid="{00000000-0005-0000-0000-0000FC800000}"/>
    <cellStyle name="Normal 4 2 8 2 2 3" xfId="44157" xr:uid="{00000000-0005-0000-0000-0000FD800000}"/>
    <cellStyle name="Normal 4 2 8 2 3" xfId="33461" xr:uid="{00000000-0005-0000-0000-0000FE800000}"/>
    <cellStyle name="Normal 4 2 8 2 3 2" xfId="51620" xr:uid="{00000000-0005-0000-0000-0000FF800000}"/>
    <cellStyle name="Normal 4 2 8 2 4" xfId="20270" xr:uid="{00000000-0005-0000-0000-000000810000}"/>
    <cellStyle name="Normal 4 2 8 2 5" xfId="38429" xr:uid="{00000000-0005-0000-0000-000001810000}"/>
    <cellStyle name="Normal 4 2 8 2 6" xfId="56589" xr:uid="{00000000-0005-0000-0000-000002810000}"/>
    <cellStyle name="Normal 4 2 8 3" xfId="10307" xr:uid="{00000000-0005-0000-0000-000003810000}"/>
    <cellStyle name="Normal 4 2 8 3 2" xfId="23514" xr:uid="{00000000-0005-0000-0000-000004810000}"/>
    <cellStyle name="Normal 4 2 8 3 3" xfId="41673" xr:uid="{00000000-0005-0000-0000-000005810000}"/>
    <cellStyle name="Normal 4 2 8 4" xfId="15301" xr:uid="{00000000-0005-0000-0000-000006810000}"/>
    <cellStyle name="Normal 4 2 8 4 2" xfId="28493" xr:uid="{00000000-0005-0000-0000-000007810000}"/>
    <cellStyle name="Normal 4 2 8 4 3" xfId="46652" xr:uid="{00000000-0005-0000-0000-000008810000}"/>
    <cellStyle name="Normal 4 2 8 5" xfId="30977" xr:uid="{00000000-0005-0000-0000-000009810000}"/>
    <cellStyle name="Normal 4 2 8 5 2" xfId="49136" xr:uid="{00000000-0005-0000-0000-00000A810000}"/>
    <cellStyle name="Normal 4 2 8 6" xfId="17786" xr:uid="{00000000-0005-0000-0000-00000B810000}"/>
    <cellStyle name="Normal 4 2 8 7" xfId="35945" xr:uid="{00000000-0005-0000-0000-00000C810000}"/>
    <cellStyle name="Normal 4 2 8 8" xfId="54105" xr:uid="{00000000-0005-0000-0000-00000D810000}"/>
    <cellStyle name="Normal 4 2 9" xfId="5004" xr:uid="{00000000-0005-0000-0000-00000E810000}"/>
    <cellStyle name="Normal 4 2 9 2" xfId="7237" xr:uid="{00000000-0005-0000-0000-00000F810000}"/>
    <cellStyle name="Normal 4 2 9 2 2" xfId="12970" xr:uid="{00000000-0005-0000-0000-000010810000}"/>
    <cellStyle name="Normal 4 2 9 2 2 2" xfId="26177" xr:uid="{00000000-0005-0000-0000-000011810000}"/>
    <cellStyle name="Normal 4 2 9 2 2 3" xfId="44336" xr:uid="{00000000-0005-0000-0000-000012810000}"/>
    <cellStyle name="Normal 4 2 9 2 3" xfId="33640" xr:uid="{00000000-0005-0000-0000-000013810000}"/>
    <cellStyle name="Normal 4 2 9 2 3 2" xfId="51799" xr:uid="{00000000-0005-0000-0000-000014810000}"/>
    <cellStyle name="Normal 4 2 9 2 4" xfId="20449" xr:uid="{00000000-0005-0000-0000-000015810000}"/>
    <cellStyle name="Normal 4 2 9 2 5" xfId="38608" xr:uid="{00000000-0005-0000-0000-000016810000}"/>
    <cellStyle name="Normal 4 2 9 2 6" xfId="56768" xr:uid="{00000000-0005-0000-0000-000017810000}"/>
    <cellStyle name="Normal 4 2 9 3" xfId="10486" xr:uid="{00000000-0005-0000-0000-000018810000}"/>
    <cellStyle name="Normal 4 2 9 3 2" xfId="23693" xr:uid="{00000000-0005-0000-0000-000019810000}"/>
    <cellStyle name="Normal 4 2 9 3 3" xfId="41852" xr:uid="{00000000-0005-0000-0000-00001A810000}"/>
    <cellStyle name="Normal 4 2 9 4" xfId="15480" xr:uid="{00000000-0005-0000-0000-00001B810000}"/>
    <cellStyle name="Normal 4 2 9 4 2" xfId="28672" xr:uid="{00000000-0005-0000-0000-00001C810000}"/>
    <cellStyle name="Normal 4 2 9 4 3" xfId="46831" xr:uid="{00000000-0005-0000-0000-00001D810000}"/>
    <cellStyle name="Normal 4 2 9 5" xfId="31156" xr:uid="{00000000-0005-0000-0000-00001E810000}"/>
    <cellStyle name="Normal 4 2 9 5 2" xfId="49315" xr:uid="{00000000-0005-0000-0000-00001F810000}"/>
    <cellStyle name="Normal 4 2 9 6" xfId="17965" xr:uid="{00000000-0005-0000-0000-000020810000}"/>
    <cellStyle name="Normal 4 2 9 7" xfId="36124" xr:uid="{00000000-0005-0000-0000-000021810000}"/>
    <cellStyle name="Normal 4 2 9 8" xfId="54284" xr:uid="{00000000-0005-0000-0000-000022810000}"/>
    <cellStyle name="Normal 4 3" xfId="2532" xr:uid="{00000000-0005-0000-0000-000023810000}"/>
    <cellStyle name="Normal 4 3 10" xfId="5563" xr:uid="{00000000-0005-0000-0000-000024810000}"/>
    <cellStyle name="Normal 4 3 10 2" xfId="7811" xr:uid="{00000000-0005-0000-0000-000025810000}"/>
    <cellStyle name="Normal 4 3 10 2 2" xfId="13544" xr:uid="{00000000-0005-0000-0000-000026810000}"/>
    <cellStyle name="Normal 4 3 10 2 2 2" xfId="26751" xr:uid="{00000000-0005-0000-0000-000027810000}"/>
    <cellStyle name="Normal 4 3 10 2 2 3" xfId="44910" xr:uid="{00000000-0005-0000-0000-000028810000}"/>
    <cellStyle name="Normal 4 3 10 2 3" xfId="34214" xr:uid="{00000000-0005-0000-0000-000029810000}"/>
    <cellStyle name="Normal 4 3 10 2 3 2" xfId="52373" xr:uid="{00000000-0005-0000-0000-00002A810000}"/>
    <cellStyle name="Normal 4 3 10 2 4" xfId="21023" xr:uid="{00000000-0005-0000-0000-00002B810000}"/>
    <cellStyle name="Normal 4 3 10 2 5" xfId="39182" xr:uid="{00000000-0005-0000-0000-00002C810000}"/>
    <cellStyle name="Normal 4 3 10 2 6" xfId="57342" xr:uid="{00000000-0005-0000-0000-00002D810000}"/>
    <cellStyle name="Normal 4 3 10 3" xfId="11060" xr:uid="{00000000-0005-0000-0000-00002E810000}"/>
    <cellStyle name="Normal 4 3 10 3 2" xfId="24267" xr:uid="{00000000-0005-0000-0000-00002F810000}"/>
    <cellStyle name="Normal 4 3 10 3 3" xfId="42426" xr:uid="{00000000-0005-0000-0000-000030810000}"/>
    <cellStyle name="Normal 4 3 10 4" xfId="16054" xr:uid="{00000000-0005-0000-0000-000031810000}"/>
    <cellStyle name="Normal 4 3 10 4 2" xfId="29246" xr:uid="{00000000-0005-0000-0000-000032810000}"/>
    <cellStyle name="Normal 4 3 10 4 3" xfId="47405" xr:uid="{00000000-0005-0000-0000-000033810000}"/>
    <cellStyle name="Normal 4 3 10 5" xfId="31730" xr:uid="{00000000-0005-0000-0000-000034810000}"/>
    <cellStyle name="Normal 4 3 10 5 2" xfId="49889" xr:uid="{00000000-0005-0000-0000-000035810000}"/>
    <cellStyle name="Normal 4 3 10 6" xfId="18539" xr:uid="{00000000-0005-0000-0000-000036810000}"/>
    <cellStyle name="Normal 4 3 10 7" xfId="36698" xr:uid="{00000000-0005-0000-0000-000037810000}"/>
    <cellStyle name="Normal 4 3 10 8" xfId="54858" xr:uid="{00000000-0005-0000-0000-000038810000}"/>
    <cellStyle name="Normal 4 3 11" xfId="5727" xr:uid="{00000000-0005-0000-0000-000039810000}"/>
    <cellStyle name="Normal 4 3 11 2" xfId="7975" xr:uid="{00000000-0005-0000-0000-00003A810000}"/>
    <cellStyle name="Normal 4 3 11 2 2" xfId="13708" xr:uid="{00000000-0005-0000-0000-00003B810000}"/>
    <cellStyle name="Normal 4 3 11 2 2 2" xfId="26915" xr:uid="{00000000-0005-0000-0000-00003C810000}"/>
    <cellStyle name="Normal 4 3 11 2 2 3" xfId="45074" xr:uid="{00000000-0005-0000-0000-00003D810000}"/>
    <cellStyle name="Normal 4 3 11 2 3" xfId="34378" xr:uid="{00000000-0005-0000-0000-00003E810000}"/>
    <cellStyle name="Normal 4 3 11 2 3 2" xfId="52537" xr:uid="{00000000-0005-0000-0000-00003F810000}"/>
    <cellStyle name="Normal 4 3 11 2 4" xfId="21187" xr:uid="{00000000-0005-0000-0000-000040810000}"/>
    <cellStyle name="Normal 4 3 11 2 5" xfId="39346" xr:uid="{00000000-0005-0000-0000-000041810000}"/>
    <cellStyle name="Normal 4 3 11 2 6" xfId="57506" xr:uid="{00000000-0005-0000-0000-000042810000}"/>
    <cellStyle name="Normal 4 3 11 3" xfId="11224" xr:uid="{00000000-0005-0000-0000-000043810000}"/>
    <cellStyle name="Normal 4 3 11 3 2" xfId="24431" xr:uid="{00000000-0005-0000-0000-000044810000}"/>
    <cellStyle name="Normal 4 3 11 3 3" xfId="42590" xr:uid="{00000000-0005-0000-0000-000045810000}"/>
    <cellStyle name="Normal 4 3 11 4" xfId="16218" xr:uid="{00000000-0005-0000-0000-000046810000}"/>
    <cellStyle name="Normal 4 3 11 4 2" xfId="29410" xr:uid="{00000000-0005-0000-0000-000047810000}"/>
    <cellStyle name="Normal 4 3 11 4 3" xfId="47569" xr:uid="{00000000-0005-0000-0000-000048810000}"/>
    <cellStyle name="Normal 4 3 11 5" xfId="31894" xr:uid="{00000000-0005-0000-0000-000049810000}"/>
    <cellStyle name="Normal 4 3 11 5 2" xfId="50053" xr:uid="{00000000-0005-0000-0000-00004A810000}"/>
    <cellStyle name="Normal 4 3 11 6" xfId="18703" xr:uid="{00000000-0005-0000-0000-00004B810000}"/>
    <cellStyle name="Normal 4 3 11 7" xfId="36862" xr:uid="{00000000-0005-0000-0000-00004C810000}"/>
    <cellStyle name="Normal 4 3 11 8" xfId="55022" xr:uid="{00000000-0005-0000-0000-00004D810000}"/>
    <cellStyle name="Normal 4 3 12" xfId="5935" xr:uid="{00000000-0005-0000-0000-00004E810000}"/>
    <cellStyle name="Normal 4 3 12 2" xfId="11432" xr:uid="{00000000-0005-0000-0000-00004F810000}"/>
    <cellStyle name="Normal 4 3 12 2 2" xfId="24639" xr:uid="{00000000-0005-0000-0000-000050810000}"/>
    <cellStyle name="Normal 4 3 12 2 3" xfId="42798" xr:uid="{00000000-0005-0000-0000-000051810000}"/>
    <cellStyle name="Normal 4 3 12 3" xfId="32102" xr:uid="{00000000-0005-0000-0000-000052810000}"/>
    <cellStyle name="Normal 4 3 12 3 2" xfId="50261" xr:uid="{00000000-0005-0000-0000-000053810000}"/>
    <cellStyle name="Normal 4 3 12 4" xfId="18911" xr:uid="{00000000-0005-0000-0000-000054810000}"/>
    <cellStyle name="Normal 4 3 12 5" xfId="37070" xr:uid="{00000000-0005-0000-0000-000055810000}"/>
    <cellStyle name="Normal 4 3 12 6" xfId="55230" xr:uid="{00000000-0005-0000-0000-000056810000}"/>
    <cellStyle name="Normal 4 3 13" xfId="8151" xr:uid="{00000000-0005-0000-0000-000057810000}"/>
    <cellStyle name="Normal 4 3 13 2" xfId="21358" xr:uid="{00000000-0005-0000-0000-000058810000}"/>
    <cellStyle name="Normal 4 3 13 3" xfId="39517" xr:uid="{00000000-0005-0000-0000-000059810000}"/>
    <cellStyle name="Normal 4 3 13 4" xfId="57677" xr:uid="{00000000-0005-0000-0000-00005A810000}"/>
    <cellStyle name="Normal 4 3 14" xfId="8333" xr:uid="{00000000-0005-0000-0000-00005B810000}"/>
    <cellStyle name="Normal 4 3 14 2" xfId="21540" xr:uid="{00000000-0005-0000-0000-00005C810000}"/>
    <cellStyle name="Normal 4 3 14 3" xfId="39699" xr:uid="{00000000-0005-0000-0000-00005D810000}"/>
    <cellStyle name="Normal 4 3 14 4" xfId="57859" xr:uid="{00000000-0005-0000-0000-00005E810000}"/>
    <cellStyle name="Normal 4 3 15" xfId="8573" xr:uid="{00000000-0005-0000-0000-00005F810000}"/>
    <cellStyle name="Normal 4 3 15 2" xfId="21780" xr:uid="{00000000-0005-0000-0000-000060810000}"/>
    <cellStyle name="Normal 4 3 15 3" xfId="39939" xr:uid="{00000000-0005-0000-0000-000061810000}"/>
    <cellStyle name="Normal 4 3 15 4" xfId="58099" xr:uid="{00000000-0005-0000-0000-000062810000}"/>
    <cellStyle name="Normal 4 3 16" xfId="8737" xr:uid="{00000000-0005-0000-0000-000063810000}"/>
    <cellStyle name="Normal 4 3 16 2" xfId="21944" xr:uid="{00000000-0005-0000-0000-000064810000}"/>
    <cellStyle name="Normal 4 3 16 3" xfId="40103" xr:uid="{00000000-0005-0000-0000-000065810000}"/>
    <cellStyle name="Normal 4 3 16 4" xfId="58263" xr:uid="{00000000-0005-0000-0000-000066810000}"/>
    <cellStyle name="Normal 4 3 17" xfId="8941" xr:uid="{00000000-0005-0000-0000-000067810000}"/>
    <cellStyle name="Normal 4 3 17 2" xfId="22148" xr:uid="{00000000-0005-0000-0000-000068810000}"/>
    <cellStyle name="Normal 4 3 17 3" xfId="40307" xr:uid="{00000000-0005-0000-0000-000069810000}"/>
    <cellStyle name="Normal 4 3 18" xfId="13942" xr:uid="{00000000-0005-0000-0000-00006A810000}"/>
    <cellStyle name="Normal 4 3 18 2" xfId="27134" xr:uid="{00000000-0005-0000-0000-00006B810000}"/>
    <cellStyle name="Normal 4 3 18 3" xfId="45293" xr:uid="{00000000-0005-0000-0000-00006C810000}"/>
    <cellStyle name="Normal 4 3 19" xfId="29618" xr:uid="{00000000-0005-0000-0000-00006D810000}"/>
    <cellStyle name="Normal 4 3 19 2" xfId="47777" xr:uid="{00000000-0005-0000-0000-00006E810000}"/>
    <cellStyle name="Normal 4 3 2" xfId="2533" xr:uid="{00000000-0005-0000-0000-00006F810000}"/>
    <cellStyle name="Normal 4 3 2 10" xfId="5728" xr:uid="{00000000-0005-0000-0000-000070810000}"/>
    <cellStyle name="Normal 4 3 2 10 2" xfId="7976" xr:uid="{00000000-0005-0000-0000-000071810000}"/>
    <cellStyle name="Normal 4 3 2 10 2 2" xfId="13709" xr:uid="{00000000-0005-0000-0000-000072810000}"/>
    <cellStyle name="Normal 4 3 2 10 2 2 2" xfId="26916" xr:uid="{00000000-0005-0000-0000-000073810000}"/>
    <cellStyle name="Normal 4 3 2 10 2 2 3" xfId="45075" xr:uid="{00000000-0005-0000-0000-000074810000}"/>
    <cellStyle name="Normal 4 3 2 10 2 3" xfId="34379" xr:uid="{00000000-0005-0000-0000-000075810000}"/>
    <cellStyle name="Normal 4 3 2 10 2 3 2" xfId="52538" xr:uid="{00000000-0005-0000-0000-000076810000}"/>
    <cellStyle name="Normal 4 3 2 10 2 4" xfId="21188" xr:uid="{00000000-0005-0000-0000-000077810000}"/>
    <cellStyle name="Normal 4 3 2 10 2 5" xfId="39347" xr:uid="{00000000-0005-0000-0000-000078810000}"/>
    <cellStyle name="Normal 4 3 2 10 2 6" xfId="57507" xr:uid="{00000000-0005-0000-0000-000079810000}"/>
    <cellStyle name="Normal 4 3 2 10 3" xfId="11225" xr:uid="{00000000-0005-0000-0000-00007A810000}"/>
    <cellStyle name="Normal 4 3 2 10 3 2" xfId="24432" xr:uid="{00000000-0005-0000-0000-00007B810000}"/>
    <cellStyle name="Normal 4 3 2 10 3 3" xfId="42591" xr:uid="{00000000-0005-0000-0000-00007C810000}"/>
    <cellStyle name="Normal 4 3 2 10 4" xfId="16219" xr:uid="{00000000-0005-0000-0000-00007D810000}"/>
    <cellStyle name="Normal 4 3 2 10 4 2" xfId="29411" xr:uid="{00000000-0005-0000-0000-00007E810000}"/>
    <cellStyle name="Normal 4 3 2 10 4 3" xfId="47570" xr:uid="{00000000-0005-0000-0000-00007F810000}"/>
    <cellStyle name="Normal 4 3 2 10 5" xfId="31895" xr:uid="{00000000-0005-0000-0000-000080810000}"/>
    <cellStyle name="Normal 4 3 2 10 5 2" xfId="50054" xr:uid="{00000000-0005-0000-0000-000081810000}"/>
    <cellStyle name="Normal 4 3 2 10 6" xfId="18704" xr:uid="{00000000-0005-0000-0000-000082810000}"/>
    <cellStyle name="Normal 4 3 2 10 7" xfId="36863" xr:uid="{00000000-0005-0000-0000-000083810000}"/>
    <cellStyle name="Normal 4 3 2 10 8" xfId="55023" xr:uid="{00000000-0005-0000-0000-000084810000}"/>
    <cellStyle name="Normal 4 3 2 11" xfId="5936" xr:uid="{00000000-0005-0000-0000-000085810000}"/>
    <cellStyle name="Normal 4 3 2 11 2" xfId="11433" xr:uid="{00000000-0005-0000-0000-000086810000}"/>
    <cellStyle name="Normal 4 3 2 11 2 2" xfId="24640" xr:uid="{00000000-0005-0000-0000-000087810000}"/>
    <cellStyle name="Normal 4 3 2 11 2 3" xfId="42799" xr:uid="{00000000-0005-0000-0000-000088810000}"/>
    <cellStyle name="Normal 4 3 2 11 3" xfId="32103" xr:uid="{00000000-0005-0000-0000-000089810000}"/>
    <cellStyle name="Normal 4 3 2 11 3 2" xfId="50262" xr:uid="{00000000-0005-0000-0000-00008A810000}"/>
    <cellStyle name="Normal 4 3 2 11 4" xfId="18912" xr:uid="{00000000-0005-0000-0000-00008B810000}"/>
    <cellStyle name="Normal 4 3 2 11 5" xfId="37071" xr:uid="{00000000-0005-0000-0000-00008C810000}"/>
    <cellStyle name="Normal 4 3 2 11 6" xfId="55231" xr:uid="{00000000-0005-0000-0000-00008D810000}"/>
    <cellStyle name="Normal 4 3 2 12" xfId="8152" xr:uid="{00000000-0005-0000-0000-00008E810000}"/>
    <cellStyle name="Normal 4 3 2 12 2" xfId="21359" xr:uid="{00000000-0005-0000-0000-00008F810000}"/>
    <cellStyle name="Normal 4 3 2 12 3" xfId="39518" xr:uid="{00000000-0005-0000-0000-000090810000}"/>
    <cellStyle name="Normal 4 3 2 12 4" xfId="57678" xr:uid="{00000000-0005-0000-0000-000091810000}"/>
    <cellStyle name="Normal 4 3 2 13" xfId="8334" xr:uid="{00000000-0005-0000-0000-000092810000}"/>
    <cellStyle name="Normal 4 3 2 13 2" xfId="21541" xr:uid="{00000000-0005-0000-0000-000093810000}"/>
    <cellStyle name="Normal 4 3 2 13 3" xfId="39700" xr:uid="{00000000-0005-0000-0000-000094810000}"/>
    <cellStyle name="Normal 4 3 2 13 4" xfId="57860" xr:uid="{00000000-0005-0000-0000-000095810000}"/>
    <cellStyle name="Normal 4 3 2 14" xfId="8574" xr:uid="{00000000-0005-0000-0000-000096810000}"/>
    <cellStyle name="Normal 4 3 2 14 2" xfId="21781" xr:uid="{00000000-0005-0000-0000-000097810000}"/>
    <cellStyle name="Normal 4 3 2 14 3" xfId="39940" xr:uid="{00000000-0005-0000-0000-000098810000}"/>
    <cellStyle name="Normal 4 3 2 14 4" xfId="58100" xr:uid="{00000000-0005-0000-0000-000099810000}"/>
    <cellStyle name="Normal 4 3 2 15" xfId="8738" xr:uid="{00000000-0005-0000-0000-00009A810000}"/>
    <cellStyle name="Normal 4 3 2 15 2" xfId="21945" xr:uid="{00000000-0005-0000-0000-00009B810000}"/>
    <cellStyle name="Normal 4 3 2 15 3" xfId="40104" xr:uid="{00000000-0005-0000-0000-00009C810000}"/>
    <cellStyle name="Normal 4 3 2 15 4" xfId="58264" xr:uid="{00000000-0005-0000-0000-00009D810000}"/>
    <cellStyle name="Normal 4 3 2 16" xfId="8942" xr:uid="{00000000-0005-0000-0000-00009E810000}"/>
    <cellStyle name="Normal 4 3 2 16 2" xfId="22149" xr:uid="{00000000-0005-0000-0000-00009F810000}"/>
    <cellStyle name="Normal 4 3 2 16 3" xfId="40308" xr:uid="{00000000-0005-0000-0000-0000A0810000}"/>
    <cellStyle name="Normal 4 3 2 17" xfId="13943" xr:uid="{00000000-0005-0000-0000-0000A1810000}"/>
    <cellStyle name="Normal 4 3 2 17 2" xfId="27135" xr:uid="{00000000-0005-0000-0000-0000A2810000}"/>
    <cellStyle name="Normal 4 3 2 17 3" xfId="45294" xr:uid="{00000000-0005-0000-0000-0000A3810000}"/>
    <cellStyle name="Normal 4 3 2 18" xfId="29619" xr:uid="{00000000-0005-0000-0000-0000A4810000}"/>
    <cellStyle name="Normal 4 3 2 18 2" xfId="47778" xr:uid="{00000000-0005-0000-0000-0000A5810000}"/>
    <cellStyle name="Normal 4 3 2 19" xfId="16428" xr:uid="{00000000-0005-0000-0000-0000A6810000}"/>
    <cellStyle name="Normal 4 3 2 2" xfId="3630" xr:uid="{00000000-0005-0000-0000-0000A7810000}"/>
    <cellStyle name="Normal 4 3 2 2 2" xfId="4363" xr:uid="{00000000-0005-0000-0000-0000A8810000}"/>
    <cellStyle name="Normal 4 3 2 2 2 2" xfId="12347" xr:uid="{00000000-0005-0000-0000-0000A9810000}"/>
    <cellStyle name="Normal 4 3 2 2 2 2 2" xfId="25554" xr:uid="{00000000-0005-0000-0000-0000AA810000}"/>
    <cellStyle name="Normal 4 3 2 2 2 2 3" xfId="43713" xr:uid="{00000000-0005-0000-0000-0000AB810000}"/>
    <cellStyle name="Normal 4 3 2 2 2 3" xfId="33017" xr:uid="{00000000-0005-0000-0000-0000AC810000}"/>
    <cellStyle name="Normal 4 3 2 2 2 3 2" xfId="51176" xr:uid="{00000000-0005-0000-0000-0000AD810000}"/>
    <cellStyle name="Normal 4 3 2 2 2 4" xfId="19826" xr:uid="{00000000-0005-0000-0000-0000AE810000}"/>
    <cellStyle name="Normal 4 3 2 2 2 5" xfId="37985" xr:uid="{00000000-0005-0000-0000-0000AF810000}"/>
    <cellStyle name="Normal 4 3 2 2 2 6" xfId="56145" xr:uid="{00000000-0005-0000-0000-0000B0810000}"/>
    <cellStyle name="Normal 4 3 2 2 3" xfId="9863" xr:uid="{00000000-0005-0000-0000-0000B1810000}"/>
    <cellStyle name="Normal 4 3 2 2 3 2" xfId="23070" xr:uid="{00000000-0005-0000-0000-0000B2810000}"/>
    <cellStyle name="Normal 4 3 2 2 3 3" xfId="41229" xr:uid="{00000000-0005-0000-0000-0000B3810000}"/>
    <cellStyle name="Normal 4 3 2 2 4" xfId="14857" xr:uid="{00000000-0005-0000-0000-0000B4810000}"/>
    <cellStyle name="Normal 4 3 2 2 4 2" xfId="28049" xr:uid="{00000000-0005-0000-0000-0000B5810000}"/>
    <cellStyle name="Normal 4 3 2 2 4 3" xfId="46208" xr:uid="{00000000-0005-0000-0000-0000B6810000}"/>
    <cellStyle name="Normal 4 3 2 2 5" xfId="30533" xr:uid="{00000000-0005-0000-0000-0000B7810000}"/>
    <cellStyle name="Normal 4 3 2 2 5 2" xfId="48692" xr:uid="{00000000-0005-0000-0000-0000B8810000}"/>
    <cellStyle name="Normal 4 3 2 2 6" xfId="17342" xr:uid="{00000000-0005-0000-0000-0000B9810000}"/>
    <cellStyle name="Normal 4 3 2 2 7" xfId="35501" xr:uid="{00000000-0005-0000-0000-0000BA810000}"/>
    <cellStyle name="Normal 4 3 2 2 8" xfId="53661" xr:uid="{00000000-0005-0000-0000-0000BB810000}"/>
    <cellStyle name="Normal 4 3 2 2 9" xfId="59076" xr:uid="{00000000-0005-0000-0000-0000BC810000}"/>
    <cellStyle name="Normal 4 3 2 20" xfId="34587" xr:uid="{00000000-0005-0000-0000-0000BD810000}"/>
    <cellStyle name="Normal 4 3 2 21" xfId="52747" xr:uid="{00000000-0005-0000-0000-0000BE810000}"/>
    <cellStyle name="Normal 4 3 2 22" xfId="58430" xr:uid="{00000000-0005-0000-0000-0000BF810000}"/>
    <cellStyle name="Normal 4 3 2 23" xfId="58642" xr:uid="{00000000-0005-0000-0000-0000C0810000}"/>
    <cellStyle name="Normal 4 3 2 3" xfId="4595" xr:uid="{00000000-0005-0000-0000-0000C1810000}"/>
    <cellStyle name="Normal 4 3 2 3 2" xfId="6847" xr:uid="{00000000-0005-0000-0000-0000C2810000}"/>
    <cellStyle name="Normal 4 3 2 3 2 2" xfId="12579" xr:uid="{00000000-0005-0000-0000-0000C3810000}"/>
    <cellStyle name="Normal 4 3 2 3 2 2 2" xfId="25786" xr:uid="{00000000-0005-0000-0000-0000C4810000}"/>
    <cellStyle name="Normal 4 3 2 3 2 2 3" xfId="43945" xr:uid="{00000000-0005-0000-0000-0000C5810000}"/>
    <cellStyle name="Normal 4 3 2 3 2 3" xfId="33249" xr:uid="{00000000-0005-0000-0000-0000C6810000}"/>
    <cellStyle name="Normal 4 3 2 3 2 3 2" xfId="51408" xr:uid="{00000000-0005-0000-0000-0000C7810000}"/>
    <cellStyle name="Normal 4 3 2 3 2 4" xfId="20058" xr:uid="{00000000-0005-0000-0000-0000C8810000}"/>
    <cellStyle name="Normal 4 3 2 3 2 5" xfId="38217" xr:uid="{00000000-0005-0000-0000-0000C9810000}"/>
    <cellStyle name="Normal 4 3 2 3 2 6" xfId="56377" xr:uid="{00000000-0005-0000-0000-0000CA810000}"/>
    <cellStyle name="Normal 4 3 2 3 3" xfId="10095" xr:uid="{00000000-0005-0000-0000-0000CB810000}"/>
    <cellStyle name="Normal 4 3 2 3 3 2" xfId="23302" xr:uid="{00000000-0005-0000-0000-0000CC810000}"/>
    <cellStyle name="Normal 4 3 2 3 3 3" xfId="41461" xr:uid="{00000000-0005-0000-0000-0000CD810000}"/>
    <cellStyle name="Normal 4 3 2 3 4" xfId="15089" xr:uid="{00000000-0005-0000-0000-0000CE810000}"/>
    <cellStyle name="Normal 4 3 2 3 4 2" xfId="28281" xr:uid="{00000000-0005-0000-0000-0000CF810000}"/>
    <cellStyle name="Normal 4 3 2 3 4 3" xfId="46440" xr:uid="{00000000-0005-0000-0000-0000D0810000}"/>
    <cellStyle name="Normal 4 3 2 3 5" xfId="30765" xr:uid="{00000000-0005-0000-0000-0000D1810000}"/>
    <cellStyle name="Normal 4 3 2 3 5 2" xfId="48924" xr:uid="{00000000-0005-0000-0000-0000D2810000}"/>
    <cellStyle name="Normal 4 3 2 3 6" xfId="17574" xr:uid="{00000000-0005-0000-0000-0000D3810000}"/>
    <cellStyle name="Normal 4 3 2 3 7" xfId="35733" xr:uid="{00000000-0005-0000-0000-0000D4810000}"/>
    <cellStyle name="Normal 4 3 2 3 8" xfId="53893" xr:uid="{00000000-0005-0000-0000-0000D5810000}"/>
    <cellStyle name="Normal 4 3 2 3 9" xfId="59241" xr:uid="{00000000-0005-0000-0000-0000D6810000}"/>
    <cellStyle name="Normal 4 3 2 4" xfId="3922" xr:uid="{00000000-0005-0000-0000-0000D7810000}"/>
    <cellStyle name="Normal 4 3 2 4 2" xfId="6410" xr:uid="{00000000-0005-0000-0000-0000D8810000}"/>
    <cellStyle name="Normal 4 3 2 4 2 2" xfId="11908" xr:uid="{00000000-0005-0000-0000-0000D9810000}"/>
    <cellStyle name="Normal 4 3 2 4 2 2 2" xfId="25115" xr:uid="{00000000-0005-0000-0000-0000DA810000}"/>
    <cellStyle name="Normal 4 3 2 4 2 2 3" xfId="43274" xr:uid="{00000000-0005-0000-0000-0000DB810000}"/>
    <cellStyle name="Normal 4 3 2 4 2 3" xfId="32578" xr:uid="{00000000-0005-0000-0000-0000DC810000}"/>
    <cellStyle name="Normal 4 3 2 4 2 3 2" xfId="50737" xr:uid="{00000000-0005-0000-0000-0000DD810000}"/>
    <cellStyle name="Normal 4 3 2 4 2 4" xfId="19387" xr:uid="{00000000-0005-0000-0000-0000DE810000}"/>
    <cellStyle name="Normal 4 3 2 4 2 5" xfId="37546" xr:uid="{00000000-0005-0000-0000-0000DF810000}"/>
    <cellStyle name="Normal 4 3 2 4 2 6" xfId="55706" xr:uid="{00000000-0005-0000-0000-0000E0810000}"/>
    <cellStyle name="Normal 4 3 2 4 3" xfId="9424" xr:uid="{00000000-0005-0000-0000-0000E1810000}"/>
    <cellStyle name="Normal 4 3 2 4 3 2" xfId="22631" xr:uid="{00000000-0005-0000-0000-0000E2810000}"/>
    <cellStyle name="Normal 4 3 2 4 3 3" xfId="40790" xr:uid="{00000000-0005-0000-0000-0000E3810000}"/>
    <cellStyle name="Normal 4 3 2 4 4" xfId="14418" xr:uid="{00000000-0005-0000-0000-0000E4810000}"/>
    <cellStyle name="Normal 4 3 2 4 4 2" xfId="27610" xr:uid="{00000000-0005-0000-0000-0000E5810000}"/>
    <cellStyle name="Normal 4 3 2 4 4 3" xfId="45769" xr:uid="{00000000-0005-0000-0000-0000E6810000}"/>
    <cellStyle name="Normal 4 3 2 4 5" xfId="30094" xr:uid="{00000000-0005-0000-0000-0000E7810000}"/>
    <cellStyle name="Normal 4 3 2 4 5 2" xfId="48253" xr:uid="{00000000-0005-0000-0000-0000E8810000}"/>
    <cellStyle name="Normal 4 3 2 4 6" xfId="16903" xr:uid="{00000000-0005-0000-0000-0000E9810000}"/>
    <cellStyle name="Normal 4 3 2 4 7" xfId="35062" xr:uid="{00000000-0005-0000-0000-0000EA810000}"/>
    <cellStyle name="Normal 4 3 2 4 8" xfId="53222" xr:uid="{00000000-0005-0000-0000-0000EB810000}"/>
    <cellStyle name="Normal 4 3 2 4 9" xfId="59431" xr:uid="{00000000-0005-0000-0000-0000EC810000}"/>
    <cellStyle name="Normal 4 3 2 5" xfId="4832" xr:uid="{00000000-0005-0000-0000-0000ED810000}"/>
    <cellStyle name="Normal 4 3 2 5 2" xfId="7062" xr:uid="{00000000-0005-0000-0000-0000EE810000}"/>
    <cellStyle name="Normal 4 3 2 5 2 2" xfId="12795" xr:uid="{00000000-0005-0000-0000-0000EF810000}"/>
    <cellStyle name="Normal 4 3 2 5 2 2 2" xfId="26002" xr:uid="{00000000-0005-0000-0000-0000F0810000}"/>
    <cellStyle name="Normal 4 3 2 5 2 2 3" xfId="44161" xr:uid="{00000000-0005-0000-0000-0000F1810000}"/>
    <cellStyle name="Normal 4 3 2 5 2 3" xfId="33465" xr:uid="{00000000-0005-0000-0000-0000F2810000}"/>
    <cellStyle name="Normal 4 3 2 5 2 3 2" xfId="51624" xr:uid="{00000000-0005-0000-0000-0000F3810000}"/>
    <cellStyle name="Normal 4 3 2 5 2 4" xfId="20274" xr:uid="{00000000-0005-0000-0000-0000F4810000}"/>
    <cellStyle name="Normal 4 3 2 5 2 5" xfId="38433" xr:uid="{00000000-0005-0000-0000-0000F5810000}"/>
    <cellStyle name="Normal 4 3 2 5 2 6" xfId="56593" xr:uid="{00000000-0005-0000-0000-0000F6810000}"/>
    <cellStyle name="Normal 4 3 2 5 3" xfId="10311" xr:uid="{00000000-0005-0000-0000-0000F7810000}"/>
    <cellStyle name="Normal 4 3 2 5 3 2" xfId="23518" xr:uid="{00000000-0005-0000-0000-0000F8810000}"/>
    <cellStyle name="Normal 4 3 2 5 3 3" xfId="41677" xr:uid="{00000000-0005-0000-0000-0000F9810000}"/>
    <cellStyle name="Normal 4 3 2 5 4" xfId="15305" xr:uid="{00000000-0005-0000-0000-0000FA810000}"/>
    <cellStyle name="Normal 4 3 2 5 4 2" xfId="28497" xr:uid="{00000000-0005-0000-0000-0000FB810000}"/>
    <cellStyle name="Normal 4 3 2 5 4 3" xfId="46656" xr:uid="{00000000-0005-0000-0000-0000FC810000}"/>
    <cellStyle name="Normal 4 3 2 5 5" xfId="30981" xr:uid="{00000000-0005-0000-0000-0000FD810000}"/>
    <cellStyle name="Normal 4 3 2 5 5 2" xfId="49140" xr:uid="{00000000-0005-0000-0000-0000FE810000}"/>
    <cellStyle name="Normal 4 3 2 5 6" xfId="17790" xr:uid="{00000000-0005-0000-0000-0000FF810000}"/>
    <cellStyle name="Normal 4 3 2 5 7" xfId="35949" xr:uid="{00000000-0005-0000-0000-000000820000}"/>
    <cellStyle name="Normal 4 3 2 5 8" xfId="54109" xr:uid="{00000000-0005-0000-0000-000001820000}"/>
    <cellStyle name="Normal 4 3 2 6" xfId="5008" xr:uid="{00000000-0005-0000-0000-000002820000}"/>
    <cellStyle name="Normal 4 3 2 6 2" xfId="7241" xr:uid="{00000000-0005-0000-0000-000003820000}"/>
    <cellStyle name="Normal 4 3 2 6 2 2" xfId="12974" xr:uid="{00000000-0005-0000-0000-000004820000}"/>
    <cellStyle name="Normal 4 3 2 6 2 2 2" xfId="26181" xr:uid="{00000000-0005-0000-0000-000005820000}"/>
    <cellStyle name="Normal 4 3 2 6 2 2 3" xfId="44340" xr:uid="{00000000-0005-0000-0000-000006820000}"/>
    <cellStyle name="Normal 4 3 2 6 2 3" xfId="33644" xr:uid="{00000000-0005-0000-0000-000007820000}"/>
    <cellStyle name="Normal 4 3 2 6 2 3 2" xfId="51803" xr:uid="{00000000-0005-0000-0000-000008820000}"/>
    <cellStyle name="Normal 4 3 2 6 2 4" xfId="20453" xr:uid="{00000000-0005-0000-0000-000009820000}"/>
    <cellStyle name="Normal 4 3 2 6 2 5" xfId="38612" xr:uid="{00000000-0005-0000-0000-00000A820000}"/>
    <cellStyle name="Normal 4 3 2 6 2 6" xfId="56772" xr:uid="{00000000-0005-0000-0000-00000B820000}"/>
    <cellStyle name="Normal 4 3 2 6 3" xfId="10490" xr:uid="{00000000-0005-0000-0000-00000C820000}"/>
    <cellStyle name="Normal 4 3 2 6 3 2" xfId="23697" xr:uid="{00000000-0005-0000-0000-00000D820000}"/>
    <cellStyle name="Normal 4 3 2 6 3 3" xfId="41856" xr:uid="{00000000-0005-0000-0000-00000E820000}"/>
    <cellStyle name="Normal 4 3 2 6 4" xfId="15484" xr:uid="{00000000-0005-0000-0000-00000F820000}"/>
    <cellStyle name="Normal 4 3 2 6 4 2" xfId="28676" xr:uid="{00000000-0005-0000-0000-000010820000}"/>
    <cellStyle name="Normal 4 3 2 6 4 3" xfId="46835" xr:uid="{00000000-0005-0000-0000-000011820000}"/>
    <cellStyle name="Normal 4 3 2 6 5" xfId="31160" xr:uid="{00000000-0005-0000-0000-000012820000}"/>
    <cellStyle name="Normal 4 3 2 6 5 2" xfId="49319" xr:uid="{00000000-0005-0000-0000-000013820000}"/>
    <cellStyle name="Normal 4 3 2 6 6" xfId="17969" xr:uid="{00000000-0005-0000-0000-000014820000}"/>
    <cellStyle name="Normal 4 3 2 6 7" xfId="36128" xr:uid="{00000000-0005-0000-0000-000015820000}"/>
    <cellStyle name="Normal 4 3 2 6 8" xfId="54288" xr:uid="{00000000-0005-0000-0000-000016820000}"/>
    <cellStyle name="Normal 4 3 2 7" xfId="5235" xr:uid="{00000000-0005-0000-0000-000017820000}"/>
    <cellStyle name="Normal 4 3 2 7 2" xfId="7483" xr:uid="{00000000-0005-0000-0000-000018820000}"/>
    <cellStyle name="Normal 4 3 2 7 2 2" xfId="13216" xr:uid="{00000000-0005-0000-0000-000019820000}"/>
    <cellStyle name="Normal 4 3 2 7 2 2 2" xfId="26423" xr:uid="{00000000-0005-0000-0000-00001A820000}"/>
    <cellStyle name="Normal 4 3 2 7 2 2 3" xfId="44582" xr:uid="{00000000-0005-0000-0000-00001B820000}"/>
    <cellStyle name="Normal 4 3 2 7 2 3" xfId="33886" xr:uid="{00000000-0005-0000-0000-00001C820000}"/>
    <cellStyle name="Normal 4 3 2 7 2 3 2" xfId="52045" xr:uid="{00000000-0005-0000-0000-00001D820000}"/>
    <cellStyle name="Normal 4 3 2 7 2 4" xfId="20695" xr:uid="{00000000-0005-0000-0000-00001E820000}"/>
    <cellStyle name="Normal 4 3 2 7 2 5" xfId="38854" xr:uid="{00000000-0005-0000-0000-00001F820000}"/>
    <cellStyle name="Normal 4 3 2 7 2 6" xfId="57014" xr:uid="{00000000-0005-0000-0000-000020820000}"/>
    <cellStyle name="Normal 4 3 2 7 3" xfId="10732" xr:uid="{00000000-0005-0000-0000-000021820000}"/>
    <cellStyle name="Normal 4 3 2 7 3 2" xfId="23939" xr:uid="{00000000-0005-0000-0000-000022820000}"/>
    <cellStyle name="Normal 4 3 2 7 3 3" xfId="42098" xr:uid="{00000000-0005-0000-0000-000023820000}"/>
    <cellStyle name="Normal 4 3 2 7 4" xfId="15726" xr:uid="{00000000-0005-0000-0000-000024820000}"/>
    <cellStyle name="Normal 4 3 2 7 4 2" xfId="28918" xr:uid="{00000000-0005-0000-0000-000025820000}"/>
    <cellStyle name="Normal 4 3 2 7 4 3" xfId="47077" xr:uid="{00000000-0005-0000-0000-000026820000}"/>
    <cellStyle name="Normal 4 3 2 7 5" xfId="31402" xr:uid="{00000000-0005-0000-0000-000027820000}"/>
    <cellStyle name="Normal 4 3 2 7 5 2" xfId="49561" xr:uid="{00000000-0005-0000-0000-000028820000}"/>
    <cellStyle name="Normal 4 3 2 7 6" xfId="18211" xr:uid="{00000000-0005-0000-0000-000029820000}"/>
    <cellStyle name="Normal 4 3 2 7 7" xfId="36370" xr:uid="{00000000-0005-0000-0000-00002A820000}"/>
    <cellStyle name="Normal 4 3 2 7 8" xfId="54530" xr:uid="{00000000-0005-0000-0000-00002B820000}"/>
    <cellStyle name="Normal 4 3 2 8" xfId="5400" xr:uid="{00000000-0005-0000-0000-00002C820000}"/>
    <cellStyle name="Normal 4 3 2 8 2" xfId="7648" xr:uid="{00000000-0005-0000-0000-00002D820000}"/>
    <cellStyle name="Normal 4 3 2 8 2 2" xfId="13381" xr:uid="{00000000-0005-0000-0000-00002E820000}"/>
    <cellStyle name="Normal 4 3 2 8 2 2 2" xfId="26588" xr:uid="{00000000-0005-0000-0000-00002F820000}"/>
    <cellStyle name="Normal 4 3 2 8 2 2 3" xfId="44747" xr:uid="{00000000-0005-0000-0000-000030820000}"/>
    <cellStyle name="Normal 4 3 2 8 2 3" xfId="34051" xr:uid="{00000000-0005-0000-0000-000031820000}"/>
    <cellStyle name="Normal 4 3 2 8 2 3 2" xfId="52210" xr:uid="{00000000-0005-0000-0000-000032820000}"/>
    <cellStyle name="Normal 4 3 2 8 2 4" xfId="20860" xr:uid="{00000000-0005-0000-0000-000033820000}"/>
    <cellStyle name="Normal 4 3 2 8 2 5" xfId="39019" xr:uid="{00000000-0005-0000-0000-000034820000}"/>
    <cellStyle name="Normal 4 3 2 8 2 6" xfId="57179" xr:uid="{00000000-0005-0000-0000-000035820000}"/>
    <cellStyle name="Normal 4 3 2 8 3" xfId="10897" xr:uid="{00000000-0005-0000-0000-000036820000}"/>
    <cellStyle name="Normal 4 3 2 8 3 2" xfId="24104" xr:uid="{00000000-0005-0000-0000-000037820000}"/>
    <cellStyle name="Normal 4 3 2 8 3 3" xfId="42263" xr:uid="{00000000-0005-0000-0000-000038820000}"/>
    <cellStyle name="Normal 4 3 2 8 4" xfId="15891" xr:uid="{00000000-0005-0000-0000-000039820000}"/>
    <cellStyle name="Normal 4 3 2 8 4 2" xfId="29083" xr:uid="{00000000-0005-0000-0000-00003A820000}"/>
    <cellStyle name="Normal 4 3 2 8 4 3" xfId="47242" xr:uid="{00000000-0005-0000-0000-00003B820000}"/>
    <cellStyle name="Normal 4 3 2 8 5" xfId="31567" xr:uid="{00000000-0005-0000-0000-00003C820000}"/>
    <cellStyle name="Normal 4 3 2 8 5 2" xfId="49726" xr:uid="{00000000-0005-0000-0000-00003D820000}"/>
    <cellStyle name="Normal 4 3 2 8 6" xfId="18376" xr:uid="{00000000-0005-0000-0000-00003E820000}"/>
    <cellStyle name="Normal 4 3 2 8 7" xfId="36535" xr:uid="{00000000-0005-0000-0000-00003F820000}"/>
    <cellStyle name="Normal 4 3 2 8 8" xfId="54695" xr:uid="{00000000-0005-0000-0000-000040820000}"/>
    <cellStyle name="Normal 4 3 2 9" xfId="5564" xr:uid="{00000000-0005-0000-0000-000041820000}"/>
    <cellStyle name="Normal 4 3 2 9 2" xfId="7812" xr:uid="{00000000-0005-0000-0000-000042820000}"/>
    <cellStyle name="Normal 4 3 2 9 2 2" xfId="13545" xr:uid="{00000000-0005-0000-0000-000043820000}"/>
    <cellStyle name="Normal 4 3 2 9 2 2 2" xfId="26752" xr:uid="{00000000-0005-0000-0000-000044820000}"/>
    <cellStyle name="Normal 4 3 2 9 2 2 3" xfId="44911" xr:uid="{00000000-0005-0000-0000-000045820000}"/>
    <cellStyle name="Normal 4 3 2 9 2 3" xfId="34215" xr:uid="{00000000-0005-0000-0000-000046820000}"/>
    <cellStyle name="Normal 4 3 2 9 2 3 2" xfId="52374" xr:uid="{00000000-0005-0000-0000-000047820000}"/>
    <cellStyle name="Normal 4 3 2 9 2 4" xfId="21024" xr:uid="{00000000-0005-0000-0000-000048820000}"/>
    <cellStyle name="Normal 4 3 2 9 2 5" xfId="39183" xr:uid="{00000000-0005-0000-0000-000049820000}"/>
    <cellStyle name="Normal 4 3 2 9 2 6" xfId="57343" xr:uid="{00000000-0005-0000-0000-00004A820000}"/>
    <cellStyle name="Normal 4 3 2 9 3" xfId="11061" xr:uid="{00000000-0005-0000-0000-00004B820000}"/>
    <cellStyle name="Normal 4 3 2 9 3 2" xfId="24268" xr:uid="{00000000-0005-0000-0000-00004C820000}"/>
    <cellStyle name="Normal 4 3 2 9 3 3" xfId="42427" xr:uid="{00000000-0005-0000-0000-00004D820000}"/>
    <cellStyle name="Normal 4 3 2 9 4" xfId="16055" xr:uid="{00000000-0005-0000-0000-00004E820000}"/>
    <cellStyle name="Normal 4 3 2 9 4 2" xfId="29247" xr:uid="{00000000-0005-0000-0000-00004F820000}"/>
    <cellStyle name="Normal 4 3 2 9 4 3" xfId="47406" xr:uid="{00000000-0005-0000-0000-000050820000}"/>
    <cellStyle name="Normal 4 3 2 9 5" xfId="31731" xr:uid="{00000000-0005-0000-0000-000051820000}"/>
    <cellStyle name="Normal 4 3 2 9 5 2" xfId="49890" xr:uid="{00000000-0005-0000-0000-000052820000}"/>
    <cellStyle name="Normal 4 3 2 9 6" xfId="18540" xr:uid="{00000000-0005-0000-0000-000053820000}"/>
    <cellStyle name="Normal 4 3 2 9 7" xfId="36699" xr:uid="{00000000-0005-0000-0000-000054820000}"/>
    <cellStyle name="Normal 4 3 2 9 8" xfId="54859" xr:uid="{00000000-0005-0000-0000-000055820000}"/>
    <cellStyle name="Normal 4 3 20" xfId="16427" xr:uid="{00000000-0005-0000-0000-000056820000}"/>
    <cellStyle name="Normal 4 3 21" xfId="34586" xr:uid="{00000000-0005-0000-0000-000057820000}"/>
    <cellStyle name="Normal 4 3 22" xfId="52746" xr:uid="{00000000-0005-0000-0000-000058820000}"/>
    <cellStyle name="Normal 4 3 23" xfId="58429" xr:uid="{00000000-0005-0000-0000-000059820000}"/>
    <cellStyle name="Normal 4 3 24" xfId="58641" xr:uid="{00000000-0005-0000-0000-00005A820000}"/>
    <cellStyle name="Normal 4 3 3" xfId="3629" xr:uid="{00000000-0005-0000-0000-00005B820000}"/>
    <cellStyle name="Normal 4 3 3 2" xfId="4362" xr:uid="{00000000-0005-0000-0000-00005C820000}"/>
    <cellStyle name="Normal 4 3 3 2 2" xfId="12346" xr:uid="{00000000-0005-0000-0000-00005D820000}"/>
    <cellStyle name="Normal 4 3 3 2 2 2" xfId="25553" xr:uid="{00000000-0005-0000-0000-00005E820000}"/>
    <cellStyle name="Normal 4 3 3 2 2 3" xfId="43712" xr:uid="{00000000-0005-0000-0000-00005F820000}"/>
    <cellStyle name="Normal 4 3 3 2 3" xfId="33016" xr:uid="{00000000-0005-0000-0000-000060820000}"/>
    <cellStyle name="Normal 4 3 3 2 3 2" xfId="51175" xr:uid="{00000000-0005-0000-0000-000061820000}"/>
    <cellStyle name="Normal 4 3 3 2 4" xfId="19825" xr:uid="{00000000-0005-0000-0000-000062820000}"/>
    <cellStyle name="Normal 4 3 3 2 5" xfId="37984" xr:uid="{00000000-0005-0000-0000-000063820000}"/>
    <cellStyle name="Normal 4 3 3 2 6" xfId="56144" xr:uid="{00000000-0005-0000-0000-000064820000}"/>
    <cellStyle name="Normal 4 3 3 3" xfId="9862" xr:uid="{00000000-0005-0000-0000-000065820000}"/>
    <cellStyle name="Normal 4 3 3 3 2" xfId="23069" xr:uid="{00000000-0005-0000-0000-000066820000}"/>
    <cellStyle name="Normal 4 3 3 3 3" xfId="41228" xr:uid="{00000000-0005-0000-0000-000067820000}"/>
    <cellStyle name="Normal 4 3 3 4" xfId="14856" xr:uid="{00000000-0005-0000-0000-000068820000}"/>
    <cellStyle name="Normal 4 3 3 4 2" xfId="28048" xr:uid="{00000000-0005-0000-0000-000069820000}"/>
    <cellStyle name="Normal 4 3 3 4 3" xfId="46207" xr:uid="{00000000-0005-0000-0000-00006A820000}"/>
    <cellStyle name="Normal 4 3 3 5" xfId="30532" xr:uid="{00000000-0005-0000-0000-00006B820000}"/>
    <cellStyle name="Normal 4 3 3 5 2" xfId="48691" xr:uid="{00000000-0005-0000-0000-00006C820000}"/>
    <cellStyle name="Normal 4 3 3 6" xfId="17341" xr:uid="{00000000-0005-0000-0000-00006D820000}"/>
    <cellStyle name="Normal 4 3 3 7" xfId="35500" xr:uid="{00000000-0005-0000-0000-00006E820000}"/>
    <cellStyle name="Normal 4 3 3 8" xfId="53660" xr:uid="{00000000-0005-0000-0000-00006F820000}"/>
    <cellStyle name="Normal 4 3 3 9" xfId="59075" xr:uid="{00000000-0005-0000-0000-000070820000}"/>
    <cellStyle name="Normal 4 3 4" xfId="4594" xr:uid="{00000000-0005-0000-0000-000071820000}"/>
    <cellStyle name="Normal 4 3 4 2" xfId="6846" xr:uid="{00000000-0005-0000-0000-000072820000}"/>
    <cellStyle name="Normal 4 3 4 2 2" xfId="12578" xr:uid="{00000000-0005-0000-0000-000073820000}"/>
    <cellStyle name="Normal 4 3 4 2 2 2" xfId="25785" xr:uid="{00000000-0005-0000-0000-000074820000}"/>
    <cellStyle name="Normal 4 3 4 2 2 3" xfId="43944" xr:uid="{00000000-0005-0000-0000-000075820000}"/>
    <cellStyle name="Normal 4 3 4 2 3" xfId="33248" xr:uid="{00000000-0005-0000-0000-000076820000}"/>
    <cellStyle name="Normal 4 3 4 2 3 2" xfId="51407" xr:uid="{00000000-0005-0000-0000-000077820000}"/>
    <cellStyle name="Normal 4 3 4 2 4" xfId="20057" xr:uid="{00000000-0005-0000-0000-000078820000}"/>
    <cellStyle name="Normal 4 3 4 2 5" xfId="38216" xr:uid="{00000000-0005-0000-0000-000079820000}"/>
    <cellStyle name="Normal 4 3 4 2 6" xfId="56376" xr:uid="{00000000-0005-0000-0000-00007A820000}"/>
    <cellStyle name="Normal 4 3 4 3" xfId="10094" xr:uid="{00000000-0005-0000-0000-00007B820000}"/>
    <cellStyle name="Normal 4 3 4 3 2" xfId="23301" xr:uid="{00000000-0005-0000-0000-00007C820000}"/>
    <cellStyle name="Normal 4 3 4 3 3" xfId="41460" xr:uid="{00000000-0005-0000-0000-00007D820000}"/>
    <cellStyle name="Normal 4 3 4 4" xfId="15088" xr:uid="{00000000-0005-0000-0000-00007E820000}"/>
    <cellStyle name="Normal 4 3 4 4 2" xfId="28280" xr:uid="{00000000-0005-0000-0000-00007F820000}"/>
    <cellStyle name="Normal 4 3 4 4 3" xfId="46439" xr:uid="{00000000-0005-0000-0000-000080820000}"/>
    <cellStyle name="Normal 4 3 4 5" xfId="30764" xr:uid="{00000000-0005-0000-0000-000081820000}"/>
    <cellStyle name="Normal 4 3 4 5 2" xfId="48923" xr:uid="{00000000-0005-0000-0000-000082820000}"/>
    <cellStyle name="Normal 4 3 4 6" xfId="17573" xr:uid="{00000000-0005-0000-0000-000083820000}"/>
    <cellStyle name="Normal 4 3 4 7" xfId="35732" xr:uid="{00000000-0005-0000-0000-000084820000}"/>
    <cellStyle name="Normal 4 3 4 8" xfId="53892" xr:uid="{00000000-0005-0000-0000-000085820000}"/>
    <cellStyle name="Normal 4 3 4 9" xfId="59240" xr:uid="{00000000-0005-0000-0000-000086820000}"/>
    <cellStyle name="Normal 4 3 5" xfId="3921" xr:uid="{00000000-0005-0000-0000-000087820000}"/>
    <cellStyle name="Normal 4 3 5 2" xfId="6409" xr:uid="{00000000-0005-0000-0000-000088820000}"/>
    <cellStyle name="Normal 4 3 5 2 2" xfId="11907" xr:uid="{00000000-0005-0000-0000-000089820000}"/>
    <cellStyle name="Normal 4 3 5 2 2 2" xfId="25114" xr:uid="{00000000-0005-0000-0000-00008A820000}"/>
    <cellStyle name="Normal 4 3 5 2 2 3" xfId="43273" xr:uid="{00000000-0005-0000-0000-00008B820000}"/>
    <cellStyle name="Normal 4 3 5 2 3" xfId="32577" xr:uid="{00000000-0005-0000-0000-00008C820000}"/>
    <cellStyle name="Normal 4 3 5 2 3 2" xfId="50736" xr:uid="{00000000-0005-0000-0000-00008D820000}"/>
    <cellStyle name="Normal 4 3 5 2 4" xfId="19386" xr:uid="{00000000-0005-0000-0000-00008E820000}"/>
    <cellStyle name="Normal 4 3 5 2 5" xfId="37545" xr:uid="{00000000-0005-0000-0000-00008F820000}"/>
    <cellStyle name="Normal 4 3 5 2 6" xfId="55705" xr:uid="{00000000-0005-0000-0000-000090820000}"/>
    <cellStyle name="Normal 4 3 5 3" xfId="9423" xr:uid="{00000000-0005-0000-0000-000091820000}"/>
    <cellStyle name="Normal 4 3 5 3 2" xfId="22630" xr:uid="{00000000-0005-0000-0000-000092820000}"/>
    <cellStyle name="Normal 4 3 5 3 3" xfId="40789" xr:uid="{00000000-0005-0000-0000-000093820000}"/>
    <cellStyle name="Normal 4 3 5 4" xfId="14417" xr:uid="{00000000-0005-0000-0000-000094820000}"/>
    <cellStyle name="Normal 4 3 5 4 2" xfId="27609" xr:uid="{00000000-0005-0000-0000-000095820000}"/>
    <cellStyle name="Normal 4 3 5 4 3" xfId="45768" xr:uid="{00000000-0005-0000-0000-000096820000}"/>
    <cellStyle name="Normal 4 3 5 5" xfId="30093" xr:uid="{00000000-0005-0000-0000-000097820000}"/>
    <cellStyle name="Normal 4 3 5 5 2" xfId="48252" xr:uid="{00000000-0005-0000-0000-000098820000}"/>
    <cellStyle name="Normal 4 3 5 6" xfId="16902" xr:uid="{00000000-0005-0000-0000-000099820000}"/>
    <cellStyle name="Normal 4 3 5 7" xfId="35061" xr:uid="{00000000-0005-0000-0000-00009A820000}"/>
    <cellStyle name="Normal 4 3 5 8" xfId="53221" xr:uid="{00000000-0005-0000-0000-00009B820000}"/>
    <cellStyle name="Normal 4 3 5 9" xfId="59430" xr:uid="{00000000-0005-0000-0000-00009C820000}"/>
    <cellStyle name="Normal 4 3 6" xfId="4831" xr:uid="{00000000-0005-0000-0000-00009D820000}"/>
    <cellStyle name="Normal 4 3 6 2" xfId="7061" xr:uid="{00000000-0005-0000-0000-00009E820000}"/>
    <cellStyle name="Normal 4 3 6 2 2" xfId="12794" xr:uid="{00000000-0005-0000-0000-00009F820000}"/>
    <cellStyle name="Normal 4 3 6 2 2 2" xfId="26001" xr:uid="{00000000-0005-0000-0000-0000A0820000}"/>
    <cellStyle name="Normal 4 3 6 2 2 3" xfId="44160" xr:uid="{00000000-0005-0000-0000-0000A1820000}"/>
    <cellStyle name="Normal 4 3 6 2 3" xfId="33464" xr:uid="{00000000-0005-0000-0000-0000A2820000}"/>
    <cellStyle name="Normal 4 3 6 2 3 2" xfId="51623" xr:uid="{00000000-0005-0000-0000-0000A3820000}"/>
    <cellStyle name="Normal 4 3 6 2 4" xfId="20273" xr:uid="{00000000-0005-0000-0000-0000A4820000}"/>
    <cellStyle name="Normal 4 3 6 2 5" xfId="38432" xr:uid="{00000000-0005-0000-0000-0000A5820000}"/>
    <cellStyle name="Normal 4 3 6 2 6" xfId="56592" xr:uid="{00000000-0005-0000-0000-0000A6820000}"/>
    <cellStyle name="Normal 4 3 6 3" xfId="10310" xr:uid="{00000000-0005-0000-0000-0000A7820000}"/>
    <cellStyle name="Normal 4 3 6 3 2" xfId="23517" xr:uid="{00000000-0005-0000-0000-0000A8820000}"/>
    <cellStyle name="Normal 4 3 6 3 3" xfId="41676" xr:uid="{00000000-0005-0000-0000-0000A9820000}"/>
    <cellStyle name="Normal 4 3 6 4" xfId="15304" xr:uid="{00000000-0005-0000-0000-0000AA820000}"/>
    <cellStyle name="Normal 4 3 6 4 2" xfId="28496" xr:uid="{00000000-0005-0000-0000-0000AB820000}"/>
    <cellStyle name="Normal 4 3 6 4 3" xfId="46655" xr:uid="{00000000-0005-0000-0000-0000AC820000}"/>
    <cellStyle name="Normal 4 3 6 5" xfId="30980" xr:uid="{00000000-0005-0000-0000-0000AD820000}"/>
    <cellStyle name="Normal 4 3 6 5 2" xfId="49139" xr:uid="{00000000-0005-0000-0000-0000AE820000}"/>
    <cellStyle name="Normal 4 3 6 6" xfId="17789" xr:uid="{00000000-0005-0000-0000-0000AF820000}"/>
    <cellStyle name="Normal 4 3 6 7" xfId="35948" xr:uid="{00000000-0005-0000-0000-0000B0820000}"/>
    <cellStyle name="Normal 4 3 6 8" xfId="54108" xr:uid="{00000000-0005-0000-0000-0000B1820000}"/>
    <cellStyle name="Normal 4 3 7" xfId="5007" xr:uid="{00000000-0005-0000-0000-0000B2820000}"/>
    <cellStyle name="Normal 4 3 7 2" xfId="7240" xr:uid="{00000000-0005-0000-0000-0000B3820000}"/>
    <cellStyle name="Normal 4 3 7 2 2" xfId="12973" xr:uid="{00000000-0005-0000-0000-0000B4820000}"/>
    <cellStyle name="Normal 4 3 7 2 2 2" xfId="26180" xr:uid="{00000000-0005-0000-0000-0000B5820000}"/>
    <cellStyle name="Normal 4 3 7 2 2 3" xfId="44339" xr:uid="{00000000-0005-0000-0000-0000B6820000}"/>
    <cellStyle name="Normal 4 3 7 2 3" xfId="33643" xr:uid="{00000000-0005-0000-0000-0000B7820000}"/>
    <cellStyle name="Normal 4 3 7 2 3 2" xfId="51802" xr:uid="{00000000-0005-0000-0000-0000B8820000}"/>
    <cellStyle name="Normal 4 3 7 2 4" xfId="20452" xr:uid="{00000000-0005-0000-0000-0000B9820000}"/>
    <cellStyle name="Normal 4 3 7 2 5" xfId="38611" xr:uid="{00000000-0005-0000-0000-0000BA820000}"/>
    <cellStyle name="Normal 4 3 7 2 6" xfId="56771" xr:uid="{00000000-0005-0000-0000-0000BB820000}"/>
    <cellStyle name="Normal 4 3 7 3" xfId="10489" xr:uid="{00000000-0005-0000-0000-0000BC820000}"/>
    <cellStyle name="Normal 4 3 7 3 2" xfId="23696" xr:uid="{00000000-0005-0000-0000-0000BD820000}"/>
    <cellStyle name="Normal 4 3 7 3 3" xfId="41855" xr:uid="{00000000-0005-0000-0000-0000BE820000}"/>
    <cellStyle name="Normal 4 3 7 4" xfId="15483" xr:uid="{00000000-0005-0000-0000-0000BF820000}"/>
    <cellStyle name="Normal 4 3 7 4 2" xfId="28675" xr:uid="{00000000-0005-0000-0000-0000C0820000}"/>
    <cellStyle name="Normal 4 3 7 4 3" xfId="46834" xr:uid="{00000000-0005-0000-0000-0000C1820000}"/>
    <cellStyle name="Normal 4 3 7 5" xfId="31159" xr:uid="{00000000-0005-0000-0000-0000C2820000}"/>
    <cellStyle name="Normal 4 3 7 5 2" xfId="49318" xr:uid="{00000000-0005-0000-0000-0000C3820000}"/>
    <cellStyle name="Normal 4 3 7 6" xfId="17968" xr:uid="{00000000-0005-0000-0000-0000C4820000}"/>
    <cellStyle name="Normal 4 3 7 7" xfId="36127" xr:uid="{00000000-0005-0000-0000-0000C5820000}"/>
    <cellStyle name="Normal 4 3 7 8" xfId="54287" xr:uid="{00000000-0005-0000-0000-0000C6820000}"/>
    <cellStyle name="Normal 4 3 8" xfId="5234" xr:uid="{00000000-0005-0000-0000-0000C7820000}"/>
    <cellStyle name="Normal 4 3 8 2" xfId="7482" xr:uid="{00000000-0005-0000-0000-0000C8820000}"/>
    <cellStyle name="Normal 4 3 8 2 2" xfId="13215" xr:uid="{00000000-0005-0000-0000-0000C9820000}"/>
    <cellStyle name="Normal 4 3 8 2 2 2" xfId="26422" xr:uid="{00000000-0005-0000-0000-0000CA820000}"/>
    <cellStyle name="Normal 4 3 8 2 2 3" xfId="44581" xr:uid="{00000000-0005-0000-0000-0000CB820000}"/>
    <cellStyle name="Normal 4 3 8 2 3" xfId="33885" xr:uid="{00000000-0005-0000-0000-0000CC820000}"/>
    <cellStyle name="Normal 4 3 8 2 3 2" xfId="52044" xr:uid="{00000000-0005-0000-0000-0000CD820000}"/>
    <cellStyle name="Normal 4 3 8 2 4" xfId="20694" xr:uid="{00000000-0005-0000-0000-0000CE820000}"/>
    <cellStyle name="Normal 4 3 8 2 5" xfId="38853" xr:uid="{00000000-0005-0000-0000-0000CF820000}"/>
    <cellStyle name="Normal 4 3 8 2 6" xfId="57013" xr:uid="{00000000-0005-0000-0000-0000D0820000}"/>
    <cellStyle name="Normal 4 3 8 3" xfId="10731" xr:uid="{00000000-0005-0000-0000-0000D1820000}"/>
    <cellStyle name="Normal 4 3 8 3 2" xfId="23938" xr:uid="{00000000-0005-0000-0000-0000D2820000}"/>
    <cellStyle name="Normal 4 3 8 3 3" xfId="42097" xr:uid="{00000000-0005-0000-0000-0000D3820000}"/>
    <cellStyle name="Normal 4 3 8 4" xfId="15725" xr:uid="{00000000-0005-0000-0000-0000D4820000}"/>
    <cellStyle name="Normal 4 3 8 4 2" xfId="28917" xr:uid="{00000000-0005-0000-0000-0000D5820000}"/>
    <cellStyle name="Normal 4 3 8 4 3" xfId="47076" xr:uid="{00000000-0005-0000-0000-0000D6820000}"/>
    <cellStyle name="Normal 4 3 8 5" xfId="31401" xr:uid="{00000000-0005-0000-0000-0000D7820000}"/>
    <cellStyle name="Normal 4 3 8 5 2" xfId="49560" xr:uid="{00000000-0005-0000-0000-0000D8820000}"/>
    <cellStyle name="Normal 4 3 8 6" xfId="18210" xr:uid="{00000000-0005-0000-0000-0000D9820000}"/>
    <cellStyle name="Normal 4 3 8 7" xfId="36369" xr:uid="{00000000-0005-0000-0000-0000DA820000}"/>
    <cellStyle name="Normal 4 3 8 8" xfId="54529" xr:uid="{00000000-0005-0000-0000-0000DB820000}"/>
    <cellStyle name="Normal 4 3 9" xfId="5399" xr:uid="{00000000-0005-0000-0000-0000DC820000}"/>
    <cellStyle name="Normal 4 3 9 2" xfId="7647" xr:uid="{00000000-0005-0000-0000-0000DD820000}"/>
    <cellStyle name="Normal 4 3 9 2 2" xfId="13380" xr:uid="{00000000-0005-0000-0000-0000DE820000}"/>
    <cellStyle name="Normal 4 3 9 2 2 2" xfId="26587" xr:uid="{00000000-0005-0000-0000-0000DF820000}"/>
    <cellStyle name="Normal 4 3 9 2 2 3" xfId="44746" xr:uid="{00000000-0005-0000-0000-0000E0820000}"/>
    <cellStyle name="Normal 4 3 9 2 3" xfId="34050" xr:uid="{00000000-0005-0000-0000-0000E1820000}"/>
    <cellStyle name="Normal 4 3 9 2 3 2" xfId="52209" xr:uid="{00000000-0005-0000-0000-0000E2820000}"/>
    <cellStyle name="Normal 4 3 9 2 4" xfId="20859" xr:uid="{00000000-0005-0000-0000-0000E3820000}"/>
    <cellStyle name="Normal 4 3 9 2 5" xfId="39018" xr:uid="{00000000-0005-0000-0000-0000E4820000}"/>
    <cellStyle name="Normal 4 3 9 2 6" xfId="57178" xr:uid="{00000000-0005-0000-0000-0000E5820000}"/>
    <cellStyle name="Normal 4 3 9 3" xfId="10896" xr:uid="{00000000-0005-0000-0000-0000E6820000}"/>
    <cellStyle name="Normal 4 3 9 3 2" xfId="24103" xr:uid="{00000000-0005-0000-0000-0000E7820000}"/>
    <cellStyle name="Normal 4 3 9 3 3" xfId="42262" xr:uid="{00000000-0005-0000-0000-0000E8820000}"/>
    <cellStyle name="Normal 4 3 9 4" xfId="15890" xr:uid="{00000000-0005-0000-0000-0000E9820000}"/>
    <cellStyle name="Normal 4 3 9 4 2" xfId="29082" xr:uid="{00000000-0005-0000-0000-0000EA820000}"/>
    <cellStyle name="Normal 4 3 9 4 3" xfId="47241" xr:uid="{00000000-0005-0000-0000-0000EB820000}"/>
    <cellStyle name="Normal 4 3 9 5" xfId="31566" xr:uid="{00000000-0005-0000-0000-0000EC820000}"/>
    <cellStyle name="Normal 4 3 9 5 2" xfId="49725" xr:uid="{00000000-0005-0000-0000-0000ED820000}"/>
    <cellStyle name="Normal 4 3 9 6" xfId="18375" xr:uid="{00000000-0005-0000-0000-0000EE820000}"/>
    <cellStyle name="Normal 4 3 9 7" xfId="36534" xr:uid="{00000000-0005-0000-0000-0000EF820000}"/>
    <cellStyle name="Normal 4 3 9 8" xfId="54694" xr:uid="{00000000-0005-0000-0000-0000F0820000}"/>
    <cellStyle name="Normal 4 4" xfId="2534" xr:uid="{00000000-0005-0000-0000-0000F1820000}"/>
    <cellStyle name="Normal 4 4 10" xfId="5565" xr:uid="{00000000-0005-0000-0000-0000F2820000}"/>
    <cellStyle name="Normal 4 4 10 2" xfId="7813" xr:uid="{00000000-0005-0000-0000-0000F3820000}"/>
    <cellStyle name="Normal 4 4 10 2 2" xfId="13546" xr:uid="{00000000-0005-0000-0000-0000F4820000}"/>
    <cellStyle name="Normal 4 4 10 2 2 2" xfId="26753" xr:uid="{00000000-0005-0000-0000-0000F5820000}"/>
    <cellStyle name="Normal 4 4 10 2 2 3" xfId="44912" xr:uid="{00000000-0005-0000-0000-0000F6820000}"/>
    <cellStyle name="Normal 4 4 10 2 3" xfId="34216" xr:uid="{00000000-0005-0000-0000-0000F7820000}"/>
    <cellStyle name="Normal 4 4 10 2 3 2" xfId="52375" xr:uid="{00000000-0005-0000-0000-0000F8820000}"/>
    <cellStyle name="Normal 4 4 10 2 4" xfId="21025" xr:uid="{00000000-0005-0000-0000-0000F9820000}"/>
    <cellStyle name="Normal 4 4 10 2 5" xfId="39184" xr:uid="{00000000-0005-0000-0000-0000FA820000}"/>
    <cellStyle name="Normal 4 4 10 2 6" xfId="57344" xr:uid="{00000000-0005-0000-0000-0000FB820000}"/>
    <cellStyle name="Normal 4 4 10 3" xfId="11062" xr:uid="{00000000-0005-0000-0000-0000FC820000}"/>
    <cellStyle name="Normal 4 4 10 3 2" xfId="24269" xr:uid="{00000000-0005-0000-0000-0000FD820000}"/>
    <cellStyle name="Normal 4 4 10 3 3" xfId="42428" xr:uid="{00000000-0005-0000-0000-0000FE820000}"/>
    <cellStyle name="Normal 4 4 10 4" xfId="16056" xr:uid="{00000000-0005-0000-0000-0000FF820000}"/>
    <cellStyle name="Normal 4 4 10 4 2" xfId="29248" xr:uid="{00000000-0005-0000-0000-000000830000}"/>
    <cellStyle name="Normal 4 4 10 4 3" xfId="47407" xr:uid="{00000000-0005-0000-0000-000001830000}"/>
    <cellStyle name="Normal 4 4 10 5" xfId="31732" xr:uid="{00000000-0005-0000-0000-000002830000}"/>
    <cellStyle name="Normal 4 4 10 5 2" xfId="49891" xr:uid="{00000000-0005-0000-0000-000003830000}"/>
    <cellStyle name="Normal 4 4 10 6" xfId="18541" xr:uid="{00000000-0005-0000-0000-000004830000}"/>
    <cellStyle name="Normal 4 4 10 7" xfId="36700" xr:uid="{00000000-0005-0000-0000-000005830000}"/>
    <cellStyle name="Normal 4 4 10 8" xfId="54860" xr:uid="{00000000-0005-0000-0000-000006830000}"/>
    <cellStyle name="Normal 4 4 11" xfId="5729" xr:uid="{00000000-0005-0000-0000-000007830000}"/>
    <cellStyle name="Normal 4 4 11 2" xfId="7977" xr:uid="{00000000-0005-0000-0000-000008830000}"/>
    <cellStyle name="Normal 4 4 11 2 2" xfId="13710" xr:uid="{00000000-0005-0000-0000-000009830000}"/>
    <cellStyle name="Normal 4 4 11 2 2 2" xfId="26917" xr:uid="{00000000-0005-0000-0000-00000A830000}"/>
    <cellStyle name="Normal 4 4 11 2 2 3" xfId="45076" xr:uid="{00000000-0005-0000-0000-00000B830000}"/>
    <cellStyle name="Normal 4 4 11 2 3" xfId="34380" xr:uid="{00000000-0005-0000-0000-00000C830000}"/>
    <cellStyle name="Normal 4 4 11 2 3 2" xfId="52539" xr:uid="{00000000-0005-0000-0000-00000D830000}"/>
    <cellStyle name="Normal 4 4 11 2 4" xfId="21189" xr:uid="{00000000-0005-0000-0000-00000E830000}"/>
    <cellStyle name="Normal 4 4 11 2 5" xfId="39348" xr:uid="{00000000-0005-0000-0000-00000F830000}"/>
    <cellStyle name="Normal 4 4 11 2 6" xfId="57508" xr:uid="{00000000-0005-0000-0000-000010830000}"/>
    <cellStyle name="Normal 4 4 11 3" xfId="11226" xr:uid="{00000000-0005-0000-0000-000011830000}"/>
    <cellStyle name="Normal 4 4 11 3 2" xfId="24433" xr:uid="{00000000-0005-0000-0000-000012830000}"/>
    <cellStyle name="Normal 4 4 11 3 3" xfId="42592" xr:uid="{00000000-0005-0000-0000-000013830000}"/>
    <cellStyle name="Normal 4 4 11 4" xfId="16220" xr:uid="{00000000-0005-0000-0000-000014830000}"/>
    <cellStyle name="Normal 4 4 11 4 2" xfId="29412" xr:uid="{00000000-0005-0000-0000-000015830000}"/>
    <cellStyle name="Normal 4 4 11 4 3" xfId="47571" xr:uid="{00000000-0005-0000-0000-000016830000}"/>
    <cellStyle name="Normal 4 4 11 5" xfId="31896" xr:uid="{00000000-0005-0000-0000-000017830000}"/>
    <cellStyle name="Normal 4 4 11 5 2" xfId="50055" xr:uid="{00000000-0005-0000-0000-000018830000}"/>
    <cellStyle name="Normal 4 4 11 6" xfId="18705" xr:uid="{00000000-0005-0000-0000-000019830000}"/>
    <cellStyle name="Normal 4 4 11 7" xfId="36864" xr:uid="{00000000-0005-0000-0000-00001A830000}"/>
    <cellStyle name="Normal 4 4 11 8" xfId="55024" xr:uid="{00000000-0005-0000-0000-00001B830000}"/>
    <cellStyle name="Normal 4 4 12" xfId="5937" xr:uid="{00000000-0005-0000-0000-00001C830000}"/>
    <cellStyle name="Normal 4 4 12 2" xfId="11434" xr:uid="{00000000-0005-0000-0000-00001D830000}"/>
    <cellStyle name="Normal 4 4 12 2 2" xfId="24641" xr:uid="{00000000-0005-0000-0000-00001E830000}"/>
    <cellStyle name="Normal 4 4 12 2 3" xfId="42800" xr:uid="{00000000-0005-0000-0000-00001F830000}"/>
    <cellStyle name="Normal 4 4 12 3" xfId="32104" xr:uid="{00000000-0005-0000-0000-000020830000}"/>
    <cellStyle name="Normal 4 4 12 3 2" xfId="50263" xr:uid="{00000000-0005-0000-0000-000021830000}"/>
    <cellStyle name="Normal 4 4 12 4" xfId="18913" xr:uid="{00000000-0005-0000-0000-000022830000}"/>
    <cellStyle name="Normal 4 4 12 5" xfId="37072" xr:uid="{00000000-0005-0000-0000-000023830000}"/>
    <cellStyle name="Normal 4 4 12 6" xfId="55232" xr:uid="{00000000-0005-0000-0000-000024830000}"/>
    <cellStyle name="Normal 4 4 13" xfId="8153" xr:uid="{00000000-0005-0000-0000-000025830000}"/>
    <cellStyle name="Normal 4 4 13 2" xfId="21360" xr:uid="{00000000-0005-0000-0000-000026830000}"/>
    <cellStyle name="Normal 4 4 13 3" xfId="39519" xr:uid="{00000000-0005-0000-0000-000027830000}"/>
    <cellStyle name="Normal 4 4 13 4" xfId="57679" xr:uid="{00000000-0005-0000-0000-000028830000}"/>
    <cellStyle name="Normal 4 4 14" xfId="8335" xr:uid="{00000000-0005-0000-0000-000029830000}"/>
    <cellStyle name="Normal 4 4 14 2" xfId="21542" xr:uid="{00000000-0005-0000-0000-00002A830000}"/>
    <cellStyle name="Normal 4 4 14 3" xfId="39701" xr:uid="{00000000-0005-0000-0000-00002B830000}"/>
    <cellStyle name="Normal 4 4 14 4" xfId="57861" xr:uid="{00000000-0005-0000-0000-00002C830000}"/>
    <cellStyle name="Normal 4 4 15" xfId="8575" xr:uid="{00000000-0005-0000-0000-00002D830000}"/>
    <cellStyle name="Normal 4 4 15 2" xfId="21782" xr:uid="{00000000-0005-0000-0000-00002E830000}"/>
    <cellStyle name="Normal 4 4 15 3" xfId="39941" xr:uid="{00000000-0005-0000-0000-00002F830000}"/>
    <cellStyle name="Normal 4 4 15 4" xfId="58101" xr:uid="{00000000-0005-0000-0000-000030830000}"/>
    <cellStyle name="Normal 4 4 16" xfId="8739" xr:uid="{00000000-0005-0000-0000-000031830000}"/>
    <cellStyle name="Normal 4 4 16 2" xfId="21946" xr:uid="{00000000-0005-0000-0000-000032830000}"/>
    <cellStyle name="Normal 4 4 16 3" xfId="40105" xr:uid="{00000000-0005-0000-0000-000033830000}"/>
    <cellStyle name="Normal 4 4 16 4" xfId="58265" xr:uid="{00000000-0005-0000-0000-000034830000}"/>
    <cellStyle name="Normal 4 4 17" xfId="8943" xr:uid="{00000000-0005-0000-0000-000035830000}"/>
    <cellStyle name="Normal 4 4 17 2" xfId="22150" xr:uid="{00000000-0005-0000-0000-000036830000}"/>
    <cellStyle name="Normal 4 4 17 3" xfId="40309" xr:uid="{00000000-0005-0000-0000-000037830000}"/>
    <cellStyle name="Normal 4 4 18" xfId="13944" xr:uid="{00000000-0005-0000-0000-000038830000}"/>
    <cellStyle name="Normal 4 4 18 2" xfId="27136" xr:uid="{00000000-0005-0000-0000-000039830000}"/>
    <cellStyle name="Normal 4 4 18 3" xfId="45295" xr:uid="{00000000-0005-0000-0000-00003A830000}"/>
    <cellStyle name="Normal 4 4 19" xfId="29620" xr:uid="{00000000-0005-0000-0000-00003B830000}"/>
    <cellStyle name="Normal 4 4 19 2" xfId="47779" xr:uid="{00000000-0005-0000-0000-00003C830000}"/>
    <cellStyle name="Normal 4 4 2" xfId="2535" xr:uid="{00000000-0005-0000-0000-00003D830000}"/>
    <cellStyle name="Normal 4 4 2 10" xfId="5730" xr:uid="{00000000-0005-0000-0000-00003E830000}"/>
    <cellStyle name="Normal 4 4 2 10 2" xfId="7978" xr:uid="{00000000-0005-0000-0000-00003F830000}"/>
    <cellStyle name="Normal 4 4 2 10 2 2" xfId="13711" xr:uid="{00000000-0005-0000-0000-000040830000}"/>
    <cellStyle name="Normal 4 4 2 10 2 2 2" xfId="26918" xr:uid="{00000000-0005-0000-0000-000041830000}"/>
    <cellStyle name="Normal 4 4 2 10 2 2 3" xfId="45077" xr:uid="{00000000-0005-0000-0000-000042830000}"/>
    <cellStyle name="Normal 4 4 2 10 2 3" xfId="34381" xr:uid="{00000000-0005-0000-0000-000043830000}"/>
    <cellStyle name="Normal 4 4 2 10 2 3 2" xfId="52540" xr:uid="{00000000-0005-0000-0000-000044830000}"/>
    <cellStyle name="Normal 4 4 2 10 2 4" xfId="21190" xr:uid="{00000000-0005-0000-0000-000045830000}"/>
    <cellStyle name="Normal 4 4 2 10 2 5" xfId="39349" xr:uid="{00000000-0005-0000-0000-000046830000}"/>
    <cellStyle name="Normal 4 4 2 10 2 6" xfId="57509" xr:uid="{00000000-0005-0000-0000-000047830000}"/>
    <cellStyle name="Normal 4 4 2 10 3" xfId="11227" xr:uid="{00000000-0005-0000-0000-000048830000}"/>
    <cellStyle name="Normal 4 4 2 10 3 2" xfId="24434" xr:uid="{00000000-0005-0000-0000-000049830000}"/>
    <cellStyle name="Normal 4 4 2 10 3 3" xfId="42593" xr:uid="{00000000-0005-0000-0000-00004A830000}"/>
    <cellStyle name="Normal 4 4 2 10 4" xfId="16221" xr:uid="{00000000-0005-0000-0000-00004B830000}"/>
    <cellStyle name="Normal 4 4 2 10 4 2" xfId="29413" xr:uid="{00000000-0005-0000-0000-00004C830000}"/>
    <cellStyle name="Normal 4 4 2 10 4 3" xfId="47572" xr:uid="{00000000-0005-0000-0000-00004D830000}"/>
    <cellStyle name="Normal 4 4 2 10 5" xfId="31897" xr:uid="{00000000-0005-0000-0000-00004E830000}"/>
    <cellStyle name="Normal 4 4 2 10 5 2" xfId="50056" xr:uid="{00000000-0005-0000-0000-00004F830000}"/>
    <cellStyle name="Normal 4 4 2 10 6" xfId="18706" xr:uid="{00000000-0005-0000-0000-000050830000}"/>
    <cellStyle name="Normal 4 4 2 10 7" xfId="36865" xr:uid="{00000000-0005-0000-0000-000051830000}"/>
    <cellStyle name="Normal 4 4 2 10 8" xfId="55025" xr:uid="{00000000-0005-0000-0000-000052830000}"/>
    <cellStyle name="Normal 4 4 2 11" xfId="5938" xr:uid="{00000000-0005-0000-0000-000053830000}"/>
    <cellStyle name="Normal 4 4 2 11 2" xfId="11435" xr:uid="{00000000-0005-0000-0000-000054830000}"/>
    <cellStyle name="Normal 4 4 2 11 2 2" xfId="24642" xr:uid="{00000000-0005-0000-0000-000055830000}"/>
    <cellStyle name="Normal 4 4 2 11 2 3" xfId="42801" xr:uid="{00000000-0005-0000-0000-000056830000}"/>
    <cellStyle name="Normal 4 4 2 11 3" xfId="32105" xr:uid="{00000000-0005-0000-0000-000057830000}"/>
    <cellStyle name="Normal 4 4 2 11 3 2" xfId="50264" xr:uid="{00000000-0005-0000-0000-000058830000}"/>
    <cellStyle name="Normal 4 4 2 11 4" xfId="18914" xr:uid="{00000000-0005-0000-0000-000059830000}"/>
    <cellStyle name="Normal 4 4 2 11 5" xfId="37073" xr:uid="{00000000-0005-0000-0000-00005A830000}"/>
    <cellStyle name="Normal 4 4 2 11 6" xfId="55233" xr:uid="{00000000-0005-0000-0000-00005B830000}"/>
    <cellStyle name="Normal 4 4 2 12" xfId="8154" xr:uid="{00000000-0005-0000-0000-00005C830000}"/>
    <cellStyle name="Normal 4 4 2 12 2" xfId="21361" xr:uid="{00000000-0005-0000-0000-00005D830000}"/>
    <cellStyle name="Normal 4 4 2 12 3" xfId="39520" xr:uid="{00000000-0005-0000-0000-00005E830000}"/>
    <cellStyle name="Normal 4 4 2 12 4" xfId="57680" xr:uid="{00000000-0005-0000-0000-00005F830000}"/>
    <cellStyle name="Normal 4 4 2 13" xfId="8336" xr:uid="{00000000-0005-0000-0000-000060830000}"/>
    <cellStyle name="Normal 4 4 2 13 2" xfId="21543" xr:uid="{00000000-0005-0000-0000-000061830000}"/>
    <cellStyle name="Normal 4 4 2 13 3" xfId="39702" xr:uid="{00000000-0005-0000-0000-000062830000}"/>
    <cellStyle name="Normal 4 4 2 13 4" xfId="57862" xr:uid="{00000000-0005-0000-0000-000063830000}"/>
    <cellStyle name="Normal 4 4 2 14" xfId="8576" xr:uid="{00000000-0005-0000-0000-000064830000}"/>
    <cellStyle name="Normal 4 4 2 14 2" xfId="21783" xr:uid="{00000000-0005-0000-0000-000065830000}"/>
    <cellStyle name="Normal 4 4 2 14 3" xfId="39942" xr:uid="{00000000-0005-0000-0000-000066830000}"/>
    <cellStyle name="Normal 4 4 2 14 4" xfId="58102" xr:uid="{00000000-0005-0000-0000-000067830000}"/>
    <cellStyle name="Normal 4 4 2 15" xfId="8740" xr:uid="{00000000-0005-0000-0000-000068830000}"/>
    <cellStyle name="Normal 4 4 2 15 2" xfId="21947" xr:uid="{00000000-0005-0000-0000-000069830000}"/>
    <cellStyle name="Normal 4 4 2 15 3" xfId="40106" xr:uid="{00000000-0005-0000-0000-00006A830000}"/>
    <cellStyle name="Normal 4 4 2 15 4" xfId="58266" xr:uid="{00000000-0005-0000-0000-00006B830000}"/>
    <cellStyle name="Normal 4 4 2 16" xfId="8944" xr:uid="{00000000-0005-0000-0000-00006C830000}"/>
    <cellStyle name="Normal 4 4 2 16 2" xfId="22151" xr:uid="{00000000-0005-0000-0000-00006D830000}"/>
    <cellStyle name="Normal 4 4 2 16 3" xfId="40310" xr:uid="{00000000-0005-0000-0000-00006E830000}"/>
    <cellStyle name="Normal 4 4 2 17" xfId="13945" xr:uid="{00000000-0005-0000-0000-00006F830000}"/>
    <cellStyle name="Normal 4 4 2 17 2" xfId="27137" xr:uid="{00000000-0005-0000-0000-000070830000}"/>
    <cellStyle name="Normal 4 4 2 17 3" xfId="45296" xr:uid="{00000000-0005-0000-0000-000071830000}"/>
    <cellStyle name="Normal 4 4 2 18" xfId="29621" xr:uid="{00000000-0005-0000-0000-000072830000}"/>
    <cellStyle name="Normal 4 4 2 18 2" xfId="47780" xr:uid="{00000000-0005-0000-0000-000073830000}"/>
    <cellStyle name="Normal 4 4 2 19" xfId="16430" xr:uid="{00000000-0005-0000-0000-000074830000}"/>
    <cellStyle name="Normal 4 4 2 2" xfId="3632" xr:uid="{00000000-0005-0000-0000-000075830000}"/>
    <cellStyle name="Normal 4 4 2 2 2" xfId="4365" xr:uid="{00000000-0005-0000-0000-000076830000}"/>
    <cellStyle name="Normal 4 4 2 2 2 2" xfId="12349" xr:uid="{00000000-0005-0000-0000-000077830000}"/>
    <cellStyle name="Normal 4 4 2 2 2 2 2" xfId="25556" xr:uid="{00000000-0005-0000-0000-000078830000}"/>
    <cellStyle name="Normal 4 4 2 2 2 2 3" xfId="43715" xr:uid="{00000000-0005-0000-0000-000079830000}"/>
    <cellStyle name="Normal 4 4 2 2 2 3" xfId="33019" xr:uid="{00000000-0005-0000-0000-00007A830000}"/>
    <cellStyle name="Normal 4 4 2 2 2 3 2" xfId="51178" xr:uid="{00000000-0005-0000-0000-00007B830000}"/>
    <cellStyle name="Normal 4 4 2 2 2 4" xfId="19828" xr:uid="{00000000-0005-0000-0000-00007C830000}"/>
    <cellStyle name="Normal 4 4 2 2 2 5" xfId="37987" xr:uid="{00000000-0005-0000-0000-00007D830000}"/>
    <cellStyle name="Normal 4 4 2 2 2 6" xfId="56147" xr:uid="{00000000-0005-0000-0000-00007E830000}"/>
    <cellStyle name="Normal 4 4 2 2 3" xfId="9865" xr:uid="{00000000-0005-0000-0000-00007F830000}"/>
    <cellStyle name="Normal 4 4 2 2 3 2" xfId="23072" xr:uid="{00000000-0005-0000-0000-000080830000}"/>
    <cellStyle name="Normal 4 4 2 2 3 3" xfId="41231" xr:uid="{00000000-0005-0000-0000-000081830000}"/>
    <cellStyle name="Normal 4 4 2 2 4" xfId="14859" xr:uid="{00000000-0005-0000-0000-000082830000}"/>
    <cellStyle name="Normal 4 4 2 2 4 2" xfId="28051" xr:uid="{00000000-0005-0000-0000-000083830000}"/>
    <cellStyle name="Normal 4 4 2 2 4 3" xfId="46210" xr:uid="{00000000-0005-0000-0000-000084830000}"/>
    <cellStyle name="Normal 4 4 2 2 5" xfId="30535" xr:uid="{00000000-0005-0000-0000-000085830000}"/>
    <cellStyle name="Normal 4 4 2 2 5 2" xfId="48694" xr:uid="{00000000-0005-0000-0000-000086830000}"/>
    <cellStyle name="Normal 4 4 2 2 6" xfId="17344" xr:uid="{00000000-0005-0000-0000-000087830000}"/>
    <cellStyle name="Normal 4 4 2 2 7" xfId="35503" xr:uid="{00000000-0005-0000-0000-000088830000}"/>
    <cellStyle name="Normal 4 4 2 2 8" xfId="53663" xr:uid="{00000000-0005-0000-0000-000089830000}"/>
    <cellStyle name="Normal 4 4 2 2 9" xfId="59078" xr:uid="{00000000-0005-0000-0000-00008A830000}"/>
    <cellStyle name="Normal 4 4 2 20" xfId="34589" xr:uid="{00000000-0005-0000-0000-00008B830000}"/>
    <cellStyle name="Normal 4 4 2 21" xfId="52749" xr:uid="{00000000-0005-0000-0000-00008C830000}"/>
    <cellStyle name="Normal 4 4 2 22" xfId="58432" xr:uid="{00000000-0005-0000-0000-00008D830000}"/>
    <cellStyle name="Normal 4 4 2 23" xfId="58644" xr:uid="{00000000-0005-0000-0000-00008E830000}"/>
    <cellStyle name="Normal 4 4 2 3" xfId="4597" xr:uid="{00000000-0005-0000-0000-00008F830000}"/>
    <cellStyle name="Normal 4 4 2 3 2" xfId="6849" xr:uid="{00000000-0005-0000-0000-000090830000}"/>
    <cellStyle name="Normal 4 4 2 3 2 2" xfId="12581" xr:uid="{00000000-0005-0000-0000-000091830000}"/>
    <cellStyle name="Normal 4 4 2 3 2 2 2" xfId="25788" xr:uid="{00000000-0005-0000-0000-000092830000}"/>
    <cellStyle name="Normal 4 4 2 3 2 2 3" xfId="43947" xr:uid="{00000000-0005-0000-0000-000093830000}"/>
    <cellStyle name="Normal 4 4 2 3 2 3" xfId="33251" xr:uid="{00000000-0005-0000-0000-000094830000}"/>
    <cellStyle name="Normal 4 4 2 3 2 3 2" xfId="51410" xr:uid="{00000000-0005-0000-0000-000095830000}"/>
    <cellStyle name="Normal 4 4 2 3 2 4" xfId="20060" xr:uid="{00000000-0005-0000-0000-000096830000}"/>
    <cellStyle name="Normal 4 4 2 3 2 5" xfId="38219" xr:uid="{00000000-0005-0000-0000-000097830000}"/>
    <cellStyle name="Normal 4 4 2 3 2 6" xfId="56379" xr:uid="{00000000-0005-0000-0000-000098830000}"/>
    <cellStyle name="Normal 4 4 2 3 3" xfId="10097" xr:uid="{00000000-0005-0000-0000-000099830000}"/>
    <cellStyle name="Normal 4 4 2 3 3 2" xfId="23304" xr:uid="{00000000-0005-0000-0000-00009A830000}"/>
    <cellStyle name="Normal 4 4 2 3 3 3" xfId="41463" xr:uid="{00000000-0005-0000-0000-00009B830000}"/>
    <cellStyle name="Normal 4 4 2 3 4" xfId="15091" xr:uid="{00000000-0005-0000-0000-00009C830000}"/>
    <cellStyle name="Normal 4 4 2 3 4 2" xfId="28283" xr:uid="{00000000-0005-0000-0000-00009D830000}"/>
    <cellStyle name="Normal 4 4 2 3 4 3" xfId="46442" xr:uid="{00000000-0005-0000-0000-00009E830000}"/>
    <cellStyle name="Normal 4 4 2 3 5" xfId="30767" xr:uid="{00000000-0005-0000-0000-00009F830000}"/>
    <cellStyle name="Normal 4 4 2 3 5 2" xfId="48926" xr:uid="{00000000-0005-0000-0000-0000A0830000}"/>
    <cellStyle name="Normal 4 4 2 3 6" xfId="17576" xr:uid="{00000000-0005-0000-0000-0000A1830000}"/>
    <cellStyle name="Normal 4 4 2 3 7" xfId="35735" xr:uid="{00000000-0005-0000-0000-0000A2830000}"/>
    <cellStyle name="Normal 4 4 2 3 8" xfId="53895" xr:uid="{00000000-0005-0000-0000-0000A3830000}"/>
    <cellStyle name="Normal 4 4 2 3 9" xfId="59243" xr:uid="{00000000-0005-0000-0000-0000A4830000}"/>
    <cellStyle name="Normal 4 4 2 4" xfId="3924" xr:uid="{00000000-0005-0000-0000-0000A5830000}"/>
    <cellStyle name="Normal 4 4 2 4 2" xfId="6412" xr:uid="{00000000-0005-0000-0000-0000A6830000}"/>
    <cellStyle name="Normal 4 4 2 4 2 2" xfId="11910" xr:uid="{00000000-0005-0000-0000-0000A7830000}"/>
    <cellStyle name="Normal 4 4 2 4 2 2 2" xfId="25117" xr:uid="{00000000-0005-0000-0000-0000A8830000}"/>
    <cellStyle name="Normal 4 4 2 4 2 2 3" xfId="43276" xr:uid="{00000000-0005-0000-0000-0000A9830000}"/>
    <cellStyle name="Normal 4 4 2 4 2 3" xfId="32580" xr:uid="{00000000-0005-0000-0000-0000AA830000}"/>
    <cellStyle name="Normal 4 4 2 4 2 3 2" xfId="50739" xr:uid="{00000000-0005-0000-0000-0000AB830000}"/>
    <cellStyle name="Normal 4 4 2 4 2 4" xfId="19389" xr:uid="{00000000-0005-0000-0000-0000AC830000}"/>
    <cellStyle name="Normal 4 4 2 4 2 5" xfId="37548" xr:uid="{00000000-0005-0000-0000-0000AD830000}"/>
    <cellStyle name="Normal 4 4 2 4 2 6" xfId="55708" xr:uid="{00000000-0005-0000-0000-0000AE830000}"/>
    <cellStyle name="Normal 4 4 2 4 3" xfId="9426" xr:uid="{00000000-0005-0000-0000-0000AF830000}"/>
    <cellStyle name="Normal 4 4 2 4 3 2" xfId="22633" xr:uid="{00000000-0005-0000-0000-0000B0830000}"/>
    <cellStyle name="Normal 4 4 2 4 3 3" xfId="40792" xr:uid="{00000000-0005-0000-0000-0000B1830000}"/>
    <cellStyle name="Normal 4 4 2 4 4" xfId="14420" xr:uid="{00000000-0005-0000-0000-0000B2830000}"/>
    <cellStyle name="Normal 4 4 2 4 4 2" xfId="27612" xr:uid="{00000000-0005-0000-0000-0000B3830000}"/>
    <cellStyle name="Normal 4 4 2 4 4 3" xfId="45771" xr:uid="{00000000-0005-0000-0000-0000B4830000}"/>
    <cellStyle name="Normal 4 4 2 4 5" xfId="30096" xr:uid="{00000000-0005-0000-0000-0000B5830000}"/>
    <cellStyle name="Normal 4 4 2 4 5 2" xfId="48255" xr:uid="{00000000-0005-0000-0000-0000B6830000}"/>
    <cellStyle name="Normal 4 4 2 4 6" xfId="16905" xr:uid="{00000000-0005-0000-0000-0000B7830000}"/>
    <cellStyle name="Normal 4 4 2 4 7" xfId="35064" xr:uid="{00000000-0005-0000-0000-0000B8830000}"/>
    <cellStyle name="Normal 4 4 2 4 8" xfId="53224" xr:uid="{00000000-0005-0000-0000-0000B9830000}"/>
    <cellStyle name="Normal 4 4 2 4 9" xfId="59433" xr:uid="{00000000-0005-0000-0000-0000BA830000}"/>
    <cellStyle name="Normal 4 4 2 5" xfId="4834" xr:uid="{00000000-0005-0000-0000-0000BB830000}"/>
    <cellStyle name="Normal 4 4 2 5 2" xfId="7064" xr:uid="{00000000-0005-0000-0000-0000BC830000}"/>
    <cellStyle name="Normal 4 4 2 5 2 2" xfId="12797" xr:uid="{00000000-0005-0000-0000-0000BD830000}"/>
    <cellStyle name="Normal 4 4 2 5 2 2 2" xfId="26004" xr:uid="{00000000-0005-0000-0000-0000BE830000}"/>
    <cellStyle name="Normal 4 4 2 5 2 2 3" xfId="44163" xr:uid="{00000000-0005-0000-0000-0000BF830000}"/>
    <cellStyle name="Normal 4 4 2 5 2 3" xfId="33467" xr:uid="{00000000-0005-0000-0000-0000C0830000}"/>
    <cellStyle name="Normal 4 4 2 5 2 3 2" xfId="51626" xr:uid="{00000000-0005-0000-0000-0000C1830000}"/>
    <cellStyle name="Normal 4 4 2 5 2 4" xfId="20276" xr:uid="{00000000-0005-0000-0000-0000C2830000}"/>
    <cellStyle name="Normal 4 4 2 5 2 5" xfId="38435" xr:uid="{00000000-0005-0000-0000-0000C3830000}"/>
    <cellStyle name="Normal 4 4 2 5 2 6" xfId="56595" xr:uid="{00000000-0005-0000-0000-0000C4830000}"/>
    <cellStyle name="Normal 4 4 2 5 3" xfId="10313" xr:uid="{00000000-0005-0000-0000-0000C5830000}"/>
    <cellStyle name="Normal 4 4 2 5 3 2" xfId="23520" xr:uid="{00000000-0005-0000-0000-0000C6830000}"/>
    <cellStyle name="Normal 4 4 2 5 3 3" xfId="41679" xr:uid="{00000000-0005-0000-0000-0000C7830000}"/>
    <cellStyle name="Normal 4 4 2 5 4" xfId="15307" xr:uid="{00000000-0005-0000-0000-0000C8830000}"/>
    <cellStyle name="Normal 4 4 2 5 4 2" xfId="28499" xr:uid="{00000000-0005-0000-0000-0000C9830000}"/>
    <cellStyle name="Normal 4 4 2 5 4 3" xfId="46658" xr:uid="{00000000-0005-0000-0000-0000CA830000}"/>
    <cellStyle name="Normal 4 4 2 5 5" xfId="30983" xr:uid="{00000000-0005-0000-0000-0000CB830000}"/>
    <cellStyle name="Normal 4 4 2 5 5 2" xfId="49142" xr:uid="{00000000-0005-0000-0000-0000CC830000}"/>
    <cellStyle name="Normal 4 4 2 5 6" xfId="17792" xr:uid="{00000000-0005-0000-0000-0000CD830000}"/>
    <cellStyle name="Normal 4 4 2 5 7" xfId="35951" xr:uid="{00000000-0005-0000-0000-0000CE830000}"/>
    <cellStyle name="Normal 4 4 2 5 8" xfId="54111" xr:uid="{00000000-0005-0000-0000-0000CF830000}"/>
    <cellStyle name="Normal 4 4 2 6" xfId="5010" xr:uid="{00000000-0005-0000-0000-0000D0830000}"/>
    <cellStyle name="Normal 4 4 2 6 2" xfId="7243" xr:uid="{00000000-0005-0000-0000-0000D1830000}"/>
    <cellStyle name="Normal 4 4 2 6 2 2" xfId="12976" xr:uid="{00000000-0005-0000-0000-0000D2830000}"/>
    <cellStyle name="Normal 4 4 2 6 2 2 2" xfId="26183" xr:uid="{00000000-0005-0000-0000-0000D3830000}"/>
    <cellStyle name="Normal 4 4 2 6 2 2 3" xfId="44342" xr:uid="{00000000-0005-0000-0000-0000D4830000}"/>
    <cellStyle name="Normal 4 4 2 6 2 3" xfId="33646" xr:uid="{00000000-0005-0000-0000-0000D5830000}"/>
    <cellStyle name="Normal 4 4 2 6 2 3 2" xfId="51805" xr:uid="{00000000-0005-0000-0000-0000D6830000}"/>
    <cellStyle name="Normal 4 4 2 6 2 4" xfId="20455" xr:uid="{00000000-0005-0000-0000-0000D7830000}"/>
    <cellStyle name="Normal 4 4 2 6 2 5" xfId="38614" xr:uid="{00000000-0005-0000-0000-0000D8830000}"/>
    <cellStyle name="Normal 4 4 2 6 2 6" xfId="56774" xr:uid="{00000000-0005-0000-0000-0000D9830000}"/>
    <cellStyle name="Normal 4 4 2 6 3" xfId="10492" xr:uid="{00000000-0005-0000-0000-0000DA830000}"/>
    <cellStyle name="Normal 4 4 2 6 3 2" xfId="23699" xr:uid="{00000000-0005-0000-0000-0000DB830000}"/>
    <cellStyle name="Normal 4 4 2 6 3 3" xfId="41858" xr:uid="{00000000-0005-0000-0000-0000DC830000}"/>
    <cellStyle name="Normal 4 4 2 6 4" xfId="15486" xr:uid="{00000000-0005-0000-0000-0000DD830000}"/>
    <cellStyle name="Normal 4 4 2 6 4 2" xfId="28678" xr:uid="{00000000-0005-0000-0000-0000DE830000}"/>
    <cellStyle name="Normal 4 4 2 6 4 3" xfId="46837" xr:uid="{00000000-0005-0000-0000-0000DF830000}"/>
    <cellStyle name="Normal 4 4 2 6 5" xfId="31162" xr:uid="{00000000-0005-0000-0000-0000E0830000}"/>
    <cellStyle name="Normal 4 4 2 6 5 2" xfId="49321" xr:uid="{00000000-0005-0000-0000-0000E1830000}"/>
    <cellStyle name="Normal 4 4 2 6 6" xfId="17971" xr:uid="{00000000-0005-0000-0000-0000E2830000}"/>
    <cellStyle name="Normal 4 4 2 6 7" xfId="36130" xr:uid="{00000000-0005-0000-0000-0000E3830000}"/>
    <cellStyle name="Normal 4 4 2 6 8" xfId="54290" xr:uid="{00000000-0005-0000-0000-0000E4830000}"/>
    <cellStyle name="Normal 4 4 2 7" xfId="5237" xr:uid="{00000000-0005-0000-0000-0000E5830000}"/>
    <cellStyle name="Normal 4 4 2 7 2" xfId="7485" xr:uid="{00000000-0005-0000-0000-0000E6830000}"/>
    <cellStyle name="Normal 4 4 2 7 2 2" xfId="13218" xr:uid="{00000000-0005-0000-0000-0000E7830000}"/>
    <cellStyle name="Normal 4 4 2 7 2 2 2" xfId="26425" xr:uid="{00000000-0005-0000-0000-0000E8830000}"/>
    <cellStyle name="Normal 4 4 2 7 2 2 3" xfId="44584" xr:uid="{00000000-0005-0000-0000-0000E9830000}"/>
    <cellStyle name="Normal 4 4 2 7 2 3" xfId="33888" xr:uid="{00000000-0005-0000-0000-0000EA830000}"/>
    <cellStyle name="Normal 4 4 2 7 2 3 2" xfId="52047" xr:uid="{00000000-0005-0000-0000-0000EB830000}"/>
    <cellStyle name="Normal 4 4 2 7 2 4" xfId="20697" xr:uid="{00000000-0005-0000-0000-0000EC830000}"/>
    <cellStyle name="Normal 4 4 2 7 2 5" xfId="38856" xr:uid="{00000000-0005-0000-0000-0000ED830000}"/>
    <cellStyle name="Normal 4 4 2 7 2 6" xfId="57016" xr:uid="{00000000-0005-0000-0000-0000EE830000}"/>
    <cellStyle name="Normal 4 4 2 7 3" xfId="10734" xr:uid="{00000000-0005-0000-0000-0000EF830000}"/>
    <cellStyle name="Normal 4 4 2 7 3 2" xfId="23941" xr:uid="{00000000-0005-0000-0000-0000F0830000}"/>
    <cellStyle name="Normal 4 4 2 7 3 3" xfId="42100" xr:uid="{00000000-0005-0000-0000-0000F1830000}"/>
    <cellStyle name="Normal 4 4 2 7 4" xfId="15728" xr:uid="{00000000-0005-0000-0000-0000F2830000}"/>
    <cellStyle name="Normal 4 4 2 7 4 2" xfId="28920" xr:uid="{00000000-0005-0000-0000-0000F3830000}"/>
    <cellStyle name="Normal 4 4 2 7 4 3" xfId="47079" xr:uid="{00000000-0005-0000-0000-0000F4830000}"/>
    <cellStyle name="Normal 4 4 2 7 5" xfId="31404" xr:uid="{00000000-0005-0000-0000-0000F5830000}"/>
    <cellStyle name="Normal 4 4 2 7 5 2" xfId="49563" xr:uid="{00000000-0005-0000-0000-0000F6830000}"/>
    <cellStyle name="Normal 4 4 2 7 6" xfId="18213" xr:uid="{00000000-0005-0000-0000-0000F7830000}"/>
    <cellStyle name="Normal 4 4 2 7 7" xfId="36372" xr:uid="{00000000-0005-0000-0000-0000F8830000}"/>
    <cellStyle name="Normal 4 4 2 7 8" xfId="54532" xr:uid="{00000000-0005-0000-0000-0000F9830000}"/>
    <cellStyle name="Normal 4 4 2 8" xfId="5402" xr:uid="{00000000-0005-0000-0000-0000FA830000}"/>
    <cellStyle name="Normal 4 4 2 8 2" xfId="7650" xr:uid="{00000000-0005-0000-0000-0000FB830000}"/>
    <cellStyle name="Normal 4 4 2 8 2 2" xfId="13383" xr:uid="{00000000-0005-0000-0000-0000FC830000}"/>
    <cellStyle name="Normal 4 4 2 8 2 2 2" xfId="26590" xr:uid="{00000000-0005-0000-0000-0000FD830000}"/>
    <cellStyle name="Normal 4 4 2 8 2 2 3" xfId="44749" xr:uid="{00000000-0005-0000-0000-0000FE830000}"/>
    <cellStyle name="Normal 4 4 2 8 2 3" xfId="34053" xr:uid="{00000000-0005-0000-0000-0000FF830000}"/>
    <cellStyle name="Normal 4 4 2 8 2 3 2" xfId="52212" xr:uid="{00000000-0005-0000-0000-000000840000}"/>
    <cellStyle name="Normal 4 4 2 8 2 4" xfId="20862" xr:uid="{00000000-0005-0000-0000-000001840000}"/>
    <cellStyle name="Normal 4 4 2 8 2 5" xfId="39021" xr:uid="{00000000-0005-0000-0000-000002840000}"/>
    <cellStyle name="Normal 4 4 2 8 2 6" xfId="57181" xr:uid="{00000000-0005-0000-0000-000003840000}"/>
    <cellStyle name="Normal 4 4 2 8 3" xfId="10899" xr:uid="{00000000-0005-0000-0000-000004840000}"/>
    <cellStyle name="Normal 4 4 2 8 3 2" xfId="24106" xr:uid="{00000000-0005-0000-0000-000005840000}"/>
    <cellStyle name="Normal 4 4 2 8 3 3" xfId="42265" xr:uid="{00000000-0005-0000-0000-000006840000}"/>
    <cellStyle name="Normal 4 4 2 8 4" xfId="15893" xr:uid="{00000000-0005-0000-0000-000007840000}"/>
    <cellStyle name="Normal 4 4 2 8 4 2" xfId="29085" xr:uid="{00000000-0005-0000-0000-000008840000}"/>
    <cellStyle name="Normal 4 4 2 8 4 3" xfId="47244" xr:uid="{00000000-0005-0000-0000-000009840000}"/>
    <cellStyle name="Normal 4 4 2 8 5" xfId="31569" xr:uid="{00000000-0005-0000-0000-00000A840000}"/>
    <cellStyle name="Normal 4 4 2 8 5 2" xfId="49728" xr:uid="{00000000-0005-0000-0000-00000B840000}"/>
    <cellStyle name="Normal 4 4 2 8 6" xfId="18378" xr:uid="{00000000-0005-0000-0000-00000C840000}"/>
    <cellStyle name="Normal 4 4 2 8 7" xfId="36537" xr:uid="{00000000-0005-0000-0000-00000D840000}"/>
    <cellStyle name="Normal 4 4 2 8 8" xfId="54697" xr:uid="{00000000-0005-0000-0000-00000E840000}"/>
    <cellStyle name="Normal 4 4 2 9" xfId="5566" xr:uid="{00000000-0005-0000-0000-00000F840000}"/>
    <cellStyle name="Normal 4 4 2 9 2" xfId="7814" xr:uid="{00000000-0005-0000-0000-000010840000}"/>
    <cellStyle name="Normal 4 4 2 9 2 2" xfId="13547" xr:uid="{00000000-0005-0000-0000-000011840000}"/>
    <cellStyle name="Normal 4 4 2 9 2 2 2" xfId="26754" xr:uid="{00000000-0005-0000-0000-000012840000}"/>
    <cellStyle name="Normal 4 4 2 9 2 2 3" xfId="44913" xr:uid="{00000000-0005-0000-0000-000013840000}"/>
    <cellStyle name="Normal 4 4 2 9 2 3" xfId="34217" xr:uid="{00000000-0005-0000-0000-000014840000}"/>
    <cellStyle name="Normal 4 4 2 9 2 3 2" xfId="52376" xr:uid="{00000000-0005-0000-0000-000015840000}"/>
    <cellStyle name="Normal 4 4 2 9 2 4" xfId="21026" xr:uid="{00000000-0005-0000-0000-000016840000}"/>
    <cellStyle name="Normal 4 4 2 9 2 5" xfId="39185" xr:uid="{00000000-0005-0000-0000-000017840000}"/>
    <cellStyle name="Normal 4 4 2 9 2 6" xfId="57345" xr:uid="{00000000-0005-0000-0000-000018840000}"/>
    <cellStyle name="Normal 4 4 2 9 3" xfId="11063" xr:uid="{00000000-0005-0000-0000-000019840000}"/>
    <cellStyle name="Normal 4 4 2 9 3 2" xfId="24270" xr:uid="{00000000-0005-0000-0000-00001A840000}"/>
    <cellStyle name="Normal 4 4 2 9 3 3" xfId="42429" xr:uid="{00000000-0005-0000-0000-00001B840000}"/>
    <cellStyle name="Normal 4 4 2 9 4" xfId="16057" xr:uid="{00000000-0005-0000-0000-00001C840000}"/>
    <cellStyle name="Normal 4 4 2 9 4 2" xfId="29249" xr:uid="{00000000-0005-0000-0000-00001D840000}"/>
    <cellStyle name="Normal 4 4 2 9 4 3" xfId="47408" xr:uid="{00000000-0005-0000-0000-00001E840000}"/>
    <cellStyle name="Normal 4 4 2 9 5" xfId="31733" xr:uid="{00000000-0005-0000-0000-00001F840000}"/>
    <cellStyle name="Normal 4 4 2 9 5 2" xfId="49892" xr:uid="{00000000-0005-0000-0000-000020840000}"/>
    <cellStyle name="Normal 4 4 2 9 6" xfId="18542" xr:uid="{00000000-0005-0000-0000-000021840000}"/>
    <cellStyle name="Normal 4 4 2 9 7" xfId="36701" xr:uid="{00000000-0005-0000-0000-000022840000}"/>
    <cellStyle name="Normal 4 4 2 9 8" xfId="54861" xr:uid="{00000000-0005-0000-0000-000023840000}"/>
    <cellStyle name="Normal 4 4 20" xfId="16429" xr:uid="{00000000-0005-0000-0000-000024840000}"/>
    <cellStyle name="Normal 4 4 21" xfId="34588" xr:uid="{00000000-0005-0000-0000-000025840000}"/>
    <cellStyle name="Normal 4 4 22" xfId="52748" xr:uid="{00000000-0005-0000-0000-000026840000}"/>
    <cellStyle name="Normal 4 4 23" xfId="58431" xr:uid="{00000000-0005-0000-0000-000027840000}"/>
    <cellStyle name="Normal 4 4 24" xfId="58643" xr:uid="{00000000-0005-0000-0000-000028840000}"/>
    <cellStyle name="Normal 4 4 3" xfId="3631" xr:uid="{00000000-0005-0000-0000-000029840000}"/>
    <cellStyle name="Normal 4 4 3 2" xfId="4364" xr:uid="{00000000-0005-0000-0000-00002A840000}"/>
    <cellStyle name="Normal 4 4 3 2 2" xfId="12348" xr:uid="{00000000-0005-0000-0000-00002B840000}"/>
    <cellStyle name="Normal 4 4 3 2 2 2" xfId="25555" xr:uid="{00000000-0005-0000-0000-00002C840000}"/>
    <cellStyle name="Normal 4 4 3 2 2 3" xfId="43714" xr:uid="{00000000-0005-0000-0000-00002D840000}"/>
    <cellStyle name="Normal 4 4 3 2 3" xfId="33018" xr:uid="{00000000-0005-0000-0000-00002E840000}"/>
    <cellStyle name="Normal 4 4 3 2 3 2" xfId="51177" xr:uid="{00000000-0005-0000-0000-00002F840000}"/>
    <cellStyle name="Normal 4 4 3 2 4" xfId="19827" xr:uid="{00000000-0005-0000-0000-000030840000}"/>
    <cellStyle name="Normal 4 4 3 2 5" xfId="37986" xr:uid="{00000000-0005-0000-0000-000031840000}"/>
    <cellStyle name="Normal 4 4 3 2 6" xfId="56146" xr:uid="{00000000-0005-0000-0000-000032840000}"/>
    <cellStyle name="Normal 4 4 3 3" xfId="9864" xr:uid="{00000000-0005-0000-0000-000033840000}"/>
    <cellStyle name="Normal 4 4 3 3 2" xfId="23071" xr:uid="{00000000-0005-0000-0000-000034840000}"/>
    <cellStyle name="Normal 4 4 3 3 3" xfId="41230" xr:uid="{00000000-0005-0000-0000-000035840000}"/>
    <cellStyle name="Normal 4 4 3 4" xfId="14858" xr:uid="{00000000-0005-0000-0000-000036840000}"/>
    <cellStyle name="Normal 4 4 3 4 2" xfId="28050" xr:uid="{00000000-0005-0000-0000-000037840000}"/>
    <cellStyle name="Normal 4 4 3 4 3" xfId="46209" xr:uid="{00000000-0005-0000-0000-000038840000}"/>
    <cellStyle name="Normal 4 4 3 5" xfId="30534" xr:uid="{00000000-0005-0000-0000-000039840000}"/>
    <cellStyle name="Normal 4 4 3 5 2" xfId="48693" xr:uid="{00000000-0005-0000-0000-00003A840000}"/>
    <cellStyle name="Normal 4 4 3 6" xfId="17343" xr:uid="{00000000-0005-0000-0000-00003B840000}"/>
    <cellStyle name="Normal 4 4 3 7" xfId="35502" xr:uid="{00000000-0005-0000-0000-00003C840000}"/>
    <cellStyle name="Normal 4 4 3 8" xfId="53662" xr:uid="{00000000-0005-0000-0000-00003D840000}"/>
    <cellStyle name="Normal 4 4 3 9" xfId="59077" xr:uid="{00000000-0005-0000-0000-00003E840000}"/>
    <cellStyle name="Normal 4 4 4" xfId="4596" xr:uid="{00000000-0005-0000-0000-00003F840000}"/>
    <cellStyle name="Normal 4 4 4 2" xfId="6848" xr:uid="{00000000-0005-0000-0000-000040840000}"/>
    <cellStyle name="Normal 4 4 4 2 2" xfId="12580" xr:uid="{00000000-0005-0000-0000-000041840000}"/>
    <cellStyle name="Normal 4 4 4 2 2 2" xfId="25787" xr:uid="{00000000-0005-0000-0000-000042840000}"/>
    <cellStyle name="Normal 4 4 4 2 2 3" xfId="43946" xr:uid="{00000000-0005-0000-0000-000043840000}"/>
    <cellStyle name="Normal 4 4 4 2 3" xfId="33250" xr:uid="{00000000-0005-0000-0000-000044840000}"/>
    <cellStyle name="Normal 4 4 4 2 3 2" xfId="51409" xr:uid="{00000000-0005-0000-0000-000045840000}"/>
    <cellStyle name="Normal 4 4 4 2 4" xfId="20059" xr:uid="{00000000-0005-0000-0000-000046840000}"/>
    <cellStyle name="Normal 4 4 4 2 5" xfId="38218" xr:uid="{00000000-0005-0000-0000-000047840000}"/>
    <cellStyle name="Normal 4 4 4 2 6" xfId="56378" xr:uid="{00000000-0005-0000-0000-000048840000}"/>
    <cellStyle name="Normal 4 4 4 3" xfId="10096" xr:uid="{00000000-0005-0000-0000-000049840000}"/>
    <cellStyle name="Normal 4 4 4 3 2" xfId="23303" xr:uid="{00000000-0005-0000-0000-00004A840000}"/>
    <cellStyle name="Normal 4 4 4 3 3" xfId="41462" xr:uid="{00000000-0005-0000-0000-00004B840000}"/>
    <cellStyle name="Normal 4 4 4 4" xfId="15090" xr:uid="{00000000-0005-0000-0000-00004C840000}"/>
    <cellStyle name="Normal 4 4 4 4 2" xfId="28282" xr:uid="{00000000-0005-0000-0000-00004D840000}"/>
    <cellStyle name="Normal 4 4 4 4 3" xfId="46441" xr:uid="{00000000-0005-0000-0000-00004E840000}"/>
    <cellStyle name="Normal 4 4 4 5" xfId="30766" xr:uid="{00000000-0005-0000-0000-00004F840000}"/>
    <cellStyle name="Normal 4 4 4 5 2" xfId="48925" xr:uid="{00000000-0005-0000-0000-000050840000}"/>
    <cellStyle name="Normal 4 4 4 6" xfId="17575" xr:uid="{00000000-0005-0000-0000-000051840000}"/>
    <cellStyle name="Normal 4 4 4 7" xfId="35734" xr:uid="{00000000-0005-0000-0000-000052840000}"/>
    <cellStyle name="Normal 4 4 4 8" xfId="53894" xr:uid="{00000000-0005-0000-0000-000053840000}"/>
    <cellStyle name="Normal 4 4 4 9" xfId="59242" xr:uid="{00000000-0005-0000-0000-000054840000}"/>
    <cellStyle name="Normal 4 4 5" xfId="3923" xr:uid="{00000000-0005-0000-0000-000055840000}"/>
    <cellStyle name="Normal 4 4 5 2" xfId="6411" xr:uid="{00000000-0005-0000-0000-000056840000}"/>
    <cellStyle name="Normal 4 4 5 2 2" xfId="11909" xr:uid="{00000000-0005-0000-0000-000057840000}"/>
    <cellStyle name="Normal 4 4 5 2 2 2" xfId="25116" xr:uid="{00000000-0005-0000-0000-000058840000}"/>
    <cellStyle name="Normal 4 4 5 2 2 3" xfId="43275" xr:uid="{00000000-0005-0000-0000-000059840000}"/>
    <cellStyle name="Normal 4 4 5 2 3" xfId="32579" xr:uid="{00000000-0005-0000-0000-00005A840000}"/>
    <cellStyle name="Normal 4 4 5 2 3 2" xfId="50738" xr:uid="{00000000-0005-0000-0000-00005B840000}"/>
    <cellStyle name="Normal 4 4 5 2 4" xfId="19388" xr:uid="{00000000-0005-0000-0000-00005C840000}"/>
    <cellStyle name="Normal 4 4 5 2 5" xfId="37547" xr:uid="{00000000-0005-0000-0000-00005D840000}"/>
    <cellStyle name="Normal 4 4 5 2 6" xfId="55707" xr:uid="{00000000-0005-0000-0000-00005E840000}"/>
    <cellStyle name="Normal 4 4 5 3" xfId="9425" xr:uid="{00000000-0005-0000-0000-00005F840000}"/>
    <cellStyle name="Normal 4 4 5 3 2" xfId="22632" xr:uid="{00000000-0005-0000-0000-000060840000}"/>
    <cellStyle name="Normal 4 4 5 3 3" xfId="40791" xr:uid="{00000000-0005-0000-0000-000061840000}"/>
    <cellStyle name="Normal 4 4 5 4" xfId="14419" xr:uid="{00000000-0005-0000-0000-000062840000}"/>
    <cellStyle name="Normal 4 4 5 4 2" xfId="27611" xr:uid="{00000000-0005-0000-0000-000063840000}"/>
    <cellStyle name="Normal 4 4 5 4 3" xfId="45770" xr:uid="{00000000-0005-0000-0000-000064840000}"/>
    <cellStyle name="Normal 4 4 5 5" xfId="30095" xr:uid="{00000000-0005-0000-0000-000065840000}"/>
    <cellStyle name="Normal 4 4 5 5 2" xfId="48254" xr:uid="{00000000-0005-0000-0000-000066840000}"/>
    <cellStyle name="Normal 4 4 5 6" xfId="16904" xr:uid="{00000000-0005-0000-0000-000067840000}"/>
    <cellStyle name="Normal 4 4 5 7" xfId="35063" xr:uid="{00000000-0005-0000-0000-000068840000}"/>
    <cellStyle name="Normal 4 4 5 8" xfId="53223" xr:uid="{00000000-0005-0000-0000-000069840000}"/>
    <cellStyle name="Normal 4 4 5 9" xfId="59432" xr:uid="{00000000-0005-0000-0000-00006A840000}"/>
    <cellStyle name="Normal 4 4 6" xfId="4833" xr:uid="{00000000-0005-0000-0000-00006B840000}"/>
    <cellStyle name="Normal 4 4 6 2" xfId="7063" xr:uid="{00000000-0005-0000-0000-00006C840000}"/>
    <cellStyle name="Normal 4 4 6 2 2" xfId="12796" xr:uid="{00000000-0005-0000-0000-00006D840000}"/>
    <cellStyle name="Normal 4 4 6 2 2 2" xfId="26003" xr:uid="{00000000-0005-0000-0000-00006E840000}"/>
    <cellStyle name="Normal 4 4 6 2 2 3" xfId="44162" xr:uid="{00000000-0005-0000-0000-00006F840000}"/>
    <cellStyle name="Normal 4 4 6 2 3" xfId="33466" xr:uid="{00000000-0005-0000-0000-000070840000}"/>
    <cellStyle name="Normal 4 4 6 2 3 2" xfId="51625" xr:uid="{00000000-0005-0000-0000-000071840000}"/>
    <cellStyle name="Normal 4 4 6 2 4" xfId="20275" xr:uid="{00000000-0005-0000-0000-000072840000}"/>
    <cellStyle name="Normal 4 4 6 2 5" xfId="38434" xr:uid="{00000000-0005-0000-0000-000073840000}"/>
    <cellStyle name="Normal 4 4 6 2 6" xfId="56594" xr:uid="{00000000-0005-0000-0000-000074840000}"/>
    <cellStyle name="Normal 4 4 6 3" xfId="10312" xr:uid="{00000000-0005-0000-0000-000075840000}"/>
    <cellStyle name="Normal 4 4 6 3 2" xfId="23519" xr:uid="{00000000-0005-0000-0000-000076840000}"/>
    <cellStyle name="Normal 4 4 6 3 3" xfId="41678" xr:uid="{00000000-0005-0000-0000-000077840000}"/>
    <cellStyle name="Normal 4 4 6 4" xfId="15306" xr:uid="{00000000-0005-0000-0000-000078840000}"/>
    <cellStyle name="Normal 4 4 6 4 2" xfId="28498" xr:uid="{00000000-0005-0000-0000-000079840000}"/>
    <cellStyle name="Normal 4 4 6 4 3" xfId="46657" xr:uid="{00000000-0005-0000-0000-00007A840000}"/>
    <cellStyle name="Normal 4 4 6 5" xfId="30982" xr:uid="{00000000-0005-0000-0000-00007B840000}"/>
    <cellStyle name="Normal 4 4 6 5 2" xfId="49141" xr:uid="{00000000-0005-0000-0000-00007C840000}"/>
    <cellStyle name="Normal 4 4 6 6" xfId="17791" xr:uid="{00000000-0005-0000-0000-00007D840000}"/>
    <cellStyle name="Normal 4 4 6 7" xfId="35950" xr:uid="{00000000-0005-0000-0000-00007E840000}"/>
    <cellStyle name="Normal 4 4 6 8" xfId="54110" xr:uid="{00000000-0005-0000-0000-00007F840000}"/>
    <cellStyle name="Normal 4 4 7" xfId="5009" xr:uid="{00000000-0005-0000-0000-000080840000}"/>
    <cellStyle name="Normal 4 4 7 2" xfId="7242" xr:uid="{00000000-0005-0000-0000-000081840000}"/>
    <cellStyle name="Normal 4 4 7 2 2" xfId="12975" xr:uid="{00000000-0005-0000-0000-000082840000}"/>
    <cellStyle name="Normal 4 4 7 2 2 2" xfId="26182" xr:uid="{00000000-0005-0000-0000-000083840000}"/>
    <cellStyle name="Normal 4 4 7 2 2 3" xfId="44341" xr:uid="{00000000-0005-0000-0000-000084840000}"/>
    <cellStyle name="Normal 4 4 7 2 3" xfId="33645" xr:uid="{00000000-0005-0000-0000-000085840000}"/>
    <cellStyle name="Normal 4 4 7 2 3 2" xfId="51804" xr:uid="{00000000-0005-0000-0000-000086840000}"/>
    <cellStyle name="Normal 4 4 7 2 4" xfId="20454" xr:uid="{00000000-0005-0000-0000-000087840000}"/>
    <cellStyle name="Normal 4 4 7 2 5" xfId="38613" xr:uid="{00000000-0005-0000-0000-000088840000}"/>
    <cellStyle name="Normal 4 4 7 2 6" xfId="56773" xr:uid="{00000000-0005-0000-0000-000089840000}"/>
    <cellStyle name="Normal 4 4 7 3" xfId="10491" xr:uid="{00000000-0005-0000-0000-00008A840000}"/>
    <cellStyle name="Normal 4 4 7 3 2" xfId="23698" xr:uid="{00000000-0005-0000-0000-00008B840000}"/>
    <cellStyle name="Normal 4 4 7 3 3" xfId="41857" xr:uid="{00000000-0005-0000-0000-00008C840000}"/>
    <cellStyle name="Normal 4 4 7 4" xfId="15485" xr:uid="{00000000-0005-0000-0000-00008D840000}"/>
    <cellStyle name="Normal 4 4 7 4 2" xfId="28677" xr:uid="{00000000-0005-0000-0000-00008E840000}"/>
    <cellStyle name="Normal 4 4 7 4 3" xfId="46836" xr:uid="{00000000-0005-0000-0000-00008F840000}"/>
    <cellStyle name="Normal 4 4 7 5" xfId="31161" xr:uid="{00000000-0005-0000-0000-000090840000}"/>
    <cellStyle name="Normal 4 4 7 5 2" xfId="49320" xr:uid="{00000000-0005-0000-0000-000091840000}"/>
    <cellStyle name="Normal 4 4 7 6" xfId="17970" xr:uid="{00000000-0005-0000-0000-000092840000}"/>
    <cellStyle name="Normal 4 4 7 7" xfId="36129" xr:uid="{00000000-0005-0000-0000-000093840000}"/>
    <cellStyle name="Normal 4 4 7 8" xfId="54289" xr:uid="{00000000-0005-0000-0000-000094840000}"/>
    <cellStyle name="Normal 4 4 8" xfId="5236" xr:uid="{00000000-0005-0000-0000-000095840000}"/>
    <cellStyle name="Normal 4 4 8 2" xfId="7484" xr:uid="{00000000-0005-0000-0000-000096840000}"/>
    <cellStyle name="Normal 4 4 8 2 2" xfId="13217" xr:uid="{00000000-0005-0000-0000-000097840000}"/>
    <cellStyle name="Normal 4 4 8 2 2 2" xfId="26424" xr:uid="{00000000-0005-0000-0000-000098840000}"/>
    <cellStyle name="Normal 4 4 8 2 2 3" xfId="44583" xr:uid="{00000000-0005-0000-0000-000099840000}"/>
    <cellStyle name="Normal 4 4 8 2 3" xfId="33887" xr:uid="{00000000-0005-0000-0000-00009A840000}"/>
    <cellStyle name="Normal 4 4 8 2 3 2" xfId="52046" xr:uid="{00000000-0005-0000-0000-00009B840000}"/>
    <cellStyle name="Normal 4 4 8 2 4" xfId="20696" xr:uid="{00000000-0005-0000-0000-00009C840000}"/>
    <cellStyle name="Normal 4 4 8 2 5" xfId="38855" xr:uid="{00000000-0005-0000-0000-00009D840000}"/>
    <cellStyle name="Normal 4 4 8 2 6" xfId="57015" xr:uid="{00000000-0005-0000-0000-00009E840000}"/>
    <cellStyle name="Normal 4 4 8 3" xfId="10733" xr:uid="{00000000-0005-0000-0000-00009F840000}"/>
    <cellStyle name="Normal 4 4 8 3 2" xfId="23940" xr:uid="{00000000-0005-0000-0000-0000A0840000}"/>
    <cellStyle name="Normal 4 4 8 3 3" xfId="42099" xr:uid="{00000000-0005-0000-0000-0000A1840000}"/>
    <cellStyle name="Normal 4 4 8 4" xfId="15727" xr:uid="{00000000-0005-0000-0000-0000A2840000}"/>
    <cellStyle name="Normal 4 4 8 4 2" xfId="28919" xr:uid="{00000000-0005-0000-0000-0000A3840000}"/>
    <cellStyle name="Normal 4 4 8 4 3" xfId="47078" xr:uid="{00000000-0005-0000-0000-0000A4840000}"/>
    <cellStyle name="Normal 4 4 8 5" xfId="31403" xr:uid="{00000000-0005-0000-0000-0000A5840000}"/>
    <cellStyle name="Normal 4 4 8 5 2" xfId="49562" xr:uid="{00000000-0005-0000-0000-0000A6840000}"/>
    <cellStyle name="Normal 4 4 8 6" xfId="18212" xr:uid="{00000000-0005-0000-0000-0000A7840000}"/>
    <cellStyle name="Normal 4 4 8 7" xfId="36371" xr:uid="{00000000-0005-0000-0000-0000A8840000}"/>
    <cellStyle name="Normal 4 4 8 8" xfId="54531" xr:uid="{00000000-0005-0000-0000-0000A9840000}"/>
    <cellStyle name="Normal 4 4 9" xfId="5401" xr:uid="{00000000-0005-0000-0000-0000AA840000}"/>
    <cellStyle name="Normal 4 4 9 2" xfId="7649" xr:uid="{00000000-0005-0000-0000-0000AB840000}"/>
    <cellStyle name="Normal 4 4 9 2 2" xfId="13382" xr:uid="{00000000-0005-0000-0000-0000AC840000}"/>
    <cellStyle name="Normal 4 4 9 2 2 2" xfId="26589" xr:uid="{00000000-0005-0000-0000-0000AD840000}"/>
    <cellStyle name="Normal 4 4 9 2 2 3" xfId="44748" xr:uid="{00000000-0005-0000-0000-0000AE840000}"/>
    <cellStyle name="Normal 4 4 9 2 3" xfId="34052" xr:uid="{00000000-0005-0000-0000-0000AF840000}"/>
    <cellStyle name="Normal 4 4 9 2 3 2" xfId="52211" xr:uid="{00000000-0005-0000-0000-0000B0840000}"/>
    <cellStyle name="Normal 4 4 9 2 4" xfId="20861" xr:uid="{00000000-0005-0000-0000-0000B1840000}"/>
    <cellStyle name="Normal 4 4 9 2 5" xfId="39020" xr:uid="{00000000-0005-0000-0000-0000B2840000}"/>
    <cellStyle name="Normal 4 4 9 2 6" xfId="57180" xr:uid="{00000000-0005-0000-0000-0000B3840000}"/>
    <cellStyle name="Normal 4 4 9 3" xfId="10898" xr:uid="{00000000-0005-0000-0000-0000B4840000}"/>
    <cellStyle name="Normal 4 4 9 3 2" xfId="24105" xr:uid="{00000000-0005-0000-0000-0000B5840000}"/>
    <cellStyle name="Normal 4 4 9 3 3" xfId="42264" xr:uid="{00000000-0005-0000-0000-0000B6840000}"/>
    <cellStyle name="Normal 4 4 9 4" xfId="15892" xr:uid="{00000000-0005-0000-0000-0000B7840000}"/>
    <cellStyle name="Normal 4 4 9 4 2" xfId="29084" xr:uid="{00000000-0005-0000-0000-0000B8840000}"/>
    <cellStyle name="Normal 4 4 9 4 3" xfId="47243" xr:uid="{00000000-0005-0000-0000-0000B9840000}"/>
    <cellStyle name="Normal 4 4 9 5" xfId="31568" xr:uid="{00000000-0005-0000-0000-0000BA840000}"/>
    <cellStyle name="Normal 4 4 9 5 2" xfId="49727" xr:uid="{00000000-0005-0000-0000-0000BB840000}"/>
    <cellStyle name="Normal 4 4 9 6" xfId="18377" xr:uid="{00000000-0005-0000-0000-0000BC840000}"/>
    <cellStyle name="Normal 4 4 9 7" xfId="36536" xr:uid="{00000000-0005-0000-0000-0000BD840000}"/>
    <cellStyle name="Normal 4 4 9 8" xfId="54696" xr:uid="{00000000-0005-0000-0000-0000BE840000}"/>
    <cellStyle name="Normal 4 5" xfId="2536" xr:uid="{00000000-0005-0000-0000-0000BF840000}"/>
    <cellStyle name="Normal 4 6" xfId="2537" xr:uid="{00000000-0005-0000-0000-0000C0840000}"/>
    <cellStyle name="Normal 4 6 10" xfId="5567" xr:uid="{00000000-0005-0000-0000-0000C1840000}"/>
    <cellStyle name="Normal 4 6 10 2" xfId="7815" xr:uid="{00000000-0005-0000-0000-0000C2840000}"/>
    <cellStyle name="Normal 4 6 10 2 2" xfId="13548" xr:uid="{00000000-0005-0000-0000-0000C3840000}"/>
    <cellStyle name="Normal 4 6 10 2 2 2" xfId="26755" xr:uid="{00000000-0005-0000-0000-0000C4840000}"/>
    <cellStyle name="Normal 4 6 10 2 2 3" xfId="44914" xr:uid="{00000000-0005-0000-0000-0000C5840000}"/>
    <cellStyle name="Normal 4 6 10 2 3" xfId="34218" xr:uid="{00000000-0005-0000-0000-0000C6840000}"/>
    <cellStyle name="Normal 4 6 10 2 3 2" xfId="52377" xr:uid="{00000000-0005-0000-0000-0000C7840000}"/>
    <cellStyle name="Normal 4 6 10 2 4" xfId="21027" xr:uid="{00000000-0005-0000-0000-0000C8840000}"/>
    <cellStyle name="Normal 4 6 10 2 5" xfId="39186" xr:uid="{00000000-0005-0000-0000-0000C9840000}"/>
    <cellStyle name="Normal 4 6 10 2 6" xfId="57346" xr:uid="{00000000-0005-0000-0000-0000CA840000}"/>
    <cellStyle name="Normal 4 6 10 3" xfId="11064" xr:uid="{00000000-0005-0000-0000-0000CB840000}"/>
    <cellStyle name="Normal 4 6 10 3 2" xfId="24271" xr:uid="{00000000-0005-0000-0000-0000CC840000}"/>
    <cellStyle name="Normal 4 6 10 3 3" xfId="42430" xr:uid="{00000000-0005-0000-0000-0000CD840000}"/>
    <cellStyle name="Normal 4 6 10 4" xfId="16058" xr:uid="{00000000-0005-0000-0000-0000CE840000}"/>
    <cellStyle name="Normal 4 6 10 4 2" xfId="29250" xr:uid="{00000000-0005-0000-0000-0000CF840000}"/>
    <cellStyle name="Normal 4 6 10 4 3" xfId="47409" xr:uid="{00000000-0005-0000-0000-0000D0840000}"/>
    <cellStyle name="Normal 4 6 10 5" xfId="31734" xr:uid="{00000000-0005-0000-0000-0000D1840000}"/>
    <cellStyle name="Normal 4 6 10 5 2" xfId="49893" xr:uid="{00000000-0005-0000-0000-0000D2840000}"/>
    <cellStyle name="Normal 4 6 10 6" xfId="18543" xr:uid="{00000000-0005-0000-0000-0000D3840000}"/>
    <cellStyle name="Normal 4 6 10 7" xfId="36702" xr:uid="{00000000-0005-0000-0000-0000D4840000}"/>
    <cellStyle name="Normal 4 6 10 8" xfId="54862" xr:uid="{00000000-0005-0000-0000-0000D5840000}"/>
    <cellStyle name="Normal 4 6 11" xfId="5731" xr:uid="{00000000-0005-0000-0000-0000D6840000}"/>
    <cellStyle name="Normal 4 6 11 2" xfId="7979" xr:uid="{00000000-0005-0000-0000-0000D7840000}"/>
    <cellStyle name="Normal 4 6 11 2 2" xfId="13712" xr:uid="{00000000-0005-0000-0000-0000D8840000}"/>
    <cellStyle name="Normal 4 6 11 2 2 2" xfId="26919" xr:uid="{00000000-0005-0000-0000-0000D9840000}"/>
    <cellStyle name="Normal 4 6 11 2 2 3" xfId="45078" xr:uid="{00000000-0005-0000-0000-0000DA840000}"/>
    <cellStyle name="Normal 4 6 11 2 3" xfId="34382" xr:uid="{00000000-0005-0000-0000-0000DB840000}"/>
    <cellStyle name="Normal 4 6 11 2 3 2" xfId="52541" xr:uid="{00000000-0005-0000-0000-0000DC840000}"/>
    <cellStyle name="Normal 4 6 11 2 4" xfId="21191" xr:uid="{00000000-0005-0000-0000-0000DD840000}"/>
    <cellStyle name="Normal 4 6 11 2 5" xfId="39350" xr:uid="{00000000-0005-0000-0000-0000DE840000}"/>
    <cellStyle name="Normal 4 6 11 2 6" xfId="57510" xr:uid="{00000000-0005-0000-0000-0000DF840000}"/>
    <cellStyle name="Normal 4 6 11 3" xfId="11228" xr:uid="{00000000-0005-0000-0000-0000E0840000}"/>
    <cellStyle name="Normal 4 6 11 3 2" xfId="24435" xr:uid="{00000000-0005-0000-0000-0000E1840000}"/>
    <cellStyle name="Normal 4 6 11 3 3" xfId="42594" xr:uid="{00000000-0005-0000-0000-0000E2840000}"/>
    <cellStyle name="Normal 4 6 11 4" xfId="16222" xr:uid="{00000000-0005-0000-0000-0000E3840000}"/>
    <cellStyle name="Normal 4 6 11 4 2" xfId="29414" xr:uid="{00000000-0005-0000-0000-0000E4840000}"/>
    <cellStyle name="Normal 4 6 11 4 3" xfId="47573" xr:uid="{00000000-0005-0000-0000-0000E5840000}"/>
    <cellStyle name="Normal 4 6 11 5" xfId="31898" xr:uid="{00000000-0005-0000-0000-0000E6840000}"/>
    <cellStyle name="Normal 4 6 11 5 2" xfId="50057" xr:uid="{00000000-0005-0000-0000-0000E7840000}"/>
    <cellStyle name="Normal 4 6 11 6" xfId="18707" xr:uid="{00000000-0005-0000-0000-0000E8840000}"/>
    <cellStyle name="Normal 4 6 11 7" xfId="36866" xr:uid="{00000000-0005-0000-0000-0000E9840000}"/>
    <cellStyle name="Normal 4 6 11 8" xfId="55026" xr:uid="{00000000-0005-0000-0000-0000EA840000}"/>
    <cellStyle name="Normal 4 6 12" xfId="5939" xr:uid="{00000000-0005-0000-0000-0000EB840000}"/>
    <cellStyle name="Normal 4 6 12 2" xfId="11436" xr:uid="{00000000-0005-0000-0000-0000EC840000}"/>
    <cellStyle name="Normal 4 6 12 2 2" xfId="24643" xr:uid="{00000000-0005-0000-0000-0000ED840000}"/>
    <cellStyle name="Normal 4 6 12 2 3" xfId="42802" xr:uid="{00000000-0005-0000-0000-0000EE840000}"/>
    <cellStyle name="Normal 4 6 12 3" xfId="32106" xr:uid="{00000000-0005-0000-0000-0000EF840000}"/>
    <cellStyle name="Normal 4 6 12 3 2" xfId="50265" xr:uid="{00000000-0005-0000-0000-0000F0840000}"/>
    <cellStyle name="Normal 4 6 12 4" xfId="18915" xr:uid="{00000000-0005-0000-0000-0000F1840000}"/>
    <cellStyle name="Normal 4 6 12 5" xfId="37074" xr:uid="{00000000-0005-0000-0000-0000F2840000}"/>
    <cellStyle name="Normal 4 6 12 6" xfId="55234" xr:uid="{00000000-0005-0000-0000-0000F3840000}"/>
    <cellStyle name="Normal 4 6 13" xfId="8155" xr:uid="{00000000-0005-0000-0000-0000F4840000}"/>
    <cellStyle name="Normal 4 6 13 2" xfId="21362" xr:uid="{00000000-0005-0000-0000-0000F5840000}"/>
    <cellStyle name="Normal 4 6 13 3" xfId="39521" xr:uid="{00000000-0005-0000-0000-0000F6840000}"/>
    <cellStyle name="Normal 4 6 13 4" xfId="57681" xr:uid="{00000000-0005-0000-0000-0000F7840000}"/>
    <cellStyle name="Normal 4 6 14" xfId="8337" xr:uid="{00000000-0005-0000-0000-0000F8840000}"/>
    <cellStyle name="Normal 4 6 14 2" xfId="21544" xr:uid="{00000000-0005-0000-0000-0000F9840000}"/>
    <cellStyle name="Normal 4 6 14 3" xfId="39703" xr:uid="{00000000-0005-0000-0000-0000FA840000}"/>
    <cellStyle name="Normal 4 6 14 4" xfId="57863" xr:uid="{00000000-0005-0000-0000-0000FB840000}"/>
    <cellStyle name="Normal 4 6 15" xfId="8577" xr:uid="{00000000-0005-0000-0000-0000FC840000}"/>
    <cellStyle name="Normal 4 6 15 2" xfId="21784" xr:uid="{00000000-0005-0000-0000-0000FD840000}"/>
    <cellStyle name="Normal 4 6 15 3" xfId="39943" xr:uid="{00000000-0005-0000-0000-0000FE840000}"/>
    <cellStyle name="Normal 4 6 15 4" xfId="58103" xr:uid="{00000000-0005-0000-0000-0000FF840000}"/>
    <cellStyle name="Normal 4 6 16" xfId="8741" xr:uid="{00000000-0005-0000-0000-000000850000}"/>
    <cellStyle name="Normal 4 6 16 2" xfId="21948" xr:uid="{00000000-0005-0000-0000-000001850000}"/>
    <cellStyle name="Normal 4 6 16 3" xfId="40107" xr:uid="{00000000-0005-0000-0000-000002850000}"/>
    <cellStyle name="Normal 4 6 16 4" xfId="58267" xr:uid="{00000000-0005-0000-0000-000003850000}"/>
    <cellStyle name="Normal 4 6 17" xfId="8945" xr:uid="{00000000-0005-0000-0000-000004850000}"/>
    <cellStyle name="Normal 4 6 17 2" xfId="22152" xr:uid="{00000000-0005-0000-0000-000005850000}"/>
    <cellStyle name="Normal 4 6 17 3" xfId="40311" xr:uid="{00000000-0005-0000-0000-000006850000}"/>
    <cellStyle name="Normal 4 6 18" xfId="13946" xr:uid="{00000000-0005-0000-0000-000007850000}"/>
    <cellStyle name="Normal 4 6 18 2" xfId="27138" xr:uid="{00000000-0005-0000-0000-000008850000}"/>
    <cellStyle name="Normal 4 6 18 3" xfId="45297" xr:uid="{00000000-0005-0000-0000-000009850000}"/>
    <cellStyle name="Normal 4 6 19" xfId="29622" xr:uid="{00000000-0005-0000-0000-00000A850000}"/>
    <cellStyle name="Normal 4 6 19 2" xfId="47781" xr:uid="{00000000-0005-0000-0000-00000B850000}"/>
    <cellStyle name="Normal 4 6 2" xfId="2538" xr:uid="{00000000-0005-0000-0000-00000C850000}"/>
    <cellStyle name="Normal 4 6 2 10" xfId="5732" xr:uid="{00000000-0005-0000-0000-00000D850000}"/>
    <cellStyle name="Normal 4 6 2 10 2" xfId="7980" xr:uid="{00000000-0005-0000-0000-00000E850000}"/>
    <cellStyle name="Normal 4 6 2 10 2 2" xfId="13713" xr:uid="{00000000-0005-0000-0000-00000F850000}"/>
    <cellStyle name="Normal 4 6 2 10 2 2 2" xfId="26920" xr:uid="{00000000-0005-0000-0000-000010850000}"/>
    <cellStyle name="Normal 4 6 2 10 2 2 3" xfId="45079" xr:uid="{00000000-0005-0000-0000-000011850000}"/>
    <cellStyle name="Normal 4 6 2 10 2 3" xfId="34383" xr:uid="{00000000-0005-0000-0000-000012850000}"/>
    <cellStyle name="Normal 4 6 2 10 2 3 2" xfId="52542" xr:uid="{00000000-0005-0000-0000-000013850000}"/>
    <cellStyle name="Normal 4 6 2 10 2 4" xfId="21192" xr:uid="{00000000-0005-0000-0000-000014850000}"/>
    <cellStyle name="Normal 4 6 2 10 2 5" xfId="39351" xr:uid="{00000000-0005-0000-0000-000015850000}"/>
    <cellStyle name="Normal 4 6 2 10 2 6" xfId="57511" xr:uid="{00000000-0005-0000-0000-000016850000}"/>
    <cellStyle name="Normal 4 6 2 10 3" xfId="11229" xr:uid="{00000000-0005-0000-0000-000017850000}"/>
    <cellStyle name="Normal 4 6 2 10 3 2" xfId="24436" xr:uid="{00000000-0005-0000-0000-000018850000}"/>
    <cellStyle name="Normal 4 6 2 10 3 3" xfId="42595" xr:uid="{00000000-0005-0000-0000-000019850000}"/>
    <cellStyle name="Normal 4 6 2 10 4" xfId="16223" xr:uid="{00000000-0005-0000-0000-00001A850000}"/>
    <cellStyle name="Normal 4 6 2 10 4 2" xfId="29415" xr:uid="{00000000-0005-0000-0000-00001B850000}"/>
    <cellStyle name="Normal 4 6 2 10 4 3" xfId="47574" xr:uid="{00000000-0005-0000-0000-00001C850000}"/>
    <cellStyle name="Normal 4 6 2 10 5" xfId="31899" xr:uid="{00000000-0005-0000-0000-00001D850000}"/>
    <cellStyle name="Normal 4 6 2 10 5 2" xfId="50058" xr:uid="{00000000-0005-0000-0000-00001E850000}"/>
    <cellStyle name="Normal 4 6 2 10 6" xfId="18708" xr:uid="{00000000-0005-0000-0000-00001F850000}"/>
    <cellStyle name="Normal 4 6 2 10 7" xfId="36867" xr:uid="{00000000-0005-0000-0000-000020850000}"/>
    <cellStyle name="Normal 4 6 2 10 8" xfId="55027" xr:uid="{00000000-0005-0000-0000-000021850000}"/>
    <cellStyle name="Normal 4 6 2 11" xfId="5940" xr:uid="{00000000-0005-0000-0000-000022850000}"/>
    <cellStyle name="Normal 4 6 2 11 2" xfId="11437" xr:uid="{00000000-0005-0000-0000-000023850000}"/>
    <cellStyle name="Normal 4 6 2 11 2 2" xfId="24644" xr:uid="{00000000-0005-0000-0000-000024850000}"/>
    <cellStyle name="Normal 4 6 2 11 2 3" xfId="42803" xr:uid="{00000000-0005-0000-0000-000025850000}"/>
    <cellStyle name="Normal 4 6 2 11 3" xfId="32107" xr:uid="{00000000-0005-0000-0000-000026850000}"/>
    <cellStyle name="Normal 4 6 2 11 3 2" xfId="50266" xr:uid="{00000000-0005-0000-0000-000027850000}"/>
    <cellStyle name="Normal 4 6 2 11 4" xfId="18916" xr:uid="{00000000-0005-0000-0000-000028850000}"/>
    <cellStyle name="Normal 4 6 2 11 5" xfId="37075" xr:uid="{00000000-0005-0000-0000-000029850000}"/>
    <cellStyle name="Normal 4 6 2 11 6" xfId="55235" xr:uid="{00000000-0005-0000-0000-00002A850000}"/>
    <cellStyle name="Normal 4 6 2 12" xfId="8156" xr:uid="{00000000-0005-0000-0000-00002B850000}"/>
    <cellStyle name="Normal 4 6 2 12 2" xfId="21363" xr:uid="{00000000-0005-0000-0000-00002C850000}"/>
    <cellStyle name="Normal 4 6 2 12 3" xfId="39522" xr:uid="{00000000-0005-0000-0000-00002D850000}"/>
    <cellStyle name="Normal 4 6 2 12 4" xfId="57682" xr:uid="{00000000-0005-0000-0000-00002E850000}"/>
    <cellStyle name="Normal 4 6 2 13" xfId="8338" xr:uid="{00000000-0005-0000-0000-00002F850000}"/>
    <cellStyle name="Normal 4 6 2 13 2" xfId="21545" xr:uid="{00000000-0005-0000-0000-000030850000}"/>
    <cellStyle name="Normal 4 6 2 13 3" xfId="39704" xr:uid="{00000000-0005-0000-0000-000031850000}"/>
    <cellStyle name="Normal 4 6 2 13 4" xfId="57864" xr:uid="{00000000-0005-0000-0000-000032850000}"/>
    <cellStyle name="Normal 4 6 2 14" xfId="8578" xr:uid="{00000000-0005-0000-0000-000033850000}"/>
    <cellStyle name="Normal 4 6 2 14 2" xfId="21785" xr:uid="{00000000-0005-0000-0000-000034850000}"/>
    <cellStyle name="Normal 4 6 2 14 3" xfId="39944" xr:uid="{00000000-0005-0000-0000-000035850000}"/>
    <cellStyle name="Normal 4 6 2 14 4" xfId="58104" xr:uid="{00000000-0005-0000-0000-000036850000}"/>
    <cellStyle name="Normal 4 6 2 15" xfId="8742" xr:uid="{00000000-0005-0000-0000-000037850000}"/>
    <cellStyle name="Normal 4 6 2 15 2" xfId="21949" xr:uid="{00000000-0005-0000-0000-000038850000}"/>
    <cellStyle name="Normal 4 6 2 15 3" xfId="40108" xr:uid="{00000000-0005-0000-0000-000039850000}"/>
    <cellStyle name="Normal 4 6 2 15 4" xfId="58268" xr:uid="{00000000-0005-0000-0000-00003A850000}"/>
    <cellStyle name="Normal 4 6 2 16" xfId="8946" xr:uid="{00000000-0005-0000-0000-00003B850000}"/>
    <cellStyle name="Normal 4 6 2 16 2" xfId="22153" xr:uid="{00000000-0005-0000-0000-00003C850000}"/>
    <cellStyle name="Normal 4 6 2 16 3" xfId="40312" xr:uid="{00000000-0005-0000-0000-00003D850000}"/>
    <cellStyle name="Normal 4 6 2 17" xfId="13947" xr:uid="{00000000-0005-0000-0000-00003E850000}"/>
    <cellStyle name="Normal 4 6 2 17 2" xfId="27139" xr:uid="{00000000-0005-0000-0000-00003F850000}"/>
    <cellStyle name="Normal 4 6 2 17 3" xfId="45298" xr:uid="{00000000-0005-0000-0000-000040850000}"/>
    <cellStyle name="Normal 4 6 2 18" xfId="29623" xr:uid="{00000000-0005-0000-0000-000041850000}"/>
    <cellStyle name="Normal 4 6 2 18 2" xfId="47782" xr:uid="{00000000-0005-0000-0000-000042850000}"/>
    <cellStyle name="Normal 4 6 2 19" xfId="16432" xr:uid="{00000000-0005-0000-0000-000043850000}"/>
    <cellStyle name="Normal 4 6 2 2" xfId="3634" xr:uid="{00000000-0005-0000-0000-000044850000}"/>
    <cellStyle name="Normal 4 6 2 2 2" xfId="4367" xr:uid="{00000000-0005-0000-0000-000045850000}"/>
    <cellStyle name="Normal 4 6 2 2 2 2" xfId="12351" xr:uid="{00000000-0005-0000-0000-000046850000}"/>
    <cellStyle name="Normal 4 6 2 2 2 2 2" xfId="25558" xr:uid="{00000000-0005-0000-0000-000047850000}"/>
    <cellStyle name="Normal 4 6 2 2 2 2 3" xfId="43717" xr:uid="{00000000-0005-0000-0000-000048850000}"/>
    <cellStyle name="Normal 4 6 2 2 2 3" xfId="33021" xr:uid="{00000000-0005-0000-0000-000049850000}"/>
    <cellStyle name="Normal 4 6 2 2 2 3 2" xfId="51180" xr:uid="{00000000-0005-0000-0000-00004A850000}"/>
    <cellStyle name="Normal 4 6 2 2 2 4" xfId="19830" xr:uid="{00000000-0005-0000-0000-00004B850000}"/>
    <cellStyle name="Normal 4 6 2 2 2 5" xfId="37989" xr:uid="{00000000-0005-0000-0000-00004C850000}"/>
    <cellStyle name="Normal 4 6 2 2 2 6" xfId="56149" xr:uid="{00000000-0005-0000-0000-00004D850000}"/>
    <cellStyle name="Normal 4 6 2 2 3" xfId="9867" xr:uid="{00000000-0005-0000-0000-00004E850000}"/>
    <cellStyle name="Normal 4 6 2 2 3 2" xfId="23074" xr:uid="{00000000-0005-0000-0000-00004F850000}"/>
    <cellStyle name="Normal 4 6 2 2 3 3" xfId="41233" xr:uid="{00000000-0005-0000-0000-000050850000}"/>
    <cellStyle name="Normal 4 6 2 2 4" xfId="14861" xr:uid="{00000000-0005-0000-0000-000051850000}"/>
    <cellStyle name="Normal 4 6 2 2 4 2" xfId="28053" xr:uid="{00000000-0005-0000-0000-000052850000}"/>
    <cellStyle name="Normal 4 6 2 2 4 3" xfId="46212" xr:uid="{00000000-0005-0000-0000-000053850000}"/>
    <cellStyle name="Normal 4 6 2 2 5" xfId="30537" xr:uid="{00000000-0005-0000-0000-000054850000}"/>
    <cellStyle name="Normal 4 6 2 2 5 2" xfId="48696" xr:uid="{00000000-0005-0000-0000-000055850000}"/>
    <cellStyle name="Normal 4 6 2 2 6" xfId="17346" xr:uid="{00000000-0005-0000-0000-000056850000}"/>
    <cellStyle name="Normal 4 6 2 2 7" xfId="35505" xr:uid="{00000000-0005-0000-0000-000057850000}"/>
    <cellStyle name="Normal 4 6 2 2 8" xfId="53665" xr:uid="{00000000-0005-0000-0000-000058850000}"/>
    <cellStyle name="Normal 4 6 2 2 9" xfId="59080" xr:uid="{00000000-0005-0000-0000-000059850000}"/>
    <cellStyle name="Normal 4 6 2 20" xfId="34591" xr:uid="{00000000-0005-0000-0000-00005A850000}"/>
    <cellStyle name="Normal 4 6 2 21" xfId="52751" xr:uid="{00000000-0005-0000-0000-00005B850000}"/>
    <cellStyle name="Normal 4 6 2 22" xfId="58434" xr:uid="{00000000-0005-0000-0000-00005C850000}"/>
    <cellStyle name="Normal 4 6 2 23" xfId="58646" xr:uid="{00000000-0005-0000-0000-00005D850000}"/>
    <cellStyle name="Normal 4 6 2 3" xfId="4599" xr:uid="{00000000-0005-0000-0000-00005E850000}"/>
    <cellStyle name="Normal 4 6 2 3 2" xfId="6851" xr:uid="{00000000-0005-0000-0000-00005F850000}"/>
    <cellStyle name="Normal 4 6 2 3 2 2" xfId="12583" xr:uid="{00000000-0005-0000-0000-000060850000}"/>
    <cellStyle name="Normal 4 6 2 3 2 2 2" xfId="25790" xr:uid="{00000000-0005-0000-0000-000061850000}"/>
    <cellStyle name="Normal 4 6 2 3 2 2 3" xfId="43949" xr:uid="{00000000-0005-0000-0000-000062850000}"/>
    <cellStyle name="Normal 4 6 2 3 2 3" xfId="33253" xr:uid="{00000000-0005-0000-0000-000063850000}"/>
    <cellStyle name="Normal 4 6 2 3 2 3 2" xfId="51412" xr:uid="{00000000-0005-0000-0000-000064850000}"/>
    <cellStyle name="Normal 4 6 2 3 2 4" xfId="20062" xr:uid="{00000000-0005-0000-0000-000065850000}"/>
    <cellStyle name="Normal 4 6 2 3 2 5" xfId="38221" xr:uid="{00000000-0005-0000-0000-000066850000}"/>
    <cellStyle name="Normal 4 6 2 3 2 6" xfId="56381" xr:uid="{00000000-0005-0000-0000-000067850000}"/>
    <cellStyle name="Normal 4 6 2 3 3" xfId="10099" xr:uid="{00000000-0005-0000-0000-000068850000}"/>
    <cellStyle name="Normal 4 6 2 3 3 2" xfId="23306" xr:uid="{00000000-0005-0000-0000-000069850000}"/>
    <cellStyle name="Normal 4 6 2 3 3 3" xfId="41465" xr:uid="{00000000-0005-0000-0000-00006A850000}"/>
    <cellStyle name="Normal 4 6 2 3 4" xfId="15093" xr:uid="{00000000-0005-0000-0000-00006B850000}"/>
    <cellStyle name="Normal 4 6 2 3 4 2" xfId="28285" xr:uid="{00000000-0005-0000-0000-00006C850000}"/>
    <cellStyle name="Normal 4 6 2 3 4 3" xfId="46444" xr:uid="{00000000-0005-0000-0000-00006D850000}"/>
    <cellStyle name="Normal 4 6 2 3 5" xfId="30769" xr:uid="{00000000-0005-0000-0000-00006E850000}"/>
    <cellStyle name="Normal 4 6 2 3 5 2" xfId="48928" xr:uid="{00000000-0005-0000-0000-00006F850000}"/>
    <cellStyle name="Normal 4 6 2 3 6" xfId="17578" xr:uid="{00000000-0005-0000-0000-000070850000}"/>
    <cellStyle name="Normal 4 6 2 3 7" xfId="35737" xr:uid="{00000000-0005-0000-0000-000071850000}"/>
    <cellStyle name="Normal 4 6 2 3 8" xfId="53897" xr:uid="{00000000-0005-0000-0000-000072850000}"/>
    <cellStyle name="Normal 4 6 2 3 9" xfId="59245" xr:uid="{00000000-0005-0000-0000-000073850000}"/>
    <cellStyle name="Normal 4 6 2 4" xfId="3926" xr:uid="{00000000-0005-0000-0000-000074850000}"/>
    <cellStyle name="Normal 4 6 2 4 2" xfId="6414" xr:uid="{00000000-0005-0000-0000-000075850000}"/>
    <cellStyle name="Normal 4 6 2 4 2 2" xfId="11912" xr:uid="{00000000-0005-0000-0000-000076850000}"/>
    <cellStyle name="Normal 4 6 2 4 2 2 2" xfId="25119" xr:uid="{00000000-0005-0000-0000-000077850000}"/>
    <cellStyle name="Normal 4 6 2 4 2 2 3" xfId="43278" xr:uid="{00000000-0005-0000-0000-000078850000}"/>
    <cellStyle name="Normal 4 6 2 4 2 3" xfId="32582" xr:uid="{00000000-0005-0000-0000-000079850000}"/>
    <cellStyle name="Normal 4 6 2 4 2 3 2" xfId="50741" xr:uid="{00000000-0005-0000-0000-00007A850000}"/>
    <cellStyle name="Normal 4 6 2 4 2 4" xfId="19391" xr:uid="{00000000-0005-0000-0000-00007B850000}"/>
    <cellStyle name="Normal 4 6 2 4 2 5" xfId="37550" xr:uid="{00000000-0005-0000-0000-00007C850000}"/>
    <cellStyle name="Normal 4 6 2 4 2 6" xfId="55710" xr:uid="{00000000-0005-0000-0000-00007D850000}"/>
    <cellStyle name="Normal 4 6 2 4 3" xfId="9428" xr:uid="{00000000-0005-0000-0000-00007E850000}"/>
    <cellStyle name="Normal 4 6 2 4 3 2" xfId="22635" xr:uid="{00000000-0005-0000-0000-00007F850000}"/>
    <cellStyle name="Normal 4 6 2 4 3 3" xfId="40794" xr:uid="{00000000-0005-0000-0000-000080850000}"/>
    <cellStyle name="Normal 4 6 2 4 4" xfId="14422" xr:uid="{00000000-0005-0000-0000-000081850000}"/>
    <cellStyle name="Normal 4 6 2 4 4 2" xfId="27614" xr:uid="{00000000-0005-0000-0000-000082850000}"/>
    <cellStyle name="Normal 4 6 2 4 4 3" xfId="45773" xr:uid="{00000000-0005-0000-0000-000083850000}"/>
    <cellStyle name="Normal 4 6 2 4 5" xfId="30098" xr:uid="{00000000-0005-0000-0000-000084850000}"/>
    <cellStyle name="Normal 4 6 2 4 5 2" xfId="48257" xr:uid="{00000000-0005-0000-0000-000085850000}"/>
    <cellStyle name="Normal 4 6 2 4 6" xfId="16907" xr:uid="{00000000-0005-0000-0000-000086850000}"/>
    <cellStyle name="Normal 4 6 2 4 7" xfId="35066" xr:uid="{00000000-0005-0000-0000-000087850000}"/>
    <cellStyle name="Normal 4 6 2 4 8" xfId="53226" xr:uid="{00000000-0005-0000-0000-000088850000}"/>
    <cellStyle name="Normal 4 6 2 4 9" xfId="59435" xr:uid="{00000000-0005-0000-0000-000089850000}"/>
    <cellStyle name="Normal 4 6 2 5" xfId="4836" xr:uid="{00000000-0005-0000-0000-00008A850000}"/>
    <cellStyle name="Normal 4 6 2 5 2" xfId="7066" xr:uid="{00000000-0005-0000-0000-00008B850000}"/>
    <cellStyle name="Normal 4 6 2 5 2 2" xfId="12799" xr:uid="{00000000-0005-0000-0000-00008C850000}"/>
    <cellStyle name="Normal 4 6 2 5 2 2 2" xfId="26006" xr:uid="{00000000-0005-0000-0000-00008D850000}"/>
    <cellStyle name="Normal 4 6 2 5 2 2 3" xfId="44165" xr:uid="{00000000-0005-0000-0000-00008E850000}"/>
    <cellStyle name="Normal 4 6 2 5 2 3" xfId="33469" xr:uid="{00000000-0005-0000-0000-00008F850000}"/>
    <cellStyle name="Normal 4 6 2 5 2 3 2" xfId="51628" xr:uid="{00000000-0005-0000-0000-000090850000}"/>
    <cellStyle name="Normal 4 6 2 5 2 4" xfId="20278" xr:uid="{00000000-0005-0000-0000-000091850000}"/>
    <cellStyle name="Normal 4 6 2 5 2 5" xfId="38437" xr:uid="{00000000-0005-0000-0000-000092850000}"/>
    <cellStyle name="Normal 4 6 2 5 2 6" xfId="56597" xr:uid="{00000000-0005-0000-0000-000093850000}"/>
    <cellStyle name="Normal 4 6 2 5 3" xfId="10315" xr:uid="{00000000-0005-0000-0000-000094850000}"/>
    <cellStyle name="Normal 4 6 2 5 3 2" xfId="23522" xr:uid="{00000000-0005-0000-0000-000095850000}"/>
    <cellStyle name="Normal 4 6 2 5 3 3" xfId="41681" xr:uid="{00000000-0005-0000-0000-000096850000}"/>
    <cellStyle name="Normal 4 6 2 5 4" xfId="15309" xr:uid="{00000000-0005-0000-0000-000097850000}"/>
    <cellStyle name="Normal 4 6 2 5 4 2" xfId="28501" xr:uid="{00000000-0005-0000-0000-000098850000}"/>
    <cellStyle name="Normal 4 6 2 5 4 3" xfId="46660" xr:uid="{00000000-0005-0000-0000-000099850000}"/>
    <cellStyle name="Normal 4 6 2 5 5" xfId="30985" xr:uid="{00000000-0005-0000-0000-00009A850000}"/>
    <cellStyle name="Normal 4 6 2 5 5 2" xfId="49144" xr:uid="{00000000-0005-0000-0000-00009B850000}"/>
    <cellStyle name="Normal 4 6 2 5 6" xfId="17794" xr:uid="{00000000-0005-0000-0000-00009C850000}"/>
    <cellStyle name="Normal 4 6 2 5 7" xfId="35953" xr:uid="{00000000-0005-0000-0000-00009D850000}"/>
    <cellStyle name="Normal 4 6 2 5 8" xfId="54113" xr:uid="{00000000-0005-0000-0000-00009E850000}"/>
    <cellStyle name="Normal 4 6 2 6" xfId="5012" xr:uid="{00000000-0005-0000-0000-00009F850000}"/>
    <cellStyle name="Normal 4 6 2 6 2" xfId="7245" xr:uid="{00000000-0005-0000-0000-0000A0850000}"/>
    <cellStyle name="Normal 4 6 2 6 2 2" xfId="12978" xr:uid="{00000000-0005-0000-0000-0000A1850000}"/>
    <cellStyle name="Normal 4 6 2 6 2 2 2" xfId="26185" xr:uid="{00000000-0005-0000-0000-0000A2850000}"/>
    <cellStyle name="Normal 4 6 2 6 2 2 3" xfId="44344" xr:uid="{00000000-0005-0000-0000-0000A3850000}"/>
    <cellStyle name="Normal 4 6 2 6 2 3" xfId="33648" xr:uid="{00000000-0005-0000-0000-0000A4850000}"/>
    <cellStyle name="Normal 4 6 2 6 2 3 2" xfId="51807" xr:uid="{00000000-0005-0000-0000-0000A5850000}"/>
    <cellStyle name="Normal 4 6 2 6 2 4" xfId="20457" xr:uid="{00000000-0005-0000-0000-0000A6850000}"/>
    <cellStyle name="Normal 4 6 2 6 2 5" xfId="38616" xr:uid="{00000000-0005-0000-0000-0000A7850000}"/>
    <cellStyle name="Normal 4 6 2 6 2 6" xfId="56776" xr:uid="{00000000-0005-0000-0000-0000A8850000}"/>
    <cellStyle name="Normal 4 6 2 6 3" xfId="10494" xr:uid="{00000000-0005-0000-0000-0000A9850000}"/>
    <cellStyle name="Normal 4 6 2 6 3 2" xfId="23701" xr:uid="{00000000-0005-0000-0000-0000AA850000}"/>
    <cellStyle name="Normal 4 6 2 6 3 3" xfId="41860" xr:uid="{00000000-0005-0000-0000-0000AB850000}"/>
    <cellStyle name="Normal 4 6 2 6 4" xfId="15488" xr:uid="{00000000-0005-0000-0000-0000AC850000}"/>
    <cellStyle name="Normal 4 6 2 6 4 2" xfId="28680" xr:uid="{00000000-0005-0000-0000-0000AD850000}"/>
    <cellStyle name="Normal 4 6 2 6 4 3" xfId="46839" xr:uid="{00000000-0005-0000-0000-0000AE850000}"/>
    <cellStyle name="Normal 4 6 2 6 5" xfId="31164" xr:uid="{00000000-0005-0000-0000-0000AF850000}"/>
    <cellStyle name="Normal 4 6 2 6 5 2" xfId="49323" xr:uid="{00000000-0005-0000-0000-0000B0850000}"/>
    <cellStyle name="Normal 4 6 2 6 6" xfId="17973" xr:uid="{00000000-0005-0000-0000-0000B1850000}"/>
    <cellStyle name="Normal 4 6 2 6 7" xfId="36132" xr:uid="{00000000-0005-0000-0000-0000B2850000}"/>
    <cellStyle name="Normal 4 6 2 6 8" xfId="54292" xr:uid="{00000000-0005-0000-0000-0000B3850000}"/>
    <cellStyle name="Normal 4 6 2 7" xfId="5239" xr:uid="{00000000-0005-0000-0000-0000B4850000}"/>
    <cellStyle name="Normal 4 6 2 7 2" xfId="7487" xr:uid="{00000000-0005-0000-0000-0000B5850000}"/>
    <cellStyle name="Normal 4 6 2 7 2 2" xfId="13220" xr:uid="{00000000-0005-0000-0000-0000B6850000}"/>
    <cellStyle name="Normal 4 6 2 7 2 2 2" xfId="26427" xr:uid="{00000000-0005-0000-0000-0000B7850000}"/>
    <cellStyle name="Normal 4 6 2 7 2 2 3" xfId="44586" xr:uid="{00000000-0005-0000-0000-0000B8850000}"/>
    <cellStyle name="Normal 4 6 2 7 2 3" xfId="33890" xr:uid="{00000000-0005-0000-0000-0000B9850000}"/>
    <cellStyle name="Normal 4 6 2 7 2 3 2" xfId="52049" xr:uid="{00000000-0005-0000-0000-0000BA850000}"/>
    <cellStyle name="Normal 4 6 2 7 2 4" xfId="20699" xr:uid="{00000000-0005-0000-0000-0000BB850000}"/>
    <cellStyle name="Normal 4 6 2 7 2 5" xfId="38858" xr:uid="{00000000-0005-0000-0000-0000BC850000}"/>
    <cellStyle name="Normal 4 6 2 7 2 6" xfId="57018" xr:uid="{00000000-0005-0000-0000-0000BD850000}"/>
    <cellStyle name="Normal 4 6 2 7 3" xfId="10736" xr:uid="{00000000-0005-0000-0000-0000BE850000}"/>
    <cellStyle name="Normal 4 6 2 7 3 2" xfId="23943" xr:uid="{00000000-0005-0000-0000-0000BF850000}"/>
    <cellStyle name="Normal 4 6 2 7 3 3" xfId="42102" xr:uid="{00000000-0005-0000-0000-0000C0850000}"/>
    <cellStyle name="Normal 4 6 2 7 4" xfId="15730" xr:uid="{00000000-0005-0000-0000-0000C1850000}"/>
    <cellStyle name="Normal 4 6 2 7 4 2" xfId="28922" xr:uid="{00000000-0005-0000-0000-0000C2850000}"/>
    <cellStyle name="Normal 4 6 2 7 4 3" xfId="47081" xr:uid="{00000000-0005-0000-0000-0000C3850000}"/>
    <cellStyle name="Normal 4 6 2 7 5" xfId="31406" xr:uid="{00000000-0005-0000-0000-0000C4850000}"/>
    <cellStyle name="Normal 4 6 2 7 5 2" xfId="49565" xr:uid="{00000000-0005-0000-0000-0000C5850000}"/>
    <cellStyle name="Normal 4 6 2 7 6" xfId="18215" xr:uid="{00000000-0005-0000-0000-0000C6850000}"/>
    <cellStyle name="Normal 4 6 2 7 7" xfId="36374" xr:uid="{00000000-0005-0000-0000-0000C7850000}"/>
    <cellStyle name="Normal 4 6 2 7 8" xfId="54534" xr:uid="{00000000-0005-0000-0000-0000C8850000}"/>
    <cellStyle name="Normal 4 6 2 8" xfId="5404" xr:uid="{00000000-0005-0000-0000-0000C9850000}"/>
    <cellStyle name="Normal 4 6 2 8 2" xfId="7652" xr:uid="{00000000-0005-0000-0000-0000CA850000}"/>
    <cellStyle name="Normal 4 6 2 8 2 2" xfId="13385" xr:uid="{00000000-0005-0000-0000-0000CB850000}"/>
    <cellStyle name="Normal 4 6 2 8 2 2 2" xfId="26592" xr:uid="{00000000-0005-0000-0000-0000CC850000}"/>
    <cellStyle name="Normal 4 6 2 8 2 2 3" xfId="44751" xr:uid="{00000000-0005-0000-0000-0000CD850000}"/>
    <cellStyle name="Normal 4 6 2 8 2 3" xfId="34055" xr:uid="{00000000-0005-0000-0000-0000CE850000}"/>
    <cellStyle name="Normal 4 6 2 8 2 3 2" xfId="52214" xr:uid="{00000000-0005-0000-0000-0000CF850000}"/>
    <cellStyle name="Normal 4 6 2 8 2 4" xfId="20864" xr:uid="{00000000-0005-0000-0000-0000D0850000}"/>
    <cellStyle name="Normal 4 6 2 8 2 5" xfId="39023" xr:uid="{00000000-0005-0000-0000-0000D1850000}"/>
    <cellStyle name="Normal 4 6 2 8 2 6" xfId="57183" xr:uid="{00000000-0005-0000-0000-0000D2850000}"/>
    <cellStyle name="Normal 4 6 2 8 3" xfId="10901" xr:uid="{00000000-0005-0000-0000-0000D3850000}"/>
    <cellStyle name="Normal 4 6 2 8 3 2" xfId="24108" xr:uid="{00000000-0005-0000-0000-0000D4850000}"/>
    <cellStyle name="Normal 4 6 2 8 3 3" xfId="42267" xr:uid="{00000000-0005-0000-0000-0000D5850000}"/>
    <cellStyle name="Normal 4 6 2 8 4" xfId="15895" xr:uid="{00000000-0005-0000-0000-0000D6850000}"/>
    <cellStyle name="Normal 4 6 2 8 4 2" xfId="29087" xr:uid="{00000000-0005-0000-0000-0000D7850000}"/>
    <cellStyle name="Normal 4 6 2 8 4 3" xfId="47246" xr:uid="{00000000-0005-0000-0000-0000D8850000}"/>
    <cellStyle name="Normal 4 6 2 8 5" xfId="31571" xr:uid="{00000000-0005-0000-0000-0000D9850000}"/>
    <cellStyle name="Normal 4 6 2 8 5 2" xfId="49730" xr:uid="{00000000-0005-0000-0000-0000DA850000}"/>
    <cellStyle name="Normal 4 6 2 8 6" xfId="18380" xr:uid="{00000000-0005-0000-0000-0000DB850000}"/>
    <cellStyle name="Normal 4 6 2 8 7" xfId="36539" xr:uid="{00000000-0005-0000-0000-0000DC850000}"/>
    <cellStyle name="Normal 4 6 2 8 8" xfId="54699" xr:uid="{00000000-0005-0000-0000-0000DD850000}"/>
    <cellStyle name="Normal 4 6 2 9" xfId="5568" xr:uid="{00000000-0005-0000-0000-0000DE850000}"/>
    <cellStyle name="Normal 4 6 2 9 2" xfId="7816" xr:uid="{00000000-0005-0000-0000-0000DF850000}"/>
    <cellStyle name="Normal 4 6 2 9 2 2" xfId="13549" xr:uid="{00000000-0005-0000-0000-0000E0850000}"/>
    <cellStyle name="Normal 4 6 2 9 2 2 2" xfId="26756" xr:uid="{00000000-0005-0000-0000-0000E1850000}"/>
    <cellStyle name="Normal 4 6 2 9 2 2 3" xfId="44915" xr:uid="{00000000-0005-0000-0000-0000E2850000}"/>
    <cellStyle name="Normal 4 6 2 9 2 3" xfId="34219" xr:uid="{00000000-0005-0000-0000-0000E3850000}"/>
    <cellStyle name="Normal 4 6 2 9 2 3 2" xfId="52378" xr:uid="{00000000-0005-0000-0000-0000E4850000}"/>
    <cellStyle name="Normal 4 6 2 9 2 4" xfId="21028" xr:uid="{00000000-0005-0000-0000-0000E5850000}"/>
    <cellStyle name="Normal 4 6 2 9 2 5" xfId="39187" xr:uid="{00000000-0005-0000-0000-0000E6850000}"/>
    <cellStyle name="Normal 4 6 2 9 2 6" xfId="57347" xr:uid="{00000000-0005-0000-0000-0000E7850000}"/>
    <cellStyle name="Normal 4 6 2 9 3" xfId="11065" xr:uid="{00000000-0005-0000-0000-0000E8850000}"/>
    <cellStyle name="Normal 4 6 2 9 3 2" xfId="24272" xr:uid="{00000000-0005-0000-0000-0000E9850000}"/>
    <cellStyle name="Normal 4 6 2 9 3 3" xfId="42431" xr:uid="{00000000-0005-0000-0000-0000EA850000}"/>
    <cellStyle name="Normal 4 6 2 9 4" xfId="16059" xr:uid="{00000000-0005-0000-0000-0000EB850000}"/>
    <cellStyle name="Normal 4 6 2 9 4 2" xfId="29251" xr:uid="{00000000-0005-0000-0000-0000EC850000}"/>
    <cellStyle name="Normal 4 6 2 9 4 3" xfId="47410" xr:uid="{00000000-0005-0000-0000-0000ED850000}"/>
    <cellStyle name="Normal 4 6 2 9 5" xfId="31735" xr:uid="{00000000-0005-0000-0000-0000EE850000}"/>
    <cellStyle name="Normal 4 6 2 9 5 2" xfId="49894" xr:uid="{00000000-0005-0000-0000-0000EF850000}"/>
    <cellStyle name="Normal 4 6 2 9 6" xfId="18544" xr:uid="{00000000-0005-0000-0000-0000F0850000}"/>
    <cellStyle name="Normal 4 6 2 9 7" xfId="36703" xr:uid="{00000000-0005-0000-0000-0000F1850000}"/>
    <cellStyle name="Normal 4 6 2 9 8" xfId="54863" xr:uid="{00000000-0005-0000-0000-0000F2850000}"/>
    <cellStyle name="Normal 4 6 20" xfId="16431" xr:uid="{00000000-0005-0000-0000-0000F3850000}"/>
    <cellStyle name="Normal 4 6 21" xfId="34590" xr:uid="{00000000-0005-0000-0000-0000F4850000}"/>
    <cellStyle name="Normal 4 6 22" xfId="52750" xr:uid="{00000000-0005-0000-0000-0000F5850000}"/>
    <cellStyle name="Normal 4 6 23" xfId="58433" xr:uid="{00000000-0005-0000-0000-0000F6850000}"/>
    <cellStyle name="Normal 4 6 24" xfId="58645" xr:uid="{00000000-0005-0000-0000-0000F7850000}"/>
    <cellStyle name="Normal 4 6 3" xfId="3633" xr:uid="{00000000-0005-0000-0000-0000F8850000}"/>
    <cellStyle name="Normal 4 6 3 2" xfId="4366" xr:uid="{00000000-0005-0000-0000-0000F9850000}"/>
    <cellStyle name="Normal 4 6 3 2 2" xfId="12350" xr:uid="{00000000-0005-0000-0000-0000FA850000}"/>
    <cellStyle name="Normal 4 6 3 2 2 2" xfId="25557" xr:uid="{00000000-0005-0000-0000-0000FB850000}"/>
    <cellStyle name="Normal 4 6 3 2 2 3" xfId="43716" xr:uid="{00000000-0005-0000-0000-0000FC850000}"/>
    <cellStyle name="Normal 4 6 3 2 3" xfId="33020" xr:uid="{00000000-0005-0000-0000-0000FD850000}"/>
    <cellStyle name="Normal 4 6 3 2 3 2" xfId="51179" xr:uid="{00000000-0005-0000-0000-0000FE850000}"/>
    <cellStyle name="Normal 4 6 3 2 4" xfId="19829" xr:uid="{00000000-0005-0000-0000-0000FF850000}"/>
    <cellStyle name="Normal 4 6 3 2 5" xfId="37988" xr:uid="{00000000-0005-0000-0000-000000860000}"/>
    <cellStyle name="Normal 4 6 3 2 6" xfId="56148" xr:uid="{00000000-0005-0000-0000-000001860000}"/>
    <cellStyle name="Normal 4 6 3 3" xfId="9866" xr:uid="{00000000-0005-0000-0000-000002860000}"/>
    <cellStyle name="Normal 4 6 3 3 2" xfId="23073" xr:uid="{00000000-0005-0000-0000-000003860000}"/>
    <cellStyle name="Normal 4 6 3 3 3" xfId="41232" xr:uid="{00000000-0005-0000-0000-000004860000}"/>
    <cellStyle name="Normal 4 6 3 4" xfId="14860" xr:uid="{00000000-0005-0000-0000-000005860000}"/>
    <cellStyle name="Normal 4 6 3 4 2" xfId="28052" xr:uid="{00000000-0005-0000-0000-000006860000}"/>
    <cellStyle name="Normal 4 6 3 4 3" xfId="46211" xr:uid="{00000000-0005-0000-0000-000007860000}"/>
    <cellStyle name="Normal 4 6 3 5" xfId="30536" xr:uid="{00000000-0005-0000-0000-000008860000}"/>
    <cellStyle name="Normal 4 6 3 5 2" xfId="48695" xr:uid="{00000000-0005-0000-0000-000009860000}"/>
    <cellStyle name="Normal 4 6 3 6" xfId="17345" xr:uid="{00000000-0005-0000-0000-00000A860000}"/>
    <cellStyle name="Normal 4 6 3 7" xfId="35504" xr:uid="{00000000-0005-0000-0000-00000B860000}"/>
    <cellStyle name="Normal 4 6 3 8" xfId="53664" xr:uid="{00000000-0005-0000-0000-00000C860000}"/>
    <cellStyle name="Normal 4 6 3 9" xfId="59079" xr:uid="{00000000-0005-0000-0000-00000D860000}"/>
    <cellStyle name="Normal 4 6 4" xfId="4598" xr:uid="{00000000-0005-0000-0000-00000E860000}"/>
    <cellStyle name="Normal 4 6 4 2" xfId="6850" xr:uid="{00000000-0005-0000-0000-00000F860000}"/>
    <cellStyle name="Normal 4 6 4 2 2" xfId="12582" xr:uid="{00000000-0005-0000-0000-000010860000}"/>
    <cellStyle name="Normal 4 6 4 2 2 2" xfId="25789" xr:uid="{00000000-0005-0000-0000-000011860000}"/>
    <cellStyle name="Normal 4 6 4 2 2 3" xfId="43948" xr:uid="{00000000-0005-0000-0000-000012860000}"/>
    <cellStyle name="Normal 4 6 4 2 3" xfId="33252" xr:uid="{00000000-0005-0000-0000-000013860000}"/>
    <cellStyle name="Normal 4 6 4 2 3 2" xfId="51411" xr:uid="{00000000-0005-0000-0000-000014860000}"/>
    <cellStyle name="Normal 4 6 4 2 4" xfId="20061" xr:uid="{00000000-0005-0000-0000-000015860000}"/>
    <cellStyle name="Normal 4 6 4 2 5" xfId="38220" xr:uid="{00000000-0005-0000-0000-000016860000}"/>
    <cellStyle name="Normal 4 6 4 2 6" xfId="56380" xr:uid="{00000000-0005-0000-0000-000017860000}"/>
    <cellStyle name="Normal 4 6 4 3" xfId="10098" xr:uid="{00000000-0005-0000-0000-000018860000}"/>
    <cellStyle name="Normal 4 6 4 3 2" xfId="23305" xr:uid="{00000000-0005-0000-0000-000019860000}"/>
    <cellStyle name="Normal 4 6 4 3 3" xfId="41464" xr:uid="{00000000-0005-0000-0000-00001A860000}"/>
    <cellStyle name="Normal 4 6 4 4" xfId="15092" xr:uid="{00000000-0005-0000-0000-00001B860000}"/>
    <cellStyle name="Normal 4 6 4 4 2" xfId="28284" xr:uid="{00000000-0005-0000-0000-00001C860000}"/>
    <cellStyle name="Normal 4 6 4 4 3" xfId="46443" xr:uid="{00000000-0005-0000-0000-00001D860000}"/>
    <cellStyle name="Normal 4 6 4 5" xfId="30768" xr:uid="{00000000-0005-0000-0000-00001E860000}"/>
    <cellStyle name="Normal 4 6 4 5 2" xfId="48927" xr:uid="{00000000-0005-0000-0000-00001F860000}"/>
    <cellStyle name="Normal 4 6 4 6" xfId="17577" xr:uid="{00000000-0005-0000-0000-000020860000}"/>
    <cellStyle name="Normal 4 6 4 7" xfId="35736" xr:uid="{00000000-0005-0000-0000-000021860000}"/>
    <cellStyle name="Normal 4 6 4 8" xfId="53896" xr:uid="{00000000-0005-0000-0000-000022860000}"/>
    <cellStyle name="Normal 4 6 4 9" xfId="59244" xr:uid="{00000000-0005-0000-0000-000023860000}"/>
    <cellStyle name="Normal 4 6 5" xfId="3925" xr:uid="{00000000-0005-0000-0000-000024860000}"/>
    <cellStyle name="Normal 4 6 5 2" xfId="6413" xr:uid="{00000000-0005-0000-0000-000025860000}"/>
    <cellStyle name="Normal 4 6 5 2 2" xfId="11911" xr:uid="{00000000-0005-0000-0000-000026860000}"/>
    <cellStyle name="Normal 4 6 5 2 2 2" xfId="25118" xr:uid="{00000000-0005-0000-0000-000027860000}"/>
    <cellStyle name="Normal 4 6 5 2 2 3" xfId="43277" xr:uid="{00000000-0005-0000-0000-000028860000}"/>
    <cellStyle name="Normal 4 6 5 2 3" xfId="32581" xr:uid="{00000000-0005-0000-0000-000029860000}"/>
    <cellStyle name="Normal 4 6 5 2 3 2" xfId="50740" xr:uid="{00000000-0005-0000-0000-00002A860000}"/>
    <cellStyle name="Normal 4 6 5 2 4" xfId="19390" xr:uid="{00000000-0005-0000-0000-00002B860000}"/>
    <cellStyle name="Normal 4 6 5 2 5" xfId="37549" xr:uid="{00000000-0005-0000-0000-00002C860000}"/>
    <cellStyle name="Normal 4 6 5 2 6" xfId="55709" xr:uid="{00000000-0005-0000-0000-00002D860000}"/>
    <cellStyle name="Normal 4 6 5 3" xfId="9427" xr:uid="{00000000-0005-0000-0000-00002E860000}"/>
    <cellStyle name="Normal 4 6 5 3 2" xfId="22634" xr:uid="{00000000-0005-0000-0000-00002F860000}"/>
    <cellStyle name="Normal 4 6 5 3 3" xfId="40793" xr:uid="{00000000-0005-0000-0000-000030860000}"/>
    <cellStyle name="Normal 4 6 5 4" xfId="14421" xr:uid="{00000000-0005-0000-0000-000031860000}"/>
    <cellStyle name="Normal 4 6 5 4 2" xfId="27613" xr:uid="{00000000-0005-0000-0000-000032860000}"/>
    <cellStyle name="Normal 4 6 5 4 3" xfId="45772" xr:uid="{00000000-0005-0000-0000-000033860000}"/>
    <cellStyle name="Normal 4 6 5 5" xfId="30097" xr:uid="{00000000-0005-0000-0000-000034860000}"/>
    <cellStyle name="Normal 4 6 5 5 2" xfId="48256" xr:uid="{00000000-0005-0000-0000-000035860000}"/>
    <cellStyle name="Normal 4 6 5 6" xfId="16906" xr:uid="{00000000-0005-0000-0000-000036860000}"/>
    <cellStyle name="Normal 4 6 5 7" xfId="35065" xr:uid="{00000000-0005-0000-0000-000037860000}"/>
    <cellStyle name="Normal 4 6 5 8" xfId="53225" xr:uid="{00000000-0005-0000-0000-000038860000}"/>
    <cellStyle name="Normal 4 6 5 9" xfId="59434" xr:uid="{00000000-0005-0000-0000-000039860000}"/>
    <cellStyle name="Normal 4 6 6" xfId="4835" xr:uid="{00000000-0005-0000-0000-00003A860000}"/>
    <cellStyle name="Normal 4 6 6 2" xfId="7065" xr:uid="{00000000-0005-0000-0000-00003B860000}"/>
    <cellStyle name="Normal 4 6 6 2 2" xfId="12798" xr:uid="{00000000-0005-0000-0000-00003C860000}"/>
    <cellStyle name="Normal 4 6 6 2 2 2" xfId="26005" xr:uid="{00000000-0005-0000-0000-00003D860000}"/>
    <cellStyle name="Normal 4 6 6 2 2 3" xfId="44164" xr:uid="{00000000-0005-0000-0000-00003E860000}"/>
    <cellStyle name="Normal 4 6 6 2 3" xfId="33468" xr:uid="{00000000-0005-0000-0000-00003F860000}"/>
    <cellStyle name="Normal 4 6 6 2 3 2" xfId="51627" xr:uid="{00000000-0005-0000-0000-000040860000}"/>
    <cellStyle name="Normal 4 6 6 2 4" xfId="20277" xr:uid="{00000000-0005-0000-0000-000041860000}"/>
    <cellStyle name="Normal 4 6 6 2 5" xfId="38436" xr:uid="{00000000-0005-0000-0000-000042860000}"/>
    <cellStyle name="Normal 4 6 6 2 6" xfId="56596" xr:uid="{00000000-0005-0000-0000-000043860000}"/>
    <cellStyle name="Normal 4 6 6 3" xfId="10314" xr:uid="{00000000-0005-0000-0000-000044860000}"/>
    <cellStyle name="Normal 4 6 6 3 2" xfId="23521" xr:uid="{00000000-0005-0000-0000-000045860000}"/>
    <cellStyle name="Normal 4 6 6 3 3" xfId="41680" xr:uid="{00000000-0005-0000-0000-000046860000}"/>
    <cellStyle name="Normal 4 6 6 4" xfId="15308" xr:uid="{00000000-0005-0000-0000-000047860000}"/>
    <cellStyle name="Normal 4 6 6 4 2" xfId="28500" xr:uid="{00000000-0005-0000-0000-000048860000}"/>
    <cellStyle name="Normal 4 6 6 4 3" xfId="46659" xr:uid="{00000000-0005-0000-0000-000049860000}"/>
    <cellStyle name="Normal 4 6 6 5" xfId="30984" xr:uid="{00000000-0005-0000-0000-00004A860000}"/>
    <cellStyle name="Normal 4 6 6 5 2" xfId="49143" xr:uid="{00000000-0005-0000-0000-00004B860000}"/>
    <cellStyle name="Normal 4 6 6 6" xfId="17793" xr:uid="{00000000-0005-0000-0000-00004C860000}"/>
    <cellStyle name="Normal 4 6 6 7" xfId="35952" xr:uid="{00000000-0005-0000-0000-00004D860000}"/>
    <cellStyle name="Normal 4 6 6 8" xfId="54112" xr:uid="{00000000-0005-0000-0000-00004E860000}"/>
    <cellStyle name="Normal 4 6 7" xfId="5011" xr:uid="{00000000-0005-0000-0000-00004F860000}"/>
    <cellStyle name="Normal 4 6 7 2" xfId="7244" xr:uid="{00000000-0005-0000-0000-000050860000}"/>
    <cellStyle name="Normal 4 6 7 2 2" xfId="12977" xr:uid="{00000000-0005-0000-0000-000051860000}"/>
    <cellStyle name="Normal 4 6 7 2 2 2" xfId="26184" xr:uid="{00000000-0005-0000-0000-000052860000}"/>
    <cellStyle name="Normal 4 6 7 2 2 3" xfId="44343" xr:uid="{00000000-0005-0000-0000-000053860000}"/>
    <cellStyle name="Normal 4 6 7 2 3" xfId="33647" xr:uid="{00000000-0005-0000-0000-000054860000}"/>
    <cellStyle name="Normal 4 6 7 2 3 2" xfId="51806" xr:uid="{00000000-0005-0000-0000-000055860000}"/>
    <cellStyle name="Normal 4 6 7 2 4" xfId="20456" xr:uid="{00000000-0005-0000-0000-000056860000}"/>
    <cellStyle name="Normal 4 6 7 2 5" xfId="38615" xr:uid="{00000000-0005-0000-0000-000057860000}"/>
    <cellStyle name="Normal 4 6 7 2 6" xfId="56775" xr:uid="{00000000-0005-0000-0000-000058860000}"/>
    <cellStyle name="Normal 4 6 7 3" xfId="10493" xr:uid="{00000000-0005-0000-0000-000059860000}"/>
    <cellStyle name="Normal 4 6 7 3 2" xfId="23700" xr:uid="{00000000-0005-0000-0000-00005A860000}"/>
    <cellStyle name="Normal 4 6 7 3 3" xfId="41859" xr:uid="{00000000-0005-0000-0000-00005B860000}"/>
    <cellStyle name="Normal 4 6 7 4" xfId="15487" xr:uid="{00000000-0005-0000-0000-00005C860000}"/>
    <cellStyle name="Normal 4 6 7 4 2" xfId="28679" xr:uid="{00000000-0005-0000-0000-00005D860000}"/>
    <cellStyle name="Normal 4 6 7 4 3" xfId="46838" xr:uid="{00000000-0005-0000-0000-00005E860000}"/>
    <cellStyle name="Normal 4 6 7 5" xfId="31163" xr:uid="{00000000-0005-0000-0000-00005F860000}"/>
    <cellStyle name="Normal 4 6 7 5 2" xfId="49322" xr:uid="{00000000-0005-0000-0000-000060860000}"/>
    <cellStyle name="Normal 4 6 7 6" xfId="17972" xr:uid="{00000000-0005-0000-0000-000061860000}"/>
    <cellStyle name="Normal 4 6 7 7" xfId="36131" xr:uid="{00000000-0005-0000-0000-000062860000}"/>
    <cellStyle name="Normal 4 6 7 8" xfId="54291" xr:uid="{00000000-0005-0000-0000-000063860000}"/>
    <cellStyle name="Normal 4 6 8" xfId="5238" xr:uid="{00000000-0005-0000-0000-000064860000}"/>
    <cellStyle name="Normal 4 6 8 2" xfId="7486" xr:uid="{00000000-0005-0000-0000-000065860000}"/>
    <cellStyle name="Normal 4 6 8 2 2" xfId="13219" xr:uid="{00000000-0005-0000-0000-000066860000}"/>
    <cellStyle name="Normal 4 6 8 2 2 2" xfId="26426" xr:uid="{00000000-0005-0000-0000-000067860000}"/>
    <cellStyle name="Normal 4 6 8 2 2 3" xfId="44585" xr:uid="{00000000-0005-0000-0000-000068860000}"/>
    <cellStyle name="Normal 4 6 8 2 3" xfId="33889" xr:uid="{00000000-0005-0000-0000-000069860000}"/>
    <cellStyle name="Normal 4 6 8 2 3 2" xfId="52048" xr:uid="{00000000-0005-0000-0000-00006A860000}"/>
    <cellStyle name="Normal 4 6 8 2 4" xfId="20698" xr:uid="{00000000-0005-0000-0000-00006B860000}"/>
    <cellStyle name="Normal 4 6 8 2 5" xfId="38857" xr:uid="{00000000-0005-0000-0000-00006C860000}"/>
    <cellStyle name="Normal 4 6 8 2 6" xfId="57017" xr:uid="{00000000-0005-0000-0000-00006D860000}"/>
    <cellStyle name="Normal 4 6 8 3" xfId="10735" xr:uid="{00000000-0005-0000-0000-00006E860000}"/>
    <cellStyle name="Normal 4 6 8 3 2" xfId="23942" xr:uid="{00000000-0005-0000-0000-00006F860000}"/>
    <cellStyle name="Normal 4 6 8 3 3" xfId="42101" xr:uid="{00000000-0005-0000-0000-000070860000}"/>
    <cellStyle name="Normal 4 6 8 4" xfId="15729" xr:uid="{00000000-0005-0000-0000-000071860000}"/>
    <cellStyle name="Normal 4 6 8 4 2" xfId="28921" xr:uid="{00000000-0005-0000-0000-000072860000}"/>
    <cellStyle name="Normal 4 6 8 4 3" xfId="47080" xr:uid="{00000000-0005-0000-0000-000073860000}"/>
    <cellStyle name="Normal 4 6 8 5" xfId="31405" xr:uid="{00000000-0005-0000-0000-000074860000}"/>
    <cellStyle name="Normal 4 6 8 5 2" xfId="49564" xr:uid="{00000000-0005-0000-0000-000075860000}"/>
    <cellStyle name="Normal 4 6 8 6" xfId="18214" xr:uid="{00000000-0005-0000-0000-000076860000}"/>
    <cellStyle name="Normal 4 6 8 7" xfId="36373" xr:uid="{00000000-0005-0000-0000-000077860000}"/>
    <cellStyle name="Normal 4 6 8 8" xfId="54533" xr:uid="{00000000-0005-0000-0000-000078860000}"/>
    <cellStyle name="Normal 4 6 9" xfId="5403" xr:uid="{00000000-0005-0000-0000-000079860000}"/>
    <cellStyle name="Normal 4 6 9 2" xfId="7651" xr:uid="{00000000-0005-0000-0000-00007A860000}"/>
    <cellStyle name="Normal 4 6 9 2 2" xfId="13384" xr:uid="{00000000-0005-0000-0000-00007B860000}"/>
    <cellStyle name="Normal 4 6 9 2 2 2" xfId="26591" xr:uid="{00000000-0005-0000-0000-00007C860000}"/>
    <cellStyle name="Normal 4 6 9 2 2 3" xfId="44750" xr:uid="{00000000-0005-0000-0000-00007D860000}"/>
    <cellStyle name="Normal 4 6 9 2 3" xfId="34054" xr:uid="{00000000-0005-0000-0000-00007E860000}"/>
    <cellStyle name="Normal 4 6 9 2 3 2" xfId="52213" xr:uid="{00000000-0005-0000-0000-00007F860000}"/>
    <cellStyle name="Normal 4 6 9 2 4" xfId="20863" xr:uid="{00000000-0005-0000-0000-000080860000}"/>
    <cellStyle name="Normal 4 6 9 2 5" xfId="39022" xr:uid="{00000000-0005-0000-0000-000081860000}"/>
    <cellStyle name="Normal 4 6 9 2 6" xfId="57182" xr:uid="{00000000-0005-0000-0000-000082860000}"/>
    <cellStyle name="Normal 4 6 9 3" xfId="10900" xr:uid="{00000000-0005-0000-0000-000083860000}"/>
    <cellStyle name="Normal 4 6 9 3 2" xfId="24107" xr:uid="{00000000-0005-0000-0000-000084860000}"/>
    <cellStyle name="Normal 4 6 9 3 3" xfId="42266" xr:uid="{00000000-0005-0000-0000-000085860000}"/>
    <cellStyle name="Normal 4 6 9 4" xfId="15894" xr:uid="{00000000-0005-0000-0000-000086860000}"/>
    <cellStyle name="Normal 4 6 9 4 2" xfId="29086" xr:uid="{00000000-0005-0000-0000-000087860000}"/>
    <cellStyle name="Normal 4 6 9 4 3" xfId="47245" xr:uid="{00000000-0005-0000-0000-000088860000}"/>
    <cellStyle name="Normal 4 6 9 5" xfId="31570" xr:uid="{00000000-0005-0000-0000-000089860000}"/>
    <cellStyle name="Normal 4 6 9 5 2" xfId="49729" xr:uid="{00000000-0005-0000-0000-00008A860000}"/>
    <cellStyle name="Normal 4 6 9 6" xfId="18379" xr:uid="{00000000-0005-0000-0000-00008B860000}"/>
    <cellStyle name="Normal 4 6 9 7" xfId="36538" xr:uid="{00000000-0005-0000-0000-00008C860000}"/>
    <cellStyle name="Normal 4 6 9 8" xfId="54698" xr:uid="{00000000-0005-0000-0000-00008D860000}"/>
    <cellStyle name="Normal 4 7" xfId="2539" xr:uid="{00000000-0005-0000-0000-00008E860000}"/>
    <cellStyle name="Normal 4 8" xfId="2540" xr:uid="{00000000-0005-0000-0000-00008F860000}"/>
    <cellStyle name="Normal 4 8 10" xfId="5733" xr:uid="{00000000-0005-0000-0000-000090860000}"/>
    <cellStyle name="Normal 4 8 10 2" xfId="7981" xr:uid="{00000000-0005-0000-0000-000091860000}"/>
    <cellStyle name="Normal 4 8 10 2 2" xfId="13714" xr:uid="{00000000-0005-0000-0000-000092860000}"/>
    <cellStyle name="Normal 4 8 10 2 2 2" xfId="26921" xr:uid="{00000000-0005-0000-0000-000093860000}"/>
    <cellStyle name="Normal 4 8 10 2 2 3" xfId="45080" xr:uid="{00000000-0005-0000-0000-000094860000}"/>
    <cellStyle name="Normal 4 8 10 2 3" xfId="34384" xr:uid="{00000000-0005-0000-0000-000095860000}"/>
    <cellStyle name="Normal 4 8 10 2 3 2" xfId="52543" xr:uid="{00000000-0005-0000-0000-000096860000}"/>
    <cellStyle name="Normal 4 8 10 2 4" xfId="21193" xr:uid="{00000000-0005-0000-0000-000097860000}"/>
    <cellStyle name="Normal 4 8 10 2 5" xfId="39352" xr:uid="{00000000-0005-0000-0000-000098860000}"/>
    <cellStyle name="Normal 4 8 10 2 6" xfId="57512" xr:uid="{00000000-0005-0000-0000-000099860000}"/>
    <cellStyle name="Normal 4 8 10 3" xfId="11230" xr:uid="{00000000-0005-0000-0000-00009A860000}"/>
    <cellStyle name="Normal 4 8 10 3 2" xfId="24437" xr:uid="{00000000-0005-0000-0000-00009B860000}"/>
    <cellStyle name="Normal 4 8 10 3 3" xfId="42596" xr:uid="{00000000-0005-0000-0000-00009C860000}"/>
    <cellStyle name="Normal 4 8 10 4" xfId="16224" xr:uid="{00000000-0005-0000-0000-00009D860000}"/>
    <cellStyle name="Normal 4 8 10 4 2" xfId="29416" xr:uid="{00000000-0005-0000-0000-00009E860000}"/>
    <cellStyle name="Normal 4 8 10 4 3" xfId="47575" xr:uid="{00000000-0005-0000-0000-00009F860000}"/>
    <cellStyle name="Normal 4 8 10 5" xfId="31900" xr:uid="{00000000-0005-0000-0000-0000A0860000}"/>
    <cellStyle name="Normal 4 8 10 5 2" xfId="50059" xr:uid="{00000000-0005-0000-0000-0000A1860000}"/>
    <cellStyle name="Normal 4 8 10 6" xfId="18709" xr:uid="{00000000-0005-0000-0000-0000A2860000}"/>
    <cellStyle name="Normal 4 8 10 7" xfId="36868" xr:uid="{00000000-0005-0000-0000-0000A3860000}"/>
    <cellStyle name="Normal 4 8 10 8" xfId="55028" xr:uid="{00000000-0005-0000-0000-0000A4860000}"/>
    <cellStyle name="Normal 4 8 11" xfId="5941" xr:uid="{00000000-0005-0000-0000-0000A5860000}"/>
    <cellStyle name="Normal 4 8 11 2" xfId="11438" xr:uid="{00000000-0005-0000-0000-0000A6860000}"/>
    <cellStyle name="Normal 4 8 11 2 2" xfId="24645" xr:uid="{00000000-0005-0000-0000-0000A7860000}"/>
    <cellStyle name="Normal 4 8 11 2 3" xfId="42804" xr:uid="{00000000-0005-0000-0000-0000A8860000}"/>
    <cellStyle name="Normal 4 8 11 3" xfId="32108" xr:uid="{00000000-0005-0000-0000-0000A9860000}"/>
    <cellStyle name="Normal 4 8 11 3 2" xfId="50267" xr:uid="{00000000-0005-0000-0000-0000AA860000}"/>
    <cellStyle name="Normal 4 8 11 4" xfId="18917" xr:uid="{00000000-0005-0000-0000-0000AB860000}"/>
    <cellStyle name="Normal 4 8 11 5" xfId="37076" xr:uid="{00000000-0005-0000-0000-0000AC860000}"/>
    <cellStyle name="Normal 4 8 11 6" xfId="55236" xr:uid="{00000000-0005-0000-0000-0000AD860000}"/>
    <cellStyle name="Normal 4 8 12" xfId="8157" xr:uid="{00000000-0005-0000-0000-0000AE860000}"/>
    <cellStyle name="Normal 4 8 12 2" xfId="21364" xr:uid="{00000000-0005-0000-0000-0000AF860000}"/>
    <cellStyle name="Normal 4 8 12 3" xfId="39523" xr:uid="{00000000-0005-0000-0000-0000B0860000}"/>
    <cellStyle name="Normal 4 8 12 4" xfId="57683" xr:uid="{00000000-0005-0000-0000-0000B1860000}"/>
    <cellStyle name="Normal 4 8 13" xfId="8339" xr:uid="{00000000-0005-0000-0000-0000B2860000}"/>
    <cellStyle name="Normal 4 8 13 2" xfId="21546" xr:uid="{00000000-0005-0000-0000-0000B3860000}"/>
    <cellStyle name="Normal 4 8 13 3" xfId="39705" xr:uid="{00000000-0005-0000-0000-0000B4860000}"/>
    <cellStyle name="Normal 4 8 13 4" xfId="57865" xr:uid="{00000000-0005-0000-0000-0000B5860000}"/>
    <cellStyle name="Normal 4 8 14" xfId="8579" xr:uid="{00000000-0005-0000-0000-0000B6860000}"/>
    <cellStyle name="Normal 4 8 14 2" xfId="21786" xr:uid="{00000000-0005-0000-0000-0000B7860000}"/>
    <cellStyle name="Normal 4 8 14 3" xfId="39945" xr:uid="{00000000-0005-0000-0000-0000B8860000}"/>
    <cellStyle name="Normal 4 8 14 4" xfId="58105" xr:uid="{00000000-0005-0000-0000-0000B9860000}"/>
    <cellStyle name="Normal 4 8 15" xfId="8743" xr:uid="{00000000-0005-0000-0000-0000BA860000}"/>
    <cellStyle name="Normal 4 8 15 2" xfId="21950" xr:uid="{00000000-0005-0000-0000-0000BB860000}"/>
    <cellStyle name="Normal 4 8 15 3" xfId="40109" xr:uid="{00000000-0005-0000-0000-0000BC860000}"/>
    <cellStyle name="Normal 4 8 15 4" xfId="58269" xr:uid="{00000000-0005-0000-0000-0000BD860000}"/>
    <cellStyle name="Normal 4 8 16" xfId="8947" xr:uid="{00000000-0005-0000-0000-0000BE860000}"/>
    <cellStyle name="Normal 4 8 16 2" xfId="22154" xr:uid="{00000000-0005-0000-0000-0000BF860000}"/>
    <cellStyle name="Normal 4 8 16 3" xfId="40313" xr:uid="{00000000-0005-0000-0000-0000C0860000}"/>
    <cellStyle name="Normal 4 8 17" xfId="13948" xr:uid="{00000000-0005-0000-0000-0000C1860000}"/>
    <cellStyle name="Normal 4 8 17 2" xfId="27140" xr:uid="{00000000-0005-0000-0000-0000C2860000}"/>
    <cellStyle name="Normal 4 8 17 3" xfId="45299" xr:uid="{00000000-0005-0000-0000-0000C3860000}"/>
    <cellStyle name="Normal 4 8 18" xfId="29624" xr:uid="{00000000-0005-0000-0000-0000C4860000}"/>
    <cellStyle name="Normal 4 8 18 2" xfId="47783" xr:uid="{00000000-0005-0000-0000-0000C5860000}"/>
    <cellStyle name="Normal 4 8 19" xfId="16433" xr:uid="{00000000-0005-0000-0000-0000C6860000}"/>
    <cellStyle name="Normal 4 8 2" xfId="3635" xr:uid="{00000000-0005-0000-0000-0000C7860000}"/>
    <cellStyle name="Normal 4 8 2 2" xfId="4368" xr:uid="{00000000-0005-0000-0000-0000C8860000}"/>
    <cellStyle name="Normal 4 8 2 2 2" xfId="12352" xr:uid="{00000000-0005-0000-0000-0000C9860000}"/>
    <cellStyle name="Normal 4 8 2 2 2 2" xfId="25559" xr:uid="{00000000-0005-0000-0000-0000CA860000}"/>
    <cellStyle name="Normal 4 8 2 2 2 3" xfId="43718" xr:uid="{00000000-0005-0000-0000-0000CB860000}"/>
    <cellStyle name="Normal 4 8 2 2 3" xfId="33022" xr:uid="{00000000-0005-0000-0000-0000CC860000}"/>
    <cellStyle name="Normal 4 8 2 2 3 2" xfId="51181" xr:uid="{00000000-0005-0000-0000-0000CD860000}"/>
    <cellStyle name="Normal 4 8 2 2 4" xfId="19831" xr:uid="{00000000-0005-0000-0000-0000CE860000}"/>
    <cellStyle name="Normal 4 8 2 2 5" xfId="37990" xr:uid="{00000000-0005-0000-0000-0000CF860000}"/>
    <cellStyle name="Normal 4 8 2 2 6" xfId="56150" xr:uid="{00000000-0005-0000-0000-0000D0860000}"/>
    <cellStyle name="Normal 4 8 2 3" xfId="9868" xr:uid="{00000000-0005-0000-0000-0000D1860000}"/>
    <cellStyle name="Normal 4 8 2 3 2" xfId="23075" xr:uid="{00000000-0005-0000-0000-0000D2860000}"/>
    <cellStyle name="Normal 4 8 2 3 3" xfId="41234" xr:uid="{00000000-0005-0000-0000-0000D3860000}"/>
    <cellStyle name="Normal 4 8 2 4" xfId="14862" xr:uid="{00000000-0005-0000-0000-0000D4860000}"/>
    <cellStyle name="Normal 4 8 2 4 2" xfId="28054" xr:uid="{00000000-0005-0000-0000-0000D5860000}"/>
    <cellStyle name="Normal 4 8 2 4 3" xfId="46213" xr:uid="{00000000-0005-0000-0000-0000D6860000}"/>
    <cellStyle name="Normal 4 8 2 5" xfId="30538" xr:uid="{00000000-0005-0000-0000-0000D7860000}"/>
    <cellStyle name="Normal 4 8 2 5 2" xfId="48697" xr:uid="{00000000-0005-0000-0000-0000D8860000}"/>
    <cellStyle name="Normal 4 8 2 6" xfId="17347" xr:uid="{00000000-0005-0000-0000-0000D9860000}"/>
    <cellStyle name="Normal 4 8 2 7" xfId="35506" xr:uid="{00000000-0005-0000-0000-0000DA860000}"/>
    <cellStyle name="Normal 4 8 2 8" xfId="53666" xr:uid="{00000000-0005-0000-0000-0000DB860000}"/>
    <cellStyle name="Normal 4 8 2 9" xfId="59081" xr:uid="{00000000-0005-0000-0000-0000DC860000}"/>
    <cellStyle name="Normal 4 8 20" xfId="34592" xr:uid="{00000000-0005-0000-0000-0000DD860000}"/>
    <cellStyle name="Normal 4 8 21" xfId="52752" xr:uid="{00000000-0005-0000-0000-0000DE860000}"/>
    <cellStyle name="Normal 4 8 22" xfId="58435" xr:uid="{00000000-0005-0000-0000-0000DF860000}"/>
    <cellStyle name="Normal 4 8 23" xfId="58647" xr:uid="{00000000-0005-0000-0000-0000E0860000}"/>
    <cellStyle name="Normal 4 8 3" xfId="4600" xr:uid="{00000000-0005-0000-0000-0000E1860000}"/>
    <cellStyle name="Normal 4 8 3 2" xfId="6852" xr:uid="{00000000-0005-0000-0000-0000E2860000}"/>
    <cellStyle name="Normal 4 8 3 2 2" xfId="12584" xr:uid="{00000000-0005-0000-0000-0000E3860000}"/>
    <cellStyle name="Normal 4 8 3 2 2 2" xfId="25791" xr:uid="{00000000-0005-0000-0000-0000E4860000}"/>
    <cellStyle name="Normal 4 8 3 2 2 3" xfId="43950" xr:uid="{00000000-0005-0000-0000-0000E5860000}"/>
    <cellStyle name="Normal 4 8 3 2 3" xfId="33254" xr:uid="{00000000-0005-0000-0000-0000E6860000}"/>
    <cellStyle name="Normal 4 8 3 2 3 2" xfId="51413" xr:uid="{00000000-0005-0000-0000-0000E7860000}"/>
    <cellStyle name="Normal 4 8 3 2 4" xfId="20063" xr:uid="{00000000-0005-0000-0000-0000E8860000}"/>
    <cellStyle name="Normal 4 8 3 2 5" xfId="38222" xr:uid="{00000000-0005-0000-0000-0000E9860000}"/>
    <cellStyle name="Normal 4 8 3 2 6" xfId="56382" xr:uid="{00000000-0005-0000-0000-0000EA860000}"/>
    <cellStyle name="Normal 4 8 3 3" xfId="10100" xr:uid="{00000000-0005-0000-0000-0000EB860000}"/>
    <cellStyle name="Normal 4 8 3 3 2" xfId="23307" xr:uid="{00000000-0005-0000-0000-0000EC860000}"/>
    <cellStyle name="Normal 4 8 3 3 3" xfId="41466" xr:uid="{00000000-0005-0000-0000-0000ED860000}"/>
    <cellStyle name="Normal 4 8 3 4" xfId="15094" xr:uid="{00000000-0005-0000-0000-0000EE860000}"/>
    <cellStyle name="Normal 4 8 3 4 2" xfId="28286" xr:uid="{00000000-0005-0000-0000-0000EF860000}"/>
    <cellStyle name="Normal 4 8 3 4 3" xfId="46445" xr:uid="{00000000-0005-0000-0000-0000F0860000}"/>
    <cellStyle name="Normal 4 8 3 5" xfId="30770" xr:uid="{00000000-0005-0000-0000-0000F1860000}"/>
    <cellStyle name="Normal 4 8 3 5 2" xfId="48929" xr:uid="{00000000-0005-0000-0000-0000F2860000}"/>
    <cellStyle name="Normal 4 8 3 6" xfId="17579" xr:uid="{00000000-0005-0000-0000-0000F3860000}"/>
    <cellStyle name="Normal 4 8 3 7" xfId="35738" xr:uid="{00000000-0005-0000-0000-0000F4860000}"/>
    <cellStyle name="Normal 4 8 3 8" xfId="53898" xr:uid="{00000000-0005-0000-0000-0000F5860000}"/>
    <cellStyle name="Normal 4 8 3 9" xfId="59246" xr:uid="{00000000-0005-0000-0000-0000F6860000}"/>
    <cellStyle name="Normal 4 8 4" xfId="3927" xr:uid="{00000000-0005-0000-0000-0000F7860000}"/>
    <cellStyle name="Normal 4 8 4 2" xfId="6415" xr:uid="{00000000-0005-0000-0000-0000F8860000}"/>
    <cellStyle name="Normal 4 8 4 2 2" xfId="11913" xr:uid="{00000000-0005-0000-0000-0000F9860000}"/>
    <cellStyle name="Normal 4 8 4 2 2 2" xfId="25120" xr:uid="{00000000-0005-0000-0000-0000FA860000}"/>
    <cellStyle name="Normal 4 8 4 2 2 3" xfId="43279" xr:uid="{00000000-0005-0000-0000-0000FB860000}"/>
    <cellStyle name="Normal 4 8 4 2 3" xfId="32583" xr:uid="{00000000-0005-0000-0000-0000FC860000}"/>
    <cellStyle name="Normal 4 8 4 2 3 2" xfId="50742" xr:uid="{00000000-0005-0000-0000-0000FD860000}"/>
    <cellStyle name="Normal 4 8 4 2 4" xfId="19392" xr:uid="{00000000-0005-0000-0000-0000FE860000}"/>
    <cellStyle name="Normal 4 8 4 2 5" xfId="37551" xr:uid="{00000000-0005-0000-0000-0000FF860000}"/>
    <cellStyle name="Normal 4 8 4 2 6" xfId="55711" xr:uid="{00000000-0005-0000-0000-000000870000}"/>
    <cellStyle name="Normal 4 8 4 3" xfId="9429" xr:uid="{00000000-0005-0000-0000-000001870000}"/>
    <cellStyle name="Normal 4 8 4 3 2" xfId="22636" xr:uid="{00000000-0005-0000-0000-000002870000}"/>
    <cellStyle name="Normal 4 8 4 3 3" xfId="40795" xr:uid="{00000000-0005-0000-0000-000003870000}"/>
    <cellStyle name="Normal 4 8 4 4" xfId="14423" xr:uid="{00000000-0005-0000-0000-000004870000}"/>
    <cellStyle name="Normal 4 8 4 4 2" xfId="27615" xr:uid="{00000000-0005-0000-0000-000005870000}"/>
    <cellStyle name="Normal 4 8 4 4 3" xfId="45774" xr:uid="{00000000-0005-0000-0000-000006870000}"/>
    <cellStyle name="Normal 4 8 4 5" xfId="30099" xr:uid="{00000000-0005-0000-0000-000007870000}"/>
    <cellStyle name="Normal 4 8 4 5 2" xfId="48258" xr:uid="{00000000-0005-0000-0000-000008870000}"/>
    <cellStyle name="Normal 4 8 4 6" xfId="16908" xr:uid="{00000000-0005-0000-0000-000009870000}"/>
    <cellStyle name="Normal 4 8 4 7" xfId="35067" xr:uid="{00000000-0005-0000-0000-00000A870000}"/>
    <cellStyle name="Normal 4 8 4 8" xfId="53227" xr:uid="{00000000-0005-0000-0000-00000B870000}"/>
    <cellStyle name="Normal 4 8 4 9" xfId="59436" xr:uid="{00000000-0005-0000-0000-00000C870000}"/>
    <cellStyle name="Normal 4 8 5" xfId="4837" xr:uid="{00000000-0005-0000-0000-00000D870000}"/>
    <cellStyle name="Normal 4 8 5 2" xfId="7067" xr:uid="{00000000-0005-0000-0000-00000E870000}"/>
    <cellStyle name="Normal 4 8 5 2 2" xfId="12800" xr:uid="{00000000-0005-0000-0000-00000F870000}"/>
    <cellStyle name="Normal 4 8 5 2 2 2" xfId="26007" xr:uid="{00000000-0005-0000-0000-000010870000}"/>
    <cellStyle name="Normal 4 8 5 2 2 3" xfId="44166" xr:uid="{00000000-0005-0000-0000-000011870000}"/>
    <cellStyle name="Normal 4 8 5 2 3" xfId="33470" xr:uid="{00000000-0005-0000-0000-000012870000}"/>
    <cellStyle name="Normal 4 8 5 2 3 2" xfId="51629" xr:uid="{00000000-0005-0000-0000-000013870000}"/>
    <cellStyle name="Normal 4 8 5 2 4" xfId="20279" xr:uid="{00000000-0005-0000-0000-000014870000}"/>
    <cellStyle name="Normal 4 8 5 2 5" xfId="38438" xr:uid="{00000000-0005-0000-0000-000015870000}"/>
    <cellStyle name="Normal 4 8 5 2 6" xfId="56598" xr:uid="{00000000-0005-0000-0000-000016870000}"/>
    <cellStyle name="Normal 4 8 5 3" xfId="10316" xr:uid="{00000000-0005-0000-0000-000017870000}"/>
    <cellStyle name="Normal 4 8 5 3 2" xfId="23523" xr:uid="{00000000-0005-0000-0000-000018870000}"/>
    <cellStyle name="Normal 4 8 5 3 3" xfId="41682" xr:uid="{00000000-0005-0000-0000-000019870000}"/>
    <cellStyle name="Normal 4 8 5 4" xfId="15310" xr:uid="{00000000-0005-0000-0000-00001A870000}"/>
    <cellStyle name="Normal 4 8 5 4 2" xfId="28502" xr:uid="{00000000-0005-0000-0000-00001B870000}"/>
    <cellStyle name="Normal 4 8 5 4 3" xfId="46661" xr:uid="{00000000-0005-0000-0000-00001C870000}"/>
    <cellStyle name="Normal 4 8 5 5" xfId="30986" xr:uid="{00000000-0005-0000-0000-00001D870000}"/>
    <cellStyle name="Normal 4 8 5 5 2" xfId="49145" xr:uid="{00000000-0005-0000-0000-00001E870000}"/>
    <cellStyle name="Normal 4 8 5 6" xfId="17795" xr:uid="{00000000-0005-0000-0000-00001F870000}"/>
    <cellStyle name="Normal 4 8 5 7" xfId="35954" xr:uid="{00000000-0005-0000-0000-000020870000}"/>
    <cellStyle name="Normal 4 8 5 8" xfId="54114" xr:uid="{00000000-0005-0000-0000-000021870000}"/>
    <cellStyle name="Normal 4 8 6" xfId="5013" xr:uid="{00000000-0005-0000-0000-000022870000}"/>
    <cellStyle name="Normal 4 8 6 2" xfId="7246" xr:uid="{00000000-0005-0000-0000-000023870000}"/>
    <cellStyle name="Normal 4 8 6 2 2" xfId="12979" xr:uid="{00000000-0005-0000-0000-000024870000}"/>
    <cellStyle name="Normal 4 8 6 2 2 2" xfId="26186" xr:uid="{00000000-0005-0000-0000-000025870000}"/>
    <cellStyle name="Normal 4 8 6 2 2 3" xfId="44345" xr:uid="{00000000-0005-0000-0000-000026870000}"/>
    <cellStyle name="Normal 4 8 6 2 3" xfId="33649" xr:uid="{00000000-0005-0000-0000-000027870000}"/>
    <cellStyle name="Normal 4 8 6 2 3 2" xfId="51808" xr:uid="{00000000-0005-0000-0000-000028870000}"/>
    <cellStyle name="Normal 4 8 6 2 4" xfId="20458" xr:uid="{00000000-0005-0000-0000-000029870000}"/>
    <cellStyle name="Normal 4 8 6 2 5" xfId="38617" xr:uid="{00000000-0005-0000-0000-00002A870000}"/>
    <cellStyle name="Normal 4 8 6 2 6" xfId="56777" xr:uid="{00000000-0005-0000-0000-00002B870000}"/>
    <cellStyle name="Normal 4 8 6 3" xfId="10495" xr:uid="{00000000-0005-0000-0000-00002C870000}"/>
    <cellStyle name="Normal 4 8 6 3 2" xfId="23702" xr:uid="{00000000-0005-0000-0000-00002D870000}"/>
    <cellStyle name="Normal 4 8 6 3 3" xfId="41861" xr:uid="{00000000-0005-0000-0000-00002E870000}"/>
    <cellStyle name="Normal 4 8 6 4" xfId="15489" xr:uid="{00000000-0005-0000-0000-00002F870000}"/>
    <cellStyle name="Normal 4 8 6 4 2" xfId="28681" xr:uid="{00000000-0005-0000-0000-000030870000}"/>
    <cellStyle name="Normal 4 8 6 4 3" xfId="46840" xr:uid="{00000000-0005-0000-0000-000031870000}"/>
    <cellStyle name="Normal 4 8 6 5" xfId="31165" xr:uid="{00000000-0005-0000-0000-000032870000}"/>
    <cellStyle name="Normal 4 8 6 5 2" xfId="49324" xr:uid="{00000000-0005-0000-0000-000033870000}"/>
    <cellStyle name="Normal 4 8 6 6" xfId="17974" xr:uid="{00000000-0005-0000-0000-000034870000}"/>
    <cellStyle name="Normal 4 8 6 7" xfId="36133" xr:uid="{00000000-0005-0000-0000-000035870000}"/>
    <cellStyle name="Normal 4 8 6 8" xfId="54293" xr:uid="{00000000-0005-0000-0000-000036870000}"/>
    <cellStyle name="Normal 4 8 7" xfId="5240" xr:uid="{00000000-0005-0000-0000-000037870000}"/>
    <cellStyle name="Normal 4 8 7 2" xfId="7488" xr:uid="{00000000-0005-0000-0000-000038870000}"/>
    <cellStyle name="Normal 4 8 7 2 2" xfId="13221" xr:uid="{00000000-0005-0000-0000-000039870000}"/>
    <cellStyle name="Normal 4 8 7 2 2 2" xfId="26428" xr:uid="{00000000-0005-0000-0000-00003A870000}"/>
    <cellStyle name="Normal 4 8 7 2 2 3" xfId="44587" xr:uid="{00000000-0005-0000-0000-00003B870000}"/>
    <cellStyle name="Normal 4 8 7 2 3" xfId="33891" xr:uid="{00000000-0005-0000-0000-00003C870000}"/>
    <cellStyle name="Normal 4 8 7 2 3 2" xfId="52050" xr:uid="{00000000-0005-0000-0000-00003D870000}"/>
    <cellStyle name="Normal 4 8 7 2 4" xfId="20700" xr:uid="{00000000-0005-0000-0000-00003E870000}"/>
    <cellStyle name="Normal 4 8 7 2 5" xfId="38859" xr:uid="{00000000-0005-0000-0000-00003F870000}"/>
    <cellStyle name="Normal 4 8 7 2 6" xfId="57019" xr:uid="{00000000-0005-0000-0000-000040870000}"/>
    <cellStyle name="Normal 4 8 7 3" xfId="10737" xr:uid="{00000000-0005-0000-0000-000041870000}"/>
    <cellStyle name="Normal 4 8 7 3 2" xfId="23944" xr:uid="{00000000-0005-0000-0000-000042870000}"/>
    <cellStyle name="Normal 4 8 7 3 3" xfId="42103" xr:uid="{00000000-0005-0000-0000-000043870000}"/>
    <cellStyle name="Normal 4 8 7 4" xfId="15731" xr:uid="{00000000-0005-0000-0000-000044870000}"/>
    <cellStyle name="Normal 4 8 7 4 2" xfId="28923" xr:uid="{00000000-0005-0000-0000-000045870000}"/>
    <cellStyle name="Normal 4 8 7 4 3" xfId="47082" xr:uid="{00000000-0005-0000-0000-000046870000}"/>
    <cellStyle name="Normal 4 8 7 5" xfId="31407" xr:uid="{00000000-0005-0000-0000-000047870000}"/>
    <cellStyle name="Normal 4 8 7 5 2" xfId="49566" xr:uid="{00000000-0005-0000-0000-000048870000}"/>
    <cellStyle name="Normal 4 8 7 6" xfId="18216" xr:uid="{00000000-0005-0000-0000-000049870000}"/>
    <cellStyle name="Normal 4 8 7 7" xfId="36375" xr:uid="{00000000-0005-0000-0000-00004A870000}"/>
    <cellStyle name="Normal 4 8 7 8" xfId="54535" xr:uid="{00000000-0005-0000-0000-00004B870000}"/>
    <cellStyle name="Normal 4 8 8" xfId="5405" xr:uid="{00000000-0005-0000-0000-00004C870000}"/>
    <cellStyle name="Normal 4 8 8 2" xfId="7653" xr:uid="{00000000-0005-0000-0000-00004D870000}"/>
    <cellStyle name="Normal 4 8 8 2 2" xfId="13386" xr:uid="{00000000-0005-0000-0000-00004E870000}"/>
    <cellStyle name="Normal 4 8 8 2 2 2" xfId="26593" xr:uid="{00000000-0005-0000-0000-00004F870000}"/>
    <cellStyle name="Normal 4 8 8 2 2 3" xfId="44752" xr:uid="{00000000-0005-0000-0000-000050870000}"/>
    <cellStyle name="Normal 4 8 8 2 3" xfId="34056" xr:uid="{00000000-0005-0000-0000-000051870000}"/>
    <cellStyle name="Normal 4 8 8 2 3 2" xfId="52215" xr:uid="{00000000-0005-0000-0000-000052870000}"/>
    <cellStyle name="Normal 4 8 8 2 4" xfId="20865" xr:uid="{00000000-0005-0000-0000-000053870000}"/>
    <cellStyle name="Normal 4 8 8 2 5" xfId="39024" xr:uid="{00000000-0005-0000-0000-000054870000}"/>
    <cellStyle name="Normal 4 8 8 2 6" xfId="57184" xr:uid="{00000000-0005-0000-0000-000055870000}"/>
    <cellStyle name="Normal 4 8 8 3" xfId="10902" xr:uid="{00000000-0005-0000-0000-000056870000}"/>
    <cellStyle name="Normal 4 8 8 3 2" xfId="24109" xr:uid="{00000000-0005-0000-0000-000057870000}"/>
    <cellStyle name="Normal 4 8 8 3 3" xfId="42268" xr:uid="{00000000-0005-0000-0000-000058870000}"/>
    <cellStyle name="Normal 4 8 8 4" xfId="15896" xr:uid="{00000000-0005-0000-0000-000059870000}"/>
    <cellStyle name="Normal 4 8 8 4 2" xfId="29088" xr:uid="{00000000-0005-0000-0000-00005A870000}"/>
    <cellStyle name="Normal 4 8 8 4 3" xfId="47247" xr:uid="{00000000-0005-0000-0000-00005B870000}"/>
    <cellStyle name="Normal 4 8 8 5" xfId="31572" xr:uid="{00000000-0005-0000-0000-00005C870000}"/>
    <cellStyle name="Normal 4 8 8 5 2" xfId="49731" xr:uid="{00000000-0005-0000-0000-00005D870000}"/>
    <cellStyle name="Normal 4 8 8 6" xfId="18381" xr:uid="{00000000-0005-0000-0000-00005E870000}"/>
    <cellStyle name="Normal 4 8 8 7" xfId="36540" xr:uid="{00000000-0005-0000-0000-00005F870000}"/>
    <cellStyle name="Normal 4 8 8 8" xfId="54700" xr:uid="{00000000-0005-0000-0000-000060870000}"/>
    <cellStyle name="Normal 4 8 9" xfId="5569" xr:uid="{00000000-0005-0000-0000-000061870000}"/>
    <cellStyle name="Normal 4 8 9 2" xfId="7817" xr:uid="{00000000-0005-0000-0000-000062870000}"/>
    <cellStyle name="Normal 4 8 9 2 2" xfId="13550" xr:uid="{00000000-0005-0000-0000-000063870000}"/>
    <cellStyle name="Normal 4 8 9 2 2 2" xfId="26757" xr:uid="{00000000-0005-0000-0000-000064870000}"/>
    <cellStyle name="Normal 4 8 9 2 2 3" xfId="44916" xr:uid="{00000000-0005-0000-0000-000065870000}"/>
    <cellStyle name="Normal 4 8 9 2 3" xfId="34220" xr:uid="{00000000-0005-0000-0000-000066870000}"/>
    <cellStyle name="Normal 4 8 9 2 3 2" xfId="52379" xr:uid="{00000000-0005-0000-0000-000067870000}"/>
    <cellStyle name="Normal 4 8 9 2 4" xfId="21029" xr:uid="{00000000-0005-0000-0000-000068870000}"/>
    <cellStyle name="Normal 4 8 9 2 5" xfId="39188" xr:uid="{00000000-0005-0000-0000-000069870000}"/>
    <cellStyle name="Normal 4 8 9 2 6" xfId="57348" xr:uid="{00000000-0005-0000-0000-00006A870000}"/>
    <cellStyle name="Normal 4 8 9 3" xfId="11066" xr:uid="{00000000-0005-0000-0000-00006B870000}"/>
    <cellStyle name="Normal 4 8 9 3 2" xfId="24273" xr:uid="{00000000-0005-0000-0000-00006C870000}"/>
    <cellStyle name="Normal 4 8 9 3 3" xfId="42432" xr:uid="{00000000-0005-0000-0000-00006D870000}"/>
    <cellStyle name="Normal 4 8 9 4" xfId="16060" xr:uid="{00000000-0005-0000-0000-00006E870000}"/>
    <cellStyle name="Normal 4 8 9 4 2" xfId="29252" xr:uid="{00000000-0005-0000-0000-00006F870000}"/>
    <cellStyle name="Normal 4 8 9 4 3" xfId="47411" xr:uid="{00000000-0005-0000-0000-000070870000}"/>
    <cellStyle name="Normal 4 8 9 5" xfId="31736" xr:uid="{00000000-0005-0000-0000-000071870000}"/>
    <cellStyle name="Normal 4 8 9 5 2" xfId="49895" xr:uid="{00000000-0005-0000-0000-000072870000}"/>
    <cellStyle name="Normal 4 8 9 6" xfId="18545" xr:uid="{00000000-0005-0000-0000-000073870000}"/>
    <cellStyle name="Normal 4 8 9 7" xfId="36704" xr:uid="{00000000-0005-0000-0000-000074870000}"/>
    <cellStyle name="Normal 4 8 9 8" xfId="54864" xr:uid="{00000000-0005-0000-0000-000075870000}"/>
    <cellStyle name="Normal 4 9" xfId="2541" xr:uid="{00000000-0005-0000-0000-000076870000}"/>
    <cellStyle name="Normal 5" xfId="2542" xr:uid="{00000000-0005-0000-0000-000077870000}"/>
    <cellStyle name="Normal 5 10" xfId="2543" xr:uid="{00000000-0005-0000-0000-000078870000}"/>
    <cellStyle name="Normal 5 11" xfId="2544" xr:uid="{00000000-0005-0000-0000-000079870000}"/>
    <cellStyle name="Normal 5 12" xfId="2545" xr:uid="{00000000-0005-0000-0000-00007A870000}"/>
    <cellStyle name="Normal 5 13" xfId="2546" xr:uid="{00000000-0005-0000-0000-00007B870000}"/>
    <cellStyle name="Normal 5 14" xfId="2547" xr:uid="{00000000-0005-0000-0000-00007C870000}"/>
    <cellStyle name="Normal 5 14 10" xfId="5734" xr:uid="{00000000-0005-0000-0000-00007D870000}"/>
    <cellStyle name="Normal 5 14 10 2" xfId="7982" xr:uid="{00000000-0005-0000-0000-00007E870000}"/>
    <cellStyle name="Normal 5 14 10 2 2" xfId="13715" xr:uid="{00000000-0005-0000-0000-00007F870000}"/>
    <cellStyle name="Normal 5 14 10 2 2 2" xfId="26922" xr:uid="{00000000-0005-0000-0000-000080870000}"/>
    <cellStyle name="Normal 5 14 10 2 2 3" xfId="45081" xr:uid="{00000000-0005-0000-0000-000081870000}"/>
    <cellStyle name="Normal 5 14 10 2 3" xfId="34385" xr:uid="{00000000-0005-0000-0000-000082870000}"/>
    <cellStyle name="Normal 5 14 10 2 3 2" xfId="52544" xr:uid="{00000000-0005-0000-0000-000083870000}"/>
    <cellStyle name="Normal 5 14 10 2 4" xfId="21194" xr:uid="{00000000-0005-0000-0000-000084870000}"/>
    <cellStyle name="Normal 5 14 10 2 5" xfId="39353" xr:uid="{00000000-0005-0000-0000-000085870000}"/>
    <cellStyle name="Normal 5 14 10 2 6" xfId="57513" xr:uid="{00000000-0005-0000-0000-000086870000}"/>
    <cellStyle name="Normal 5 14 10 3" xfId="11231" xr:uid="{00000000-0005-0000-0000-000087870000}"/>
    <cellStyle name="Normal 5 14 10 3 2" xfId="24438" xr:uid="{00000000-0005-0000-0000-000088870000}"/>
    <cellStyle name="Normal 5 14 10 3 3" xfId="42597" xr:uid="{00000000-0005-0000-0000-000089870000}"/>
    <cellStyle name="Normal 5 14 10 4" xfId="16225" xr:uid="{00000000-0005-0000-0000-00008A870000}"/>
    <cellStyle name="Normal 5 14 10 4 2" xfId="29417" xr:uid="{00000000-0005-0000-0000-00008B870000}"/>
    <cellStyle name="Normal 5 14 10 4 3" xfId="47576" xr:uid="{00000000-0005-0000-0000-00008C870000}"/>
    <cellStyle name="Normal 5 14 10 5" xfId="31901" xr:uid="{00000000-0005-0000-0000-00008D870000}"/>
    <cellStyle name="Normal 5 14 10 5 2" xfId="50060" xr:uid="{00000000-0005-0000-0000-00008E870000}"/>
    <cellStyle name="Normal 5 14 10 6" xfId="18710" xr:uid="{00000000-0005-0000-0000-00008F870000}"/>
    <cellStyle name="Normal 5 14 10 7" xfId="36869" xr:uid="{00000000-0005-0000-0000-000090870000}"/>
    <cellStyle name="Normal 5 14 10 8" xfId="55029" xr:uid="{00000000-0005-0000-0000-000091870000}"/>
    <cellStyle name="Normal 5 14 11" xfId="5942" xr:uid="{00000000-0005-0000-0000-000092870000}"/>
    <cellStyle name="Normal 5 14 11 2" xfId="11439" xr:uid="{00000000-0005-0000-0000-000093870000}"/>
    <cellStyle name="Normal 5 14 11 2 2" xfId="24646" xr:uid="{00000000-0005-0000-0000-000094870000}"/>
    <cellStyle name="Normal 5 14 11 2 3" xfId="42805" xr:uid="{00000000-0005-0000-0000-000095870000}"/>
    <cellStyle name="Normal 5 14 11 3" xfId="32109" xr:uid="{00000000-0005-0000-0000-000096870000}"/>
    <cellStyle name="Normal 5 14 11 3 2" xfId="50268" xr:uid="{00000000-0005-0000-0000-000097870000}"/>
    <cellStyle name="Normal 5 14 11 4" xfId="18918" xr:uid="{00000000-0005-0000-0000-000098870000}"/>
    <cellStyle name="Normal 5 14 11 5" xfId="37077" xr:uid="{00000000-0005-0000-0000-000099870000}"/>
    <cellStyle name="Normal 5 14 11 6" xfId="55237" xr:uid="{00000000-0005-0000-0000-00009A870000}"/>
    <cellStyle name="Normal 5 14 12" xfId="8158" xr:uid="{00000000-0005-0000-0000-00009B870000}"/>
    <cellStyle name="Normal 5 14 12 2" xfId="21365" xr:uid="{00000000-0005-0000-0000-00009C870000}"/>
    <cellStyle name="Normal 5 14 12 3" xfId="39524" xr:uid="{00000000-0005-0000-0000-00009D870000}"/>
    <cellStyle name="Normal 5 14 12 4" xfId="57684" xr:uid="{00000000-0005-0000-0000-00009E870000}"/>
    <cellStyle name="Normal 5 14 13" xfId="8340" xr:uid="{00000000-0005-0000-0000-00009F870000}"/>
    <cellStyle name="Normal 5 14 13 2" xfId="21547" xr:uid="{00000000-0005-0000-0000-0000A0870000}"/>
    <cellStyle name="Normal 5 14 13 3" xfId="39706" xr:uid="{00000000-0005-0000-0000-0000A1870000}"/>
    <cellStyle name="Normal 5 14 13 4" xfId="57866" xr:uid="{00000000-0005-0000-0000-0000A2870000}"/>
    <cellStyle name="Normal 5 14 14" xfId="8580" xr:uid="{00000000-0005-0000-0000-0000A3870000}"/>
    <cellStyle name="Normal 5 14 14 2" xfId="21787" xr:uid="{00000000-0005-0000-0000-0000A4870000}"/>
    <cellStyle name="Normal 5 14 14 3" xfId="39946" xr:uid="{00000000-0005-0000-0000-0000A5870000}"/>
    <cellStyle name="Normal 5 14 14 4" xfId="58106" xr:uid="{00000000-0005-0000-0000-0000A6870000}"/>
    <cellStyle name="Normal 5 14 15" xfId="8744" xr:uid="{00000000-0005-0000-0000-0000A7870000}"/>
    <cellStyle name="Normal 5 14 15 2" xfId="21951" xr:uid="{00000000-0005-0000-0000-0000A8870000}"/>
    <cellStyle name="Normal 5 14 15 3" xfId="40110" xr:uid="{00000000-0005-0000-0000-0000A9870000}"/>
    <cellStyle name="Normal 5 14 15 4" xfId="58270" xr:uid="{00000000-0005-0000-0000-0000AA870000}"/>
    <cellStyle name="Normal 5 14 16" xfId="8948" xr:uid="{00000000-0005-0000-0000-0000AB870000}"/>
    <cellStyle name="Normal 5 14 16 2" xfId="22155" xr:uid="{00000000-0005-0000-0000-0000AC870000}"/>
    <cellStyle name="Normal 5 14 16 3" xfId="40314" xr:uid="{00000000-0005-0000-0000-0000AD870000}"/>
    <cellStyle name="Normal 5 14 17" xfId="13949" xr:uid="{00000000-0005-0000-0000-0000AE870000}"/>
    <cellStyle name="Normal 5 14 17 2" xfId="27141" xr:uid="{00000000-0005-0000-0000-0000AF870000}"/>
    <cellStyle name="Normal 5 14 17 3" xfId="45300" xr:uid="{00000000-0005-0000-0000-0000B0870000}"/>
    <cellStyle name="Normal 5 14 18" xfId="29625" xr:uid="{00000000-0005-0000-0000-0000B1870000}"/>
    <cellStyle name="Normal 5 14 18 2" xfId="47784" xr:uid="{00000000-0005-0000-0000-0000B2870000}"/>
    <cellStyle name="Normal 5 14 19" xfId="16434" xr:uid="{00000000-0005-0000-0000-0000B3870000}"/>
    <cellStyle name="Normal 5 14 2" xfId="3636" xr:uid="{00000000-0005-0000-0000-0000B4870000}"/>
    <cellStyle name="Normal 5 14 2 2" xfId="4369" xr:uid="{00000000-0005-0000-0000-0000B5870000}"/>
    <cellStyle name="Normal 5 14 2 2 2" xfId="12353" xr:uid="{00000000-0005-0000-0000-0000B6870000}"/>
    <cellStyle name="Normal 5 14 2 2 2 2" xfId="25560" xr:uid="{00000000-0005-0000-0000-0000B7870000}"/>
    <cellStyle name="Normal 5 14 2 2 2 3" xfId="43719" xr:uid="{00000000-0005-0000-0000-0000B8870000}"/>
    <cellStyle name="Normal 5 14 2 2 3" xfId="33023" xr:uid="{00000000-0005-0000-0000-0000B9870000}"/>
    <cellStyle name="Normal 5 14 2 2 3 2" xfId="51182" xr:uid="{00000000-0005-0000-0000-0000BA870000}"/>
    <cellStyle name="Normal 5 14 2 2 4" xfId="19832" xr:uid="{00000000-0005-0000-0000-0000BB870000}"/>
    <cellStyle name="Normal 5 14 2 2 5" xfId="37991" xr:uid="{00000000-0005-0000-0000-0000BC870000}"/>
    <cellStyle name="Normal 5 14 2 2 6" xfId="56151" xr:uid="{00000000-0005-0000-0000-0000BD870000}"/>
    <cellStyle name="Normal 5 14 2 3" xfId="9869" xr:uid="{00000000-0005-0000-0000-0000BE870000}"/>
    <cellStyle name="Normal 5 14 2 3 2" xfId="23076" xr:uid="{00000000-0005-0000-0000-0000BF870000}"/>
    <cellStyle name="Normal 5 14 2 3 3" xfId="41235" xr:uid="{00000000-0005-0000-0000-0000C0870000}"/>
    <cellStyle name="Normal 5 14 2 4" xfId="14863" xr:uid="{00000000-0005-0000-0000-0000C1870000}"/>
    <cellStyle name="Normal 5 14 2 4 2" xfId="28055" xr:uid="{00000000-0005-0000-0000-0000C2870000}"/>
    <cellStyle name="Normal 5 14 2 4 3" xfId="46214" xr:uid="{00000000-0005-0000-0000-0000C3870000}"/>
    <cellStyle name="Normal 5 14 2 5" xfId="30539" xr:uid="{00000000-0005-0000-0000-0000C4870000}"/>
    <cellStyle name="Normal 5 14 2 5 2" xfId="48698" xr:uid="{00000000-0005-0000-0000-0000C5870000}"/>
    <cellStyle name="Normal 5 14 2 6" xfId="17348" xr:uid="{00000000-0005-0000-0000-0000C6870000}"/>
    <cellStyle name="Normal 5 14 2 7" xfId="35507" xr:uid="{00000000-0005-0000-0000-0000C7870000}"/>
    <cellStyle name="Normal 5 14 2 8" xfId="53667" xr:uid="{00000000-0005-0000-0000-0000C8870000}"/>
    <cellStyle name="Normal 5 14 2 9" xfId="59082" xr:uid="{00000000-0005-0000-0000-0000C9870000}"/>
    <cellStyle name="Normal 5 14 20" xfId="34593" xr:uid="{00000000-0005-0000-0000-0000CA870000}"/>
    <cellStyle name="Normal 5 14 21" xfId="52753" xr:uid="{00000000-0005-0000-0000-0000CB870000}"/>
    <cellStyle name="Normal 5 14 22" xfId="58436" xr:uid="{00000000-0005-0000-0000-0000CC870000}"/>
    <cellStyle name="Normal 5 14 23" xfId="58648" xr:uid="{00000000-0005-0000-0000-0000CD870000}"/>
    <cellStyle name="Normal 5 14 3" xfId="4601" xr:uid="{00000000-0005-0000-0000-0000CE870000}"/>
    <cellStyle name="Normal 5 14 3 2" xfId="6853" xr:uid="{00000000-0005-0000-0000-0000CF870000}"/>
    <cellStyle name="Normal 5 14 3 2 2" xfId="12585" xr:uid="{00000000-0005-0000-0000-0000D0870000}"/>
    <cellStyle name="Normal 5 14 3 2 2 2" xfId="25792" xr:uid="{00000000-0005-0000-0000-0000D1870000}"/>
    <cellStyle name="Normal 5 14 3 2 2 3" xfId="43951" xr:uid="{00000000-0005-0000-0000-0000D2870000}"/>
    <cellStyle name="Normal 5 14 3 2 3" xfId="33255" xr:uid="{00000000-0005-0000-0000-0000D3870000}"/>
    <cellStyle name="Normal 5 14 3 2 3 2" xfId="51414" xr:uid="{00000000-0005-0000-0000-0000D4870000}"/>
    <cellStyle name="Normal 5 14 3 2 4" xfId="20064" xr:uid="{00000000-0005-0000-0000-0000D5870000}"/>
    <cellStyle name="Normal 5 14 3 2 5" xfId="38223" xr:uid="{00000000-0005-0000-0000-0000D6870000}"/>
    <cellStyle name="Normal 5 14 3 2 6" xfId="56383" xr:uid="{00000000-0005-0000-0000-0000D7870000}"/>
    <cellStyle name="Normal 5 14 3 3" xfId="10101" xr:uid="{00000000-0005-0000-0000-0000D8870000}"/>
    <cellStyle name="Normal 5 14 3 3 2" xfId="23308" xr:uid="{00000000-0005-0000-0000-0000D9870000}"/>
    <cellStyle name="Normal 5 14 3 3 3" xfId="41467" xr:uid="{00000000-0005-0000-0000-0000DA870000}"/>
    <cellStyle name="Normal 5 14 3 4" xfId="15095" xr:uid="{00000000-0005-0000-0000-0000DB870000}"/>
    <cellStyle name="Normal 5 14 3 4 2" xfId="28287" xr:uid="{00000000-0005-0000-0000-0000DC870000}"/>
    <cellStyle name="Normal 5 14 3 4 3" xfId="46446" xr:uid="{00000000-0005-0000-0000-0000DD870000}"/>
    <cellStyle name="Normal 5 14 3 5" xfId="30771" xr:uid="{00000000-0005-0000-0000-0000DE870000}"/>
    <cellStyle name="Normal 5 14 3 5 2" xfId="48930" xr:uid="{00000000-0005-0000-0000-0000DF870000}"/>
    <cellStyle name="Normal 5 14 3 6" xfId="17580" xr:uid="{00000000-0005-0000-0000-0000E0870000}"/>
    <cellStyle name="Normal 5 14 3 7" xfId="35739" xr:uid="{00000000-0005-0000-0000-0000E1870000}"/>
    <cellStyle name="Normal 5 14 3 8" xfId="53899" xr:uid="{00000000-0005-0000-0000-0000E2870000}"/>
    <cellStyle name="Normal 5 14 3 9" xfId="59247" xr:uid="{00000000-0005-0000-0000-0000E3870000}"/>
    <cellStyle name="Normal 5 14 4" xfId="3928" xr:uid="{00000000-0005-0000-0000-0000E4870000}"/>
    <cellStyle name="Normal 5 14 4 2" xfId="6416" xr:uid="{00000000-0005-0000-0000-0000E5870000}"/>
    <cellStyle name="Normal 5 14 4 2 2" xfId="11914" xr:uid="{00000000-0005-0000-0000-0000E6870000}"/>
    <cellStyle name="Normal 5 14 4 2 2 2" xfId="25121" xr:uid="{00000000-0005-0000-0000-0000E7870000}"/>
    <cellStyle name="Normal 5 14 4 2 2 3" xfId="43280" xr:uid="{00000000-0005-0000-0000-0000E8870000}"/>
    <cellStyle name="Normal 5 14 4 2 3" xfId="32584" xr:uid="{00000000-0005-0000-0000-0000E9870000}"/>
    <cellStyle name="Normal 5 14 4 2 3 2" xfId="50743" xr:uid="{00000000-0005-0000-0000-0000EA870000}"/>
    <cellStyle name="Normal 5 14 4 2 4" xfId="19393" xr:uid="{00000000-0005-0000-0000-0000EB870000}"/>
    <cellStyle name="Normal 5 14 4 2 5" xfId="37552" xr:uid="{00000000-0005-0000-0000-0000EC870000}"/>
    <cellStyle name="Normal 5 14 4 2 6" xfId="55712" xr:uid="{00000000-0005-0000-0000-0000ED870000}"/>
    <cellStyle name="Normal 5 14 4 3" xfId="9430" xr:uid="{00000000-0005-0000-0000-0000EE870000}"/>
    <cellStyle name="Normal 5 14 4 3 2" xfId="22637" xr:uid="{00000000-0005-0000-0000-0000EF870000}"/>
    <cellStyle name="Normal 5 14 4 3 3" xfId="40796" xr:uid="{00000000-0005-0000-0000-0000F0870000}"/>
    <cellStyle name="Normal 5 14 4 4" xfId="14424" xr:uid="{00000000-0005-0000-0000-0000F1870000}"/>
    <cellStyle name="Normal 5 14 4 4 2" xfId="27616" xr:uid="{00000000-0005-0000-0000-0000F2870000}"/>
    <cellStyle name="Normal 5 14 4 4 3" xfId="45775" xr:uid="{00000000-0005-0000-0000-0000F3870000}"/>
    <cellStyle name="Normal 5 14 4 5" xfId="30100" xr:uid="{00000000-0005-0000-0000-0000F4870000}"/>
    <cellStyle name="Normal 5 14 4 5 2" xfId="48259" xr:uid="{00000000-0005-0000-0000-0000F5870000}"/>
    <cellStyle name="Normal 5 14 4 6" xfId="16909" xr:uid="{00000000-0005-0000-0000-0000F6870000}"/>
    <cellStyle name="Normal 5 14 4 7" xfId="35068" xr:uid="{00000000-0005-0000-0000-0000F7870000}"/>
    <cellStyle name="Normal 5 14 4 8" xfId="53228" xr:uid="{00000000-0005-0000-0000-0000F8870000}"/>
    <cellStyle name="Normal 5 14 4 9" xfId="59437" xr:uid="{00000000-0005-0000-0000-0000F9870000}"/>
    <cellStyle name="Normal 5 14 5" xfId="4838" xr:uid="{00000000-0005-0000-0000-0000FA870000}"/>
    <cellStyle name="Normal 5 14 5 2" xfId="7068" xr:uid="{00000000-0005-0000-0000-0000FB870000}"/>
    <cellStyle name="Normal 5 14 5 2 2" xfId="12801" xr:uid="{00000000-0005-0000-0000-0000FC870000}"/>
    <cellStyle name="Normal 5 14 5 2 2 2" xfId="26008" xr:uid="{00000000-0005-0000-0000-0000FD870000}"/>
    <cellStyle name="Normal 5 14 5 2 2 3" xfId="44167" xr:uid="{00000000-0005-0000-0000-0000FE870000}"/>
    <cellStyle name="Normal 5 14 5 2 3" xfId="33471" xr:uid="{00000000-0005-0000-0000-0000FF870000}"/>
    <cellStyle name="Normal 5 14 5 2 3 2" xfId="51630" xr:uid="{00000000-0005-0000-0000-000000880000}"/>
    <cellStyle name="Normal 5 14 5 2 4" xfId="20280" xr:uid="{00000000-0005-0000-0000-000001880000}"/>
    <cellStyle name="Normal 5 14 5 2 5" xfId="38439" xr:uid="{00000000-0005-0000-0000-000002880000}"/>
    <cellStyle name="Normal 5 14 5 2 6" xfId="56599" xr:uid="{00000000-0005-0000-0000-000003880000}"/>
    <cellStyle name="Normal 5 14 5 3" xfId="10317" xr:uid="{00000000-0005-0000-0000-000004880000}"/>
    <cellStyle name="Normal 5 14 5 3 2" xfId="23524" xr:uid="{00000000-0005-0000-0000-000005880000}"/>
    <cellStyle name="Normal 5 14 5 3 3" xfId="41683" xr:uid="{00000000-0005-0000-0000-000006880000}"/>
    <cellStyle name="Normal 5 14 5 4" xfId="15311" xr:uid="{00000000-0005-0000-0000-000007880000}"/>
    <cellStyle name="Normal 5 14 5 4 2" xfId="28503" xr:uid="{00000000-0005-0000-0000-000008880000}"/>
    <cellStyle name="Normal 5 14 5 4 3" xfId="46662" xr:uid="{00000000-0005-0000-0000-000009880000}"/>
    <cellStyle name="Normal 5 14 5 5" xfId="30987" xr:uid="{00000000-0005-0000-0000-00000A880000}"/>
    <cellStyle name="Normal 5 14 5 5 2" xfId="49146" xr:uid="{00000000-0005-0000-0000-00000B880000}"/>
    <cellStyle name="Normal 5 14 5 6" xfId="17796" xr:uid="{00000000-0005-0000-0000-00000C880000}"/>
    <cellStyle name="Normal 5 14 5 7" xfId="35955" xr:uid="{00000000-0005-0000-0000-00000D880000}"/>
    <cellStyle name="Normal 5 14 5 8" xfId="54115" xr:uid="{00000000-0005-0000-0000-00000E880000}"/>
    <cellStyle name="Normal 5 14 6" xfId="5014" xr:uid="{00000000-0005-0000-0000-00000F880000}"/>
    <cellStyle name="Normal 5 14 6 2" xfId="7247" xr:uid="{00000000-0005-0000-0000-000010880000}"/>
    <cellStyle name="Normal 5 14 6 2 2" xfId="12980" xr:uid="{00000000-0005-0000-0000-000011880000}"/>
    <cellStyle name="Normal 5 14 6 2 2 2" xfId="26187" xr:uid="{00000000-0005-0000-0000-000012880000}"/>
    <cellStyle name="Normal 5 14 6 2 2 3" xfId="44346" xr:uid="{00000000-0005-0000-0000-000013880000}"/>
    <cellStyle name="Normal 5 14 6 2 3" xfId="33650" xr:uid="{00000000-0005-0000-0000-000014880000}"/>
    <cellStyle name="Normal 5 14 6 2 3 2" xfId="51809" xr:uid="{00000000-0005-0000-0000-000015880000}"/>
    <cellStyle name="Normal 5 14 6 2 4" xfId="20459" xr:uid="{00000000-0005-0000-0000-000016880000}"/>
    <cellStyle name="Normal 5 14 6 2 5" xfId="38618" xr:uid="{00000000-0005-0000-0000-000017880000}"/>
    <cellStyle name="Normal 5 14 6 2 6" xfId="56778" xr:uid="{00000000-0005-0000-0000-000018880000}"/>
    <cellStyle name="Normal 5 14 6 3" xfId="10496" xr:uid="{00000000-0005-0000-0000-000019880000}"/>
    <cellStyle name="Normal 5 14 6 3 2" xfId="23703" xr:uid="{00000000-0005-0000-0000-00001A880000}"/>
    <cellStyle name="Normal 5 14 6 3 3" xfId="41862" xr:uid="{00000000-0005-0000-0000-00001B880000}"/>
    <cellStyle name="Normal 5 14 6 4" xfId="15490" xr:uid="{00000000-0005-0000-0000-00001C880000}"/>
    <cellStyle name="Normal 5 14 6 4 2" xfId="28682" xr:uid="{00000000-0005-0000-0000-00001D880000}"/>
    <cellStyle name="Normal 5 14 6 4 3" xfId="46841" xr:uid="{00000000-0005-0000-0000-00001E880000}"/>
    <cellStyle name="Normal 5 14 6 5" xfId="31166" xr:uid="{00000000-0005-0000-0000-00001F880000}"/>
    <cellStyle name="Normal 5 14 6 5 2" xfId="49325" xr:uid="{00000000-0005-0000-0000-000020880000}"/>
    <cellStyle name="Normal 5 14 6 6" xfId="17975" xr:uid="{00000000-0005-0000-0000-000021880000}"/>
    <cellStyle name="Normal 5 14 6 7" xfId="36134" xr:uid="{00000000-0005-0000-0000-000022880000}"/>
    <cellStyle name="Normal 5 14 6 8" xfId="54294" xr:uid="{00000000-0005-0000-0000-000023880000}"/>
    <cellStyle name="Normal 5 14 7" xfId="5241" xr:uid="{00000000-0005-0000-0000-000024880000}"/>
    <cellStyle name="Normal 5 14 7 2" xfId="7489" xr:uid="{00000000-0005-0000-0000-000025880000}"/>
    <cellStyle name="Normal 5 14 7 2 2" xfId="13222" xr:uid="{00000000-0005-0000-0000-000026880000}"/>
    <cellStyle name="Normal 5 14 7 2 2 2" xfId="26429" xr:uid="{00000000-0005-0000-0000-000027880000}"/>
    <cellStyle name="Normal 5 14 7 2 2 3" xfId="44588" xr:uid="{00000000-0005-0000-0000-000028880000}"/>
    <cellStyle name="Normal 5 14 7 2 3" xfId="33892" xr:uid="{00000000-0005-0000-0000-000029880000}"/>
    <cellStyle name="Normal 5 14 7 2 3 2" xfId="52051" xr:uid="{00000000-0005-0000-0000-00002A880000}"/>
    <cellStyle name="Normal 5 14 7 2 4" xfId="20701" xr:uid="{00000000-0005-0000-0000-00002B880000}"/>
    <cellStyle name="Normal 5 14 7 2 5" xfId="38860" xr:uid="{00000000-0005-0000-0000-00002C880000}"/>
    <cellStyle name="Normal 5 14 7 2 6" xfId="57020" xr:uid="{00000000-0005-0000-0000-00002D880000}"/>
    <cellStyle name="Normal 5 14 7 3" xfId="10738" xr:uid="{00000000-0005-0000-0000-00002E880000}"/>
    <cellStyle name="Normal 5 14 7 3 2" xfId="23945" xr:uid="{00000000-0005-0000-0000-00002F880000}"/>
    <cellStyle name="Normal 5 14 7 3 3" xfId="42104" xr:uid="{00000000-0005-0000-0000-000030880000}"/>
    <cellStyle name="Normal 5 14 7 4" xfId="15732" xr:uid="{00000000-0005-0000-0000-000031880000}"/>
    <cellStyle name="Normal 5 14 7 4 2" xfId="28924" xr:uid="{00000000-0005-0000-0000-000032880000}"/>
    <cellStyle name="Normal 5 14 7 4 3" xfId="47083" xr:uid="{00000000-0005-0000-0000-000033880000}"/>
    <cellStyle name="Normal 5 14 7 5" xfId="31408" xr:uid="{00000000-0005-0000-0000-000034880000}"/>
    <cellStyle name="Normal 5 14 7 5 2" xfId="49567" xr:uid="{00000000-0005-0000-0000-000035880000}"/>
    <cellStyle name="Normal 5 14 7 6" xfId="18217" xr:uid="{00000000-0005-0000-0000-000036880000}"/>
    <cellStyle name="Normal 5 14 7 7" xfId="36376" xr:uid="{00000000-0005-0000-0000-000037880000}"/>
    <cellStyle name="Normal 5 14 7 8" xfId="54536" xr:uid="{00000000-0005-0000-0000-000038880000}"/>
    <cellStyle name="Normal 5 14 8" xfId="5406" xr:uid="{00000000-0005-0000-0000-000039880000}"/>
    <cellStyle name="Normal 5 14 8 2" xfId="7654" xr:uid="{00000000-0005-0000-0000-00003A880000}"/>
    <cellStyle name="Normal 5 14 8 2 2" xfId="13387" xr:uid="{00000000-0005-0000-0000-00003B880000}"/>
    <cellStyle name="Normal 5 14 8 2 2 2" xfId="26594" xr:uid="{00000000-0005-0000-0000-00003C880000}"/>
    <cellStyle name="Normal 5 14 8 2 2 3" xfId="44753" xr:uid="{00000000-0005-0000-0000-00003D880000}"/>
    <cellStyle name="Normal 5 14 8 2 3" xfId="34057" xr:uid="{00000000-0005-0000-0000-00003E880000}"/>
    <cellStyle name="Normal 5 14 8 2 3 2" xfId="52216" xr:uid="{00000000-0005-0000-0000-00003F880000}"/>
    <cellStyle name="Normal 5 14 8 2 4" xfId="20866" xr:uid="{00000000-0005-0000-0000-000040880000}"/>
    <cellStyle name="Normal 5 14 8 2 5" xfId="39025" xr:uid="{00000000-0005-0000-0000-000041880000}"/>
    <cellStyle name="Normal 5 14 8 2 6" xfId="57185" xr:uid="{00000000-0005-0000-0000-000042880000}"/>
    <cellStyle name="Normal 5 14 8 3" xfId="10903" xr:uid="{00000000-0005-0000-0000-000043880000}"/>
    <cellStyle name="Normal 5 14 8 3 2" xfId="24110" xr:uid="{00000000-0005-0000-0000-000044880000}"/>
    <cellStyle name="Normal 5 14 8 3 3" xfId="42269" xr:uid="{00000000-0005-0000-0000-000045880000}"/>
    <cellStyle name="Normal 5 14 8 4" xfId="15897" xr:uid="{00000000-0005-0000-0000-000046880000}"/>
    <cellStyle name="Normal 5 14 8 4 2" xfId="29089" xr:uid="{00000000-0005-0000-0000-000047880000}"/>
    <cellStyle name="Normal 5 14 8 4 3" xfId="47248" xr:uid="{00000000-0005-0000-0000-000048880000}"/>
    <cellStyle name="Normal 5 14 8 5" xfId="31573" xr:uid="{00000000-0005-0000-0000-000049880000}"/>
    <cellStyle name="Normal 5 14 8 5 2" xfId="49732" xr:uid="{00000000-0005-0000-0000-00004A880000}"/>
    <cellStyle name="Normal 5 14 8 6" xfId="18382" xr:uid="{00000000-0005-0000-0000-00004B880000}"/>
    <cellStyle name="Normal 5 14 8 7" xfId="36541" xr:uid="{00000000-0005-0000-0000-00004C880000}"/>
    <cellStyle name="Normal 5 14 8 8" xfId="54701" xr:uid="{00000000-0005-0000-0000-00004D880000}"/>
    <cellStyle name="Normal 5 14 9" xfId="5570" xr:uid="{00000000-0005-0000-0000-00004E880000}"/>
    <cellStyle name="Normal 5 14 9 2" xfId="7818" xr:uid="{00000000-0005-0000-0000-00004F880000}"/>
    <cellStyle name="Normal 5 14 9 2 2" xfId="13551" xr:uid="{00000000-0005-0000-0000-000050880000}"/>
    <cellStyle name="Normal 5 14 9 2 2 2" xfId="26758" xr:uid="{00000000-0005-0000-0000-000051880000}"/>
    <cellStyle name="Normal 5 14 9 2 2 3" xfId="44917" xr:uid="{00000000-0005-0000-0000-000052880000}"/>
    <cellStyle name="Normal 5 14 9 2 3" xfId="34221" xr:uid="{00000000-0005-0000-0000-000053880000}"/>
    <cellStyle name="Normal 5 14 9 2 3 2" xfId="52380" xr:uid="{00000000-0005-0000-0000-000054880000}"/>
    <cellStyle name="Normal 5 14 9 2 4" xfId="21030" xr:uid="{00000000-0005-0000-0000-000055880000}"/>
    <cellStyle name="Normal 5 14 9 2 5" xfId="39189" xr:uid="{00000000-0005-0000-0000-000056880000}"/>
    <cellStyle name="Normal 5 14 9 2 6" xfId="57349" xr:uid="{00000000-0005-0000-0000-000057880000}"/>
    <cellStyle name="Normal 5 14 9 3" xfId="11067" xr:uid="{00000000-0005-0000-0000-000058880000}"/>
    <cellStyle name="Normal 5 14 9 3 2" xfId="24274" xr:uid="{00000000-0005-0000-0000-000059880000}"/>
    <cellStyle name="Normal 5 14 9 3 3" xfId="42433" xr:uid="{00000000-0005-0000-0000-00005A880000}"/>
    <cellStyle name="Normal 5 14 9 4" xfId="16061" xr:uid="{00000000-0005-0000-0000-00005B880000}"/>
    <cellStyle name="Normal 5 14 9 4 2" xfId="29253" xr:uid="{00000000-0005-0000-0000-00005C880000}"/>
    <cellStyle name="Normal 5 14 9 4 3" xfId="47412" xr:uid="{00000000-0005-0000-0000-00005D880000}"/>
    <cellStyle name="Normal 5 14 9 5" xfId="31737" xr:uid="{00000000-0005-0000-0000-00005E880000}"/>
    <cellStyle name="Normal 5 14 9 5 2" xfId="49896" xr:uid="{00000000-0005-0000-0000-00005F880000}"/>
    <cellStyle name="Normal 5 14 9 6" xfId="18546" xr:uid="{00000000-0005-0000-0000-000060880000}"/>
    <cellStyle name="Normal 5 14 9 7" xfId="36705" xr:uid="{00000000-0005-0000-0000-000061880000}"/>
    <cellStyle name="Normal 5 14 9 8" xfId="54865" xr:uid="{00000000-0005-0000-0000-000062880000}"/>
    <cellStyle name="Normal 5 15" xfId="2548" xr:uid="{00000000-0005-0000-0000-000063880000}"/>
    <cellStyle name="Normal 5 15 10" xfId="5735" xr:uid="{00000000-0005-0000-0000-000064880000}"/>
    <cellStyle name="Normal 5 15 10 2" xfId="7983" xr:uid="{00000000-0005-0000-0000-000065880000}"/>
    <cellStyle name="Normal 5 15 10 2 2" xfId="13716" xr:uid="{00000000-0005-0000-0000-000066880000}"/>
    <cellStyle name="Normal 5 15 10 2 2 2" xfId="26923" xr:uid="{00000000-0005-0000-0000-000067880000}"/>
    <cellStyle name="Normal 5 15 10 2 2 3" xfId="45082" xr:uid="{00000000-0005-0000-0000-000068880000}"/>
    <cellStyle name="Normal 5 15 10 2 3" xfId="34386" xr:uid="{00000000-0005-0000-0000-000069880000}"/>
    <cellStyle name="Normal 5 15 10 2 3 2" xfId="52545" xr:uid="{00000000-0005-0000-0000-00006A880000}"/>
    <cellStyle name="Normal 5 15 10 2 4" xfId="21195" xr:uid="{00000000-0005-0000-0000-00006B880000}"/>
    <cellStyle name="Normal 5 15 10 2 5" xfId="39354" xr:uid="{00000000-0005-0000-0000-00006C880000}"/>
    <cellStyle name="Normal 5 15 10 2 6" xfId="57514" xr:uid="{00000000-0005-0000-0000-00006D880000}"/>
    <cellStyle name="Normal 5 15 10 3" xfId="11232" xr:uid="{00000000-0005-0000-0000-00006E880000}"/>
    <cellStyle name="Normal 5 15 10 3 2" xfId="24439" xr:uid="{00000000-0005-0000-0000-00006F880000}"/>
    <cellStyle name="Normal 5 15 10 3 3" xfId="42598" xr:uid="{00000000-0005-0000-0000-000070880000}"/>
    <cellStyle name="Normal 5 15 10 4" xfId="16226" xr:uid="{00000000-0005-0000-0000-000071880000}"/>
    <cellStyle name="Normal 5 15 10 4 2" xfId="29418" xr:uid="{00000000-0005-0000-0000-000072880000}"/>
    <cellStyle name="Normal 5 15 10 4 3" xfId="47577" xr:uid="{00000000-0005-0000-0000-000073880000}"/>
    <cellStyle name="Normal 5 15 10 5" xfId="31902" xr:uid="{00000000-0005-0000-0000-000074880000}"/>
    <cellStyle name="Normal 5 15 10 5 2" xfId="50061" xr:uid="{00000000-0005-0000-0000-000075880000}"/>
    <cellStyle name="Normal 5 15 10 6" xfId="18711" xr:uid="{00000000-0005-0000-0000-000076880000}"/>
    <cellStyle name="Normal 5 15 10 7" xfId="36870" xr:uid="{00000000-0005-0000-0000-000077880000}"/>
    <cellStyle name="Normal 5 15 10 8" xfId="55030" xr:uid="{00000000-0005-0000-0000-000078880000}"/>
    <cellStyle name="Normal 5 15 11" xfId="5943" xr:uid="{00000000-0005-0000-0000-000079880000}"/>
    <cellStyle name="Normal 5 15 11 2" xfId="11440" xr:uid="{00000000-0005-0000-0000-00007A880000}"/>
    <cellStyle name="Normal 5 15 11 2 2" xfId="24647" xr:uid="{00000000-0005-0000-0000-00007B880000}"/>
    <cellStyle name="Normal 5 15 11 2 3" xfId="42806" xr:uid="{00000000-0005-0000-0000-00007C880000}"/>
    <cellStyle name="Normal 5 15 11 3" xfId="32110" xr:uid="{00000000-0005-0000-0000-00007D880000}"/>
    <cellStyle name="Normal 5 15 11 3 2" xfId="50269" xr:uid="{00000000-0005-0000-0000-00007E880000}"/>
    <cellStyle name="Normal 5 15 11 4" xfId="18919" xr:uid="{00000000-0005-0000-0000-00007F880000}"/>
    <cellStyle name="Normal 5 15 11 5" xfId="37078" xr:uid="{00000000-0005-0000-0000-000080880000}"/>
    <cellStyle name="Normal 5 15 11 6" xfId="55238" xr:uid="{00000000-0005-0000-0000-000081880000}"/>
    <cellStyle name="Normal 5 15 12" xfId="8159" xr:uid="{00000000-0005-0000-0000-000082880000}"/>
    <cellStyle name="Normal 5 15 12 2" xfId="21366" xr:uid="{00000000-0005-0000-0000-000083880000}"/>
    <cellStyle name="Normal 5 15 12 3" xfId="39525" xr:uid="{00000000-0005-0000-0000-000084880000}"/>
    <cellStyle name="Normal 5 15 12 4" xfId="57685" xr:uid="{00000000-0005-0000-0000-000085880000}"/>
    <cellStyle name="Normal 5 15 13" xfId="8341" xr:uid="{00000000-0005-0000-0000-000086880000}"/>
    <cellStyle name="Normal 5 15 13 2" xfId="21548" xr:uid="{00000000-0005-0000-0000-000087880000}"/>
    <cellStyle name="Normal 5 15 13 3" xfId="39707" xr:uid="{00000000-0005-0000-0000-000088880000}"/>
    <cellStyle name="Normal 5 15 13 4" xfId="57867" xr:uid="{00000000-0005-0000-0000-000089880000}"/>
    <cellStyle name="Normal 5 15 14" xfId="8581" xr:uid="{00000000-0005-0000-0000-00008A880000}"/>
    <cellStyle name="Normal 5 15 14 2" xfId="21788" xr:uid="{00000000-0005-0000-0000-00008B880000}"/>
    <cellStyle name="Normal 5 15 14 3" xfId="39947" xr:uid="{00000000-0005-0000-0000-00008C880000}"/>
    <cellStyle name="Normal 5 15 14 4" xfId="58107" xr:uid="{00000000-0005-0000-0000-00008D880000}"/>
    <cellStyle name="Normal 5 15 15" xfId="8745" xr:uid="{00000000-0005-0000-0000-00008E880000}"/>
    <cellStyle name="Normal 5 15 15 2" xfId="21952" xr:uid="{00000000-0005-0000-0000-00008F880000}"/>
    <cellStyle name="Normal 5 15 15 3" xfId="40111" xr:uid="{00000000-0005-0000-0000-000090880000}"/>
    <cellStyle name="Normal 5 15 15 4" xfId="58271" xr:uid="{00000000-0005-0000-0000-000091880000}"/>
    <cellStyle name="Normal 5 15 16" xfId="8949" xr:uid="{00000000-0005-0000-0000-000092880000}"/>
    <cellStyle name="Normal 5 15 16 2" xfId="22156" xr:uid="{00000000-0005-0000-0000-000093880000}"/>
    <cellStyle name="Normal 5 15 16 3" xfId="40315" xr:uid="{00000000-0005-0000-0000-000094880000}"/>
    <cellStyle name="Normal 5 15 17" xfId="13950" xr:uid="{00000000-0005-0000-0000-000095880000}"/>
    <cellStyle name="Normal 5 15 17 2" xfId="27142" xr:uid="{00000000-0005-0000-0000-000096880000}"/>
    <cellStyle name="Normal 5 15 17 3" xfId="45301" xr:uid="{00000000-0005-0000-0000-000097880000}"/>
    <cellStyle name="Normal 5 15 18" xfId="29626" xr:uid="{00000000-0005-0000-0000-000098880000}"/>
    <cellStyle name="Normal 5 15 18 2" xfId="47785" xr:uid="{00000000-0005-0000-0000-000099880000}"/>
    <cellStyle name="Normal 5 15 19" xfId="16435" xr:uid="{00000000-0005-0000-0000-00009A880000}"/>
    <cellStyle name="Normal 5 15 2" xfId="3637" xr:uid="{00000000-0005-0000-0000-00009B880000}"/>
    <cellStyle name="Normal 5 15 2 2" xfId="4370" xr:uid="{00000000-0005-0000-0000-00009C880000}"/>
    <cellStyle name="Normal 5 15 2 2 2" xfId="12354" xr:uid="{00000000-0005-0000-0000-00009D880000}"/>
    <cellStyle name="Normal 5 15 2 2 2 2" xfId="25561" xr:uid="{00000000-0005-0000-0000-00009E880000}"/>
    <cellStyle name="Normal 5 15 2 2 2 3" xfId="43720" xr:uid="{00000000-0005-0000-0000-00009F880000}"/>
    <cellStyle name="Normal 5 15 2 2 3" xfId="33024" xr:uid="{00000000-0005-0000-0000-0000A0880000}"/>
    <cellStyle name="Normal 5 15 2 2 3 2" xfId="51183" xr:uid="{00000000-0005-0000-0000-0000A1880000}"/>
    <cellStyle name="Normal 5 15 2 2 4" xfId="19833" xr:uid="{00000000-0005-0000-0000-0000A2880000}"/>
    <cellStyle name="Normal 5 15 2 2 5" xfId="37992" xr:uid="{00000000-0005-0000-0000-0000A3880000}"/>
    <cellStyle name="Normal 5 15 2 2 6" xfId="56152" xr:uid="{00000000-0005-0000-0000-0000A4880000}"/>
    <cellStyle name="Normal 5 15 2 3" xfId="9870" xr:uid="{00000000-0005-0000-0000-0000A5880000}"/>
    <cellStyle name="Normal 5 15 2 3 2" xfId="23077" xr:uid="{00000000-0005-0000-0000-0000A6880000}"/>
    <cellStyle name="Normal 5 15 2 3 3" xfId="41236" xr:uid="{00000000-0005-0000-0000-0000A7880000}"/>
    <cellStyle name="Normal 5 15 2 4" xfId="14864" xr:uid="{00000000-0005-0000-0000-0000A8880000}"/>
    <cellStyle name="Normal 5 15 2 4 2" xfId="28056" xr:uid="{00000000-0005-0000-0000-0000A9880000}"/>
    <cellStyle name="Normal 5 15 2 4 3" xfId="46215" xr:uid="{00000000-0005-0000-0000-0000AA880000}"/>
    <cellStyle name="Normal 5 15 2 5" xfId="30540" xr:uid="{00000000-0005-0000-0000-0000AB880000}"/>
    <cellStyle name="Normal 5 15 2 5 2" xfId="48699" xr:uid="{00000000-0005-0000-0000-0000AC880000}"/>
    <cellStyle name="Normal 5 15 2 6" xfId="17349" xr:uid="{00000000-0005-0000-0000-0000AD880000}"/>
    <cellStyle name="Normal 5 15 2 7" xfId="35508" xr:uid="{00000000-0005-0000-0000-0000AE880000}"/>
    <cellStyle name="Normal 5 15 2 8" xfId="53668" xr:uid="{00000000-0005-0000-0000-0000AF880000}"/>
    <cellStyle name="Normal 5 15 2 9" xfId="59083" xr:uid="{00000000-0005-0000-0000-0000B0880000}"/>
    <cellStyle name="Normal 5 15 20" xfId="34594" xr:uid="{00000000-0005-0000-0000-0000B1880000}"/>
    <cellStyle name="Normal 5 15 21" xfId="52754" xr:uid="{00000000-0005-0000-0000-0000B2880000}"/>
    <cellStyle name="Normal 5 15 22" xfId="58437" xr:uid="{00000000-0005-0000-0000-0000B3880000}"/>
    <cellStyle name="Normal 5 15 23" xfId="58649" xr:uid="{00000000-0005-0000-0000-0000B4880000}"/>
    <cellStyle name="Normal 5 15 3" xfId="4602" xr:uid="{00000000-0005-0000-0000-0000B5880000}"/>
    <cellStyle name="Normal 5 15 3 2" xfId="6854" xr:uid="{00000000-0005-0000-0000-0000B6880000}"/>
    <cellStyle name="Normal 5 15 3 2 2" xfId="12586" xr:uid="{00000000-0005-0000-0000-0000B7880000}"/>
    <cellStyle name="Normal 5 15 3 2 2 2" xfId="25793" xr:uid="{00000000-0005-0000-0000-0000B8880000}"/>
    <cellStyle name="Normal 5 15 3 2 2 3" xfId="43952" xr:uid="{00000000-0005-0000-0000-0000B9880000}"/>
    <cellStyle name="Normal 5 15 3 2 3" xfId="33256" xr:uid="{00000000-0005-0000-0000-0000BA880000}"/>
    <cellStyle name="Normal 5 15 3 2 3 2" xfId="51415" xr:uid="{00000000-0005-0000-0000-0000BB880000}"/>
    <cellStyle name="Normal 5 15 3 2 4" xfId="20065" xr:uid="{00000000-0005-0000-0000-0000BC880000}"/>
    <cellStyle name="Normal 5 15 3 2 5" xfId="38224" xr:uid="{00000000-0005-0000-0000-0000BD880000}"/>
    <cellStyle name="Normal 5 15 3 2 6" xfId="56384" xr:uid="{00000000-0005-0000-0000-0000BE880000}"/>
    <cellStyle name="Normal 5 15 3 3" xfId="10102" xr:uid="{00000000-0005-0000-0000-0000BF880000}"/>
    <cellStyle name="Normal 5 15 3 3 2" xfId="23309" xr:uid="{00000000-0005-0000-0000-0000C0880000}"/>
    <cellStyle name="Normal 5 15 3 3 3" xfId="41468" xr:uid="{00000000-0005-0000-0000-0000C1880000}"/>
    <cellStyle name="Normal 5 15 3 4" xfId="15096" xr:uid="{00000000-0005-0000-0000-0000C2880000}"/>
    <cellStyle name="Normal 5 15 3 4 2" xfId="28288" xr:uid="{00000000-0005-0000-0000-0000C3880000}"/>
    <cellStyle name="Normal 5 15 3 4 3" xfId="46447" xr:uid="{00000000-0005-0000-0000-0000C4880000}"/>
    <cellStyle name="Normal 5 15 3 5" xfId="30772" xr:uid="{00000000-0005-0000-0000-0000C5880000}"/>
    <cellStyle name="Normal 5 15 3 5 2" xfId="48931" xr:uid="{00000000-0005-0000-0000-0000C6880000}"/>
    <cellStyle name="Normal 5 15 3 6" xfId="17581" xr:uid="{00000000-0005-0000-0000-0000C7880000}"/>
    <cellStyle name="Normal 5 15 3 7" xfId="35740" xr:uid="{00000000-0005-0000-0000-0000C8880000}"/>
    <cellStyle name="Normal 5 15 3 8" xfId="53900" xr:uid="{00000000-0005-0000-0000-0000C9880000}"/>
    <cellStyle name="Normal 5 15 3 9" xfId="59248" xr:uid="{00000000-0005-0000-0000-0000CA880000}"/>
    <cellStyle name="Normal 5 15 4" xfId="3929" xr:uid="{00000000-0005-0000-0000-0000CB880000}"/>
    <cellStyle name="Normal 5 15 4 2" xfId="6417" xr:uid="{00000000-0005-0000-0000-0000CC880000}"/>
    <cellStyle name="Normal 5 15 4 2 2" xfId="11915" xr:uid="{00000000-0005-0000-0000-0000CD880000}"/>
    <cellStyle name="Normal 5 15 4 2 2 2" xfId="25122" xr:uid="{00000000-0005-0000-0000-0000CE880000}"/>
    <cellStyle name="Normal 5 15 4 2 2 3" xfId="43281" xr:uid="{00000000-0005-0000-0000-0000CF880000}"/>
    <cellStyle name="Normal 5 15 4 2 3" xfId="32585" xr:uid="{00000000-0005-0000-0000-0000D0880000}"/>
    <cellStyle name="Normal 5 15 4 2 3 2" xfId="50744" xr:uid="{00000000-0005-0000-0000-0000D1880000}"/>
    <cellStyle name="Normal 5 15 4 2 4" xfId="19394" xr:uid="{00000000-0005-0000-0000-0000D2880000}"/>
    <cellStyle name="Normal 5 15 4 2 5" xfId="37553" xr:uid="{00000000-0005-0000-0000-0000D3880000}"/>
    <cellStyle name="Normal 5 15 4 2 6" xfId="55713" xr:uid="{00000000-0005-0000-0000-0000D4880000}"/>
    <cellStyle name="Normal 5 15 4 3" xfId="9431" xr:uid="{00000000-0005-0000-0000-0000D5880000}"/>
    <cellStyle name="Normal 5 15 4 3 2" xfId="22638" xr:uid="{00000000-0005-0000-0000-0000D6880000}"/>
    <cellStyle name="Normal 5 15 4 3 3" xfId="40797" xr:uid="{00000000-0005-0000-0000-0000D7880000}"/>
    <cellStyle name="Normal 5 15 4 4" xfId="14425" xr:uid="{00000000-0005-0000-0000-0000D8880000}"/>
    <cellStyle name="Normal 5 15 4 4 2" xfId="27617" xr:uid="{00000000-0005-0000-0000-0000D9880000}"/>
    <cellStyle name="Normal 5 15 4 4 3" xfId="45776" xr:uid="{00000000-0005-0000-0000-0000DA880000}"/>
    <cellStyle name="Normal 5 15 4 5" xfId="30101" xr:uid="{00000000-0005-0000-0000-0000DB880000}"/>
    <cellStyle name="Normal 5 15 4 5 2" xfId="48260" xr:uid="{00000000-0005-0000-0000-0000DC880000}"/>
    <cellStyle name="Normal 5 15 4 6" xfId="16910" xr:uid="{00000000-0005-0000-0000-0000DD880000}"/>
    <cellStyle name="Normal 5 15 4 7" xfId="35069" xr:uid="{00000000-0005-0000-0000-0000DE880000}"/>
    <cellStyle name="Normal 5 15 4 8" xfId="53229" xr:uid="{00000000-0005-0000-0000-0000DF880000}"/>
    <cellStyle name="Normal 5 15 4 9" xfId="59438" xr:uid="{00000000-0005-0000-0000-0000E0880000}"/>
    <cellStyle name="Normal 5 15 5" xfId="4839" xr:uid="{00000000-0005-0000-0000-0000E1880000}"/>
    <cellStyle name="Normal 5 15 5 2" xfId="7069" xr:uid="{00000000-0005-0000-0000-0000E2880000}"/>
    <cellStyle name="Normal 5 15 5 2 2" xfId="12802" xr:uid="{00000000-0005-0000-0000-0000E3880000}"/>
    <cellStyle name="Normal 5 15 5 2 2 2" xfId="26009" xr:uid="{00000000-0005-0000-0000-0000E4880000}"/>
    <cellStyle name="Normal 5 15 5 2 2 3" xfId="44168" xr:uid="{00000000-0005-0000-0000-0000E5880000}"/>
    <cellStyle name="Normal 5 15 5 2 3" xfId="33472" xr:uid="{00000000-0005-0000-0000-0000E6880000}"/>
    <cellStyle name="Normal 5 15 5 2 3 2" xfId="51631" xr:uid="{00000000-0005-0000-0000-0000E7880000}"/>
    <cellStyle name="Normal 5 15 5 2 4" xfId="20281" xr:uid="{00000000-0005-0000-0000-0000E8880000}"/>
    <cellStyle name="Normal 5 15 5 2 5" xfId="38440" xr:uid="{00000000-0005-0000-0000-0000E9880000}"/>
    <cellStyle name="Normal 5 15 5 2 6" xfId="56600" xr:uid="{00000000-0005-0000-0000-0000EA880000}"/>
    <cellStyle name="Normal 5 15 5 3" xfId="10318" xr:uid="{00000000-0005-0000-0000-0000EB880000}"/>
    <cellStyle name="Normal 5 15 5 3 2" xfId="23525" xr:uid="{00000000-0005-0000-0000-0000EC880000}"/>
    <cellStyle name="Normal 5 15 5 3 3" xfId="41684" xr:uid="{00000000-0005-0000-0000-0000ED880000}"/>
    <cellStyle name="Normal 5 15 5 4" xfId="15312" xr:uid="{00000000-0005-0000-0000-0000EE880000}"/>
    <cellStyle name="Normal 5 15 5 4 2" xfId="28504" xr:uid="{00000000-0005-0000-0000-0000EF880000}"/>
    <cellStyle name="Normal 5 15 5 4 3" xfId="46663" xr:uid="{00000000-0005-0000-0000-0000F0880000}"/>
    <cellStyle name="Normal 5 15 5 5" xfId="30988" xr:uid="{00000000-0005-0000-0000-0000F1880000}"/>
    <cellStyle name="Normal 5 15 5 5 2" xfId="49147" xr:uid="{00000000-0005-0000-0000-0000F2880000}"/>
    <cellStyle name="Normal 5 15 5 6" xfId="17797" xr:uid="{00000000-0005-0000-0000-0000F3880000}"/>
    <cellStyle name="Normal 5 15 5 7" xfId="35956" xr:uid="{00000000-0005-0000-0000-0000F4880000}"/>
    <cellStyle name="Normal 5 15 5 8" xfId="54116" xr:uid="{00000000-0005-0000-0000-0000F5880000}"/>
    <cellStyle name="Normal 5 15 6" xfId="5015" xr:uid="{00000000-0005-0000-0000-0000F6880000}"/>
    <cellStyle name="Normal 5 15 6 2" xfId="7248" xr:uid="{00000000-0005-0000-0000-0000F7880000}"/>
    <cellStyle name="Normal 5 15 6 2 2" xfId="12981" xr:uid="{00000000-0005-0000-0000-0000F8880000}"/>
    <cellStyle name="Normal 5 15 6 2 2 2" xfId="26188" xr:uid="{00000000-0005-0000-0000-0000F9880000}"/>
    <cellStyle name="Normal 5 15 6 2 2 3" xfId="44347" xr:uid="{00000000-0005-0000-0000-0000FA880000}"/>
    <cellStyle name="Normal 5 15 6 2 3" xfId="33651" xr:uid="{00000000-0005-0000-0000-0000FB880000}"/>
    <cellStyle name="Normal 5 15 6 2 3 2" xfId="51810" xr:uid="{00000000-0005-0000-0000-0000FC880000}"/>
    <cellStyle name="Normal 5 15 6 2 4" xfId="20460" xr:uid="{00000000-0005-0000-0000-0000FD880000}"/>
    <cellStyle name="Normal 5 15 6 2 5" xfId="38619" xr:uid="{00000000-0005-0000-0000-0000FE880000}"/>
    <cellStyle name="Normal 5 15 6 2 6" xfId="56779" xr:uid="{00000000-0005-0000-0000-0000FF880000}"/>
    <cellStyle name="Normal 5 15 6 3" xfId="10497" xr:uid="{00000000-0005-0000-0000-000000890000}"/>
    <cellStyle name="Normal 5 15 6 3 2" xfId="23704" xr:uid="{00000000-0005-0000-0000-000001890000}"/>
    <cellStyle name="Normal 5 15 6 3 3" xfId="41863" xr:uid="{00000000-0005-0000-0000-000002890000}"/>
    <cellStyle name="Normal 5 15 6 4" xfId="15491" xr:uid="{00000000-0005-0000-0000-000003890000}"/>
    <cellStyle name="Normal 5 15 6 4 2" xfId="28683" xr:uid="{00000000-0005-0000-0000-000004890000}"/>
    <cellStyle name="Normal 5 15 6 4 3" xfId="46842" xr:uid="{00000000-0005-0000-0000-000005890000}"/>
    <cellStyle name="Normal 5 15 6 5" xfId="31167" xr:uid="{00000000-0005-0000-0000-000006890000}"/>
    <cellStyle name="Normal 5 15 6 5 2" xfId="49326" xr:uid="{00000000-0005-0000-0000-000007890000}"/>
    <cellStyle name="Normal 5 15 6 6" xfId="17976" xr:uid="{00000000-0005-0000-0000-000008890000}"/>
    <cellStyle name="Normal 5 15 6 7" xfId="36135" xr:uid="{00000000-0005-0000-0000-000009890000}"/>
    <cellStyle name="Normal 5 15 6 8" xfId="54295" xr:uid="{00000000-0005-0000-0000-00000A890000}"/>
    <cellStyle name="Normal 5 15 7" xfId="5242" xr:uid="{00000000-0005-0000-0000-00000B890000}"/>
    <cellStyle name="Normal 5 15 7 2" xfId="7490" xr:uid="{00000000-0005-0000-0000-00000C890000}"/>
    <cellStyle name="Normal 5 15 7 2 2" xfId="13223" xr:uid="{00000000-0005-0000-0000-00000D890000}"/>
    <cellStyle name="Normal 5 15 7 2 2 2" xfId="26430" xr:uid="{00000000-0005-0000-0000-00000E890000}"/>
    <cellStyle name="Normal 5 15 7 2 2 3" xfId="44589" xr:uid="{00000000-0005-0000-0000-00000F890000}"/>
    <cellStyle name="Normal 5 15 7 2 3" xfId="33893" xr:uid="{00000000-0005-0000-0000-000010890000}"/>
    <cellStyle name="Normal 5 15 7 2 3 2" xfId="52052" xr:uid="{00000000-0005-0000-0000-000011890000}"/>
    <cellStyle name="Normal 5 15 7 2 4" xfId="20702" xr:uid="{00000000-0005-0000-0000-000012890000}"/>
    <cellStyle name="Normal 5 15 7 2 5" xfId="38861" xr:uid="{00000000-0005-0000-0000-000013890000}"/>
    <cellStyle name="Normal 5 15 7 2 6" xfId="57021" xr:uid="{00000000-0005-0000-0000-000014890000}"/>
    <cellStyle name="Normal 5 15 7 3" xfId="10739" xr:uid="{00000000-0005-0000-0000-000015890000}"/>
    <cellStyle name="Normal 5 15 7 3 2" xfId="23946" xr:uid="{00000000-0005-0000-0000-000016890000}"/>
    <cellStyle name="Normal 5 15 7 3 3" xfId="42105" xr:uid="{00000000-0005-0000-0000-000017890000}"/>
    <cellStyle name="Normal 5 15 7 4" xfId="15733" xr:uid="{00000000-0005-0000-0000-000018890000}"/>
    <cellStyle name="Normal 5 15 7 4 2" xfId="28925" xr:uid="{00000000-0005-0000-0000-000019890000}"/>
    <cellStyle name="Normal 5 15 7 4 3" xfId="47084" xr:uid="{00000000-0005-0000-0000-00001A890000}"/>
    <cellStyle name="Normal 5 15 7 5" xfId="31409" xr:uid="{00000000-0005-0000-0000-00001B890000}"/>
    <cellStyle name="Normal 5 15 7 5 2" xfId="49568" xr:uid="{00000000-0005-0000-0000-00001C890000}"/>
    <cellStyle name="Normal 5 15 7 6" xfId="18218" xr:uid="{00000000-0005-0000-0000-00001D890000}"/>
    <cellStyle name="Normal 5 15 7 7" xfId="36377" xr:uid="{00000000-0005-0000-0000-00001E890000}"/>
    <cellStyle name="Normal 5 15 7 8" xfId="54537" xr:uid="{00000000-0005-0000-0000-00001F890000}"/>
    <cellStyle name="Normal 5 15 8" xfId="5407" xr:uid="{00000000-0005-0000-0000-000020890000}"/>
    <cellStyle name="Normal 5 15 8 2" xfId="7655" xr:uid="{00000000-0005-0000-0000-000021890000}"/>
    <cellStyle name="Normal 5 15 8 2 2" xfId="13388" xr:uid="{00000000-0005-0000-0000-000022890000}"/>
    <cellStyle name="Normal 5 15 8 2 2 2" xfId="26595" xr:uid="{00000000-0005-0000-0000-000023890000}"/>
    <cellStyle name="Normal 5 15 8 2 2 3" xfId="44754" xr:uid="{00000000-0005-0000-0000-000024890000}"/>
    <cellStyle name="Normal 5 15 8 2 3" xfId="34058" xr:uid="{00000000-0005-0000-0000-000025890000}"/>
    <cellStyle name="Normal 5 15 8 2 3 2" xfId="52217" xr:uid="{00000000-0005-0000-0000-000026890000}"/>
    <cellStyle name="Normal 5 15 8 2 4" xfId="20867" xr:uid="{00000000-0005-0000-0000-000027890000}"/>
    <cellStyle name="Normal 5 15 8 2 5" xfId="39026" xr:uid="{00000000-0005-0000-0000-000028890000}"/>
    <cellStyle name="Normal 5 15 8 2 6" xfId="57186" xr:uid="{00000000-0005-0000-0000-000029890000}"/>
    <cellStyle name="Normal 5 15 8 3" xfId="10904" xr:uid="{00000000-0005-0000-0000-00002A890000}"/>
    <cellStyle name="Normal 5 15 8 3 2" xfId="24111" xr:uid="{00000000-0005-0000-0000-00002B890000}"/>
    <cellStyle name="Normal 5 15 8 3 3" xfId="42270" xr:uid="{00000000-0005-0000-0000-00002C890000}"/>
    <cellStyle name="Normal 5 15 8 4" xfId="15898" xr:uid="{00000000-0005-0000-0000-00002D890000}"/>
    <cellStyle name="Normal 5 15 8 4 2" xfId="29090" xr:uid="{00000000-0005-0000-0000-00002E890000}"/>
    <cellStyle name="Normal 5 15 8 4 3" xfId="47249" xr:uid="{00000000-0005-0000-0000-00002F890000}"/>
    <cellStyle name="Normal 5 15 8 5" xfId="31574" xr:uid="{00000000-0005-0000-0000-000030890000}"/>
    <cellStyle name="Normal 5 15 8 5 2" xfId="49733" xr:uid="{00000000-0005-0000-0000-000031890000}"/>
    <cellStyle name="Normal 5 15 8 6" xfId="18383" xr:uid="{00000000-0005-0000-0000-000032890000}"/>
    <cellStyle name="Normal 5 15 8 7" xfId="36542" xr:uid="{00000000-0005-0000-0000-000033890000}"/>
    <cellStyle name="Normal 5 15 8 8" xfId="54702" xr:uid="{00000000-0005-0000-0000-000034890000}"/>
    <cellStyle name="Normal 5 15 9" xfId="5571" xr:uid="{00000000-0005-0000-0000-000035890000}"/>
    <cellStyle name="Normal 5 15 9 2" xfId="7819" xr:uid="{00000000-0005-0000-0000-000036890000}"/>
    <cellStyle name="Normal 5 15 9 2 2" xfId="13552" xr:uid="{00000000-0005-0000-0000-000037890000}"/>
    <cellStyle name="Normal 5 15 9 2 2 2" xfId="26759" xr:uid="{00000000-0005-0000-0000-000038890000}"/>
    <cellStyle name="Normal 5 15 9 2 2 3" xfId="44918" xr:uid="{00000000-0005-0000-0000-000039890000}"/>
    <cellStyle name="Normal 5 15 9 2 3" xfId="34222" xr:uid="{00000000-0005-0000-0000-00003A890000}"/>
    <cellStyle name="Normal 5 15 9 2 3 2" xfId="52381" xr:uid="{00000000-0005-0000-0000-00003B890000}"/>
    <cellStyle name="Normal 5 15 9 2 4" xfId="21031" xr:uid="{00000000-0005-0000-0000-00003C890000}"/>
    <cellStyle name="Normal 5 15 9 2 5" xfId="39190" xr:uid="{00000000-0005-0000-0000-00003D890000}"/>
    <cellStyle name="Normal 5 15 9 2 6" xfId="57350" xr:uid="{00000000-0005-0000-0000-00003E890000}"/>
    <cellStyle name="Normal 5 15 9 3" xfId="11068" xr:uid="{00000000-0005-0000-0000-00003F890000}"/>
    <cellStyle name="Normal 5 15 9 3 2" xfId="24275" xr:uid="{00000000-0005-0000-0000-000040890000}"/>
    <cellStyle name="Normal 5 15 9 3 3" xfId="42434" xr:uid="{00000000-0005-0000-0000-000041890000}"/>
    <cellStyle name="Normal 5 15 9 4" xfId="16062" xr:uid="{00000000-0005-0000-0000-000042890000}"/>
    <cellStyle name="Normal 5 15 9 4 2" xfId="29254" xr:uid="{00000000-0005-0000-0000-000043890000}"/>
    <cellStyle name="Normal 5 15 9 4 3" xfId="47413" xr:uid="{00000000-0005-0000-0000-000044890000}"/>
    <cellStyle name="Normal 5 15 9 5" xfId="31738" xr:uid="{00000000-0005-0000-0000-000045890000}"/>
    <cellStyle name="Normal 5 15 9 5 2" xfId="49897" xr:uid="{00000000-0005-0000-0000-000046890000}"/>
    <cellStyle name="Normal 5 15 9 6" xfId="18547" xr:uid="{00000000-0005-0000-0000-000047890000}"/>
    <cellStyle name="Normal 5 15 9 7" xfId="36706" xr:uid="{00000000-0005-0000-0000-000048890000}"/>
    <cellStyle name="Normal 5 15 9 8" xfId="54866" xr:uid="{00000000-0005-0000-0000-000049890000}"/>
    <cellStyle name="Normal 5 16" xfId="2549" xr:uid="{00000000-0005-0000-0000-00004A890000}"/>
    <cellStyle name="Normal 5 16 2" xfId="2550" xr:uid="{00000000-0005-0000-0000-00004B890000}"/>
    <cellStyle name="Normal 5 17" xfId="2551" xr:uid="{00000000-0005-0000-0000-00004C890000}"/>
    <cellStyle name="Normal 5 18" xfId="59620" xr:uid="{00000000-0005-0000-0000-00004D890000}"/>
    <cellStyle name="Normal 5 2" xfId="2552" xr:uid="{00000000-0005-0000-0000-00004E890000}"/>
    <cellStyle name="Normal 5 2 10" xfId="2553" xr:uid="{00000000-0005-0000-0000-00004F890000}"/>
    <cellStyle name="Normal 5 2 11" xfId="2554" xr:uid="{00000000-0005-0000-0000-000050890000}"/>
    <cellStyle name="Normal 5 2 2" xfId="2555" xr:uid="{00000000-0005-0000-0000-000051890000}"/>
    <cellStyle name="Normal 5 2 2 10" xfId="2556" xr:uid="{00000000-0005-0000-0000-000052890000}"/>
    <cellStyle name="Normal 5 2 2 2" xfId="2557" xr:uid="{00000000-0005-0000-0000-000053890000}"/>
    <cellStyle name="Normal 5 2 2 2 2" xfId="2558" xr:uid="{00000000-0005-0000-0000-000054890000}"/>
    <cellStyle name="Normal 5 2 2 2 2 2" xfId="2559" xr:uid="{00000000-0005-0000-0000-000055890000}"/>
    <cellStyle name="Normal 5 2 2 2 2 2 2" xfId="2560" xr:uid="{00000000-0005-0000-0000-000056890000}"/>
    <cellStyle name="Normal 5 2 2 2 2 2 2 2" xfId="2561" xr:uid="{00000000-0005-0000-0000-000057890000}"/>
    <cellStyle name="Normal 5 2 2 2 2 2 2 2 2" xfId="2562" xr:uid="{00000000-0005-0000-0000-000058890000}"/>
    <cellStyle name="Normal 5 2 2 2 2 2 2 2 3" xfId="2563" xr:uid="{00000000-0005-0000-0000-000059890000}"/>
    <cellStyle name="Normal 5 2 2 2 2 2 2 2 4" xfId="2564" xr:uid="{00000000-0005-0000-0000-00005A890000}"/>
    <cellStyle name="Normal 5 2 2 2 2 2 2 2 5" xfId="2565" xr:uid="{00000000-0005-0000-0000-00005B890000}"/>
    <cellStyle name="Normal 5 2 2 2 2 2 2 2 6" xfId="2566" xr:uid="{00000000-0005-0000-0000-00005C890000}"/>
    <cellStyle name="Normal 5 2 2 2 2 2 2 2 7" xfId="2567" xr:uid="{00000000-0005-0000-0000-00005D890000}"/>
    <cellStyle name="Normal 5 2 2 2 2 2 2 2 8" xfId="2568" xr:uid="{00000000-0005-0000-0000-00005E890000}"/>
    <cellStyle name="Normal 5 2 2 2 2 2 2 3" xfId="2569" xr:uid="{00000000-0005-0000-0000-00005F890000}"/>
    <cellStyle name="Normal 5 2 2 2 2 2 2 4" xfId="2570" xr:uid="{00000000-0005-0000-0000-000060890000}"/>
    <cellStyle name="Normal 5 2 2 2 2 2 2 5" xfId="2571" xr:uid="{00000000-0005-0000-0000-000061890000}"/>
    <cellStyle name="Normal 5 2 2 2 2 2 2 6" xfId="2572" xr:uid="{00000000-0005-0000-0000-000062890000}"/>
    <cellStyle name="Normal 5 2 2 2 2 2 2 7" xfId="2573" xr:uid="{00000000-0005-0000-0000-000063890000}"/>
    <cellStyle name="Normal 5 2 2 2 2 2 2 8" xfId="2574" xr:uid="{00000000-0005-0000-0000-000064890000}"/>
    <cellStyle name="Normal 5 2 2 2 2 2 3" xfId="2575" xr:uid="{00000000-0005-0000-0000-000065890000}"/>
    <cellStyle name="Normal 5 2 2 2 2 2 4" xfId="2576" xr:uid="{00000000-0005-0000-0000-000066890000}"/>
    <cellStyle name="Normal 5 2 2 2 2 2 5" xfId="2577" xr:uid="{00000000-0005-0000-0000-000067890000}"/>
    <cellStyle name="Normal 5 2 2 2 2 2 6" xfId="2578" xr:uid="{00000000-0005-0000-0000-000068890000}"/>
    <cellStyle name="Normal 5 2 2 2 2 2 7" xfId="2579" xr:uid="{00000000-0005-0000-0000-000069890000}"/>
    <cellStyle name="Normal 5 2 2 2 2 2 8" xfId="2580" xr:uid="{00000000-0005-0000-0000-00006A890000}"/>
    <cellStyle name="Normal 5 2 2 2 2 3" xfId="2581" xr:uid="{00000000-0005-0000-0000-00006B890000}"/>
    <cellStyle name="Normal 5 2 2 2 2 4" xfId="2582" xr:uid="{00000000-0005-0000-0000-00006C890000}"/>
    <cellStyle name="Normal 5 2 2 2 2 5" xfId="2583" xr:uid="{00000000-0005-0000-0000-00006D890000}"/>
    <cellStyle name="Normal 5 2 2 2 2 6" xfId="2584" xr:uid="{00000000-0005-0000-0000-00006E890000}"/>
    <cellStyle name="Normal 5 2 2 2 2 7" xfId="2585" xr:uid="{00000000-0005-0000-0000-00006F890000}"/>
    <cellStyle name="Normal 5 2 2 2 2 8" xfId="2586" xr:uid="{00000000-0005-0000-0000-000070890000}"/>
    <cellStyle name="Normal 5 2 2 2 2 9" xfId="2587" xr:uid="{00000000-0005-0000-0000-000071890000}"/>
    <cellStyle name="Normal 5 2 2 2 3" xfId="2588" xr:uid="{00000000-0005-0000-0000-000072890000}"/>
    <cellStyle name="Normal 5 2 2 2 3 2" xfId="2589" xr:uid="{00000000-0005-0000-0000-000073890000}"/>
    <cellStyle name="Normal 5 2 2 2 4" xfId="2590" xr:uid="{00000000-0005-0000-0000-000074890000}"/>
    <cellStyle name="Normal 5 2 2 2 5" xfId="2591" xr:uid="{00000000-0005-0000-0000-000075890000}"/>
    <cellStyle name="Normal 5 2 2 2 6" xfId="2592" xr:uid="{00000000-0005-0000-0000-000076890000}"/>
    <cellStyle name="Normal 5 2 2 2 7" xfId="2593" xr:uid="{00000000-0005-0000-0000-000077890000}"/>
    <cellStyle name="Normal 5 2 2 2 8" xfId="2594" xr:uid="{00000000-0005-0000-0000-000078890000}"/>
    <cellStyle name="Normal 5 2 2 2 9" xfId="2595" xr:uid="{00000000-0005-0000-0000-000079890000}"/>
    <cellStyle name="Normal 5 2 2 3" xfId="2596" xr:uid="{00000000-0005-0000-0000-00007A890000}"/>
    <cellStyle name="Normal 5 2 2 3 2" xfId="2597" xr:uid="{00000000-0005-0000-0000-00007B890000}"/>
    <cellStyle name="Normal 5 2 2 3 2 2" xfId="2598" xr:uid="{00000000-0005-0000-0000-00007C890000}"/>
    <cellStyle name="Normal 5 2 2 4" xfId="2599" xr:uid="{00000000-0005-0000-0000-00007D890000}"/>
    <cellStyle name="Normal 5 2 2 5" xfId="2600" xr:uid="{00000000-0005-0000-0000-00007E890000}"/>
    <cellStyle name="Normal 5 2 2 6" xfId="2601" xr:uid="{00000000-0005-0000-0000-00007F890000}"/>
    <cellStyle name="Normal 5 2 2 7" xfId="2602" xr:uid="{00000000-0005-0000-0000-000080890000}"/>
    <cellStyle name="Normal 5 2 2 8" xfId="2603" xr:uid="{00000000-0005-0000-0000-000081890000}"/>
    <cellStyle name="Normal 5 2 2 9" xfId="2604" xr:uid="{00000000-0005-0000-0000-000082890000}"/>
    <cellStyle name="Normal 5 2 3" xfId="2605" xr:uid="{00000000-0005-0000-0000-000083890000}"/>
    <cellStyle name="Normal 5 2 3 2" xfId="2606" xr:uid="{00000000-0005-0000-0000-000084890000}"/>
    <cellStyle name="Normal 5 2 3 2 2" xfId="2607" xr:uid="{00000000-0005-0000-0000-000085890000}"/>
    <cellStyle name="Normal 5 2 3 2 2 2" xfId="2608" xr:uid="{00000000-0005-0000-0000-000086890000}"/>
    <cellStyle name="Normal 5 2 3 3" xfId="2609" xr:uid="{00000000-0005-0000-0000-000087890000}"/>
    <cellStyle name="Normal 5 2 4" xfId="2610" xr:uid="{00000000-0005-0000-0000-000088890000}"/>
    <cellStyle name="Normal 5 2 4 2" xfId="2611" xr:uid="{00000000-0005-0000-0000-000089890000}"/>
    <cellStyle name="Normal 5 2 5" xfId="2612" xr:uid="{00000000-0005-0000-0000-00008A890000}"/>
    <cellStyle name="Normal 5 2 6" xfId="2613" xr:uid="{00000000-0005-0000-0000-00008B890000}"/>
    <cellStyle name="Normal 5 2 7" xfId="2614" xr:uid="{00000000-0005-0000-0000-00008C890000}"/>
    <cellStyle name="Normal 5 2 8" xfId="2615" xr:uid="{00000000-0005-0000-0000-00008D890000}"/>
    <cellStyle name="Normal 5 2 9" xfId="2616" xr:uid="{00000000-0005-0000-0000-00008E890000}"/>
    <cellStyle name="Normal 5 3" xfId="2617" xr:uid="{00000000-0005-0000-0000-00008F890000}"/>
    <cellStyle name="Normal 5 3 2" xfId="2618" xr:uid="{00000000-0005-0000-0000-000090890000}"/>
    <cellStyle name="Normal 5 3 2 2" xfId="2619" xr:uid="{00000000-0005-0000-0000-000091890000}"/>
    <cellStyle name="Normal 5 3 2 2 2" xfId="2620" xr:uid="{00000000-0005-0000-0000-000092890000}"/>
    <cellStyle name="Normal 5 3 2 2 2 2" xfId="2621" xr:uid="{00000000-0005-0000-0000-000093890000}"/>
    <cellStyle name="Normal 5 3 2 3" xfId="2622" xr:uid="{00000000-0005-0000-0000-000094890000}"/>
    <cellStyle name="Normal 5 3 3" xfId="2623" xr:uid="{00000000-0005-0000-0000-000095890000}"/>
    <cellStyle name="Normal 5 3 3 2" xfId="2624" xr:uid="{00000000-0005-0000-0000-000096890000}"/>
    <cellStyle name="Normal 5 4" xfId="2625" xr:uid="{00000000-0005-0000-0000-000097890000}"/>
    <cellStyle name="Normal 5 4 2" xfId="2626" xr:uid="{00000000-0005-0000-0000-000098890000}"/>
    <cellStyle name="Normal 5 4 2 2" xfId="2627" xr:uid="{00000000-0005-0000-0000-000099890000}"/>
    <cellStyle name="Normal 5 5" xfId="2628" xr:uid="{00000000-0005-0000-0000-00009A890000}"/>
    <cellStyle name="Normal 5 6" xfId="2629" xr:uid="{00000000-0005-0000-0000-00009B890000}"/>
    <cellStyle name="Normal 5 7" xfId="2630" xr:uid="{00000000-0005-0000-0000-00009C890000}"/>
    <cellStyle name="Normal 5 8" xfId="2631" xr:uid="{00000000-0005-0000-0000-00009D890000}"/>
    <cellStyle name="Normal 5 9" xfId="2632" xr:uid="{00000000-0005-0000-0000-00009E890000}"/>
    <cellStyle name="Normal 6" xfId="2633" xr:uid="{00000000-0005-0000-0000-00009F890000}"/>
    <cellStyle name="Normal 6 10" xfId="2634" xr:uid="{00000000-0005-0000-0000-0000A0890000}"/>
    <cellStyle name="Normal 6 11" xfId="2635" xr:uid="{00000000-0005-0000-0000-0000A1890000}"/>
    <cellStyle name="Normal 6 12" xfId="2636" xr:uid="{00000000-0005-0000-0000-0000A2890000}"/>
    <cellStyle name="Normal 6 13" xfId="59621" xr:uid="{00000000-0005-0000-0000-0000A3890000}"/>
    <cellStyle name="Normal 6 2" xfId="2637" xr:uid="{00000000-0005-0000-0000-0000A4890000}"/>
    <cellStyle name="Normal 6 2 2" xfId="59622" xr:uid="{00000000-0005-0000-0000-0000A5890000}"/>
    <cellStyle name="Normal 6 3" xfId="2638" xr:uid="{00000000-0005-0000-0000-0000A6890000}"/>
    <cellStyle name="Normal 6 3 2" xfId="59623" xr:uid="{00000000-0005-0000-0000-0000A7890000}"/>
    <cellStyle name="Normal 6 4" xfId="2639" xr:uid="{00000000-0005-0000-0000-0000A8890000}"/>
    <cellStyle name="Normal 6 4 2" xfId="59624" xr:uid="{00000000-0005-0000-0000-0000A9890000}"/>
    <cellStyle name="Normal 6 5" xfId="2640" xr:uid="{00000000-0005-0000-0000-0000AA890000}"/>
    <cellStyle name="Normal 6 5 2" xfId="59625" xr:uid="{00000000-0005-0000-0000-0000AB890000}"/>
    <cellStyle name="Normal 6 6" xfId="2641" xr:uid="{00000000-0005-0000-0000-0000AC890000}"/>
    <cellStyle name="Normal 6 6 2" xfId="59626" xr:uid="{00000000-0005-0000-0000-0000AD890000}"/>
    <cellStyle name="Normal 6 7" xfId="2642" xr:uid="{00000000-0005-0000-0000-0000AE890000}"/>
    <cellStyle name="Normal 6 8" xfId="2643" xr:uid="{00000000-0005-0000-0000-0000AF890000}"/>
    <cellStyle name="Normal 6 9" xfId="2644" xr:uid="{00000000-0005-0000-0000-0000B0890000}"/>
    <cellStyle name="Normal 6 9 10" xfId="5572" xr:uid="{00000000-0005-0000-0000-0000B1890000}"/>
    <cellStyle name="Normal 6 9 10 2" xfId="7820" xr:uid="{00000000-0005-0000-0000-0000B2890000}"/>
    <cellStyle name="Normal 6 9 10 2 2" xfId="13553" xr:uid="{00000000-0005-0000-0000-0000B3890000}"/>
    <cellStyle name="Normal 6 9 10 2 2 2" xfId="26760" xr:uid="{00000000-0005-0000-0000-0000B4890000}"/>
    <cellStyle name="Normal 6 9 10 2 2 3" xfId="44919" xr:uid="{00000000-0005-0000-0000-0000B5890000}"/>
    <cellStyle name="Normal 6 9 10 2 3" xfId="34223" xr:uid="{00000000-0005-0000-0000-0000B6890000}"/>
    <cellStyle name="Normal 6 9 10 2 3 2" xfId="52382" xr:uid="{00000000-0005-0000-0000-0000B7890000}"/>
    <cellStyle name="Normal 6 9 10 2 4" xfId="21032" xr:uid="{00000000-0005-0000-0000-0000B8890000}"/>
    <cellStyle name="Normal 6 9 10 2 5" xfId="39191" xr:uid="{00000000-0005-0000-0000-0000B9890000}"/>
    <cellStyle name="Normal 6 9 10 2 6" xfId="57351" xr:uid="{00000000-0005-0000-0000-0000BA890000}"/>
    <cellStyle name="Normal 6 9 10 3" xfId="11069" xr:uid="{00000000-0005-0000-0000-0000BB890000}"/>
    <cellStyle name="Normal 6 9 10 3 2" xfId="24276" xr:uid="{00000000-0005-0000-0000-0000BC890000}"/>
    <cellStyle name="Normal 6 9 10 3 3" xfId="42435" xr:uid="{00000000-0005-0000-0000-0000BD890000}"/>
    <cellStyle name="Normal 6 9 10 4" xfId="16063" xr:uid="{00000000-0005-0000-0000-0000BE890000}"/>
    <cellStyle name="Normal 6 9 10 4 2" xfId="29255" xr:uid="{00000000-0005-0000-0000-0000BF890000}"/>
    <cellStyle name="Normal 6 9 10 4 3" xfId="47414" xr:uid="{00000000-0005-0000-0000-0000C0890000}"/>
    <cellStyle name="Normal 6 9 10 5" xfId="31739" xr:uid="{00000000-0005-0000-0000-0000C1890000}"/>
    <cellStyle name="Normal 6 9 10 5 2" xfId="49898" xr:uid="{00000000-0005-0000-0000-0000C2890000}"/>
    <cellStyle name="Normal 6 9 10 6" xfId="18548" xr:uid="{00000000-0005-0000-0000-0000C3890000}"/>
    <cellStyle name="Normal 6 9 10 7" xfId="36707" xr:uid="{00000000-0005-0000-0000-0000C4890000}"/>
    <cellStyle name="Normal 6 9 10 8" xfId="54867" xr:uid="{00000000-0005-0000-0000-0000C5890000}"/>
    <cellStyle name="Normal 6 9 11" xfId="5736" xr:uid="{00000000-0005-0000-0000-0000C6890000}"/>
    <cellStyle name="Normal 6 9 11 2" xfId="7984" xr:uid="{00000000-0005-0000-0000-0000C7890000}"/>
    <cellStyle name="Normal 6 9 11 2 2" xfId="13717" xr:uid="{00000000-0005-0000-0000-0000C8890000}"/>
    <cellStyle name="Normal 6 9 11 2 2 2" xfId="26924" xr:uid="{00000000-0005-0000-0000-0000C9890000}"/>
    <cellStyle name="Normal 6 9 11 2 2 3" xfId="45083" xr:uid="{00000000-0005-0000-0000-0000CA890000}"/>
    <cellStyle name="Normal 6 9 11 2 3" xfId="34387" xr:uid="{00000000-0005-0000-0000-0000CB890000}"/>
    <cellStyle name="Normal 6 9 11 2 3 2" xfId="52546" xr:uid="{00000000-0005-0000-0000-0000CC890000}"/>
    <cellStyle name="Normal 6 9 11 2 4" xfId="21196" xr:uid="{00000000-0005-0000-0000-0000CD890000}"/>
    <cellStyle name="Normal 6 9 11 2 5" xfId="39355" xr:uid="{00000000-0005-0000-0000-0000CE890000}"/>
    <cellStyle name="Normal 6 9 11 2 6" xfId="57515" xr:uid="{00000000-0005-0000-0000-0000CF890000}"/>
    <cellStyle name="Normal 6 9 11 3" xfId="11233" xr:uid="{00000000-0005-0000-0000-0000D0890000}"/>
    <cellStyle name="Normal 6 9 11 3 2" xfId="24440" xr:uid="{00000000-0005-0000-0000-0000D1890000}"/>
    <cellStyle name="Normal 6 9 11 3 3" xfId="42599" xr:uid="{00000000-0005-0000-0000-0000D2890000}"/>
    <cellStyle name="Normal 6 9 11 4" xfId="16227" xr:uid="{00000000-0005-0000-0000-0000D3890000}"/>
    <cellStyle name="Normal 6 9 11 4 2" xfId="29419" xr:uid="{00000000-0005-0000-0000-0000D4890000}"/>
    <cellStyle name="Normal 6 9 11 4 3" xfId="47578" xr:uid="{00000000-0005-0000-0000-0000D5890000}"/>
    <cellStyle name="Normal 6 9 11 5" xfId="31903" xr:uid="{00000000-0005-0000-0000-0000D6890000}"/>
    <cellStyle name="Normal 6 9 11 5 2" xfId="50062" xr:uid="{00000000-0005-0000-0000-0000D7890000}"/>
    <cellStyle name="Normal 6 9 11 6" xfId="18712" xr:uid="{00000000-0005-0000-0000-0000D8890000}"/>
    <cellStyle name="Normal 6 9 11 7" xfId="36871" xr:uid="{00000000-0005-0000-0000-0000D9890000}"/>
    <cellStyle name="Normal 6 9 11 8" xfId="55031" xr:uid="{00000000-0005-0000-0000-0000DA890000}"/>
    <cellStyle name="Normal 6 9 12" xfId="5944" xr:uid="{00000000-0005-0000-0000-0000DB890000}"/>
    <cellStyle name="Normal 6 9 12 2" xfId="11441" xr:uid="{00000000-0005-0000-0000-0000DC890000}"/>
    <cellStyle name="Normal 6 9 12 2 2" xfId="24648" xr:uid="{00000000-0005-0000-0000-0000DD890000}"/>
    <cellStyle name="Normal 6 9 12 2 3" xfId="42807" xr:uid="{00000000-0005-0000-0000-0000DE890000}"/>
    <cellStyle name="Normal 6 9 12 3" xfId="32111" xr:uid="{00000000-0005-0000-0000-0000DF890000}"/>
    <cellStyle name="Normal 6 9 12 3 2" xfId="50270" xr:uid="{00000000-0005-0000-0000-0000E0890000}"/>
    <cellStyle name="Normal 6 9 12 4" xfId="18920" xr:uid="{00000000-0005-0000-0000-0000E1890000}"/>
    <cellStyle name="Normal 6 9 12 5" xfId="37079" xr:uid="{00000000-0005-0000-0000-0000E2890000}"/>
    <cellStyle name="Normal 6 9 12 6" xfId="55239" xr:uid="{00000000-0005-0000-0000-0000E3890000}"/>
    <cellStyle name="Normal 6 9 13" xfId="8160" xr:uid="{00000000-0005-0000-0000-0000E4890000}"/>
    <cellStyle name="Normal 6 9 13 2" xfId="21367" xr:uid="{00000000-0005-0000-0000-0000E5890000}"/>
    <cellStyle name="Normal 6 9 13 3" xfId="39526" xr:uid="{00000000-0005-0000-0000-0000E6890000}"/>
    <cellStyle name="Normal 6 9 13 4" xfId="57686" xr:uid="{00000000-0005-0000-0000-0000E7890000}"/>
    <cellStyle name="Normal 6 9 14" xfId="8342" xr:uid="{00000000-0005-0000-0000-0000E8890000}"/>
    <cellStyle name="Normal 6 9 14 2" xfId="21549" xr:uid="{00000000-0005-0000-0000-0000E9890000}"/>
    <cellStyle name="Normal 6 9 14 3" xfId="39708" xr:uid="{00000000-0005-0000-0000-0000EA890000}"/>
    <cellStyle name="Normal 6 9 14 4" xfId="57868" xr:uid="{00000000-0005-0000-0000-0000EB890000}"/>
    <cellStyle name="Normal 6 9 15" xfId="8582" xr:uid="{00000000-0005-0000-0000-0000EC890000}"/>
    <cellStyle name="Normal 6 9 15 2" xfId="21789" xr:uid="{00000000-0005-0000-0000-0000ED890000}"/>
    <cellStyle name="Normal 6 9 15 3" xfId="39948" xr:uid="{00000000-0005-0000-0000-0000EE890000}"/>
    <cellStyle name="Normal 6 9 15 4" xfId="58108" xr:uid="{00000000-0005-0000-0000-0000EF890000}"/>
    <cellStyle name="Normal 6 9 16" xfId="8746" xr:uid="{00000000-0005-0000-0000-0000F0890000}"/>
    <cellStyle name="Normal 6 9 16 2" xfId="21953" xr:uid="{00000000-0005-0000-0000-0000F1890000}"/>
    <cellStyle name="Normal 6 9 16 3" xfId="40112" xr:uid="{00000000-0005-0000-0000-0000F2890000}"/>
    <cellStyle name="Normal 6 9 16 4" xfId="58272" xr:uid="{00000000-0005-0000-0000-0000F3890000}"/>
    <cellStyle name="Normal 6 9 17" xfId="8950" xr:uid="{00000000-0005-0000-0000-0000F4890000}"/>
    <cellStyle name="Normal 6 9 17 2" xfId="22157" xr:uid="{00000000-0005-0000-0000-0000F5890000}"/>
    <cellStyle name="Normal 6 9 17 3" xfId="40316" xr:uid="{00000000-0005-0000-0000-0000F6890000}"/>
    <cellStyle name="Normal 6 9 18" xfId="13951" xr:uid="{00000000-0005-0000-0000-0000F7890000}"/>
    <cellStyle name="Normal 6 9 18 2" xfId="27143" xr:uid="{00000000-0005-0000-0000-0000F8890000}"/>
    <cellStyle name="Normal 6 9 18 3" xfId="45302" xr:uid="{00000000-0005-0000-0000-0000F9890000}"/>
    <cellStyle name="Normal 6 9 19" xfId="29627" xr:uid="{00000000-0005-0000-0000-0000FA890000}"/>
    <cellStyle name="Normal 6 9 19 2" xfId="47786" xr:uid="{00000000-0005-0000-0000-0000FB890000}"/>
    <cellStyle name="Normal 6 9 2" xfId="2645" xr:uid="{00000000-0005-0000-0000-0000FC890000}"/>
    <cellStyle name="Normal 6 9 2 10" xfId="5737" xr:uid="{00000000-0005-0000-0000-0000FD890000}"/>
    <cellStyle name="Normal 6 9 2 10 2" xfId="7985" xr:uid="{00000000-0005-0000-0000-0000FE890000}"/>
    <cellStyle name="Normal 6 9 2 10 2 2" xfId="13718" xr:uid="{00000000-0005-0000-0000-0000FF890000}"/>
    <cellStyle name="Normal 6 9 2 10 2 2 2" xfId="26925" xr:uid="{00000000-0005-0000-0000-0000008A0000}"/>
    <cellStyle name="Normal 6 9 2 10 2 2 3" xfId="45084" xr:uid="{00000000-0005-0000-0000-0000018A0000}"/>
    <cellStyle name="Normal 6 9 2 10 2 3" xfId="34388" xr:uid="{00000000-0005-0000-0000-0000028A0000}"/>
    <cellStyle name="Normal 6 9 2 10 2 3 2" xfId="52547" xr:uid="{00000000-0005-0000-0000-0000038A0000}"/>
    <cellStyle name="Normal 6 9 2 10 2 4" xfId="21197" xr:uid="{00000000-0005-0000-0000-0000048A0000}"/>
    <cellStyle name="Normal 6 9 2 10 2 5" xfId="39356" xr:uid="{00000000-0005-0000-0000-0000058A0000}"/>
    <cellStyle name="Normal 6 9 2 10 2 6" xfId="57516" xr:uid="{00000000-0005-0000-0000-0000068A0000}"/>
    <cellStyle name="Normal 6 9 2 10 3" xfId="11234" xr:uid="{00000000-0005-0000-0000-0000078A0000}"/>
    <cellStyle name="Normal 6 9 2 10 3 2" xfId="24441" xr:uid="{00000000-0005-0000-0000-0000088A0000}"/>
    <cellStyle name="Normal 6 9 2 10 3 3" xfId="42600" xr:uid="{00000000-0005-0000-0000-0000098A0000}"/>
    <cellStyle name="Normal 6 9 2 10 4" xfId="16228" xr:uid="{00000000-0005-0000-0000-00000A8A0000}"/>
    <cellStyle name="Normal 6 9 2 10 4 2" xfId="29420" xr:uid="{00000000-0005-0000-0000-00000B8A0000}"/>
    <cellStyle name="Normal 6 9 2 10 4 3" xfId="47579" xr:uid="{00000000-0005-0000-0000-00000C8A0000}"/>
    <cellStyle name="Normal 6 9 2 10 5" xfId="31904" xr:uid="{00000000-0005-0000-0000-00000D8A0000}"/>
    <cellStyle name="Normal 6 9 2 10 5 2" xfId="50063" xr:uid="{00000000-0005-0000-0000-00000E8A0000}"/>
    <cellStyle name="Normal 6 9 2 10 6" xfId="18713" xr:uid="{00000000-0005-0000-0000-00000F8A0000}"/>
    <cellStyle name="Normal 6 9 2 10 7" xfId="36872" xr:uid="{00000000-0005-0000-0000-0000108A0000}"/>
    <cellStyle name="Normal 6 9 2 10 8" xfId="55032" xr:uid="{00000000-0005-0000-0000-0000118A0000}"/>
    <cellStyle name="Normal 6 9 2 11" xfId="5945" xr:uid="{00000000-0005-0000-0000-0000128A0000}"/>
    <cellStyle name="Normal 6 9 2 11 2" xfId="11442" xr:uid="{00000000-0005-0000-0000-0000138A0000}"/>
    <cellStyle name="Normal 6 9 2 11 2 2" xfId="24649" xr:uid="{00000000-0005-0000-0000-0000148A0000}"/>
    <cellStyle name="Normal 6 9 2 11 2 3" xfId="42808" xr:uid="{00000000-0005-0000-0000-0000158A0000}"/>
    <cellStyle name="Normal 6 9 2 11 3" xfId="32112" xr:uid="{00000000-0005-0000-0000-0000168A0000}"/>
    <cellStyle name="Normal 6 9 2 11 3 2" xfId="50271" xr:uid="{00000000-0005-0000-0000-0000178A0000}"/>
    <cellStyle name="Normal 6 9 2 11 4" xfId="18921" xr:uid="{00000000-0005-0000-0000-0000188A0000}"/>
    <cellStyle name="Normal 6 9 2 11 5" xfId="37080" xr:uid="{00000000-0005-0000-0000-0000198A0000}"/>
    <cellStyle name="Normal 6 9 2 11 6" xfId="55240" xr:uid="{00000000-0005-0000-0000-00001A8A0000}"/>
    <cellStyle name="Normal 6 9 2 12" xfId="8161" xr:uid="{00000000-0005-0000-0000-00001B8A0000}"/>
    <cellStyle name="Normal 6 9 2 12 2" xfId="21368" xr:uid="{00000000-0005-0000-0000-00001C8A0000}"/>
    <cellStyle name="Normal 6 9 2 12 3" xfId="39527" xr:uid="{00000000-0005-0000-0000-00001D8A0000}"/>
    <cellStyle name="Normal 6 9 2 12 4" xfId="57687" xr:uid="{00000000-0005-0000-0000-00001E8A0000}"/>
    <cellStyle name="Normal 6 9 2 13" xfId="8343" xr:uid="{00000000-0005-0000-0000-00001F8A0000}"/>
    <cellStyle name="Normal 6 9 2 13 2" xfId="21550" xr:uid="{00000000-0005-0000-0000-0000208A0000}"/>
    <cellStyle name="Normal 6 9 2 13 3" xfId="39709" xr:uid="{00000000-0005-0000-0000-0000218A0000}"/>
    <cellStyle name="Normal 6 9 2 13 4" xfId="57869" xr:uid="{00000000-0005-0000-0000-0000228A0000}"/>
    <cellStyle name="Normal 6 9 2 14" xfId="8583" xr:uid="{00000000-0005-0000-0000-0000238A0000}"/>
    <cellStyle name="Normal 6 9 2 14 2" xfId="21790" xr:uid="{00000000-0005-0000-0000-0000248A0000}"/>
    <cellStyle name="Normal 6 9 2 14 3" xfId="39949" xr:uid="{00000000-0005-0000-0000-0000258A0000}"/>
    <cellStyle name="Normal 6 9 2 14 4" xfId="58109" xr:uid="{00000000-0005-0000-0000-0000268A0000}"/>
    <cellStyle name="Normal 6 9 2 15" xfId="8747" xr:uid="{00000000-0005-0000-0000-0000278A0000}"/>
    <cellStyle name="Normal 6 9 2 15 2" xfId="21954" xr:uid="{00000000-0005-0000-0000-0000288A0000}"/>
    <cellStyle name="Normal 6 9 2 15 3" xfId="40113" xr:uid="{00000000-0005-0000-0000-0000298A0000}"/>
    <cellStyle name="Normal 6 9 2 15 4" xfId="58273" xr:uid="{00000000-0005-0000-0000-00002A8A0000}"/>
    <cellStyle name="Normal 6 9 2 16" xfId="8951" xr:uid="{00000000-0005-0000-0000-00002B8A0000}"/>
    <cellStyle name="Normal 6 9 2 16 2" xfId="22158" xr:uid="{00000000-0005-0000-0000-00002C8A0000}"/>
    <cellStyle name="Normal 6 9 2 16 3" xfId="40317" xr:uid="{00000000-0005-0000-0000-00002D8A0000}"/>
    <cellStyle name="Normal 6 9 2 17" xfId="13952" xr:uid="{00000000-0005-0000-0000-00002E8A0000}"/>
    <cellStyle name="Normal 6 9 2 17 2" xfId="27144" xr:uid="{00000000-0005-0000-0000-00002F8A0000}"/>
    <cellStyle name="Normal 6 9 2 17 3" xfId="45303" xr:uid="{00000000-0005-0000-0000-0000308A0000}"/>
    <cellStyle name="Normal 6 9 2 18" xfId="29628" xr:uid="{00000000-0005-0000-0000-0000318A0000}"/>
    <cellStyle name="Normal 6 9 2 18 2" xfId="47787" xr:uid="{00000000-0005-0000-0000-0000328A0000}"/>
    <cellStyle name="Normal 6 9 2 19" xfId="16437" xr:uid="{00000000-0005-0000-0000-0000338A0000}"/>
    <cellStyle name="Normal 6 9 2 2" xfId="3639" xr:uid="{00000000-0005-0000-0000-0000348A0000}"/>
    <cellStyle name="Normal 6 9 2 2 2" xfId="4372" xr:uid="{00000000-0005-0000-0000-0000358A0000}"/>
    <cellStyle name="Normal 6 9 2 2 2 2" xfId="12356" xr:uid="{00000000-0005-0000-0000-0000368A0000}"/>
    <cellStyle name="Normal 6 9 2 2 2 2 2" xfId="25563" xr:uid="{00000000-0005-0000-0000-0000378A0000}"/>
    <cellStyle name="Normal 6 9 2 2 2 2 3" xfId="43722" xr:uid="{00000000-0005-0000-0000-0000388A0000}"/>
    <cellStyle name="Normal 6 9 2 2 2 3" xfId="33026" xr:uid="{00000000-0005-0000-0000-0000398A0000}"/>
    <cellStyle name="Normal 6 9 2 2 2 3 2" xfId="51185" xr:uid="{00000000-0005-0000-0000-00003A8A0000}"/>
    <cellStyle name="Normal 6 9 2 2 2 4" xfId="19835" xr:uid="{00000000-0005-0000-0000-00003B8A0000}"/>
    <cellStyle name="Normal 6 9 2 2 2 5" xfId="37994" xr:uid="{00000000-0005-0000-0000-00003C8A0000}"/>
    <cellStyle name="Normal 6 9 2 2 2 6" xfId="56154" xr:uid="{00000000-0005-0000-0000-00003D8A0000}"/>
    <cellStyle name="Normal 6 9 2 2 3" xfId="9872" xr:uid="{00000000-0005-0000-0000-00003E8A0000}"/>
    <cellStyle name="Normal 6 9 2 2 3 2" xfId="23079" xr:uid="{00000000-0005-0000-0000-00003F8A0000}"/>
    <cellStyle name="Normal 6 9 2 2 3 3" xfId="41238" xr:uid="{00000000-0005-0000-0000-0000408A0000}"/>
    <cellStyle name="Normal 6 9 2 2 4" xfId="14866" xr:uid="{00000000-0005-0000-0000-0000418A0000}"/>
    <cellStyle name="Normal 6 9 2 2 4 2" xfId="28058" xr:uid="{00000000-0005-0000-0000-0000428A0000}"/>
    <cellStyle name="Normal 6 9 2 2 4 3" xfId="46217" xr:uid="{00000000-0005-0000-0000-0000438A0000}"/>
    <cellStyle name="Normal 6 9 2 2 5" xfId="30542" xr:uid="{00000000-0005-0000-0000-0000448A0000}"/>
    <cellStyle name="Normal 6 9 2 2 5 2" xfId="48701" xr:uid="{00000000-0005-0000-0000-0000458A0000}"/>
    <cellStyle name="Normal 6 9 2 2 6" xfId="17351" xr:uid="{00000000-0005-0000-0000-0000468A0000}"/>
    <cellStyle name="Normal 6 9 2 2 7" xfId="35510" xr:uid="{00000000-0005-0000-0000-0000478A0000}"/>
    <cellStyle name="Normal 6 9 2 2 8" xfId="53670" xr:uid="{00000000-0005-0000-0000-0000488A0000}"/>
    <cellStyle name="Normal 6 9 2 2 9" xfId="59085" xr:uid="{00000000-0005-0000-0000-0000498A0000}"/>
    <cellStyle name="Normal 6 9 2 20" xfId="34596" xr:uid="{00000000-0005-0000-0000-00004A8A0000}"/>
    <cellStyle name="Normal 6 9 2 21" xfId="52756" xr:uid="{00000000-0005-0000-0000-00004B8A0000}"/>
    <cellStyle name="Normal 6 9 2 22" xfId="58439" xr:uid="{00000000-0005-0000-0000-00004C8A0000}"/>
    <cellStyle name="Normal 6 9 2 23" xfId="58651" xr:uid="{00000000-0005-0000-0000-00004D8A0000}"/>
    <cellStyle name="Normal 6 9 2 3" xfId="4604" xr:uid="{00000000-0005-0000-0000-00004E8A0000}"/>
    <cellStyle name="Normal 6 9 2 3 2" xfId="6856" xr:uid="{00000000-0005-0000-0000-00004F8A0000}"/>
    <cellStyle name="Normal 6 9 2 3 2 2" xfId="12588" xr:uid="{00000000-0005-0000-0000-0000508A0000}"/>
    <cellStyle name="Normal 6 9 2 3 2 2 2" xfId="25795" xr:uid="{00000000-0005-0000-0000-0000518A0000}"/>
    <cellStyle name="Normal 6 9 2 3 2 2 3" xfId="43954" xr:uid="{00000000-0005-0000-0000-0000528A0000}"/>
    <cellStyle name="Normal 6 9 2 3 2 3" xfId="33258" xr:uid="{00000000-0005-0000-0000-0000538A0000}"/>
    <cellStyle name="Normal 6 9 2 3 2 3 2" xfId="51417" xr:uid="{00000000-0005-0000-0000-0000548A0000}"/>
    <cellStyle name="Normal 6 9 2 3 2 4" xfId="20067" xr:uid="{00000000-0005-0000-0000-0000558A0000}"/>
    <cellStyle name="Normal 6 9 2 3 2 5" xfId="38226" xr:uid="{00000000-0005-0000-0000-0000568A0000}"/>
    <cellStyle name="Normal 6 9 2 3 2 6" xfId="56386" xr:uid="{00000000-0005-0000-0000-0000578A0000}"/>
    <cellStyle name="Normal 6 9 2 3 3" xfId="10104" xr:uid="{00000000-0005-0000-0000-0000588A0000}"/>
    <cellStyle name="Normal 6 9 2 3 3 2" xfId="23311" xr:uid="{00000000-0005-0000-0000-0000598A0000}"/>
    <cellStyle name="Normal 6 9 2 3 3 3" xfId="41470" xr:uid="{00000000-0005-0000-0000-00005A8A0000}"/>
    <cellStyle name="Normal 6 9 2 3 4" xfId="15098" xr:uid="{00000000-0005-0000-0000-00005B8A0000}"/>
    <cellStyle name="Normal 6 9 2 3 4 2" xfId="28290" xr:uid="{00000000-0005-0000-0000-00005C8A0000}"/>
    <cellStyle name="Normal 6 9 2 3 4 3" xfId="46449" xr:uid="{00000000-0005-0000-0000-00005D8A0000}"/>
    <cellStyle name="Normal 6 9 2 3 5" xfId="30774" xr:uid="{00000000-0005-0000-0000-00005E8A0000}"/>
    <cellStyle name="Normal 6 9 2 3 5 2" xfId="48933" xr:uid="{00000000-0005-0000-0000-00005F8A0000}"/>
    <cellStyle name="Normal 6 9 2 3 6" xfId="17583" xr:uid="{00000000-0005-0000-0000-0000608A0000}"/>
    <cellStyle name="Normal 6 9 2 3 7" xfId="35742" xr:uid="{00000000-0005-0000-0000-0000618A0000}"/>
    <cellStyle name="Normal 6 9 2 3 8" xfId="53902" xr:uid="{00000000-0005-0000-0000-0000628A0000}"/>
    <cellStyle name="Normal 6 9 2 3 9" xfId="59250" xr:uid="{00000000-0005-0000-0000-0000638A0000}"/>
    <cellStyle name="Normal 6 9 2 4" xfId="3931" xr:uid="{00000000-0005-0000-0000-0000648A0000}"/>
    <cellStyle name="Normal 6 9 2 4 2" xfId="6419" xr:uid="{00000000-0005-0000-0000-0000658A0000}"/>
    <cellStyle name="Normal 6 9 2 4 2 2" xfId="11917" xr:uid="{00000000-0005-0000-0000-0000668A0000}"/>
    <cellStyle name="Normal 6 9 2 4 2 2 2" xfId="25124" xr:uid="{00000000-0005-0000-0000-0000678A0000}"/>
    <cellStyle name="Normal 6 9 2 4 2 2 3" xfId="43283" xr:uid="{00000000-0005-0000-0000-0000688A0000}"/>
    <cellStyle name="Normal 6 9 2 4 2 3" xfId="32587" xr:uid="{00000000-0005-0000-0000-0000698A0000}"/>
    <cellStyle name="Normal 6 9 2 4 2 3 2" xfId="50746" xr:uid="{00000000-0005-0000-0000-00006A8A0000}"/>
    <cellStyle name="Normal 6 9 2 4 2 4" xfId="19396" xr:uid="{00000000-0005-0000-0000-00006B8A0000}"/>
    <cellStyle name="Normal 6 9 2 4 2 5" xfId="37555" xr:uid="{00000000-0005-0000-0000-00006C8A0000}"/>
    <cellStyle name="Normal 6 9 2 4 2 6" xfId="55715" xr:uid="{00000000-0005-0000-0000-00006D8A0000}"/>
    <cellStyle name="Normal 6 9 2 4 3" xfId="9433" xr:uid="{00000000-0005-0000-0000-00006E8A0000}"/>
    <cellStyle name="Normal 6 9 2 4 3 2" xfId="22640" xr:uid="{00000000-0005-0000-0000-00006F8A0000}"/>
    <cellStyle name="Normal 6 9 2 4 3 3" xfId="40799" xr:uid="{00000000-0005-0000-0000-0000708A0000}"/>
    <cellStyle name="Normal 6 9 2 4 4" xfId="14427" xr:uid="{00000000-0005-0000-0000-0000718A0000}"/>
    <cellStyle name="Normal 6 9 2 4 4 2" xfId="27619" xr:uid="{00000000-0005-0000-0000-0000728A0000}"/>
    <cellStyle name="Normal 6 9 2 4 4 3" xfId="45778" xr:uid="{00000000-0005-0000-0000-0000738A0000}"/>
    <cellStyle name="Normal 6 9 2 4 5" xfId="30103" xr:uid="{00000000-0005-0000-0000-0000748A0000}"/>
    <cellStyle name="Normal 6 9 2 4 5 2" xfId="48262" xr:uid="{00000000-0005-0000-0000-0000758A0000}"/>
    <cellStyle name="Normal 6 9 2 4 6" xfId="16912" xr:uid="{00000000-0005-0000-0000-0000768A0000}"/>
    <cellStyle name="Normal 6 9 2 4 7" xfId="35071" xr:uid="{00000000-0005-0000-0000-0000778A0000}"/>
    <cellStyle name="Normal 6 9 2 4 8" xfId="53231" xr:uid="{00000000-0005-0000-0000-0000788A0000}"/>
    <cellStyle name="Normal 6 9 2 4 9" xfId="59440" xr:uid="{00000000-0005-0000-0000-0000798A0000}"/>
    <cellStyle name="Normal 6 9 2 5" xfId="4841" xr:uid="{00000000-0005-0000-0000-00007A8A0000}"/>
    <cellStyle name="Normal 6 9 2 5 2" xfId="7071" xr:uid="{00000000-0005-0000-0000-00007B8A0000}"/>
    <cellStyle name="Normal 6 9 2 5 2 2" xfId="12804" xr:uid="{00000000-0005-0000-0000-00007C8A0000}"/>
    <cellStyle name="Normal 6 9 2 5 2 2 2" xfId="26011" xr:uid="{00000000-0005-0000-0000-00007D8A0000}"/>
    <cellStyle name="Normal 6 9 2 5 2 2 3" xfId="44170" xr:uid="{00000000-0005-0000-0000-00007E8A0000}"/>
    <cellStyle name="Normal 6 9 2 5 2 3" xfId="33474" xr:uid="{00000000-0005-0000-0000-00007F8A0000}"/>
    <cellStyle name="Normal 6 9 2 5 2 3 2" xfId="51633" xr:uid="{00000000-0005-0000-0000-0000808A0000}"/>
    <cellStyle name="Normal 6 9 2 5 2 4" xfId="20283" xr:uid="{00000000-0005-0000-0000-0000818A0000}"/>
    <cellStyle name="Normal 6 9 2 5 2 5" xfId="38442" xr:uid="{00000000-0005-0000-0000-0000828A0000}"/>
    <cellStyle name="Normal 6 9 2 5 2 6" xfId="56602" xr:uid="{00000000-0005-0000-0000-0000838A0000}"/>
    <cellStyle name="Normal 6 9 2 5 3" xfId="10320" xr:uid="{00000000-0005-0000-0000-0000848A0000}"/>
    <cellStyle name="Normal 6 9 2 5 3 2" xfId="23527" xr:uid="{00000000-0005-0000-0000-0000858A0000}"/>
    <cellStyle name="Normal 6 9 2 5 3 3" xfId="41686" xr:uid="{00000000-0005-0000-0000-0000868A0000}"/>
    <cellStyle name="Normal 6 9 2 5 4" xfId="15314" xr:uid="{00000000-0005-0000-0000-0000878A0000}"/>
    <cellStyle name="Normal 6 9 2 5 4 2" xfId="28506" xr:uid="{00000000-0005-0000-0000-0000888A0000}"/>
    <cellStyle name="Normal 6 9 2 5 4 3" xfId="46665" xr:uid="{00000000-0005-0000-0000-0000898A0000}"/>
    <cellStyle name="Normal 6 9 2 5 5" xfId="30990" xr:uid="{00000000-0005-0000-0000-00008A8A0000}"/>
    <cellStyle name="Normal 6 9 2 5 5 2" xfId="49149" xr:uid="{00000000-0005-0000-0000-00008B8A0000}"/>
    <cellStyle name="Normal 6 9 2 5 6" xfId="17799" xr:uid="{00000000-0005-0000-0000-00008C8A0000}"/>
    <cellStyle name="Normal 6 9 2 5 7" xfId="35958" xr:uid="{00000000-0005-0000-0000-00008D8A0000}"/>
    <cellStyle name="Normal 6 9 2 5 8" xfId="54118" xr:uid="{00000000-0005-0000-0000-00008E8A0000}"/>
    <cellStyle name="Normal 6 9 2 6" xfId="5017" xr:uid="{00000000-0005-0000-0000-00008F8A0000}"/>
    <cellStyle name="Normal 6 9 2 6 2" xfId="7250" xr:uid="{00000000-0005-0000-0000-0000908A0000}"/>
    <cellStyle name="Normal 6 9 2 6 2 2" xfId="12983" xr:uid="{00000000-0005-0000-0000-0000918A0000}"/>
    <cellStyle name="Normal 6 9 2 6 2 2 2" xfId="26190" xr:uid="{00000000-0005-0000-0000-0000928A0000}"/>
    <cellStyle name="Normal 6 9 2 6 2 2 3" xfId="44349" xr:uid="{00000000-0005-0000-0000-0000938A0000}"/>
    <cellStyle name="Normal 6 9 2 6 2 3" xfId="33653" xr:uid="{00000000-0005-0000-0000-0000948A0000}"/>
    <cellStyle name="Normal 6 9 2 6 2 3 2" xfId="51812" xr:uid="{00000000-0005-0000-0000-0000958A0000}"/>
    <cellStyle name="Normal 6 9 2 6 2 4" xfId="20462" xr:uid="{00000000-0005-0000-0000-0000968A0000}"/>
    <cellStyle name="Normal 6 9 2 6 2 5" xfId="38621" xr:uid="{00000000-0005-0000-0000-0000978A0000}"/>
    <cellStyle name="Normal 6 9 2 6 2 6" xfId="56781" xr:uid="{00000000-0005-0000-0000-0000988A0000}"/>
    <cellStyle name="Normal 6 9 2 6 3" xfId="10499" xr:uid="{00000000-0005-0000-0000-0000998A0000}"/>
    <cellStyle name="Normal 6 9 2 6 3 2" xfId="23706" xr:uid="{00000000-0005-0000-0000-00009A8A0000}"/>
    <cellStyle name="Normal 6 9 2 6 3 3" xfId="41865" xr:uid="{00000000-0005-0000-0000-00009B8A0000}"/>
    <cellStyle name="Normal 6 9 2 6 4" xfId="15493" xr:uid="{00000000-0005-0000-0000-00009C8A0000}"/>
    <cellStyle name="Normal 6 9 2 6 4 2" xfId="28685" xr:uid="{00000000-0005-0000-0000-00009D8A0000}"/>
    <cellStyle name="Normal 6 9 2 6 4 3" xfId="46844" xr:uid="{00000000-0005-0000-0000-00009E8A0000}"/>
    <cellStyle name="Normal 6 9 2 6 5" xfId="31169" xr:uid="{00000000-0005-0000-0000-00009F8A0000}"/>
    <cellStyle name="Normal 6 9 2 6 5 2" xfId="49328" xr:uid="{00000000-0005-0000-0000-0000A08A0000}"/>
    <cellStyle name="Normal 6 9 2 6 6" xfId="17978" xr:uid="{00000000-0005-0000-0000-0000A18A0000}"/>
    <cellStyle name="Normal 6 9 2 6 7" xfId="36137" xr:uid="{00000000-0005-0000-0000-0000A28A0000}"/>
    <cellStyle name="Normal 6 9 2 6 8" xfId="54297" xr:uid="{00000000-0005-0000-0000-0000A38A0000}"/>
    <cellStyle name="Normal 6 9 2 7" xfId="5244" xr:uid="{00000000-0005-0000-0000-0000A48A0000}"/>
    <cellStyle name="Normal 6 9 2 7 2" xfId="7492" xr:uid="{00000000-0005-0000-0000-0000A58A0000}"/>
    <cellStyle name="Normal 6 9 2 7 2 2" xfId="13225" xr:uid="{00000000-0005-0000-0000-0000A68A0000}"/>
    <cellStyle name="Normal 6 9 2 7 2 2 2" xfId="26432" xr:uid="{00000000-0005-0000-0000-0000A78A0000}"/>
    <cellStyle name="Normal 6 9 2 7 2 2 3" xfId="44591" xr:uid="{00000000-0005-0000-0000-0000A88A0000}"/>
    <cellStyle name="Normal 6 9 2 7 2 3" xfId="33895" xr:uid="{00000000-0005-0000-0000-0000A98A0000}"/>
    <cellStyle name="Normal 6 9 2 7 2 3 2" xfId="52054" xr:uid="{00000000-0005-0000-0000-0000AA8A0000}"/>
    <cellStyle name="Normal 6 9 2 7 2 4" xfId="20704" xr:uid="{00000000-0005-0000-0000-0000AB8A0000}"/>
    <cellStyle name="Normal 6 9 2 7 2 5" xfId="38863" xr:uid="{00000000-0005-0000-0000-0000AC8A0000}"/>
    <cellStyle name="Normal 6 9 2 7 2 6" xfId="57023" xr:uid="{00000000-0005-0000-0000-0000AD8A0000}"/>
    <cellStyle name="Normal 6 9 2 7 3" xfId="10741" xr:uid="{00000000-0005-0000-0000-0000AE8A0000}"/>
    <cellStyle name="Normal 6 9 2 7 3 2" xfId="23948" xr:uid="{00000000-0005-0000-0000-0000AF8A0000}"/>
    <cellStyle name="Normal 6 9 2 7 3 3" xfId="42107" xr:uid="{00000000-0005-0000-0000-0000B08A0000}"/>
    <cellStyle name="Normal 6 9 2 7 4" xfId="15735" xr:uid="{00000000-0005-0000-0000-0000B18A0000}"/>
    <cellStyle name="Normal 6 9 2 7 4 2" xfId="28927" xr:uid="{00000000-0005-0000-0000-0000B28A0000}"/>
    <cellStyle name="Normal 6 9 2 7 4 3" xfId="47086" xr:uid="{00000000-0005-0000-0000-0000B38A0000}"/>
    <cellStyle name="Normal 6 9 2 7 5" xfId="31411" xr:uid="{00000000-0005-0000-0000-0000B48A0000}"/>
    <cellStyle name="Normal 6 9 2 7 5 2" xfId="49570" xr:uid="{00000000-0005-0000-0000-0000B58A0000}"/>
    <cellStyle name="Normal 6 9 2 7 6" xfId="18220" xr:uid="{00000000-0005-0000-0000-0000B68A0000}"/>
    <cellStyle name="Normal 6 9 2 7 7" xfId="36379" xr:uid="{00000000-0005-0000-0000-0000B78A0000}"/>
    <cellStyle name="Normal 6 9 2 7 8" xfId="54539" xr:uid="{00000000-0005-0000-0000-0000B88A0000}"/>
    <cellStyle name="Normal 6 9 2 8" xfId="5409" xr:uid="{00000000-0005-0000-0000-0000B98A0000}"/>
    <cellStyle name="Normal 6 9 2 8 2" xfId="7657" xr:uid="{00000000-0005-0000-0000-0000BA8A0000}"/>
    <cellStyle name="Normal 6 9 2 8 2 2" xfId="13390" xr:uid="{00000000-0005-0000-0000-0000BB8A0000}"/>
    <cellStyle name="Normal 6 9 2 8 2 2 2" xfId="26597" xr:uid="{00000000-0005-0000-0000-0000BC8A0000}"/>
    <cellStyle name="Normal 6 9 2 8 2 2 3" xfId="44756" xr:uid="{00000000-0005-0000-0000-0000BD8A0000}"/>
    <cellStyle name="Normal 6 9 2 8 2 3" xfId="34060" xr:uid="{00000000-0005-0000-0000-0000BE8A0000}"/>
    <cellStyle name="Normal 6 9 2 8 2 3 2" xfId="52219" xr:uid="{00000000-0005-0000-0000-0000BF8A0000}"/>
    <cellStyle name="Normal 6 9 2 8 2 4" xfId="20869" xr:uid="{00000000-0005-0000-0000-0000C08A0000}"/>
    <cellStyle name="Normal 6 9 2 8 2 5" xfId="39028" xr:uid="{00000000-0005-0000-0000-0000C18A0000}"/>
    <cellStyle name="Normal 6 9 2 8 2 6" xfId="57188" xr:uid="{00000000-0005-0000-0000-0000C28A0000}"/>
    <cellStyle name="Normal 6 9 2 8 3" xfId="10906" xr:uid="{00000000-0005-0000-0000-0000C38A0000}"/>
    <cellStyle name="Normal 6 9 2 8 3 2" xfId="24113" xr:uid="{00000000-0005-0000-0000-0000C48A0000}"/>
    <cellStyle name="Normal 6 9 2 8 3 3" xfId="42272" xr:uid="{00000000-0005-0000-0000-0000C58A0000}"/>
    <cellStyle name="Normal 6 9 2 8 4" xfId="15900" xr:uid="{00000000-0005-0000-0000-0000C68A0000}"/>
    <cellStyle name="Normal 6 9 2 8 4 2" xfId="29092" xr:uid="{00000000-0005-0000-0000-0000C78A0000}"/>
    <cellStyle name="Normal 6 9 2 8 4 3" xfId="47251" xr:uid="{00000000-0005-0000-0000-0000C88A0000}"/>
    <cellStyle name="Normal 6 9 2 8 5" xfId="31576" xr:uid="{00000000-0005-0000-0000-0000C98A0000}"/>
    <cellStyle name="Normal 6 9 2 8 5 2" xfId="49735" xr:uid="{00000000-0005-0000-0000-0000CA8A0000}"/>
    <cellStyle name="Normal 6 9 2 8 6" xfId="18385" xr:uid="{00000000-0005-0000-0000-0000CB8A0000}"/>
    <cellStyle name="Normal 6 9 2 8 7" xfId="36544" xr:uid="{00000000-0005-0000-0000-0000CC8A0000}"/>
    <cellStyle name="Normal 6 9 2 8 8" xfId="54704" xr:uid="{00000000-0005-0000-0000-0000CD8A0000}"/>
    <cellStyle name="Normal 6 9 2 9" xfId="5573" xr:uid="{00000000-0005-0000-0000-0000CE8A0000}"/>
    <cellStyle name="Normal 6 9 2 9 2" xfId="7821" xr:uid="{00000000-0005-0000-0000-0000CF8A0000}"/>
    <cellStyle name="Normal 6 9 2 9 2 2" xfId="13554" xr:uid="{00000000-0005-0000-0000-0000D08A0000}"/>
    <cellStyle name="Normal 6 9 2 9 2 2 2" xfId="26761" xr:uid="{00000000-0005-0000-0000-0000D18A0000}"/>
    <cellStyle name="Normal 6 9 2 9 2 2 3" xfId="44920" xr:uid="{00000000-0005-0000-0000-0000D28A0000}"/>
    <cellStyle name="Normal 6 9 2 9 2 3" xfId="34224" xr:uid="{00000000-0005-0000-0000-0000D38A0000}"/>
    <cellStyle name="Normal 6 9 2 9 2 3 2" xfId="52383" xr:uid="{00000000-0005-0000-0000-0000D48A0000}"/>
    <cellStyle name="Normal 6 9 2 9 2 4" xfId="21033" xr:uid="{00000000-0005-0000-0000-0000D58A0000}"/>
    <cellStyle name="Normal 6 9 2 9 2 5" xfId="39192" xr:uid="{00000000-0005-0000-0000-0000D68A0000}"/>
    <cellStyle name="Normal 6 9 2 9 2 6" xfId="57352" xr:uid="{00000000-0005-0000-0000-0000D78A0000}"/>
    <cellStyle name="Normal 6 9 2 9 3" xfId="11070" xr:uid="{00000000-0005-0000-0000-0000D88A0000}"/>
    <cellStyle name="Normal 6 9 2 9 3 2" xfId="24277" xr:uid="{00000000-0005-0000-0000-0000D98A0000}"/>
    <cellStyle name="Normal 6 9 2 9 3 3" xfId="42436" xr:uid="{00000000-0005-0000-0000-0000DA8A0000}"/>
    <cellStyle name="Normal 6 9 2 9 4" xfId="16064" xr:uid="{00000000-0005-0000-0000-0000DB8A0000}"/>
    <cellStyle name="Normal 6 9 2 9 4 2" xfId="29256" xr:uid="{00000000-0005-0000-0000-0000DC8A0000}"/>
    <cellStyle name="Normal 6 9 2 9 4 3" xfId="47415" xr:uid="{00000000-0005-0000-0000-0000DD8A0000}"/>
    <cellStyle name="Normal 6 9 2 9 5" xfId="31740" xr:uid="{00000000-0005-0000-0000-0000DE8A0000}"/>
    <cellStyle name="Normal 6 9 2 9 5 2" xfId="49899" xr:uid="{00000000-0005-0000-0000-0000DF8A0000}"/>
    <cellStyle name="Normal 6 9 2 9 6" xfId="18549" xr:uid="{00000000-0005-0000-0000-0000E08A0000}"/>
    <cellStyle name="Normal 6 9 2 9 7" xfId="36708" xr:uid="{00000000-0005-0000-0000-0000E18A0000}"/>
    <cellStyle name="Normal 6 9 2 9 8" xfId="54868" xr:uid="{00000000-0005-0000-0000-0000E28A0000}"/>
    <cellStyle name="Normal 6 9 20" xfId="16436" xr:uid="{00000000-0005-0000-0000-0000E38A0000}"/>
    <cellStyle name="Normal 6 9 21" xfId="34595" xr:uid="{00000000-0005-0000-0000-0000E48A0000}"/>
    <cellStyle name="Normal 6 9 22" xfId="52755" xr:uid="{00000000-0005-0000-0000-0000E58A0000}"/>
    <cellStyle name="Normal 6 9 23" xfId="58438" xr:uid="{00000000-0005-0000-0000-0000E68A0000}"/>
    <cellStyle name="Normal 6 9 24" xfId="58650" xr:uid="{00000000-0005-0000-0000-0000E78A0000}"/>
    <cellStyle name="Normal 6 9 3" xfId="3638" xr:uid="{00000000-0005-0000-0000-0000E88A0000}"/>
    <cellStyle name="Normal 6 9 3 2" xfId="4371" xr:uid="{00000000-0005-0000-0000-0000E98A0000}"/>
    <cellStyle name="Normal 6 9 3 2 2" xfId="12355" xr:uid="{00000000-0005-0000-0000-0000EA8A0000}"/>
    <cellStyle name="Normal 6 9 3 2 2 2" xfId="25562" xr:uid="{00000000-0005-0000-0000-0000EB8A0000}"/>
    <cellStyle name="Normal 6 9 3 2 2 3" xfId="43721" xr:uid="{00000000-0005-0000-0000-0000EC8A0000}"/>
    <cellStyle name="Normal 6 9 3 2 3" xfId="33025" xr:uid="{00000000-0005-0000-0000-0000ED8A0000}"/>
    <cellStyle name="Normal 6 9 3 2 3 2" xfId="51184" xr:uid="{00000000-0005-0000-0000-0000EE8A0000}"/>
    <cellStyle name="Normal 6 9 3 2 4" xfId="19834" xr:uid="{00000000-0005-0000-0000-0000EF8A0000}"/>
    <cellStyle name="Normal 6 9 3 2 5" xfId="37993" xr:uid="{00000000-0005-0000-0000-0000F08A0000}"/>
    <cellStyle name="Normal 6 9 3 2 6" xfId="56153" xr:uid="{00000000-0005-0000-0000-0000F18A0000}"/>
    <cellStyle name="Normal 6 9 3 3" xfId="9871" xr:uid="{00000000-0005-0000-0000-0000F28A0000}"/>
    <cellStyle name="Normal 6 9 3 3 2" xfId="23078" xr:uid="{00000000-0005-0000-0000-0000F38A0000}"/>
    <cellStyle name="Normal 6 9 3 3 3" xfId="41237" xr:uid="{00000000-0005-0000-0000-0000F48A0000}"/>
    <cellStyle name="Normal 6 9 3 4" xfId="14865" xr:uid="{00000000-0005-0000-0000-0000F58A0000}"/>
    <cellStyle name="Normal 6 9 3 4 2" xfId="28057" xr:uid="{00000000-0005-0000-0000-0000F68A0000}"/>
    <cellStyle name="Normal 6 9 3 4 3" xfId="46216" xr:uid="{00000000-0005-0000-0000-0000F78A0000}"/>
    <cellStyle name="Normal 6 9 3 5" xfId="30541" xr:uid="{00000000-0005-0000-0000-0000F88A0000}"/>
    <cellStyle name="Normal 6 9 3 5 2" xfId="48700" xr:uid="{00000000-0005-0000-0000-0000F98A0000}"/>
    <cellStyle name="Normal 6 9 3 6" xfId="17350" xr:uid="{00000000-0005-0000-0000-0000FA8A0000}"/>
    <cellStyle name="Normal 6 9 3 7" xfId="35509" xr:uid="{00000000-0005-0000-0000-0000FB8A0000}"/>
    <cellStyle name="Normal 6 9 3 8" xfId="53669" xr:uid="{00000000-0005-0000-0000-0000FC8A0000}"/>
    <cellStyle name="Normal 6 9 3 9" xfId="59084" xr:uid="{00000000-0005-0000-0000-0000FD8A0000}"/>
    <cellStyle name="Normal 6 9 4" xfId="4603" xr:uid="{00000000-0005-0000-0000-0000FE8A0000}"/>
    <cellStyle name="Normal 6 9 4 2" xfId="6855" xr:uid="{00000000-0005-0000-0000-0000FF8A0000}"/>
    <cellStyle name="Normal 6 9 4 2 2" xfId="12587" xr:uid="{00000000-0005-0000-0000-0000008B0000}"/>
    <cellStyle name="Normal 6 9 4 2 2 2" xfId="25794" xr:uid="{00000000-0005-0000-0000-0000018B0000}"/>
    <cellStyle name="Normal 6 9 4 2 2 3" xfId="43953" xr:uid="{00000000-0005-0000-0000-0000028B0000}"/>
    <cellStyle name="Normal 6 9 4 2 3" xfId="33257" xr:uid="{00000000-0005-0000-0000-0000038B0000}"/>
    <cellStyle name="Normal 6 9 4 2 3 2" xfId="51416" xr:uid="{00000000-0005-0000-0000-0000048B0000}"/>
    <cellStyle name="Normal 6 9 4 2 4" xfId="20066" xr:uid="{00000000-0005-0000-0000-0000058B0000}"/>
    <cellStyle name="Normal 6 9 4 2 5" xfId="38225" xr:uid="{00000000-0005-0000-0000-0000068B0000}"/>
    <cellStyle name="Normal 6 9 4 2 6" xfId="56385" xr:uid="{00000000-0005-0000-0000-0000078B0000}"/>
    <cellStyle name="Normal 6 9 4 3" xfId="10103" xr:uid="{00000000-0005-0000-0000-0000088B0000}"/>
    <cellStyle name="Normal 6 9 4 3 2" xfId="23310" xr:uid="{00000000-0005-0000-0000-0000098B0000}"/>
    <cellStyle name="Normal 6 9 4 3 3" xfId="41469" xr:uid="{00000000-0005-0000-0000-00000A8B0000}"/>
    <cellStyle name="Normal 6 9 4 4" xfId="15097" xr:uid="{00000000-0005-0000-0000-00000B8B0000}"/>
    <cellStyle name="Normal 6 9 4 4 2" xfId="28289" xr:uid="{00000000-0005-0000-0000-00000C8B0000}"/>
    <cellStyle name="Normal 6 9 4 4 3" xfId="46448" xr:uid="{00000000-0005-0000-0000-00000D8B0000}"/>
    <cellStyle name="Normal 6 9 4 5" xfId="30773" xr:uid="{00000000-0005-0000-0000-00000E8B0000}"/>
    <cellStyle name="Normal 6 9 4 5 2" xfId="48932" xr:uid="{00000000-0005-0000-0000-00000F8B0000}"/>
    <cellStyle name="Normal 6 9 4 6" xfId="17582" xr:uid="{00000000-0005-0000-0000-0000108B0000}"/>
    <cellStyle name="Normal 6 9 4 7" xfId="35741" xr:uid="{00000000-0005-0000-0000-0000118B0000}"/>
    <cellStyle name="Normal 6 9 4 8" xfId="53901" xr:uid="{00000000-0005-0000-0000-0000128B0000}"/>
    <cellStyle name="Normal 6 9 4 9" xfId="59249" xr:uid="{00000000-0005-0000-0000-0000138B0000}"/>
    <cellStyle name="Normal 6 9 5" xfId="3930" xr:uid="{00000000-0005-0000-0000-0000148B0000}"/>
    <cellStyle name="Normal 6 9 5 2" xfId="6418" xr:uid="{00000000-0005-0000-0000-0000158B0000}"/>
    <cellStyle name="Normal 6 9 5 2 2" xfId="11916" xr:uid="{00000000-0005-0000-0000-0000168B0000}"/>
    <cellStyle name="Normal 6 9 5 2 2 2" xfId="25123" xr:uid="{00000000-0005-0000-0000-0000178B0000}"/>
    <cellStyle name="Normal 6 9 5 2 2 3" xfId="43282" xr:uid="{00000000-0005-0000-0000-0000188B0000}"/>
    <cellStyle name="Normal 6 9 5 2 3" xfId="32586" xr:uid="{00000000-0005-0000-0000-0000198B0000}"/>
    <cellStyle name="Normal 6 9 5 2 3 2" xfId="50745" xr:uid="{00000000-0005-0000-0000-00001A8B0000}"/>
    <cellStyle name="Normal 6 9 5 2 4" xfId="19395" xr:uid="{00000000-0005-0000-0000-00001B8B0000}"/>
    <cellStyle name="Normal 6 9 5 2 5" xfId="37554" xr:uid="{00000000-0005-0000-0000-00001C8B0000}"/>
    <cellStyle name="Normal 6 9 5 2 6" xfId="55714" xr:uid="{00000000-0005-0000-0000-00001D8B0000}"/>
    <cellStyle name="Normal 6 9 5 3" xfId="9432" xr:uid="{00000000-0005-0000-0000-00001E8B0000}"/>
    <cellStyle name="Normal 6 9 5 3 2" xfId="22639" xr:uid="{00000000-0005-0000-0000-00001F8B0000}"/>
    <cellStyle name="Normal 6 9 5 3 3" xfId="40798" xr:uid="{00000000-0005-0000-0000-0000208B0000}"/>
    <cellStyle name="Normal 6 9 5 4" xfId="14426" xr:uid="{00000000-0005-0000-0000-0000218B0000}"/>
    <cellStyle name="Normal 6 9 5 4 2" xfId="27618" xr:uid="{00000000-0005-0000-0000-0000228B0000}"/>
    <cellStyle name="Normal 6 9 5 4 3" xfId="45777" xr:uid="{00000000-0005-0000-0000-0000238B0000}"/>
    <cellStyle name="Normal 6 9 5 5" xfId="30102" xr:uid="{00000000-0005-0000-0000-0000248B0000}"/>
    <cellStyle name="Normal 6 9 5 5 2" xfId="48261" xr:uid="{00000000-0005-0000-0000-0000258B0000}"/>
    <cellStyle name="Normal 6 9 5 6" xfId="16911" xr:uid="{00000000-0005-0000-0000-0000268B0000}"/>
    <cellStyle name="Normal 6 9 5 7" xfId="35070" xr:uid="{00000000-0005-0000-0000-0000278B0000}"/>
    <cellStyle name="Normal 6 9 5 8" xfId="53230" xr:uid="{00000000-0005-0000-0000-0000288B0000}"/>
    <cellStyle name="Normal 6 9 5 9" xfId="59439" xr:uid="{00000000-0005-0000-0000-0000298B0000}"/>
    <cellStyle name="Normal 6 9 6" xfId="4840" xr:uid="{00000000-0005-0000-0000-00002A8B0000}"/>
    <cellStyle name="Normal 6 9 6 2" xfId="7070" xr:uid="{00000000-0005-0000-0000-00002B8B0000}"/>
    <cellStyle name="Normal 6 9 6 2 2" xfId="12803" xr:uid="{00000000-0005-0000-0000-00002C8B0000}"/>
    <cellStyle name="Normal 6 9 6 2 2 2" xfId="26010" xr:uid="{00000000-0005-0000-0000-00002D8B0000}"/>
    <cellStyle name="Normal 6 9 6 2 2 3" xfId="44169" xr:uid="{00000000-0005-0000-0000-00002E8B0000}"/>
    <cellStyle name="Normal 6 9 6 2 3" xfId="33473" xr:uid="{00000000-0005-0000-0000-00002F8B0000}"/>
    <cellStyle name="Normal 6 9 6 2 3 2" xfId="51632" xr:uid="{00000000-0005-0000-0000-0000308B0000}"/>
    <cellStyle name="Normal 6 9 6 2 4" xfId="20282" xr:uid="{00000000-0005-0000-0000-0000318B0000}"/>
    <cellStyle name="Normal 6 9 6 2 5" xfId="38441" xr:uid="{00000000-0005-0000-0000-0000328B0000}"/>
    <cellStyle name="Normal 6 9 6 2 6" xfId="56601" xr:uid="{00000000-0005-0000-0000-0000338B0000}"/>
    <cellStyle name="Normal 6 9 6 3" xfId="10319" xr:uid="{00000000-0005-0000-0000-0000348B0000}"/>
    <cellStyle name="Normal 6 9 6 3 2" xfId="23526" xr:uid="{00000000-0005-0000-0000-0000358B0000}"/>
    <cellStyle name="Normal 6 9 6 3 3" xfId="41685" xr:uid="{00000000-0005-0000-0000-0000368B0000}"/>
    <cellStyle name="Normal 6 9 6 4" xfId="15313" xr:uid="{00000000-0005-0000-0000-0000378B0000}"/>
    <cellStyle name="Normal 6 9 6 4 2" xfId="28505" xr:uid="{00000000-0005-0000-0000-0000388B0000}"/>
    <cellStyle name="Normal 6 9 6 4 3" xfId="46664" xr:uid="{00000000-0005-0000-0000-0000398B0000}"/>
    <cellStyle name="Normal 6 9 6 5" xfId="30989" xr:uid="{00000000-0005-0000-0000-00003A8B0000}"/>
    <cellStyle name="Normal 6 9 6 5 2" xfId="49148" xr:uid="{00000000-0005-0000-0000-00003B8B0000}"/>
    <cellStyle name="Normal 6 9 6 6" xfId="17798" xr:uid="{00000000-0005-0000-0000-00003C8B0000}"/>
    <cellStyle name="Normal 6 9 6 7" xfId="35957" xr:uid="{00000000-0005-0000-0000-00003D8B0000}"/>
    <cellStyle name="Normal 6 9 6 8" xfId="54117" xr:uid="{00000000-0005-0000-0000-00003E8B0000}"/>
    <cellStyle name="Normal 6 9 7" xfId="5016" xr:uid="{00000000-0005-0000-0000-00003F8B0000}"/>
    <cellStyle name="Normal 6 9 7 2" xfId="7249" xr:uid="{00000000-0005-0000-0000-0000408B0000}"/>
    <cellStyle name="Normal 6 9 7 2 2" xfId="12982" xr:uid="{00000000-0005-0000-0000-0000418B0000}"/>
    <cellStyle name="Normal 6 9 7 2 2 2" xfId="26189" xr:uid="{00000000-0005-0000-0000-0000428B0000}"/>
    <cellStyle name="Normal 6 9 7 2 2 3" xfId="44348" xr:uid="{00000000-0005-0000-0000-0000438B0000}"/>
    <cellStyle name="Normal 6 9 7 2 3" xfId="33652" xr:uid="{00000000-0005-0000-0000-0000448B0000}"/>
    <cellStyle name="Normal 6 9 7 2 3 2" xfId="51811" xr:uid="{00000000-0005-0000-0000-0000458B0000}"/>
    <cellStyle name="Normal 6 9 7 2 4" xfId="20461" xr:uid="{00000000-0005-0000-0000-0000468B0000}"/>
    <cellStyle name="Normal 6 9 7 2 5" xfId="38620" xr:uid="{00000000-0005-0000-0000-0000478B0000}"/>
    <cellStyle name="Normal 6 9 7 2 6" xfId="56780" xr:uid="{00000000-0005-0000-0000-0000488B0000}"/>
    <cellStyle name="Normal 6 9 7 3" xfId="10498" xr:uid="{00000000-0005-0000-0000-0000498B0000}"/>
    <cellStyle name="Normal 6 9 7 3 2" xfId="23705" xr:uid="{00000000-0005-0000-0000-00004A8B0000}"/>
    <cellStyle name="Normal 6 9 7 3 3" xfId="41864" xr:uid="{00000000-0005-0000-0000-00004B8B0000}"/>
    <cellStyle name="Normal 6 9 7 4" xfId="15492" xr:uid="{00000000-0005-0000-0000-00004C8B0000}"/>
    <cellStyle name="Normal 6 9 7 4 2" xfId="28684" xr:uid="{00000000-0005-0000-0000-00004D8B0000}"/>
    <cellStyle name="Normal 6 9 7 4 3" xfId="46843" xr:uid="{00000000-0005-0000-0000-00004E8B0000}"/>
    <cellStyle name="Normal 6 9 7 5" xfId="31168" xr:uid="{00000000-0005-0000-0000-00004F8B0000}"/>
    <cellStyle name="Normal 6 9 7 5 2" xfId="49327" xr:uid="{00000000-0005-0000-0000-0000508B0000}"/>
    <cellStyle name="Normal 6 9 7 6" xfId="17977" xr:uid="{00000000-0005-0000-0000-0000518B0000}"/>
    <cellStyle name="Normal 6 9 7 7" xfId="36136" xr:uid="{00000000-0005-0000-0000-0000528B0000}"/>
    <cellStyle name="Normal 6 9 7 8" xfId="54296" xr:uid="{00000000-0005-0000-0000-0000538B0000}"/>
    <cellStyle name="Normal 6 9 8" xfId="5243" xr:uid="{00000000-0005-0000-0000-0000548B0000}"/>
    <cellStyle name="Normal 6 9 8 2" xfId="7491" xr:uid="{00000000-0005-0000-0000-0000558B0000}"/>
    <cellStyle name="Normal 6 9 8 2 2" xfId="13224" xr:uid="{00000000-0005-0000-0000-0000568B0000}"/>
    <cellStyle name="Normal 6 9 8 2 2 2" xfId="26431" xr:uid="{00000000-0005-0000-0000-0000578B0000}"/>
    <cellStyle name="Normal 6 9 8 2 2 3" xfId="44590" xr:uid="{00000000-0005-0000-0000-0000588B0000}"/>
    <cellStyle name="Normal 6 9 8 2 3" xfId="33894" xr:uid="{00000000-0005-0000-0000-0000598B0000}"/>
    <cellStyle name="Normal 6 9 8 2 3 2" xfId="52053" xr:uid="{00000000-0005-0000-0000-00005A8B0000}"/>
    <cellStyle name="Normal 6 9 8 2 4" xfId="20703" xr:uid="{00000000-0005-0000-0000-00005B8B0000}"/>
    <cellStyle name="Normal 6 9 8 2 5" xfId="38862" xr:uid="{00000000-0005-0000-0000-00005C8B0000}"/>
    <cellStyle name="Normal 6 9 8 2 6" xfId="57022" xr:uid="{00000000-0005-0000-0000-00005D8B0000}"/>
    <cellStyle name="Normal 6 9 8 3" xfId="10740" xr:uid="{00000000-0005-0000-0000-00005E8B0000}"/>
    <cellStyle name="Normal 6 9 8 3 2" xfId="23947" xr:uid="{00000000-0005-0000-0000-00005F8B0000}"/>
    <cellStyle name="Normal 6 9 8 3 3" xfId="42106" xr:uid="{00000000-0005-0000-0000-0000608B0000}"/>
    <cellStyle name="Normal 6 9 8 4" xfId="15734" xr:uid="{00000000-0005-0000-0000-0000618B0000}"/>
    <cellStyle name="Normal 6 9 8 4 2" xfId="28926" xr:uid="{00000000-0005-0000-0000-0000628B0000}"/>
    <cellStyle name="Normal 6 9 8 4 3" xfId="47085" xr:uid="{00000000-0005-0000-0000-0000638B0000}"/>
    <cellStyle name="Normal 6 9 8 5" xfId="31410" xr:uid="{00000000-0005-0000-0000-0000648B0000}"/>
    <cellStyle name="Normal 6 9 8 5 2" xfId="49569" xr:uid="{00000000-0005-0000-0000-0000658B0000}"/>
    <cellStyle name="Normal 6 9 8 6" xfId="18219" xr:uid="{00000000-0005-0000-0000-0000668B0000}"/>
    <cellStyle name="Normal 6 9 8 7" xfId="36378" xr:uid="{00000000-0005-0000-0000-0000678B0000}"/>
    <cellStyle name="Normal 6 9 8 8" xfId="54538" xr:uid="{00000000-0005-0000-0000-0000688B0000}"/>
    <cellStyle name="Normal 6 9 9" xfId="5408" xr:uid="{00000000-0005-0000-0000-0000698B0000}"/>
    <cellStyle name="Normal 6 9 9 2" xfId="7656" xr:uid="{00000000-0005-0000-0000-00006A8B0000}"/>
    <cellStyle name="Normal 6 9 9 2 2" xfId="13389" xr:uid="{00000000-0005-0000-0000-00006B8B0000}"/>
    <cellStyle name="Normal 6 9 9 2 2 2" xfId="26596" xr:uid="{00000000-0005-0000-0000-00006C8B0000}"/>
    <cellStyle name="Normal 6 9 9 2 2 3" xfId="44755" xr:uid="{00000000-0005-0000-0000-00006D8B0000}"/>
    <cellStyle name="Normal 6 9 9 2 3" xfId="34059" xr:uid="{00000000-0005-0000-0000-00006E8B0000}"/>
    <cellStyle name="Normal 6 9 9 2 3 2" xfId="52218" xr:uid="{00000000-0005-0000-0000-00006F8B0000}"/>
    <cellStyle name="Normal 6 9 9 2 4" xfId="20868" xr:uid="{00000000-0005-0000-0000-0000708B0000}"/>
    <cellStyle name="Normal 6 9 9 2 5" xfId="39027" xr:uid="{00000000-0005-0000-0000-0000718B0000}"/>
    <cellStyle name="Normal 6 9 9 2 6" xfId="57187" xr:uid="{00000000-0005-0000-0000-0000728B0000}"/>
    <cellStyle name="Normal 6 9 9 3" xfId="10905" xr:uid="{00000000-0005-0000-0000-0000738B0000}"/>
    <cellStyle name="Normal 6 9 9 3 2" xfId="24112" xr:uid="{00000000-0005-0000-0000-0000748B0000}"/>
    <cellStyle name="Normal 6 9 9 3 3" xfId="42271" xr:uid="{00000000-0005-0000-0000-0000758B0000}"/>
    <cellStyle name="Normal 6 9 9 4" xfId="15899" xr:uid="{00000000-0005-0000-0000-0000768B0000}"/>
    <cellStyle name="Normal 6 9 9 4 2" xfId="29091" xr:uid="{00000000-0005-0000-0000-0000778B0000}"/>
    <cellStyle name="Normal 6 9 9 4 3" xfId="47250" xr:uid="{00000000-0005-0000-0000-0000788B0000}"/>
    <cellStyle name="Normal 6 9 9 5" xfId="31575" xr:uid="{00000000-0005-0000-0000-0000798B0000}"/>
    <cellStyle name="Normal 6 9 9 5 2" xfId="49734" xr:uid="{00000000-0005-0000-0000-00007A8B0000}"/>
    <cellStyle name="Normal 6 9 9 6" xfId="18384" xr:uid="{00000000-0005-0000-0000-00007B8B0000}"/>
    <cellStyle name="Normal 6 9 9 7" xfId="36543" xr:uid="{00000000-0005-0000-0000-00007C8B0000}"/>
    <cellStyle name="Normal 6 9 9 8" xfId="54703" xr:uid="{00000000-0005-0000-0000-00007D8B0000}"/>
    <cellStyle name="Normal 6_POPIS_RAZPIS" xfId="59627" xr:uid="{00000000-0005-0000-0000-00007E8B0000}"/>
    <cellStyle name="Normal 7" xfId="2646" xr:uid="{00000000-0005-0000-0000-00007F8B0000}"/>
    <cellStyle name="Normal 7 10" xfId="2647" xr:uid="{00000000-0005-0000-0000-0000808B0000}"/>
    <cellStyle name="Normal 7 11" xfId="59628" xr:uid="{00000000-0005-0000-0000-0000818B0000}"/>
    <cellStyle name="Normal 7 2" xfId="2648" xr:uid="{00000000-0005-0000-0000-0000828B0000}"/>
    <cellStyle name="Normal 7 3" xfId="2649" xr:uid="{00000000-0005-0000-0000-0000838B0000}"/>
    <cellStyle name="Normal 7 4" xfId="2650" xr:uid="{00000000-0005-0000-0000-0000848B0000}"/>
    <cellStyle name="Normal 7 5" xfId="2651" xr:uid="{00000000-0005-0000-0000-0000858B0000}"/>
    <cellStyle name="Normal 7 6" xfId="2652" xr:uid="{00000000-0005-0000-0000-0000868B0000}"/>
    <cellStyle name="Normal 7 7" xfId="2653" xr:uid="{00000000-0005-0000-0000-0000878B0000}"/>
    <cellStyle name="Normal 7 8" xfId="2654" xr:uid="{00000000-0005-0000-0000-0000888B0000}"/>
    <cellStyle name="Normal 7 9" xfId="2655" xr:uid="{00000000-0005-0000-0000-0000898B0000}"/>
    <cellStyle name="Normal 7 9 10" xfId="5574" xr:uid="{00000000-0005-0000-0000-00008A8B0000}"/>
    <cellStyle name="Normal 7 9 10 2" xfId="7822" xr:uid="{00000000-0005-0000-0000-00008B8B0000}"/>
    <cellStyle name="Normal 7 9 10 2 2" xfId="13555" xr:uid="{00000000-0005-0000-0000-00008C8B0000}"/>
    <cellStyle name="Normal 7 9 10 2 2 2" xfId="26762" xr:uid="{00000000-0005-0000-0000-00008D8B0000}"/>
    <cellStyle name="Normal 7 9 10 2 2 3" xfId="44921" xr:uid="{00000000-0005-0000-0000-00008E8B0000}"/>
    <cellStyle name="Normal 7 9 10 2 3" xfId="34225" xr:uid="{00000000-0005-0000-0000-00008F8B0000}"/>
    <cellStyle name="Normal 7 9 10 2 3 2" xfId="52384" xr:uid="{00000000-0005-0000-0000-0000908B0000}"/>
    <cellStyle name="Normal 7 9 10 2 4" xfId="21034" xr:uid="{00000000-0005-0000-0000-0000918B0000}"/>
    <cellStyle name="Normal 7 9 10 2 5" xfId="39193" xr:uid="{00000000-0005-0000-0000-0000928B0000}"/>
    <cellStyle name="Normal 7 9 10 2 6" xfId="57353" xr:uid="{00000000-0005-0000-0000-0000938B0000}"/>
    <cellStyle name="Normal 7 9 10 3" xfId="11071" xr:uid="{00000000-0005-0000-0000-0000948B0000}"/>
    <cellStyle name="Normal 7 9 10 3 2" xfId="24278" xr:uid="{00000000-0005-0000-0000-0000958B0000}"/>
    <cellStyle name="Normal 7 9 10 3 3" xfId="42437" xr:uid="{00000000-0005-0000-0000-0000968B0000}"/>
    <cellStyle name="Normal 7 9 10 4" xfId="16065" xr:uid="{00000000-0005-0000-0000-0000978B0000}"/>
    <cellStyle name="Normal 7 9 10 4 2" xfId="29257" xr:uid="{00000000-0005-0000-0000-0000988B0000}"/>
    <cellStyle name="Normal 7 9 10 4 3" xfId="47416" xr:uid="{00000000-0005-0000-0000-0000998B0000}"/>
    <cellStyle name="Normal 7 9 10 5" xfId="31741" xr:uid="{00000000-0005-0000-0000-00009A8B0000}"/>
    <cellStyle name="Normal 7 9 10 5 2" xfId="49900" xr:uid="{00000000-0005-0000-0000-00009B8B0000}"/>
    <cellStyle name="Normal 7 9 10 6" xfId="18550" xr:uid="{00000000-0005-0000-0000-00009C8B0000}"/>
    <cellStyle name="Normal 7 9 10 7" xfId="36709" xr:uid="{00000000-0005-0000-0000-00009D8B0000}"/>
    <cellStyle name="Normal 7 9 10 8" xfId="54869" xr:uid="{00000000-0005-0000-0000-00009E8B0000}"/>
    <cellStyle name="Normal 7 9 11" xfId="5738" xr:uid="{00000000-0005-0000-0000-00009F8B0000}"/>
    <cellStyle name="Normal 7 9 11 2" xfId="7986" xr:uid="{00000000-0005-0000-0000-0000A08B0000}"/>
    <cellStyle name="Normal 7 9 11 2 2" xfId="13719" xr:uid="{00000000-0005-0000-0000-0000A18B0000}"/>
    <cellStyle name="Normal 7 9 11 2 2 2" xfId="26926" xr:uid="{00000000-0005-0000-0000-0000A28B0000}"/>
    <cellStyle name="Normal 7 9 11 2 2 3" xfId="45085" xr:uid="{00000000-0005-0000-0000-0000A38B0000}"/>
    <cellStyle name="Normal 7 9 11 2 3" xfId="34389" xr:uid="{00000000-0005-0000-0000-0000A48B0000}"/>
    <cellStyle name="Normal 7 9 11 2 3 2" xfId="52548" xr:uid="{00000000-0005-0000-0000-0000A58B0000}"/>
    <cellStyle name="Normal 7 9 11 2 4" xfId="21198" xr:uid="{00000000-0005-0000-0000-0000A68B0000}"/>
    <cellStyle name="Normal 7 9 11 2 5" xfId="39357" xr:uid="{00000000-0005-0000-0000-0000A78B0000}"/>
    <cellStyle name="Normal 7 9 11 2 6" xfId="57517" xr:uid="{00000000-0005-0000-0000-0000A88B0000}"/>
    <cellStyle name="Normal 7 9 11 3" xfId="11235" xr:uid="{00000000-0005-0000-0000-0000A98B0000}"/>
    <cellStyle name="Normal 7 9 11 3 2" xfId="24442" xr:uid="{00000000-0005-0000-0000-0000AA8B0000}"/>
    <cellStyle name="Normal 7 9 11 3 3" xfId="42601" xr:uid="{00000000-0005-0000-0000-0000AB8B0000}"/>
    <cellStyle name="Normal 7 9 11 4" xfId="16229" xr:uid="{00000000-0005-0000-0000-0000AC8B0000}"/>
    <cellStyle name="Normal 7 9 11 4 2" xfId="29421" xr:uid="{00000000-0005-0000-0000-0000AD8B0000}"/>
    <cellStyle name="Normal 7 9 11 4 3" xfId="47580" xr:uid="{00000000-0005-0000-0000-0000AE8B0000}"/>
    <cellStyle name="Normal 7 9 11 5" xfId="31905" xr:uid="{00000000-0005-0000-0000-0000AF8B0000}"/>
    <cellStyle name="Normal 7 9 11 5 2" xfId="50064" xr:uid="{00000000-0005-0000-0000-0000B08B0000}"/>
    <cellStyle name="Normal 7 9 11 6" xfId="18714" xr:uid="{00000000-0005-0000-0000-0000B18B0000}"/>
    <cellStyle name="Normal 7 9 11 7" xfId="36873" xr:uid="{00000000-0005-0000-0000-0000B28B0000}"/>
    <cellStyle name="Normal 7 9 11 8" xfId="55033" xr:uid="{00000000-0005-0000-0000-0000B38B0000}"/>
    <cellStyle name="Normal 7 9 12" xfId="5946" xr:uid="{00000000-0005-0000-0000-0000B48B0000}"/>
    <cellStyle name="Normal 7 9 12 2" xfId="11443" xr:uid="{00000000-0005-0000-0000-0000B58B0000}"/>
    <cellStyle name="Normal 7 9 12 2 2" xfId="24650" xr:uid="{00000000-0005-0000-0000-0000B68B0000}"/>
    <cellStyle name="Normal 7 9 12 2 3" xfId="42809" xr:uid="{00000000-0005-0000-0000-0000B78B0000}"/>
    <cellStyle name="Normal 7 9 12 3" xfId="32113" xr:uid="{00000000-0005-0000-0000-0000B88B0000}"/>
    <cellStyle name="Normal 7 9 12 3 2" xfId="50272" xr:uid="{00000000-0005-0000-0000-0000B98B0000}"/>
    <cellStyle name="Normal 7 9 12 4" xfId="18922" xr:uid="{00000000-0005-0000-0000-0000BA8B0000}"/>
    <cellStyle name="Normal 7 9 12 5" xfId="37081" xr:uid="{00000000-0005-0000-0000-0000BB8B0000}"/>
    <cellStyle name="Normal 7 9 12 6" xfId="55241" xr:uid="{00000000-0005-0000-0000-0000BC8B0000}"/>
    <cellStyle name="Normal 7 9 13" xfId="8162" xr:uid="{00000000-0005-0000-0000-0000BD8B0000}"/>
    <cellStyle name="Normal 7 9 13 2" xfId="21369" xr:uid="{00000000-0005-0000-0000-0000BE8B0000}"/>
    <cellStyle name="Normal 7 9 13 3" xfId="39528" xr:uid="{00000000-0005-0000-0000-0000BF8B0000}"/>
    <cellStyle name="Normal 7 9 13 4" xfId="57688" xr:uid="{00000000-0005-0000-0000-0000C08B0000}"/>
    <cellStyle name="Normal 7 9 14" xfId="8344" xr:uid="{00000000-0005-0000-0000-0000C18B0000}"/>
    <cellStyle name="Normal 7 9 14 2" xfId="21551" xr:uid="{00000000-0005-0000-0000-0000C28B0000}"/>
    <cellStyle name="Normal 7 9 14 3" xfId="39710" xr:uid="{00000000-0005-0000-0000-0000C38B0000}"/>
    <cellStyle name="Normal 7 9 14 4" xfId="57870" xr:uid="{00000000-0005-0000-0000-0000C48B0000}"/>
    <cellStyle name="Normal 7 9 15" xfId="8584" xr:uid="{00000000-0005-0000-0000-0000C58B0000}"/>
    <cellStyle name="Normal 7 9 15 2" xfId="21791" xr:uid="{00000000-0005-0000-0000-0000C68B0000}"/>
    <cellStyle name="Normal 7 9 15 3" xfId="39950" xr:uid="{00000000-0005-0000-0000-0000C78B0000}"/>
    <cellStyle name="Normal 7 9 15 4" xfId="58110" xr:uid="{00000000-0005-0000-0000-0000C88B0000}"/>
    <cellStyle name="Normal 7 9 16" xfId="8748" xr:uid="{00000000-0005-0000-0000-0000C98B0000}"/>
    <cellStyle name="Normal 7 9 16 2" xfId="21955" xr:uid="{00000000-0005-0000-0000-0000CA8B0000}"/>
    <cellStyle name="Normal 7 9 16 3" xfId="40114" xr:uid="{00000000-0005-0000-0000-0000CB8B0000}"/>
    <cellStyle name="Normal 7 9 16 4" xfId="58274" xr:uid="{00000000-0005-0000-0000-0000CC8B0000}"/>
    <cellStyle name="Normal 7 9 17" xfId="8952" xr:uid="{00000000-0005-0000-0000-0000CD8B0000}"/>
    <cellStyle name="Normal 7 9 17 2" xfId="22159" xr:uid="{00000000-0005-0000-0000-0000CE8B0000}"/>
    <cellStyle name="Normal 7 9 17 3" xfId="40318" xr:uid="{00000000-0005-0000-0000-0000CF8B0000}"/>
    <cellStyle name="Normal 7 9 18" xfId="13953" xr:uid="{00000000-0005-0000-0000-0000D08B0000}"/>
    <cellStyle name="Normal 7 9 18 2" xfId="27145" xr:uid="{00000000-0005-0000-0000-0000D18B0000}"/>
    <cellStyle name="Normal 7 9 18 3" xfId="45304" xr:uid="{00000000-0005-0000-0000-0000D28B0000}"/>
    <cellStyle name="Normal 7 9 19" xfId="29629" xr:uid="{00000000-0005-0000-0000-0000D38B0000}"/>
    <cellStyle name="Normal 7 9 19 2" xfId="47788" xr:uid="{00000000-0005-0000-0000-0000D48B0000}"/>
    <cellStyle name="Normal 7 9 2" xfId="2656" xr:uid="{00000000-0005-0000-0000-0000D58B0000}"/>
    <cellStyle name="Normal 7 9 2 10" xfId="5739" xr:uid="{00000000-0005-0000-0000-0000D68B0000}"/>
    <cellStyle name="Normal 7 9 2 10 2" xfId="7987" xr:uid="{00000000-0005-0000-0000-0000D78B0000}"/>
    <cellStyle name="Normal 7 9 2 10 2 2" xfId="13720" xr:uid="{00000000-0005-0000-0000-0000D88B0000}"/>
    <cellStyle name="Normal 7 9 2 10 2 2 2" xfId="26927" xr:uid="{00000000-0005-0000-0000-0000D98B0000}"/>
    <cellStyle name="Normal 7 9 2 10 2 2 3" xfId="45086" xr:uid="{00000000-0005-0000-0000-0000DA8B0000}"/>
    <cellStyle name="Normal 7 9 2 10 2 3" xfId="34390" xr:uid="{00000000-0005-0000-0000-0000DB8B0000}"/>
    <cellStyle name="Normal 7 9 2 10 2 3 2" xfId="52549" xr:uid="{00000000-0005-0000-0000-0000DC8B0000}"/>
    <cellStyle name="Normal 7 9 2 10 2 4" xfId="21199" xr:uid="{00000000-0005-0000-0000-0000DD8B0000}"/>
    <cellStyle name="Normal 7 9 2 10 2 5" xfId="39358" xr:uid="{00000000-0005-0000-0000-0000DE8B0000}"/>
    <cellStyle name="Normal 7 9 2 10 2 6" xfId="57518" xr:uid="{00000000-0005-0000-0000-0000DF8B0000}"/>
    <cellStyle name="Normal 7 9 2 10 3" xfId="11236" xr:uid="{00000000-0005-0000-0000-0000E08B0000}"/>
    <cellStyle name="Normal 7 9 2 10 3 2" xfId="24443" xr:uid="{00000000-0005-0000-0000-0000E18B0000}"/>
    <cellStyle name="Normal 7 9 2 10 3 3" xfId="42602" xr:uid="{00000000-0005-0000-0000-0000E28B0000}"/>
    <cellStyle name="Normal 7 9 2 10 4" xfId="16230" xr:uid="{00000000-0005-0000-0000-0000E38B0000}"/>
    <cellStyle name="Normal 7 9 2 10 4 2" xfId="29422" xr:uid="{00000000-0005-0000-0000-0000E48B0000}"/>
    <cellStyle name="Normal 7 9 2 10 4 3" xfId="47581" xr:uid="{00000000-0005-0000-0000-0000E58B0000}"/>
    <cellStyle name="Normal 7 9 2 10 5" xfId="31906" xr:uid="{00000000-0005-0000-0000-0000E68B0000}"/>
    <cellStyle name="Normal 7 9 2 10 5 2" xfId="50065" xr:uid="{00000000-0005-0000-0000-0000E78B0000}"/>
    <cellStyle name="Normal 7 9 2 10 6" xfId="18715" xr:uid="{00000000-0005-0000-0000-0000E88B0000}"/>
    <cellStyle name="Normal 7 9 2 10 7" xfId="36874" xr:uid="{00000000-0005-0000-0000-0000E98B0000}"/>
    <cellStyle name="Normal 7 9 2 10 8" xfId="55034" xr:uid="{00000000-0005-0000-0000-0000EA8B0000}"/>
    <cellStyle name="Normal 7 9 2 11" xfId="5947" xr:uid="{00000000-0005-0000-0000-0000EB8B0000}"/>
    <cellStyle name="Normal 7 9 2 11 2" xfId="11444" xr:uid="{00000000-0005-0000-0000-0000EC8B0000}"/>
    <cellStyle name="Normal 7 9 2 11 2 2" xfId="24651" xr:uid="{00000000-0005-0000-0000-0000ED8B0000}"/>
    <cellStyle name="Normal 7 9 2 11 2 3" xfId="42810" xr:uid="{00000000-0005-0000-0000-0000EE8B0000}"/>
    <cellStyle name="Normal 7 9 2 11 3" xfId="32114" xr:uid="{00000000-0005-0000-0000-0000EF8B0000}"/>
    <cellStyle name="Normal 7 9 2 11 3 2" xfId="50273" xr:uid="{00000000-0005-0000-0000-0000F08B0000}"/>
    <cellStyle name="Normal 7 9 2 11 4" xfId="18923" xr:uid="{00000000-0005-0000-0000-0000F18B0000}"/>
    <cellStyle name="Normal 7 9 2 11 5" xfId="37082" xr:uid="{00000000-0005-0000-0000-0000F28B0000}"/>
    <cellStyle name="Normal 7 9 2 11 6" xfId="55242" xr:uid="{00000000-0005-0000-0000-0000F38B0000}"/>
    <cellStyle name="Normal 7 9 2 12" xfId="8163" xr:uid="{00000000-0005-0000-0000-0000F48B0000}"/>
    <cellStyle name="Normal 7 9 2 12 2" xfId="21370" xr:uid="{00000000-0005-0000-0000-0000F58B0000}"/>
    <cellStyle name="Normal 7 9 2 12 3" xfId="39529" xr:uid="{00000000-0005-0000-0000-0000F68B0000}"/>
    <cellStyle name="Normal 7 9 2 12 4" xfId="57689" xr:uid="{00000000-0005-0000-0000-0000F78B0000}"/>
    <cellStyle name="Normal 7 9 2 13" xfId="8345" xr:uid="{00000000-0005-0000-0000-0000F88B0000}"/>
    <cellStyle name="Normal 7 9 2 13 2" xfId="21552" xr:uid="{00000000-0005-0000-0000-0000F98B0000}"/>
    <cellStyle name="Normal 7 9 2 13 3" xfId="39711" xr:uid="{00000000-0005-0000-0000-0000FA8B0000}"/>
    <cellStyle name="Normal 7 9 2 13 4" xfId="57871" xr:uid="{00000000-0005-0000-0000-0000FB8B0000}"/>
    <cellStyle name="Normal 7 9 2 14" xfId="8585" xr:uid="{00000000-0005-0000-0000-0000FC8B0000}"/>
    <cellStyle name="Normal 7 9 2 14 2" xfId="21792" xr:uid="{00000000-0005-0000-0000-0000FD8B0000}"/>
    <cellStyle name="Normal 7 9 2 14 3" xfId="39951" xr:uid="{00000000-0005-0000-0000-0000FE8B0000}"/>
    <cellStyle name="Normal 7 9 2 14 4" xfId="58111" xr:uid="{00000000-0005-0000-0000-0000FF8B0000}"/>
    <cellStyle name="Normal 7 9 2 15" xfId="8749" xr:uid="{00000000-0005-0000-0000-0000008C0000}"/>
    <cellStyle name="Normal 7 9 2 15 2" xfId="21956" xr:uid="{00000000-0005-0000-0000-0000018C0000}"/>
    <cellStyle name="Normal 7 9 2 15 3" xfId="40115" xr:uid="{00000000-0005-0000-0000-0000028C0000}"/>
    <cellStyle name="Normal 7 9 2 15 4" xfId="58275" xr:uid="{00000000-0005-0000-0000-0000038C0000}"/>
    <cellStyle name="Normal 7 9 2 16" xfId="8953" xr:uid="{00000000-0005-0000-0000-0000048C0000}"/>
    <cellStyle name="Normal 7 9 2 16 2" xfId="22160" xr:uid="{00000000-0005-0000-0000-0000058C0000}"/>
    <cellStyle name="Normal 7 9 2 16 3" xfId="40319" xr:uid="{00000000-0005-0000-0000-0000068C0000}"/>
    <cellStyle name="Normal 7 9 2 17" xfId="13954" xr:uid="{00000000-0005-0000-0000-0000078C0000}"/>
    <cellStyle name="Normal 7 9 2 17 2" xfId="27146" xr:uid="{00000000-0005-0000-0000-0000088C0000}"/>
    <cellStyle name="Normal 7 9 2 17 3" xfId="45305" xr:uid="{00000000-0005-0000-0000-0000098C0000}"/>
    <cellStyle name="Normal 7 9 2 18" xfId="29630" xr:uid="{00000000-0005-0000-0000-00000A8C0000}"/>
    <cellStyle name="Normal 7 9 2 18 2" xfId="47789" xr:uid="{00000000-0005-0000-0000-00000B8C0000}"/>
    <cellStyle name="Normal 7 9 2 19" xfId="16439" xr:uid="{00000000-0005-0000-0000-00000C8C0000}"/>
    <cellStyle name="Normal 7 9 2 2" xfId="3641" xr:uid="{00000000-0005-0000-0000-00000D8C0000}"/>
    <cellStyle name="Normal 7 9 2 2 2" xfId="4374" xr:uid="{00000000-0005-0000-0000-00000E8C0000}"/>
    <cellStyle name="Normal 7 9 2 2 2 2" xfId="12358" xr:uid="{00000000-0005-0000-0000-00000F8C0000}"/>
    <cellStyle name="Normal 7 9 2 2 2 2 2" xfId="25565" xr:uid="{00000000-0005-0000-0000-0000108C0000}"/>
    <cellStyle name="Normal 7 9 2 2 2 2 3" xfId="43724" xr:uid="{00000000-0005-0000-0000-0000118C0000}"/>
    <cellStyle name="Normal 7 9 2 2 2 3" xfId="33028" xr:uid="{00000000-0005-0000-0000-0000128C0000}"/>
    <cellStyle name="Normal 7 9 2 2 2 3 2" xfId="51187" xr:uid="{00000000-0005-0000-0000-0000138C0000}"/>
    <cellStyle name="Normal 7 9 2 2 2 4" xfId="19837" xr:uid="{00000000-0005-0000-0000-0000148C0000}"/>
    <cellStyle name="Normal 7 9 2 2 2 5" xfId="37996" xr:uid="{00000000-0005-0000-0000-0000158C0000}"/>
    <cellStyle name="Normal 7 9 2 2 2 6" xfId="56156" xr:uid="{00000000-0005-0000-0000-0000168C0000}"/>
    <cellStyle name="Normal 7 9 2 2 3" xfId="9874" xr:uid="{00000000-0005-0000-0000-0000178C0000}"/>
    <cellStyle name="Normal 7 9 2 2 3 2" xfId="23081" xr:uid="{00000000-0005-0000-0000-0000188C0000}"/>
    <cellStyle name="Normal 7 9 2 2 3 3" xfId="41240" xr:uid="{00000000-0005-0000-0000-0000198C0000}"/>
    <cellStyle name="Normal 7 9 2 2 4" xfId="14868" xr:uid="{00000000-0005-0000-0000-00001A8C0000}"/>
    <cellStyle name="Normal 7 9 2 2 4 2" xfId="28060" xr:uid="{00000000-0005-0000-0000-00001B8C0000}"/>
    <cellStyle name="Normal 7 9 2 2 4 3" xfId="46219" xr:uid="{00000000-0005-0000-0000-00001C8C0000}"/>
    <cellStyle name="Normal 7 9 2 2 5" xfId="30544" xr:uid="{00000000-0005-0000-0000-00001D8C0000}"/>
    <cellStyle name="Normal 7 9 2 2 5 2" xfId="48703" xr:uid="{00000000-0005-0000-0000-00001E8C0000}"/>
    <cellStyle name="Normal 7 9 2 2 6" xfId="17353" xr:uid="{00000000-0005-0000-0000-00001F8C0000}"/>
    <cellStyle name="Normal 7 9 2 2 7" xfId="35512" xr:uid="{00000000-0005-0000-0000-0000208C0000}"/>
    <cellStyle name="Normal 7 9 2 2 8" xfId="53672" xr:uid="{00000000-0005-0000-0000-0000218C0000}"/>
    <cellStyle name="Normal 7 9 2 2 9" xfId="59087" xr:uid="{00000000-0005-0000-0000-0000228C0000}"/>
    <cellStyle name="Normal 7 9 2 20" xfId="34598" xr:uid="{00000000-0005-0000-0000-0000238C0000}"/>
    <cellStyle name="Normal 7 9 2 21" xfId="52758" xr:uid="{00000000-0005-0000-0000-0000248C0000}"/>
    <cellStyle name="Normal 7 9 2 22" xfId="58441" xr:uid="{00000000-0005-0000-0000-0000258C0000}"/>
    <cellStyle name="Normal 7 9 2 23" xfId="58653" xr:uid="{00000000-0005-0000-0000-0000268C0000}"/>
    <cellStyle name="Normal 7 9 2 3" xfId="4606" xr:uid="{00000000-0005-0000-0000-0000278C0000}"/>
    <cellStyle name="Normal 7 9 2 3 2" xfId="6858" xr:uid="{00000000-0005-0000-0000-0000288C0000}"/>
    <cellStyle name="Normal 7 9 2 3 2 2" xfId="12590" xr:uid="{00000000-0005-0000-0000-0000298C0000}"/>
    <cellStyle name="Normal 7 9 2 3 2 2 2" xfId="25797" xr:uid="{00000000-0005-0000-0000-00002A8C0000}"/>
    <cellStyle name="Normal 7 9 2 3 2 2 3" xfId="43956" xr:uid="{00000000-0005-0000-0000-00002B8C0000}"/>
    <cellStyle name="Normal 7 9 2 3 2 3" xfId="33260" xr:uid="{00000000-0005-0000-0000-00002C8C0000}"/>
    <cellStyle name="Normal 7 9 2 3 2 3 2" xfId="51419" xr:uid="{00000000-0005-0000-0000-00002D8C0000}"/>
    <cellStyle name="Normal 7 9 2 3 2 4" xfId="20069" xr:uid="{00000000-0005-0000-0000-00002E8C0000}"/>
    <cellStyle name="Normal 7 9 2 3 2 5" xfId="38228" xr:uid="{00000000-0005-0000-0000-00002F8C0000}"/>
    <cellStyle name="Normal 7 9 2 3 2 6" xfId="56388" xr:uid="{00000000-0005-0000-0000-0000308C0000}"/>
    <cellStyle name="Normal 7 9 2 3 3" xfId="10106" xr:uid="{00000000-0005-0000-0000-0000318C0000}"/>
    <cellStyle name="Normal 7 9 2 3 3 2" xfId="23313" xr:uid="{00000000-0005-0000-0000-0000328C0000}"/>
    <cellStyle name="Normal 7 9 2 3 3 3" xfId="41472" xr:uid="{00000000-0005-0000-0000-0000338C0000}"/>
    <cellStyle name="Normal 7 9 2 3 4" xfId="15100" xr:uid="{00000000-0005-0000-0000-0000348C0000}"/>
    <cellStyle name="Normal 7 9 2 3 4 2" xfId="28292" xr:uid="{00000000-0005-0000-0000-0000358C0000}"/>
    <cellStyle name="Normal 7 9 2 3 4 3" xfId="46451" xr:uid="{00000000-0005-0000-0000-0000368C0000}"/>
    <cellStyle name="Normal 7 9 2 3 5" xfId="30776" xr:uid="{00000000-0005-0000-0000-0000378C0000}"/>
    <cellStyle name="Normal 7 9 2 3 5 2" xfId="48935" xr:uid="{00000000-0005-0000-0000-0000388C0000}"/>
    <cellStyle name="Normal 7 9 2 3 6" xfId="17585" xr:uid="{00000000-0005-0000-0000-0000398C0000}"/>
    <cellStyle name="Normal 7 9 2 3 7" xfId="35744" xr:uid="{00000000-0005-0000-0000-00003A8C0000}"/>
    <cellStyle name="Normal 7 9 2 3 8" xfId="53904" xr:uid="{00000000-0005-0000-0000-00003B8C0000}"/>
    <cellStyle name="Normal 7 9 2 3 9" xfId="59252" xr:uid="{00000000-0005-0000-0000-00003C8C0000}"/>
    <cellStyle name="Normal 7 9 2 4" xfId="3933" xr:uid="{00000000-0005-0000-0000-00003D8C0000}"/>
    <cellStyle name="Normal 7 9 2 4 2" xfId="6421" xr:uid="{00000000-0005-0000-0000-00003E8C0000}"/>
    <cellStyle name="Normal 7 9 2 4 2 2" xfId="11919" xr:uid="{00000000-0005-0000-0000-00003F8C0000}"/>
    <cellStyle name="Normal 7 9 2 4 2 2 2" xfId="25126" xr:uid="{00000000-0005-0000-0000-0000408C0000}"/>
    <cellStyle name="Normal 7 9 2 4 2 2 3" xfId="43285" xr:uid="{00000000-0005-0000-0000-0000418C0000}"/>
    <cellStyle name="Normal 7 9 2 4 2 3" xfId="32589" xr:uid="{00000000-0005-0000-0000-0000428C0000}"/>
    <cellStyle name="Normal 7 9 2 4 2 3 2" xfId="50748" xr:uid="{00000000-0005-0000-0000-0000438C0000}"/>
    <cellStyle name="Normal 7 9 2 4 2 4" xfId="19398" xr:uid="{00000000-0005-0000-0000-0000448C0000}"/>
    <cellStyle name="Normal 7 9 2 4 2 5" xfId="37557" xr:uid="{00000000-0005-0000-0000-0000458C0000}"/>
    <cellStyle name="Normal 7 9 2 4 2 6" xfId="55717" xr:uid="{00000000-0005-0000-0000-0000468C0000}"/>
    <cellStyle name="Normal 7 9 2 4 3" xfId="9435" xr:uid="{00000000-0005-0000-0000-0000478C0000}"/>
    <cellStyle name="Normal 7 9 2 4 3 2" xfId="22642" xr:uid="{00000000-0005-0000-0000-0000488C0000}"/>
    <cellStyle name="Normal 7 9 2 4 3 3" xfId="40801" xr:uid="{00000000-0005-0000-0000-0000498C0000}"/>
    <cellStyle name="Normal 7 9 2 4 4" xfId="14429" xr:uid="{00000000-0005-0000-0000-00004A8C0000}"/>
    <cellStyle name="Normal 7 9 2 4 4 2" xfId="27621" xr:uid="{00000000-0005-0000-0000-00004B8C0000}"/>
    <cellStyle name="Normal 7 9 2 4 4 3" xfId="45780" xr:uid="{00000000-0005-0000-0000-00004C8C0000}"/>
    <cellStyle name="Normal 7 9 2 4 5" xfId="30105" xr:uid="{00000000-0005-0000-0000-00004D8C0000}"/>
    <cellStyle name="Normal 7 9 2 4 5 2" xfId="48264" xr:uid="{00000000-0005-0000-0000-00004E8C0000}"/>
    <cellStyle name="Normal 7 9 2 4 6" xfId="16914" xr:uid="{00000000-0005-0000-0000-00004F8C0000}"/>
    <cellStyle name="Normal 7 9 2 4 7" xfId="35073" xr:uid="{00000000-0005-0000-0000-0000508C0000}"/>
    <cellStyle name="Normal 7 9 2 4 8" xfId="53233" xr:uid="{00000000-0005-0000-0000-0000518C0000}"/>
    <cellStyle name="Normal 7 9 2 4 9" xfId="59442" xr:uid="{00000000-0005-0000-0000-0000528C0000}"/>
    <cellStyle name="Normal 7 9 2 5" xfId="4843" xr:uid="{00000000-0005-0000-0000-0000538C0000}"/>
    <cellStyle name="Normal 7 9 2 5 2" xfId="7073" xr:uid="{00000000-0005-0000-0000-0000548C0000}"/>
    <cellStyle name="Normal 7 9 2 5 2 2" xfId="12806" xr:uid="{00000000-0005-0000-0000-0000558C0000}"/>
    <cellStyle name="Normal 7 9 2 5 2 2 2" xfId="26013" xr:uid="{00000000-0005-0000-0000-0000568C0000}"/>
    <cellStyle name="Normal 7 9 2 5 2 2 3" xfId="44172" xr:uid="{00000000-0005-0000-0000-0000578C0000}"/>
    <cellStyle name="Normal 7 9 2 5 2 3" xfId="33476" xr:uid="{00000000-0005-0000-0000-0000588C0000}"/>
    <cellStyle name="Normal 7 9 2 5 2 3 2" xfId="51635" xr:uid="{00000000-0005-0000-0000-0000598C0000}"/>
    <cellStyle name="Normal 7 9 2 5 2 4" xfId="20285" xr:uid="{00000000-0005-0000-0000-00005A8C0000}"/>
    <cellStyle name="Normal 7 9 2 5 2 5" xfId="38444" xr:uid="{00000000-0005-0000-0000-00005B8C0000}"/>
    <cellStyle name="Normal 7 9 2 5 2 6" xfId="56604" xr:uid="{00000000-0005-0000-0000-00005C8C0000}"/>
    <cellStyle name="Normal 7 9 2 5 3" xfId="10322" xr:uid="{00000000-0005-0000-0000-00005D8C0000}"/>
    <cellStyle name="Normal 7 9 2 5 3 2" xfId="23529" xr:uid="{00000000-0005-0000-0000-00005E8C0000}"/>
    <cellStyle name="Normal 7 9 2 5 3 3" xfId="41688" xr:uid="{00000000-0005-0000-0000-00005F8C0000}"/>
    <cellStyle name="Normal 7 9 2 5 4" xfId="15316" xr:uid="{00000000-0005-0000-0000-0000608C0000}"/>
    <cellStyle name="Normal 7 9 2 5 4 2" xfId="28508" xr:uid="{00000000-0005-0000-0000-0000618C0000}"/>
    <cellStyle name="Normal 7 9 2 5 4 3" xfId="46667" xr:uid="{00000000-0005-0000-0000-0000628C0000}"/>
    <cellStyle name="Normal 7 9 2 5 5" xfId="30992" xr:uid="{00000000-0005-0000-0000-0000638C0000}"/>
    <cellStyle name="Normal 7 9 2 5 5 2" xfId="49151" xr:uid="{00000000-0005-0000-0000-0000648C0000}"/>
    <cellStyle name="Normal 7 9 2 5 6" xfId="17801" xr:uid="{00000000-0005-0000-0000-0000658C0000}"/>
    <cellStyle name="Normal 7 9 2 5 7" xfId="35960" xr:uid="{00000000-0005-0000-0000-0000668C0000}"/>
    <cellStyle name="Normal 7 9 2 5 8" xfId="54120" xr:uid="{00000000-0005-0000-0000-0000678C0000}"/>
    <cellStyle name="Normal 7 9 2 6" xfId="5019" xr:uid="{00000000-0005-0000-0000-0000688C0000}"/>
    <cellStyle name="Normal 7 9 2 6 2" xfId="7252" xr:uid="{00000000-0005-0000-0000-0000698C0000}"/>
    <cellStyle name="Normal 7 9 2 6 2 2" xfId="12985" xr:uid="{00000000-0005-0000-0000-00006A8C0000}"/>
    <cellStyle name="Normal 7 9 2 6 2 2 2" xfId="26192" xr:uid="{00000000-0005-0000-0000-00006B8C0000}"/>
    <cellStyle name="Normal 7 9 2 6 2 2 3" xfId="44351" xr:uid="{00000000-0005-0000-0000-00006C8C0000}"/>
    <cellStyle name="Normal 7 9 2 6 2 3" xfId="33655" xr:uid="{00000000-0005-0000-0000-00006D8C0000}"/>
    <cellStyle name="Normal 7 9 2 6 2 3 2" xfId="51814" xr:uid="{00000000-0005-0000-0000-00006E8C0000}"/>
    <cellStyle name="Normal 7 9 2 6 2 4" xfId="20464" xr:uid="{00000000-0005-0000-0000-00006F8C0000}"/>
    <cellStyle name="Normal 7 9 2 6 2 5" xfId="38623" xr:uid="{00000000-0005-0000-0000-0000708C0000}"/>
    <cellStyle name="Normal 7 9 2 6 2 6" xfId="56783" xr:uid="{00000000-0005-0000-0000-0000718C0000}"/>
    <cellStyle name="Normal 7 9 2 6 3" xfId="10501" xr:uid="{00000000-0005-0000-0000-0000728C0000}"/>
    <cellStyle name="Normal 7 9 2 6 3 2" xfId="23708" xr:uid="{00000000-0005-0000-0000-0000738C0000}"/>
    <cellStyle name="Normal 7 9 2 6 3 3" xfId="41867" xr:uid="{00000000-0005-0000-0000-0000748C0000}"/>
    <cellStyle name="Normal 7 9 2 6 4" xfId="15495" xr:uid="{00000000-0005-0000-0000-0000758C0000}"/>
    <cellStyle name="Normal 7 9 2 6 4 2" xfId="28687" xr:uid="{00000000-0005-0000-0000-0000768C0000}"/>
    <cellStyle name="Normal 7 9 2 6 4 3" xfId="46846" xr:uid="{00000000-0005-0000-0000-0000778C0000}"/>
    <cellStyle name="Normal 7 9 2 6 5" xfId="31171" xr:uid="{00000000-0005-0000-0000-0000788C0000}"/>
    <cellStyle name="Normal 7 9 2 6 5 2" xfId="49330" xr:uid="{00000000-0005-0000-0000-0000798C0000}"/>
    <cellStyle name="Normal 7 9 2 6 6" xfId="17980" xr:uid="{00000000-0005-0000-0000-00007A8C0000}"/>
    <cellStyle name="Normal 7 9 2 6 7" xfId="36139" xr:uid="{00000000-0005-0000-0000-00007B8C0000}"/>
    <cellStyle name="Normal 7 9 2 6 8" xfId="54299" xr:uid="{00000000-0005-0000-0000-00007C8C0000}"/>
    <cellStyle name="Normal 7 9 2 7" xfId="5246" xr:uid="{00000000-0005-0000-0000-00007D8C0000}"/>
    <cellStyle name="Normal 7 9 2 7 2" xfId="7494" xr:uid="{00000000-0005-0000-0000-00007E8C0000}"/>
    <cellStyle name="Normal 7 9 2 7 2 2" xfId="13227" xr:uid="{00000000-0005-0000-0000-00007F8C0000}"/>
    <cellStyle name="Normal 7 9 2 7 2 2 2" xfId="26434" xr:uid="{00000000-0005-0000-0000-0000808C0000}"/>
    <cellStyle name="Normal 7 9 2 7 2 2 3" xfId="44593" xr:uid="{00000000-0005-0000-0000-0000818C0000}"/>
    <cellStyle name="Normal 7 9 2 7 2 3" xfId="33897" xr:uid="{00000000-0005-0000-0000-0000828C0000}"/>
    <cellStyle name="Normal 7 9 2 7 2 3 2" xfId="52056" xr:uid="{00000000-0005-0000-0000-0000838C0000}"/>
    <cellStyle name="Normal 7 9 2 7 2 4" xfId="20706" xr:uid="{00000000-0005-0000-0000-0000848C0000}"/>
    <cellStyle name="Normal 7 9 2 7 2 5" xfId="38865" xr:uid="{00000000-0005-0000-0000-0000858C0000}"/>
    <cellStyle name="Normal 7 9 2 7 2 6" xfId="57025" xr:uid="{00000000-0005-0000-0000-0000868C0000}"/>
    <cellStyle name="Normal 7 9 2 7 3" xfId="10743" xr:uid="{00000000-0005-0000-0000-0000878C0000}"/>
    <cellStyle name="Normal 7 9 2 7 3 2" xfId="23950" xr:uid="{00000000-0005-0000-0000-0000888C0000}"/>
    <cellStyle name="Normal 7 9 2 7 3 3" xfId="42109" xr:uid="{00000000-0005-0000-0000-0000898C0000}"/>
    <cellStyle name="Normal 7 9 2 7 4" xfId="15737" xr:uid="{00000000-0005-0000-0000-00008A8C0000}"/>
    <cellStyle name="Normal 7 9 2 7 4 2" xfId="28929" xr:uid="{00000000-0005-0000-0000-00008B8C0000}"/>
    <cellStyle name="Normal 7 9 2 7 4 3" xfId="47088" xr:uid="{00000000-0005-0000-0000-00008C8C0000}"/>
    <cellStyle name="Normal 7 9 2 7 5" xfId="31413" xr:uid="{00000000-0005-0000-0000-00008D8C0000}"/>
    <cellStyle name="Normal 7 9 2 7 5 2" xfId="49572" xr:uid="{00000000-0005-0000-0000-00008E8C0000}"/>
    <cellStyle name="Normal 7 9 2 7 6" xfId="18222" xr:uid="{00000000-0005-0000-0000-00008F8C0000}"/>
    <cellStyle name="Normal 7 9 2 7 7" xfId="36381" xr:uid="{00000000-0005-0000-0000-0000908C0000}"/>
    <cellStyle name="Normal 7 9 2 7 8" xfId="54541" xr:uid="{00000000-0005-0000-0000-0000918C0000}"/>
    <cellStyle name="Normal 7 9 2 8" xfId="5411" xr:uid="{00000000-0005-0000-0000-0000928C0000}"/>
    <cellStyle name="Normal 7 9 2 8 2" xfId="7659" xr:uid="{00000000-0005-0000-0000-0000938C0000}"/>
    <cellStyle name="Normal 7 9 2 8 2 2" xfId="13392" xr:uid="{00000000-0005-0000-0000-0000948C0000}"/>
    <cellStyle name="Normal 7 9 2 8 2 2 2" xfId="26599" xr:uid="{00000000-0005-0000-0000-0000958C0000}"/>
    <cellStyle name="Normal 7 9 2 8 2 2 3" xfId="44758" xr:uid="{00000000-0005-0000-0000-0000968C0000}"/>
    <cellStyle name="Normal 7 9 2 8 2 3" xfId="34062" xr:uid="{00000000-0005-0000-0000-0000978C0000}"/>
    <cellStyle name="Normal 7 9 2 8 2 3 2" xfId="52221" xr:uid="{00000000-0005-0000-0000-0000988C0000}"/>
    <cellStyle name="Normal 7 9 2 8 2 4" xfId="20871" xr:uid="{00000000-0005-0000-0000-0000998C0000}"/>
    <cellStyle name="Normal 7 9 2 8 2 5" xfId="39030" xr:uid="{00000000-0005-0000-0000-00009A8C0000}"/>
    <cellStyle name="Normal 7 9 2 8 2 6" xfId="57190" xr:uid="{00000000-0005-0000-0000-00009B8C0000}"/>
    <cellStyle name="Normal 7 9 2 8 3" xfId="10908" xr:uid="{00000000-0005-0000-0000-00009C8C0000}"/>
    <cellStyle name="Normal 7 9 2 8 3 2" xfId="24115" xr:uid="{00000000-0005-0000-0000-00009D8C0000}"/>
    <cellStyle name="Normal 7 9 2 8 3 3" xfId="42274" xr:uid="{00000000-0005-0000-0000-00009E8C0000}"/>
    <cellStyle name="Normal 7 9 2 8 4" xfId="15902" xr:uid="{00000000-0005-0000-0000-00009F8C0000}"/>
    <cellStyle name="Normal 7 9 2 8 4 2" xfId="29094" xr:uid="{00000000-0005-0000-0000-0000A08C0000}"/>
    <cellStyle name="Normal 7 9 2 8 4 3" xfId="47253" xr:uid="{00000000-0005-0000-0000-0000A18C0000}"/>
    <cellStyle name="Normal 7 9 2 8 5" xfId="31578" xr:uid="{00000000-0005-0000-0000-0000A28C0000}"/>
    <cellStyle name="Normal 7 9 2 8 5 2" xfId="49737" xr:uid="{00000000-0005-0000-0000-0000A38C0000}"/>
    <cellStyle name="Normal 7 9 2 8 6" xfId="18387" xr:uid="{00000000-0005-0000-0000-0000A48C0000}"/>
    <cellStyle name="Normal 7 9 2 8 7" xfId="36546" xr:uid="{00000000-0005-0000-0000-0000A58C0000}"/>
    <cellStyle name="Normal 7 9 2 8 8" xfId="54706" xr:uid="{00000000-0005-0000-0000-0000A68C0000}"/>
    <cellStyle name="Normal 7 9 2 9" xfId="5575" xr:uid="{00000000-0005-0000-0000-0000A78C0000}"/>
    <cellStyle name="Normal 7 9 2 9 2" xfId="7823" xr:uid="{00000000-0005-0000-0000-0000A88C0000}"/>
    <cellStyle name="Normal 7 9 2 9 2 2" xfId="13556" xr:uid="{00000000-0005-0000-0000-0000A98C0000}"/>
    <cellStyle name="Normal 7 9 2 9 2 2 2" xfId="26763" xr:uid="{00000000-0005-0000-0000-0000AA8C0000}"/>
    <cellStyle name="Normal 7 9 2 9 2 2 3" xfId="44922" xr:uid="{00000000-0005-0000-0000-0000AB8C0000}"/>
    <cellStyle name="Normal 7 9 2 9 2 3" xfId="34226" xr:uid="{00000000-0005-0000-0000-0000AC8C0000}"/>
    <cellStyle name="Normal 7 9 2 9 2 3 2" xfId="52385" xr:uid="{00000000-0005-0000-0000-0000AD8C0000}"/>
    <cellStyle name="Normal 7 9 2 9 2 4" xfId="21035" xr:uid="{00000000-0005-0000-0000-0000AE8C0000}"/>
    <cellStyle name="Normal 7 9 2 9 2 5" xfId="39194" xr:uid="{00000000-0005-0000-0000-0000AF8C0000}"/>
    <cellStyle name="Normal 7 9 2 9 2 6" xfId="57354" xr:uid="{00000000-0005-0000-0000-0000B08C0000}"/>
    <cellStyle name="Normal 7 9 2 9 3" xfId="11072" xr:uid="{00000000-0005-0000-0000-0000B18C0000}"/>
    <cellStyle name="Normal 7 9 2 9 3 2" xfId="24279" xr:uid="{00000000-0005-0000-0000-0000B28C0000}"/>
    <cellStyle name="Normal 7 9 2 9 3 3" xfId="42438" xr:uid="{00000000-0005-0000-0000-0000B38C0000}"/>
    <cellStyle name="Normal 7 9 2 9 4" xfId="16066" xr:uid="{00000000-0005-0000-0000-0000B48C0000}"/>
    <cellStyle name="Normal 7 9 2 9 4 2" xfId="29258" xr:uid="{00000000-0005-0000-0000-0000B58C0000}"/>
    <cellStyle name="Normal 7 9 2 9 4 3" xfId="47417" xr:uid="{00000000-0005-0000-0000-0000B68C0000}"/>
    <cellStyle name="Normal 7 9 2 9 5" xfId="31742" xr:uid="{00000000-0005-0000-0000-0000B78C0000}"/>
    <cellStyle name="Normal 7 9 2 9 5 2" xfId="49901" xr:uid="{00000000-0005-0000-0000-0000B88C0000}"/>
    <cellStyle name="Normal 7 9 2 9 6" xfId="18551" xr:uid="{00000000-0005-0000-0000-0000B98C0000}"/>
    <cellStyle name="Normal 7 9 2 9 7" xfId="36710" xr:uid="{00000000-0005-0000-0000-0000BA8C0000}"/>
    <cellStyle name="Normal 7 9 2 9 8" xfId="54870" xr:uid="{00000000-0005-0000-0000-0000BB8C0000}"/>
    <cellStyle name="Normal 7 9 20" xfId="16438" xr:uid="{00000000-0005-0000-0000-0000BC8C0000}"/>
    <cellStyle name="Normal 7 9 21" xfId="34597" xr:uid="{00000000-0005-0000-0000-0000BD8C0000}"/>
    <cellStyle name="Normal 7 9 22" xfId="52757" xr:uid="{00000000-0005-0000-0000-0000BE8C0000}"/>
    <cellStyle name="Normal 7 9 23" xfId="58440" xr:uid="{00000000-0005-0000-0000-0000BF8C0000}"/>
    <cellStyle name="Normal 7 9 24" xfId="58652" xr:uid="{00000000-0005-0000-0000-0000C08C0000}"/>
    <cellStyle name="Normal 7 9 3" xfId="3640" xr:uid="{00000000-0005-0000-0000-0000C18C0000}"/>
    <cellStyle name="Normal 7 9 3 2" xfId="4373" xr:uid="{00000000-0005-0000-0000-0000C28C0000}"/>
    <cellStyle name="Normal 7 9 3 2 2" xfId="12357" xr:uid="{00000000-0005-0000-0000-0000C38C0000}"/>
    <cellStyle name="Normal 7 9 3 2 2 2" xfId="25564" xr:uid="{00000000-0005-0000-0000-0000C48C0000}"/>
    <cellStyle name="Normal 7 9 3 2 2 3" xfId="43723" xr:uid="{00000000-0005-0000-0000-0000C58C0000}"/>
    <cellStyle name="Normal 7 9 3 2 3" xfId="33027" xr:uid="{00000000-0005-0000-0000-0000C68C0000}"/>
    <cellStyle name="Normal 7 9 3 2 3 2" xfId="51186" xr:uid="{00000000-0005-0000-0000-0000C78C0000}"/>
    <cellStyle name="Normal 7 9 3 2 4" xfId="19836" xr:uid="{00000000-0005-0000-0000-0000C88C0000}"/>
    <cellStyle name="Normal 7 9 3 2 5" xfId="37995" xr:uid="{00000000-0005-0000-0000-0000C98C0000}"/>
    <cellStyle name="Normal 7 9 3 2 6" xfId="56155" xr:uid="{00000000-0005-0000-0000-0000CA8C0000}"/>
    <cellStyle name="Normal 7 9 3 3" xfId="9873" xr:uid="{00000000-0005-0000-0000-0000CB8C0000}"/>
    <cellStyle name="Normal 7 9 3 3 2" xfId="23080" xr:uid="{00000000-0005-0000-0000-0000CC8C0000}"/>
    <cellStyle name="Normal 7 9 3 3 3" xfId="41239" xr:uid="{00000000-0005-0000-0000-0000CD8C0000}"/>
    <cellStyle name="Normal 7 9 3 4" xfId="14867" xr:uid="{00000000-0005-0000-0000-0000CE8C0000}"/>
    <cellStyle name="Normal 7 9 3 4 2" xfId="28059" xr:uid="{00000000-0005-0000-0000-0000CF8C0000}"/>
    <cellStyle name="Normal 7 9 3 4 3" xfId="46218" xr:uid="{00000000-0005-0000-0000-0000D08C0000}"/>
    <cellStyle name="Normal 7 9 3 5" xfId="30543" xr:uid="{00000000-0005-0000-0000-0000D18C0000}"/>
    <cellStyle name="Normal 7 9 3 5 2" xfId="48702" xr:uid="{00000000-0005-0000-0000-0000D28C0000}"/>
    <cellStyle name="Normal 7 9 3 6" xfId="17352" xr:uid="{00000000-0005-0000-0000-0000D38C0000}"/>
    <cellStyle name="Normal 7 9 3 7" xfId="35511" xr:uid="{00000000-0005-0000-0000-0000D48C0000}"/>
    <cellStyle name="Normal 7 9 3 8" xfId="53671" xr:uid="{00000000-0005-0000-0000-0000D58C0000}"/>
    <cellStyle name="Normal 7 9 3 9" xfId="59086" xr:uid="{00000000-0005-0000-0000-0000D68C0000}"/>
    <cellStyle name="Normal 7 9 4" xfId="4605" xr:uid="{00000000-0005-0000-0000-0000D78C0000}"/>
    <cellStyle name="Normal 7 9 4 2" xfId="6857" xr:uid="{00000000-0005-0000-0000-0000D88C0000}"/>
    <cellStyle name="Normal 7 9 4 2 2" xfId="12589" xr:uid="{00000000-0005-0000-0000-0000D98C0000}"/>
    <cellStyle name="Normal 7 9 4 2 2 2" xfId="25796" xr:uid="{00000000-0005-0000-0000-0000DA8C0000}"/>
    <cellStyle name="Normal 7 9 4 2 2 3" xfId="43955" xr:uid="{00000000-0005-0000-0000-0000DB8C0000}"/>
    <cellStyle name="Normal 7 9 4 2 3" xfId="33259" xr:uid="{00000000-0005-0000-0000-0000DC8C0000}"/>
    <cellStyle name="Normal 7 9 4 2 3 2" xfId="51418" xr:uid="{00000000-0005-0000-0000-0000DD8C0000}"/>
    <cellStyle name="Normal 7 9 4 2 4" xfId="20068" xr:uid="{00000000-0005-0000-0000-0000DE8C0000}"/>
    <cellStyle name="Normal 7 9 4 2 5" xfId="38227" xr:uid="{00000000-0005-0000-0000-0000DF8C0000}"/>
    <cellStyle name="Normal 7 9 4 2 6" xfId="56387" xr:uid="{00000000-0005-0000-0000-0000E08C0000}"/>
    <cellStyle name="Normal 7 9 4 3" xfId="10105" xr:uid="{00000000-0005-0000-0000-0000E18C0000}"/>
    <cellStyle name="Normal 7 9 4 3 2" xfId="23312" xr:uid="{00000000-0005-0000-0000-0000E28C0000}"/>
    <cellStyle name="Normal 7 9 4 3 3" xfId="41471" xr:uid="{00000000-0005-0000-0000-0000E38C0000}"/>
    <cellStyle name="Normal 7 9 4 4" xfId="15099" xr:uid="{00000000-0005-0000-0000-0000E48C0000}"/>
    <cellStyle name="Normal 7 9 4 4 2" xfId="28291" xr:uid="{00000000-0005-0000-0000-0000E58C0000}"/>
    <cellStyle name="Normal 7 9 4 4 3" xfId="46450" xr:uid="{00000000-0005-0000-0000-0000E68C0000}"/>
    <cellStyle name="Normal 7 9 4 5" xfId="30775" xr:uid="{00000000-0005-0000-0000-0000E78C0000}"/>
    <cellStyle name="Normal 7 9 4 5 2" xfId="48934" xr:uid="{00000000-0005-0000-0000-0000E88C0000}"/>
    <cellStyle name="Normal 7 9 4 6" xfId="17584" xr:uid="{00000000-0005-0000-0000-0000E98C0000}"/>
    <cellStyle name="Normal 7 9 4 7" xfId="35743" xr:uid="{00000000-0005-0000-0000-0000EA8C0000}"/>
    <cellStyle name="Normal 7 9 4 8" xfId="53903" xr:uid="{00000000-0005-0000-0000-0000EB8C0000}"/>
    <cellStyle name="Normal 7 9 4 9" xfId="59251" xr:uid="{00000000-0005-0000-0000-0000EC8C0000}"/>
    <cellStyle name="Normal 7 9 5" xfId="3932" xr:uid="{00000000-0005-0000-0000-0000ED8C0000}"/>
    <cellStyle name="Normal 7 9 5 2" xfId="6420" xr:uid="{00000000-0005-0000-0000-0000EE8C0000}"/>
    <cellStyle name="Normal 7 9 5 2 2" xfId="11918" xr:uid="{00000000-0005-0000-0000-0000EF8C0000}"/>
    <cellStyle name="Normal 7 9 5 2 2 2" xfId="25125" xr:uid="{00000000-0005-0000-0000-0000F08C0000}"/>
    <cellStyle name="Normal 7 9 5 2 2 3" xfId="43284" xr:uid="{00000000-0005-0000-0000-0000F18C0000}"/>
    <cellStyle name="Normal 7 9 5 2 3" xfId="32588" xr:uid="{00000000-0005-0000-0000-0000F28C0000}"/>
    <cellStyle name="Normal 7 9 5 2 3 2" xfId="50747" xr:uid="{00000000-0005-0000-0000-0000F38C0000}"/>
    <cellStyle name="Normal 7 9 5 2 4" xfId="19397" xr:uid="{00000000-0005-0000-0000-0000F48C0000}"/>
    <cellStyle name="Normal 7 9 5 2 5" xfId="37556" xr:uid="{00000000-0005-0000-0000-0000F58C0000}"/>
    <cellStyle name="Normal 7 9 5 2 6" xfId="55716" xr:uid="{00000000-0005-0000-0000-0000F68C0000}"/>
    <cellStyle name="Normal 7 9 5 3" xfId="9434" xr:uid="{00000000-0005-0000-0000-0000F78C0000}"/>
    <cellStyle name="Normal 7 9 5 3 2" xfId="22641" xr:uid="{00000000-0005-0000-0000-0000F88C0000}"/>
    <cellStyle name="Normal 7 9 5 3 3" xfId="40800" xr:uid="{00000000-0005-0000-0000-0000F98C0000}"/>
    <cellStyle name="Normal 7 9 5 4" xfId="14428" xr:uid="{00000000-0005-0000-0000-0000FA8C0000}"/>
    <cellStyle name="Normal 7 9 5 4 2" xfId="27620" xr:uid="{00000000-0005-0000-0000-0000FB8C0000}"/>
    <cellStyle name="Normal 7 9 5 4 3" xfId="45779" xr:uid="{00000000-0005-0000-0000-0000FC8C0000}"/>
    <cellStyle name="Normal 7 9 5 5" xfId="30104" xr:uid="{00000000-0005-0000-0000-0000FD8C0000}"/>
    <cellStyle name="Normal 7 9 5 5 2" xfId="48263" xr:uid="{00000000-0005-0000-0000-0000FE8C0000}"/>
    <cellStyle name="Normal 7 9 5 6" xfId="16913" xr:uid="{00000000-0005-0000-0000-0000FF8C0000}"/>
    <cellStyle name="Normal 7 9 5 7" xfId="35072" xr:uid="{00000000-0005-0000-0000-0000008D0000}"/>
    <cellStyle name="Normal 7 9 5 8" xfId="53232" xr:uid="{00000000-0005-0000-0000-0000018D0000}"/>
    <cellStyle name="Normal 7 9 5 9" xfId="59441" xr:uid="{00000000-0005-0000-0000-0000028D0000}"/>
    <cellStyle name="Normal 7 9 6" xfId="4842" xr:uid="{00000000-0005-0000-0000-0000038D0000}"/>
    <cellStyle name="Normal 7 9 6 2" xfId="7072" xr:uid="{00000000-0005-0000-0000-0000048D0000}"/>
    <cellStyle name="Normal 7 9 6 2 2" xfId="12805" xr:uid="{00000000-0005-0000-0000-0000058D0000}"/>
    <cellStyle name="Normal 7 9 6 2 2 2" xfId="26012" xr:uid="{00000000-0005-0000-0000-0000068D0000}"/>
    <cellStyle name="Normal 7 9 6 2 2 3" xfId="44171" xr:uid="{00000000-0005-0000-0000-0000078D0000}"/>
    <cellStyle name="Normal 7 9 6 2 3" xfId="33475" xr:uid="{00000000-0005-0000-0000-0000088D0000}"/>
    <cellStyle name="Normal 7 9 6 2 3 2" xfId="51634" xr:uid="{00000000-0005-0000-0000-0000098D0000}"/>
    <cellStyle name="Normal 7 9 6 2 4" xfId="20284" xr:uid="{00000000-0005-0000-0000-00000A8D0000}"/>
    <cellStyle name="Normal 7 9 6 2 5" xfId="38443" xr:uid="{00000000-0005-0000-0000-00000B8D0000}"/>
    <cellStyle name="Normal 7 9 6 2 6" xfId="56603" xr:uid="{00000000-0005-0000-0000-00000C8D0000}"/>
    <cellStyle name="Normal 7 9 6 3" xfId="10321" xr:uid="{00000000-0005-0000-0000-00000D8D0000}"/>
    <cellStyle name="Normal 7 9 6 3 2" xfId="23528" xr:uid="{00000000-0005-0000-0000-00000E8D0000}"/>
    <cellStyle name="Normal 7 9 6 3 3" xfId="41687" xr:uid="{00000000-0005-0000-0000-00000F8D0000}"/>
    <cellStyle name="Normal 7 9 6 4" xfId="15315" xr:uid="{00000000-0005-0000-0000-0000108D0000}"/>
    <cellStyle name="Normal 7 9 6 4 2" xfId="28507" xr:uid="{00000000-0005-0000-0000-0000118D0000}"/>
    <cellStyle name="Normal 7 9 6 4 3" xfId="46666" xr:uid="{00000000-0005-0000-0000-0000128D0000}"/>
    <cellStyle name="Normal 7 9 6 5" xfId="30991" xr:uid="{00000000-0005-0000-0000-0000138D0000}"/>
    <cellStyle name="Normal 7 9 6 5 2" xfId="49150" xr:uid="{00000000-0005-0000-0000-0000148D0000}"/>
    <cellStyle name="Normal 7 9 6 6" xfId="17800" xr:uid="{00000000-0005-0000-0000-0000158D0000}"/>
    <cellStyle name="Normal 7 9 6 7" xfId="35959" xr:uid="{00000000-0005-0000-0000-0000168D0000}"/>
    <cellStyle name="Normal 7 9 6 8" xfId="54119" xr:uid="{00000000-0005-0000-0000-0000178D0000}"/>
    <cellStyle name="Normal 7 9 7" xfId="5018" xr:uid="{00000000-0005-0000-0000-0000188D0000}"/>
    <cellStyle name="Normal 7 9 7 2" xfId="7251" xr:uid="{00000000-0005-0000-0000-0000198D0000}"/>
    <cellStyle name="Normal 7 9 7 2 2" xfId="12984" xr:uid="{00000000-0005-0000-0000-00001A8D0000}"/>
    <cellStyle name="Normal 7 9 7 2 2 2" xfId="26191" xr:uid="{00000000-0005-0000-0000-00001B8D0000}"/>
    <cellStyle name="Normal 7 9 7 2 2 3" xfId="44350" xr:uid="{00000000-0005-0000-0000-00001C8D0000}"/>
    <cellStyle name="Normal 7 9 7 2 3" xfId="33654" xr:uid="{00000000-0005-0000-0000-00001D8D0000}"/>
    <cellStyle name="Normal 7 9 7 2 3 2" xfId="51813" xr:uid="{00000000-0005-0000-0000-00001E8D0000}"/>
    <cellStyle name="Normal 7 9 7 2 4" xfId="20463" xr:uid="{00000000-0005-0000-0000-00001F8D0000}"/>
    <cellStyle name="Normal 7 9 7 2 5" xfId="38622" xr:uid="{00000000-0005-0000-0000-0000208D0000}"/>
    <cellStyle name="Normal 7 9 7 2 6" xfId="56782" xr:uid="{00000000-0005-0000-0000-0000218D0000}"/>
    <cellStyle name="Normal 7 9 7 3" xfId="10500" xr:uid="{00000000-0005-0000-0000-0000228D0000}"/>
    <cellStyle name="Normal 7 9 7 3 2" xfId="23707" xr:uid="{00000000-0005-0000-0000-0000238D0000}"/>
    <cellStyle name="Normal 7 9 7 3 3" xfId="41866" xr:uid="{00000000-0005-0000-0000-0000248D0000}"/>
    <cellStyle name="Normal 7 9 7 4" xfId="15494" xr:uid="{00000000-0005-0000-0000-0000258D0000}"/>
    <cellStyle name="Normal 7 9 7 4 2" xfId="28686" xr:uid="{00000000-0005-0000-0000-0000268D0000}"/>
    <cellStyle name="Normal 7 9 7 4 3" xfId="46845" xr:uid="{00000000-0005-0000-0000-0000278D0000}"/>
    <cellStyle name="Normal 7 9 7 5" xfId="31170" xr:uid="{00000000-0005-0000-0000-0000288D0000}"/>
    <cellStyle name="Normal 7 9 7 5 2" xfId="49329" xr:uid="{00000000-0005-0000-0000-0000298D0000}"/>
    <cellStyle name="Normal 7 9 7 6" xfId="17979" xr:uid="{00000000-0005-0000-0000-00002A8D0000}"/>
    <cellStyle name="Normal 7 9 7 7" xfId="36138" xr:uid="{00000000-0005-0000-0000-00002B8D0000}"/>
    <cellStyle name="Normal 7 9 7 8" xfId="54298" xr:uid="{00000000-0005-0000-0000-00002C8D0000}"/>
    <cellStyle name="Normal 7 9 8" xfId="5245" xr:uid="{00000000-0005-0000-0000-00002D8D0000}"/>
    <cellStyle name="Normal 7 9 8 2" xfId="7493" xr:uid="{00000000-0005-0000-0000-00002E8D0000}"/>
    <cellStyle name="Normal 7 9 8 2 2" xfId="13226" xr:uid="{00000000-0005-0000-0000-00002F8D0000}"/>
    <cellStyle name="Normal 7 9 8 2 2 2" xfId="26433" xr:uid="{00000000-0005-0000-0000-0000308D0000}"/>
    <cellStyle name="Normal 7 9 8 2 2 3" xfId="44592" xr:uid="{00000000-0005-0000-0000-0000318D0000}"/>
    <cellStyle name="Normal 7 9 8 2 3" xfId="33896" xr:uid="{00000000-0005-0000-0000-0000328D0000}"/>
    <cellStyle name="Normal 7 9 8 2 3 2" xfId="52055" xr:uid="{00000000-0005-0000-0000-0000338D0000}"/>
    <cellStyle name="Normal 7 9 8 2 4" xfId="20705" xr:uid="{00000000-0005-0000-0000-0000348D0000}"/>
    <cellStyle name="Normal 7 9 8 2 5" xfId="38864" xr:uid="{00000000-0005-0000-0000-0000358D0000}"/>
    <cellStyle name="Normal 7 9 8 2 6" xfId="57024" xr:uid="{00000000-0005-0000-0000-0000368D0000}"/>
    <cellStyle name="Normal 7 9 8 3" xfId="10742" xr:uid="{00000000-0005-0000-0000-0000378D0000}"/>
    <cellStyle name="Normal 7 9 8 3 2" xfId="23949" xr:uid="{00000000-0005-0000-0000-0000388D0000}"/>
    <cellStyle name="Normal 7 9 8 3 3" xfId="42108" xr:uid="{00000000-0005-0000-0000-0000398D0000}"/>
    <cellStyle name="Normal 7 9 8 4" xfId="15736" xr:uid="{00000000-0005-0000-0000-00003A8D0000}"/>
    <cellStyle name="Normal 7 9 8 4 2" xfId="28928" xr:uid="{00000000-0005-0000-0000-00003B8D0000}"/>
    <cellStyle name="Normal 7 9 8 4 3" xfId="47087" xr:uid="{00000000-0005-0000-0000-00003C8D0000}"/>
    <cellStyle name="Normal 7 9 8 5" xfId="31412" xr:uid="{00000000-0005-0000-0000-00003D8D0000}"/>
    <cellStyle name="Normal 7 9 8 5 2" xfId="49571" xr:uid="{00000000-0005-0000-0000-00003E8D0000}"/>
    <cellStyle name="Normal 7 9 8 6" xfId="18221" xr:uid="{00000000-0005-0000-0000-00003F8D0000}"/>
    <cellStyle name="Normal 7 9 8 7" xfId="36380" xr:uid="{00000000-0005-0000-0000-0000408D0000}"/>
    <cellStyle name="Normal 7 9 8 8" xfId="54540" xr:uid="{00000000-0005-0000-0000-0000418D0000}"/>
    <cellStyle name="Normal 7 9 9" xfId="5410" xr:uid="{00000000-0005-0000-0000-0000428D0000}"/>
    <cellStyle name="Normal 7 9 9 2" xfId="7658" xr:uid="{00000000-0005-0000-0000-0000438D0000}"/>
    <cellStyle name="Normal 7 9 9 2 2" xfId="13391" xr:uid="{00000000-0005-0000-0000-0000448D0000}"/>
    <cellStyle name="Normal 7 9 9 2 2 2" xfId="26598" xr:uid="{00000000-0005-0000-0000-0000458D0000}"/>
    <cellStyle name="Normal 7 9 9 2 2 3" xfId="44757" xr:uid="{00000000-0005-0000-0000-0000468D0000}"/>
    <cellStyle name="Normal 7 9 9 2 3" xfId="34061" xr:uid="{00000000-0005-0000-0000-0000478D0000}"/>
    <cellStyle name="Normal 7 9 9 2 3 2" xfId="52220" xr:uid="{00000000-0005-0000-0000-0000488D0000}"/>
    <cellStyle name="Normal 7 9 9 2 4" xfId="20870" xr:uid="{00000000-0005-0000-0000-0000498D0000}"/>
    <cellStyle name="Normal 7 9 9 2 5" xfId="39029" xr:uid="{00000000-0005-0000-0000-00004A8D0000}"/>
    <cellStyle name="Normal 7 9 9 2 6" xfId="57189" xr:uid="{00000000-0005-0000-0000-00004B8D0000}"/>
    <cellStyle name="Normal 7 9 9 3" xfId="10907" xr:uid="{00000000-0005-0000-0000-00004C8D0000}"/>
    <cellStyle name="Normal 7 9 9 3 2" xfId="24114" xr:uid="{00000000-0005-0000-0000-00004D8D0000}"/>
    <cellStyle name="Normal 7 9 9 3 3" xfId="42273" xr:uid="{00000000-0005-0000-0000-00004E8D0000}"/>
    <cellStyle name="Normal 7 9 9 4" xfId="15901" xr:uid="{00000000-0005-0000-0000-00004F8D0000}"/>
    <cellStyle name="Normal 7 9 9 4 2" xfId="29093" xr:uid="{00000000-0005-0000-0000-0000508D0000}"/>
    <cellStyle name="Normal 7 9 9 4 3" xfId="47252" xr:uid="{00000000-0005-0000-0000-0000518D0000}"/>
    <cellStyle name="Normal 7 9 9 5" xfId="31577" xr:uid="{00000000-0005-0000-0000-0000528D0000}"/>
    <cellStyle name="Normal 7 9 9 5 2" xfId="49736" xr:uid="{00000000-0005-0000-0000-0000538D0000}"/>
    <cellStyle name="Normal 7 9 9 6" xfId="18386" xr:uid="{00000000-0005-0000-0000-0000548D0000}"/>
    <cellStyle name="Normal 7 9 9 7" xfId="36545" xr:uid="{00000000-0005-0000-0000-0000558D0000}"/>
    <cellStyle name="Normal 7 9 9 8" xfId="54705" xr:uid="{00000000-0005-0000-0000-0000568D0000}"/>
    <cellStyle name="Normal 8" xfId="2657" xr:uid="{00000000-0005-0000-0000-0000578D0000}"/>
    <cellStyle name="Normal 8 10" xfId="2658" xr:uid="{00000000-0005-0000-0000-0000588D0000}"/>
    <cellStyle name="Normal 8 11" xfId="2659" xr:uid="{00000000-0005-0000-0000-0000598D0000}"/>
    <cellStyle name="Normal 8 12" xfId="2660" xr:uid="{00000000-0005-0000-0000-00005A8D0000}"/>
    <cellStyle name="Normal 8 13" xfId="59629" xr:uid="{00000000-0005-0000-0000-00005B8D0000}"/>
    <cellStyle name="Normal 8 2" xfId="2661" xr:uid="{00000000-0005-0000-0000-00005C8D0000}"/>
    <cellStyle name="Normal 8 2 2" xfId="2662" xr:uid="{00000000-0005-0000-0000-00005D8D0000}"/>
    <cellStyle name="Normal 8 2 2 2" xfId="2663" xr:uid="{00000000-0005-0000-0000-00005E8D0000}"/>
    <cellStyle name="Normal 8 2 2 2 2" xfId="2664" xr:uid="{00000000-0005-0000-0000-00005F8D0000}"/>
    <cellStyle name="Normal 8 2 2 2 2 2" xfId="2665" xr:uid="{00000000-0005-0000-0000-0000608D0000}"/>
    <cellStyle name="Normal 8 2 2 2 2 3" xfId="2666" xr:uid="{00000000-0005-0000-0000-0000618D0000}"/>
    <cellStyle name="Normal 8 2 2 2 2 4" xfId="2667" xr:uid="{00000000-0005-0000-0000-0000628D0000}"/>
    <cellStyle name="Normal 8 2 2 2 2 5" xfId="2668" xr:uid="{00000000-0005-0000-0000-0000638D0000}"/>
    <cellStyle name="Normal 8 2 2 2 2 6" xfId="2669" xr:uid="{00000000-0005-0000-0000-0000648D0000}"/>
    <cellStyle name="Normal 8 2 2 2 2 7" xfId="2670" xr:uid="{00000000-0005-0000-0000-0000658D0000}"/>
    <cellStyle name="Normal 8 2 2 2 2 8" xfId="2671" xr:uid="{00000000-0005-0000-0000-0000668D0000}"/>
    <cellStyle name="Normal 8 2 2 2 3" xfId="2672" xr:uid="{00000000-0005-0000-0000-0000678D0000}"/>
    <cellStyle name="Normal 8 2 2 2 4" xfId="2673" xr:uid="{00000000-0005-0000-0000-0000688D0000}"/>
    <cellStyle name="Normal 8 2 2 2 5" xfId="2674" xr:uid="{00000000-0005-0000-0000-0000698D0000}"/>
    <cellStyle name="Normal 8 2 2 2 6" xfId="2675" xr:uid="{00000000-0005-0000-0000-00006A8D0000}"/>
    <cellStyle name="Normal 8 2 2 2 7" xfId="2676" xr:uid="{00000000-0005-0000-0000-00006B8D0000}"/>
    <cellStyle name="Normal 8 2 2 2 8" xfId="2677" xr:uid="{00000000-0005-0000-0000-00006C8D0000}"/>
    <cellStyle name="Normal 8 2 2 3" xfId="2678" xr:uid="{00000000-0005-0000-0000-00006D8D0000}"/>
    <cellStyle name="Normal 8 2 2 4" xfId="2679" xr:uid="{00000000-0005-0000-0000-00006E8D0000}"/>
    <cellStyle name="Normal 8 2 2 5" xfId="2680" xr:uid="{00000000-0005-0000-0000-00006F8D0000}"/>
    <cellStyle name="Normal 8 2 2 6" xfId="2681" xr:uid="{00000000-0005-0000-0000-0000708D0000}"/>
    <cellStyle name="Normal 8 2 2 7" xfId="2682" xr:uid="{00000000-0005-0000-0000-0000718D0000}"/>
    <cellStyle name="Normal 8 2 2 8" xfId="2683" xr:uid="{00000000-0005-0000-0000-0000728D0000}"/>
    <cellStyle name="Normal 8 2 3" xfId="2684" xr:uid="{00000000-0005-0000-0000-0000738D0000}"/>
    <cellStyle name="Normal 8 2 4" xfId="2685" xr:uid="{00000000-0005-0000-0000-0000748D0000}"/>
    <cellStyle name="Normal 8 2 5" xfId="2686" xr:uid="{00000000-0005-0000-0000-0000758D0000}"/>
    <cellStyle name="Normal 8 2 6" xfId="2687" xr:uid="{00000000-0005-0000-0000-0000768D0000}"/>
    <cellStyle name="Normal 8 2 7" xfId="2688" xr:uid="{00000000-0005-0000-0000-0000778D0000}"/>
    <cellStyle name="Normal 8 2 8" xfId="2689" xr:uid="{00000000-0005-0000-0000-0000788D0000}"/>
    <cellStyle name="Normal 8 2 9" xfId="2690" xr:uid="{00000000-0005-0000-0000-0000798D0000}"/>
    <cellStyle name="Normal 8 3" xfId="2691" xr:uid="{00000000-0005-0000-0000-00007A8D0000}"/>
    <cellStyle name="Normal 8 3 2" xfId="2692" xr:uid="{00000000-0005-0000-0000-00007B8D0000}"/>
    <cellStyle name="Normal 8 4" xfId="2693" xr:uid="{00000000-0005-0000-0000-00007C8D0000}"/>
    <cellStyle name="Normal 8 5" xfId="2694" xr:uid="{00000000-0005-0000-0000-00007D8D0000}"/>
    <cellStyle name="Normal 8 6" xfId="2695" xr:uid="{00000000-0005-0000-0000-00007E8D0000}"/>
    <cellStyle name="Normal 8 7" xfId="2696" xr:uid="{00000000-0005-0000-0000-00007F8D0000}"/>
    <cellStyle name="Normal 8 8" xfId="2697" xr:uid="{00000000-0005-0000-0000-0000808D0000}"/>
    <cellStyle name="Normal 8 9" xfId="2698" xr:uid="{00000000-0005-0000-0000-0000818D0000}"/>
    <cellStyle name="Normal 9" xfId="2699" xr:uid="{00000000-0005-0000-0000-0000828D0000}"/>
    <cellStyle name="Normal 9 2" xfId="2700" xr:uid="{00000000-0005-0000-0000-0000838D0000}"/>
    <cellStyle name="Normal 9 2 2" xfId="2701" xr:uid="{00000000-0005-0000-0000-0000848D0000}"/>
    <cellStyle name="Normal 9 2 2 2" xfId="2702" xr:uid="{00000000-0005-0000-0000-0000858D0000}"/>
    <cellStyle name="Normal 9 3" xfId="2703" xr:uid="{00000000-0005-0000-0000-0000868D0000}"/>
    <cellStyle name="Normal 9 4" xfId="2704" xr:uid="{00000000-0005-0000-0000-0000878D0000}"/>
    <cellStyle name="Normal_02 Popis Vodovod+Kanalizacija" xfId="59662" xr:uid="{00000000-0005-0000-0000-0000888D0000}"/>
    <cellStyle name="Normál_Eco2002" xfId="2705" xr:uid="{00000000-0005-0000-0000-0000898D0000}"/>
    <cellStyle name="Normal_JES-popis ogrevanje-PGD" xfId="58477" xr:uid="{00000000-0005-0000-0000-00008A8D0000}"/>
    <cellStyle name="Normal_N36023 (2)" xfId="2706" xr:uid="{00000000-0005-0000-0000-00008B8D0000}"/>
    <cellStyle name="Normal_PL_SD" xfId="2707" xr:uid="{00000000-0005-0000-0000-00008C8D0000}"/>
    <cellStyle name="Normal-10" xfId="2708" xr:uid="{00000000-0005-0000-0000-00008E8D0000}"/>
    <cellStyle name="Normalan 2" xfId="2709" xr:uid="{00000000-0005-0000-0000-00008F8D0000}"/>
    <cellStyle name="Normale_MIRNA PEC" xfId="59576" xr:uid="{00000000-0005-0000-0000-0000908D0000}"/>
    <cellStyle name="normální_Inhalt" xfId="2710" xr:uid="{00000000-0005-0000-0000-0000918D0000}"/>
    <cellStyle name="Normalny_Arkusz1" xfId="2711" xr:uid="{00000000-0005-0000-0000-0000928D0000}"/>
    <cellStyle name="Note" xfId="2712" xr:uid="{00000000-0005-0000-0000-0000938D0000}"/>
    <cellStyle name="Note 10" xfId="2713" xr:uid="{00000000-0005-0000-0000-0000948D0000}"/>
    <cellStyle name="Note 11" xfId="59630" xr:uid="{00000000-0005-0000-0000-0000958D0000}"/>
    <cellStyle name="Note 2" xfId="2714" xr:uid="{00000000-0005-0000-0000-0000968D0000}"/>
    <cellStyle name="Note 2 10" xfId="59631" xr:uid="{00000000-0005-0000-0000-0000978D0000}"/>
    <cellStyle name="Note 2 2" xfId="2715" xr:uid="{00000000-0005-0000-0000-0000988D0000}"/>
    <cellStyle name="Note 2 3" xfId="2716" xr:uid="{00000000-0005-0000-0000-0000998D0000}"/>
    <cellStyle name="Note 2 4" xfId="2717" xr:uid="{00000000-0005-0000-0000-00009A8D0000}"/>
    <cellStyle name="Note 2 5" xfId="2718" xr:uid="{00000000-0005-0000-0000-00009B8D0000}"/>
    <cellStyle name="Note 2 6" xfId="2719" xr:uid="{00000000-0005-0000-0000-00009C8D0000}"/>
    <cellStyle name="Note 2 7" xfId="2720" xr:uid="{00000000-0005-0000-0000-00009D8D0000}"/>
    <cellStyle name="Note 2 8" xfId="2721" xr:uid="{00000000-0005-0000-0000-00009E8D0000}"/>
    <cellStyle name="Note 2 9" xfId="2722" xr:uid="{00000000-0005-0000-0000-00009F8D0000}"/>
    <cellStyle name="Note 3" xfId="2723" xr:uid="{00000000-0005-0000-0000-0000A08D0000}"/>
    <cellStyle name="Note 4" xfId="2724" xr:uid="{00000000-0005-0000-0000-0000A18D0000}"/>
    <cellStyle name="Note 5" xfId="2725" xr:uid="{00000000-0005-0000-0000-0000A28D0000}"/>
    <cellStyle name="Note 6" xfId="2726" xr:uid="{00000000-0005-0000-0000-0000A38D0000}"/>
    <cellStyle name="Note 6 2" xfId="59663" xr:uid="{00000000-0005-0000-0000-0000A48D0000}"/>
    <cellStyle name="Note 7" xfId="2727" xr:uid="{00000000-0005-0000-0000-0000A58D0000}"/>
    <cellStyle name="Note 8" xfId="2728" xr:uid="{00000000-0005-0000-0000-0000A68D0000}"/>
    <cellStyle name="Note 9" xfId="2729" xr:uid="{00000000-0005-0000-0000-0000A78D0000}"/>
    <cellStyle name="Note_popisi oken" xfId="59632" xr:uid="{00000000-0005-0000-0000-0000A88D0000}"/>
    <cellStyle name="Notiz 2" xfId="2730" xr:uid="{00000000-0005-0000-0000-0000A98D0000}"/>
    <cellStyle name="Notiz 3" xfId="2731" xr:uid="{00000000-0005-0000-0000-0000AA8D0000}"/>
    <cellStyle name="NOVO" xfId="2732" xr:uid="{00000000-0005-0000-0000-0000AB8D0000}"/>
    <cellStyle name="Odstotek" xfId="2733" builtinId="5"/>
    <cellStyle name="Odstotek 10" xfId="2734" xr:uid="{00000000-0005-0000-0000-0000AD8D0000}"/>
    <cellStyle name="Odstotek 10 2" xfId="2735" xr:uid="{00000000-0005-0000-0000-0000AE8D0000}"/>
    <cellStyle name="Odstotek 11" xfId="2736" xr:uid="{00000000-0005-0000-0000-0000AF8D0000}"/>
    <cellStyle name="Odstotek 12" xfId="2737" xr:uid="{00000000-0005-0000-0000-0000B08D0000}"/>
    <cellStyle name="Odstotek 13" xfId="59149" xr:uid="{00000000-0005-0000-0000-0000B18D0000}"/>
    <cellStyle name="Odstotek 2" xfId="2738" xr:uid="{00000000-0005-0000-0000-0000B28D0000}"/>
    <cellStyle name="Odstotek 2 10" xfId="59633" xr:uid="{00000000-0005-0000-0000-0000B38D0000}"/>
    <cellStyle name="Odstotek 2 2" xfId="2739" xr:uid="{00000000-0005-0000-0000-0000B48D0000}"/>
    <cellStyle name="Odstotek 2 2 2" xfId="2740" xr:uid="{00000000-0005-0000-0000-0000B58D0000}"/>
    <cellStyle name="Odstotek 2 2 2 2" xfId="2741" xr:uid="{00000000-0005-0000-0000-0000B68D0000}"/>
    <cellStyle name="Odstotek 2 2 2 2 2" xfId="2742" xr:uid="{00000000-0005-0000-0000-0000B78D0000}"/>
    <cellStyle name="Odstotek 2 2 2 3" xfId="2743" xr:uid="{00000000-0005-0000-0000-0000B88D0000}"/>
    <cellStyle name="Odstotek 2 2 3" xfId="2744" xr:uid="{00000000-0005-0000-0000-0000B98D0000}"/>
    <cellStyle name="Odstotek 2 3" xfId="2745" xr:uid="{00000000-0005-0000-0000-0000BA8D0000}"/>
    <cellStyle name="Odstotek 2 3 2" xfId="2746" xr:uid="{00000000-0005-0000-0000-0000BB8D0000}"/>
    <cellStyle name="Odstotek 2 3 3" xfId="2747" xr:uid="{00000000-0005-0000-0000-0000BC8D0000}"/>
    <cellStyle name="Odstotek 2 4" xfId="2748" xr:uid="{00000000-0005-0000-0000-0000BD8D0000}"/>
    <cellStyle name="Odstotek 2 4 2" xfId="2749" xr:uid="{00000000-0005-0000-0000-0000BE8D0000}"/>
    <cellStyle name="Odstotek 2 4 2 2" xfId="2750" xr:uid="{00000000-0005-0000-0000-0000BF8D0000}"/>
    <cellStyle name="Odstotek 2 5" xfId="2751" xr:uid="{00000000-0005-0000-0000-0000C08D0000}"/>
    <cellStyle name="Odstotek 2 6" xfId="2752" xr:uid="{00000000-0005-0000-0000-0000C18D0000}"/>
    <cellStyle name="Odstotek 2 7" xfId="2753" xr:uid="{00000000-0005-0000-0000-0000C28D0000}"/>
    <cellStyle name="Odstotek 2 8" xfId="2754" xr:uid="{00000000-0005-0000-0000-0000C38D0000}"/>
    <cellStyle name="Odstotek 2 8 10" xfId="8244" xr:uid="{00000000-0005-0000-0000-0000C48D0000}"/>
    <cellStyle name="Odstotek 2 8 10 2" xfId="21451" xr:uid="{00000000-0005-0000-0000-0000C58D0000}"/>
    <cellStyle name="Odstotek 2 8 10 3" xfId="39610" xr:uid="{00000000-0005-0000-0000-0000C68D0000}"/>
    <cellStyle name="Odstotek 2 8 10 4" xfId="57770" xr:uid="{00000000-0005-0000-0000-0000C78D0000}"/>
    <cellStyle name="Odstotek 2 8 11" xfId="8586" xr:uid="{00000000-0005-0000-0000-0000C88D0000}"/>
    <cellStyle name="Odstotek 2 8 11 2" xfId="21793" xr:uid="{00000000-0005-0000-0000-0000C98D0000}"/>
    <cellStyle name="Odstotek 2 8 11 3" xfId="39952" xr:uid="{00000000-0005-0000-0000-0000CA8D0000}"/>
    <cellStyle name="Odstotek 2 8 11 4" xfId="58112" xr:uid="{00000000-0005-0000-0000-0000CB8D0000}"/>
    <cellStyle name="Odstotek 2 8 12" xfId="8750" xr:uid="{00000000-0005-0000-0000-0000CC8D0000}"/>
    <cellStyle name="Odstotek 2 8 12 2" xfId="21957" xr:uid="{00000000-0005-0000-0000-0000CD8D0000}"/>
    <cellStyle name="Odstotek 2 8 12 3" xfId="40116" xr:uid="{00000000-0005-0000-0000-0000CE8D0000}"/>
    <cellStyle name="Odstotek 2 8 12 4" xfId="58276" xr:uid="{00000000-0005-0000-0000-0000CF8D0000}"/>
    <cellStyle name="Odstotek 2 8 13" xfId="8955" xr:uid="{00000000-0005-0000-0000-0000D08D0000}"/>
    <cellStyle name="Odstotek 2 8 13 2" xfId="22162" xr:uid="{00000000-0005-0000-0000-0000D18D0000}"/>
    <cellStyle name="Odstotek 2 8 13 3" xfId="40321" xr:uid="{00000000-0005-0000-0000-0000D28D0000}"/>
    <cellStyle name="Odstotek 2 8 14" xfId="58442" xr:uid="{00000000-0005-0000-0000-0000D38D0000}"/>
    <cellStyle name="Odstotek 2 8 2" xfId="2755" xr:uid="{00000000-0005-0000-0000-0000D48D0000}"/>
    <cellStyle name="Odstotek 2 8 3" xfId="2756" xr:uid="{00000000-0005-0000-0000-0000D58D0000}"/>
    <cellStyle name="Odstotek 2 8 3 2" xfId="3934" xr:uid="{00000000-0005-0000-0000-0000D68D0000}"/>
    <cellStyle name="Odstotek 2 8 4" xfId="3642" xr:uid="{00000000-0005-0000-0000-0000D78D0000}"/>
    <cellStyle name="Odstotek 2 8 4 2" xfId="7074" xr:uid="{00000000-0005-0000-0000-0000D88D0000}"/>
    <cellStyle name="Odstotek 2 8 4 2 2" xfId="12807" xr:uid="{00000000-0005-0000-0000-0000D98D0000}"/>
    <cellStyle name="Odstotek 2 8 4 2 2 2" xfId="26014" xr:uid="{00000000-0005-0000-0000-0000DA8D0000}"/>
    <cellStyle name="Odstotek 2 8 4 2 2 3" xfId="44173" xr:uid="{00000000-0005-0000-0000-0000DB8D0000}"/>
    <cellStyle name="Odstotek 2 8 4 2 3" xfId="33477" xr:uid="{00000000-0005-0000-0000-0000DC8D0000}"/>
    <cellStyle name="Odstotek 2 8 4 2 3 2" xfId="51636" xr:uid="{00000000-0005-0000-0000-0000DD8D0000}"/>
    <cellStyle name="Odstotek 2 8 4 2 4" xfId="20286" xr:uid="{00000000-0005-0000-0000-0000DE8D0000}"/>
    <cellStyle name="Odstotek 2 8 4 2 5" xfId="38445" xr:uid="{00000000-0005-0000-0000-0000DF8D0000}"/>
    <cellStyle name="Odstotek 2 8 4 2 6" xfId="56605" xr:uid="{00000000-0005-0000-0000-0000E08D0000}"/>
    <cellStyle name="Odstotek 2 8 4 3" xfId="10323" xr:uid="{00000000-0005-0000-0000-0000E18D0000}"/>
    <cellStyle name="Odstotek 2 8 4 3 2" xfId="23530" xr:uid="{00000000-0005-0000-0000-0000E28D0000}"/>
    <cellStyle name="Odstotek 2 8 4 3 3" xfId="41689" xr:uid="{00000000-0005-0000-0000-0000E38D0000}"/>
    <cellStyle name="Odstotek 2 8 4 4" xfId="15317" xr:uid="{00000000-0005-0000-0000-0000E48D0000}"/>
    <cellStyle name="Odstotek 2 8 4 4 2" xfId="28509" xr:uid="{00000000-0005-0000-0000-0000E58D0000}"/>
    <cellStyle name="Odstotek 2 8 4 4 3" xfId="46668" xr:uid="{00000000-0005-0000-0000-0000E68D0000}"/>
    <cellStyle name="Odstotek 2 8 4 5" xfId="4844" xr:uid="{00000000-0005-0000-0000-0000E78D0000}"/>
    <cellStyle name="Odstotek 2 8 4 5 2" xfId="30993" xr:uid="{00000000-0005-0000-0000-0000E88D0000}"/>
    <cellStyle name="Odstotek 2 8 4 5 3" xfId="49152" xr:uid="{00000000-0005-0000-0000-0000E98D0000}"/>
    <cellStyle name="Odstotek 2 8 4 6" xfId="17802" xr:uid="{00000000-0005-0000-0000-0000EA8D0000}"/>
    <cellStyle name="Odstotek 2 8 4 7" xfId="35961" xr:uid="{00000000-0005-0000-0000-0000EB8D0000}"/>
    <cellStyle name="Odstotek 2 8 4 8" xfId="54121" xr:uid="{00000000-0005-0000-0000-0000EC8D0000}"/>
    <cellStyle name="Odstotek 2 8 4 9" xfId="59088" xr:uid="{00000000-0005-0000-0000-0000ED8D0000}"/>
    <cellStyle name="Odstotek 2 8 5" xfId="5143" xr:uid="{00000000-0005-0000-0000-0000EE8D0000}"/>
    <cellStyle name="Odstotek 2 8 5 2" xfId="7391" xr:uid="{00000000-0005-0000-0000-0000EF8D0000}"/>
    <cellStyle name="Odstotek 2 8 5 2 2" xfId="13124" xr:uid="{00000000-0005-0000-0000-0000F08D0000}"/>
    <cellStyle name="Odstotek 2 8 5 2 2 2" xfId="26331" xr:uid="{00000000-0005-0000-0000-0000F18D0000}"/>
    <cellStyle name="Odstotek 2 8 5 2 2 3" xfId="44490" xr:uid="{00000000-0005-0000-0000-0000F28D0000}"/>
    <cellStyle name="Odstotek 2 8 5 2 3" xfId="33794" xr:uid="{00000000-0005-0000-0000-0000F38D0000}"/>
    <cellStyle name="Odstotek 2 8 5 2 3 2" xfId="51953" xr:uid="{00000000-0005-0000-0000-0000F48D0000}"/>
    <cellStyle name="Odstotek 2 8 5 2 4" xfId="20603" xr:uid="{00000000-0005-0000-0000-0000F58D0000}"/>
    <cellStyle name="Odstotek 2 8 5 2 5" xfId="38762" xr:uid="{00000000-0005-0000-0000-0000F68D0000}"/>
    <cellStyle name="Odstotek 2 8 5 2 6" xfId="56922" xr:uid="{00000000-0005-0000-0000-0000F78D0000}"/>
    <cellStyle name="Odstotek 2 8 5 3" xfId="10640" xr:uid="{00000000-0005-0000-0000-0000F88D0000}"/>
    <cellStyle name="Odstotek 2 8 5 3 2" xfId="23847" xr:uid="{00000000-0005-0000-0000-0000F98D0000}"/>
    <cellStyle name="Odstotek 2 8 5 3 3" xfId="42006" xr:uid="{00000000-0005-0000-0000-0000FA8D0000}"/>
    <cellStyle name="Odstotek 2 8 5 4" xfId="15634" xr:uid="{00000000-0005-0000-0000-0000FB8D0000}"/>
    <cellStyle name="Odstotek 2 8 5 4 2" xfId="28826" xr:uid="{00000000-0005-0000-0000-0000FC8D0000}"/>
    <cellStyle name="Odstotek 2 8 5 4 3" xfId="46985" xr:uid="{00000000-0005-0000-0000-0000FD8D0000}"/>
    <cellStyle name="Odstotek 2 8 5 5" xfId="31310" xr:uid="{00000000-0005-0000-0000-0000FE8D0000}"/>
    <cellStyle name="Odstotek 2 8 5 5 2" xfId="49469" xr:uid="{00000000-0005-0000-0000-0000FF8D0000}"/>
    <cellStyle name="Odstotek 2 8 5 6" xfId="18119" xr:uid="{00000000-0005-0000-0000-0000008E0000}"/>
    <cellStyle name="Odstotek 2 8 5 7" xfId="36278" xr:uid="{00000000-0005-0000-0000-0000018E0000}"/>
    <cellStyle name="Odstotek 2 8 5 8" xfId="54438" xr:uid="{00000000-0005-0000-0000-0000028E0000}"/>
    <cellStyle name="Odstotek 2 8 5 9" xfId="59253" xr:uid="{00000000-0005-0000-0000-0000038E0000}"/>
    <cellStyle name="Odstotek 2 8 6" xfId="5412" xr:uid="{00000000-0005-0000-0000-0000048E0000}"/>
    <cellStyle name="Odstotek 2 8 6 2" xfId="7660" xr:uid="{00000000-0005-0000-0000-0000058E0000}"/>
    <cellStyle name="Odstotek 2 8 6 2 2" xfId="13393" xr:uid="{00000000-0005-0000-0000-0000068E0000}"/>
    <cellStyle name="Odstotek 2 8 6 2 2 2" xfId="26600" xr:uid="{00000000-0005-0000-0000-0000078E0000}"/>
    <cellStyle name="Odstotek 2 8 6 2 2 3" xfId="44759" xr:uid="{00000000-0005-0000-0000-0000088E0000}"/>
    <cellStyle name="Odstotek 2 8 6 2 3" xfId="34063" xr:uid="{00000000-0005-0000-0000-0000098E0000}"/>
    <cellStyle name="Odstotek 2 8 6 2 3 2" xfId="52222" xr:uid="{00000000-0005-0000-0000-00000A8E0000}"/>
    <cellStyle name="Odstotek 2 8 6 2 4" xfId="20872" xr:uid="{00000000-0005-0000-0000-00000B8E0000}"/>
    <cellStyle name="Odstotek 2 8 6 2 5" xfId="39031" xr:uid="{00000000-0005-0000-0000-00000C8E0000}"/>
    <cellStyle name="Odstotek 2 8 6 2 6" xfId="57191" xr:uid="{00000000-0005-0000-0000-00000D8E0000}"/>
    <cellStyle name="Odstotek 2 8 6 3" xfId="10909" xr:uid="{00000000-0005-0000-0000-00000E8E0000}"/>
    <cellStyle name="Odstotek 2 8 6 3 2" xfId="24116" xr:uid="{00000000-0005-0000-0000-00000F8E0000}"/>
    <cellStyle name="Odstotek 2 8 6 3 3" xfId="42275" xr:uid="{00000000-0005-0000-0000-0000108E0000}"/>
    <cellStyle name="Odstotek 2 8 6 4" xfId="15903" xr:uid="{00000000-0005-0000-0000-0000118E0000}"/>
    <cellStyle name="Odstotek 2 8 6 4 2" xfId="29095" xr:uid="{00000000-0005-0000-0000-0000128E0000}"/>
    <cellStyle name="Odstotek 2 8 6 4 3" xfId="47254" xr:uid="{00000000-0005-0000-0000-0000138E0000}"/>
    <cellStyle name="Odstotek 2 8 6 5" xfId="31579" xr:uid="{00000000-0005-0000-0000-0000148E0000}"/>
    <cellStyle name="Odstotek 2 8 6 5 2" xfId="49738" xr:uid="{00000000-0005-0000-0000-0000158E0000}"/>
    <cellStyle name="Odstotek 2 8 6 6" xfId="18388" xr:uid="{00000000-0005-0000-0000-0000168E0000}"/>
    <cellStyle name="Odstotek 2 8 6 7" xfId="36547" xr:uid="{00000000-0005-0000-0000-0000178E0000}"/>
    <cellStyle name="Odstotek 2 8 6 8" xfId="54707" xr:uid="{00000000-0005-0000-0000-0000188E0000}"/>
    <cellStyle name="Odstotek 2 8 7" xfId="5576" xr:uid="{00000000-0005-0000-0000-0000198E0000}"/>
    <cellStyle name="Odstotek 2 8 7 2" xfId="7824" xr:uid="{00000000-0005-0000-0000-00001A8E0000}"/>
    <cellStyle name="Odstotek 2 8 7 2 2" xfId="13557" xr:uid="{00000000-0005-0000-0000-00001B8E0000}"/>
    <cellStyle name="Odstotek 2 8 7 2 2 2" xfId="26764" xr:uid="{00000000-0005-0000-0000-00001C8E0000}"/>
    <cellStyle name="Odstotek 2 8 7 2 2 3" xfId="44923" xr:uid="{00000000-0005-0000-0000-00001D8E0000}"/>
    <cellStyle name="Odstotek 2 8 7 2 3" xfId="34227" xr:uid="{00000000-0005-0000-0000-00001E8E0000}"/>
    <cellStyle name="Odstotek 2 8 7 2 3 2" xfId="52386" xr:uid="{00000000-0005-0000-0000-00001F8E0000}"/>
    <cellStyle name="Odstotek 2 8 7 2 4" xfId="21036" xr:uid="{00000000-0005-0000-0000-0000208E0000}"/>
    <cellStyle name="Odstotek 2 8 7 2 5" xfId="39195" xr:uid="{00000000-0005-0000-0000-0000218E0000}"/>
    <cellStyle name="Odstotek 2 8 7 2 6" xfId="57355" xr:uid="{00000000-0005-0000-0000-0000228E0000}"/>
    <cellStyle name="Odstotek 2 8 7 3" xfId="11073" xr:uid="{00000000-0005-0000-0000-0000238E0000}"/>
    <cellStyle name="Odstotek 2 8 7 3 2" xfId="24280" xr:uid="{00000000-0005-0000-0000-0000248E0000}"/>
    <cellStyle name="Odstotek 2 8 7 3 3" xfId="42439" xr:uid="{00000000-0005-0000-0000-0000258E0000}"/>
    <cellStyle name="Odstotek 2 8 7 4" xfId="16067" xr:uid="{00000000-0005-0000-0000-0000268E0000}"/>
    <cellStyle name="Odstotek 2 8 7 4 2" xfId="29259" xr:uid="{00000000-0005-0000-0000-0000278E0000}"/>
    <cellStyle name="Odstotek 2 8 7 4 3" xfId="47418" xr:uid="{00000000-0005-0000-0000-0000288E0000}"/>
    <cellStyle name="Odstotek 2 8 7 5" xfId="31743" xr:uid="{00000000-0005-0000-0000-0000298E0000}"/>
    <cellStyle name="Odstotek 2 8 7 5 2" xfId="49902" xr:uid="{00000000-0005-0000-0000-00002A8E0000}"/>
    <cellStyle name="Odstotek 2 8 7 6" xfId="18552" xr:uid="{00000000-0005-0000-0000-00002B8E0000}"/>
    <cellStyle name="Odstotek 2 8 7 7" xfId="36711" xr:uid="{00000000-0005-0000-0000-00002C8E0000}"/>
    <cellStyle name="Odstotek 2 8 7 8" xfId="54871" xr:uid="{00000000-0005-0000-0000-00002D8E0000}"/>
    <cellStyle name="Odstotek 2 8 8" xfId="5740" xr:uid="{00000000-0005-0000-0000-00002E8E0000}"/>
    <cellStyle name="Odstotek 2 8 8 2" xfId="7988" xr:uid="{00000000-0005-0000-0000-00002F8E0000}"/>
    <cellStyle name="Odstotek 2 8 8 2 2" xfId="13721" xr:uid="{00000000-0005-0000-0000-0000308E0000}"/>
    <cellStyle name="Odstotek 2 8 8 2 2 2" xfId="26928" xr:uid="{00000000-0005-0000-0000-0000318E0000}"/>
    <cellStyle name="Odstotek 2 8 8 2 2 3" xfId="45087" xr:uid="{00000000-0005-0000-0000-0000328E0000}"/>
    <cellStyle name="Odstotek 2 8 8 2 3" xfId="34391" xr:uid="{00000000-0005-0000-0000-0000338E0000}"/>
    <cellStyle name="Odstotek 2 8 8 2 3 2" xfId="52550" xr:uid="{00000000-0005-0000-0000-0000348E0000}"/>
    <cellStyle name="Odstotek 2 8 8 2 4" xfId="21200" xr:uid="{00000000-0005-0000-0000-0000358E0000}"/>
    <cellStyle name="Odstotek 2 8 8 2 5" xfId="39359" xr:uid="{00000000-0005-0000-0000-0000368E0000}"/>
    <cellStyle name="Odstotek 2 8 8 2 6" xfId="57519" xr:uid="{00000000-0005-0000-0000-0000378E0000}"/>
    <cellStyle name="Odstotek 2 8 8 3" xfId="11237" xr:uid="{00000000-0005-0000-0000-0000388E0000}"/>
    <cellStyle name="Odstotek 2 8 8 3 2" xfId="24444" xr:uid="{00000000-0005-0000-0000-0000398E0000}"/>
    <cellStyle name="Odstotek 2 8 8 3 3" xfId="42603" xr:uid="{00000000-0005-0000-0000-00003A8E0000}"/>
    <cellStyle name="Odstotek 2 8 8 4" xfId="16231" xr:uid="{00000000-0005-0000-0000-00003B8E0000}"/>
    <cellStyle name="Odstotek 2 8 8 4 2" xfId="29423" xr:uid="{00000000-0005-0000-0000-00003C8E0000}"/>
    <cellStyle name="Odstotek 2 8 8 4 3" xfId="47582" xr:uid="{00000000-0005-0000-0000-00003D8E0000}"/>
    <cellStyle name="Odstotek 2 8 8 5" xfId="31907" xr:uid="{00000000-0005-0000-0000-00003E8E0000}"/>
    <cellStyle name="Odstotek 2 8 8 5 2" xfId="50066" xr:uid="{00000000-0005-0000-0000-00003F8E0000}"/>
    <cellStyle name="Odstotek 2 8 8 6" xfId="18716" xr:uid="{00000000-0005-0000-0000-0000408E0000}"/>
    <cellStyle name="Odstotek 2 8 8 7" xfId="36875" xr:uid="{00000000-0005-0000-0000-0000418E0000}"/>
    <cellStyle name="Odstotek 2 8 8 8" xfId="55035" xr:uid="{00000000-0005-0000-0000-0000428E0000}"/>
    <cellStyle name="Odstotek 2 8 9" xfId="8164" xr:uid="{00000000-0005-0000-0000-0000438E0000}"/>
    <cellStyle name="Odstotek 2 8 9 2" xfId="21371" xr:uid="{00000000-0005-0000-0000-0000448E0000}"/>
    <cellStyle name="Odstotek 2 8 9 3" xfId="39530" xr:uid="{00000000-0005-0000-0000-0000458E0000}"/>
    <cellStyle name="Odstotek 2 8 9 4" xfId="57690" xr:uid="{00000000-0005-0000-0000-0000468E0000}"/>
    <cellStyle name="Odstotek 2 9" xfId="2757" xr:uid="{00000000-0005-0000-0000-0000478E0000}"/>
    <cellStyle name="Odstotek 2 9 2" xfId="3676" xr:uid="{00000000-0005-0000-0000-0000488E0000}"/>
    <cellStyle name="Odstotek 2 9 3" xfId="3675" xr:uid="{00000000-0005-0000-0000-0000498E0000}"/>
    <cellStyle name="Odstotek 2 9 3 2" xfId="7253" xr:uid="{00000000-0005-0000-0000-00004A8E0000}"/>
    <cellStyle name="Odstotek 2 9 3 2 2" xfId="12986" xr:uid="{00000000-0005-0000-0000-00004B8E0000}"/>
    <cellStyle name="Odstotek 2 9 3 2 2 2" xfId="26193" xr:uid="{00000000-0005-0000-0000-00004C8E0000}"/>
    <cellStyle name="Odstotek 2 9 3 2 2 3" xfId="44352" xr:uid="{00000000-0005-0000-0000-00004D8E0000}"/>
    <cellStyle name="Odstotek 2 9 3 2 3" xfId="33656" xr:uid="{00000000-0005-0000-0000-00004E8E0000}"/>
    <cellStyle name="Odstotek 2 9 3 2 3 2" xfId="51815" xr:uid="{00000000-0005-0000-0000-00004F8E0000}"/>
    <cellStyle name="Odstotek 2 9 3 2 4" xfId="20465" xr:uid="{00000000-0005-0000-0000-0000508E0000}"/>
    <cellStyle name="Odstotek 2 9 3 2 5" xfId="38624" xr:uid="{00000000-0005-0000-0000-0000518E0000}"/>
    <cellStyle name="Odstotek 2 9 3 2 6" xfId="56784" xr:uid="{00000000-0005-0000-0000-0000528E0000}"/>
    <cellStyle name="Odstotek 2 9 3 3" xfId="10502" xr:uid="{00000000-0005-0000-0000-0000538E0000}"/>
    <cellStyle name="Odstotek 2 9 3 3 2" xfId="23709" xr:uid="{00000000-0005-0000-0000-0000548E0000}"/>
    <cellStyle name="Odstotek 2 9 3 3 3" xfId="41868" xr:uid="{00000000-0005-0000-0000-0000558E0000}"/>
    <cellStyle name="Odstotek 2 9 3 4" xfId="15496" xr:uid="{00000000-0005-0000-0000-0000568E0000}"/>
    <cellStyle name="Odstotek 2 9 3 4 2" xfId="28688" xr:uid="{00000000-0005-0000-0000-0000578E0000}"/>
    <cellStyle name="Odstotek 2 9 3 4 3" xfId="46847" xr:uid="{00000000-0005-0000-0000-0000588E0000}"/>
    <cellStyle name="Odstotek 2 9 3 5" xfId="5020" xr:uid="{00000000-0005-0000-0000-0000598E0000}"/>
    <cellStyle name="Odstotek 2 9 3 5 2" xfId="31172" xr:uid="{00000000-0005-0000-0000-00005A8E0000}"/>
    <cellStyle name="Odstotek 2 9 3 5 3" xfId="49331" xr:uid="{00000000-0005-0000-0000-00005B8E0000}"/>
    <cellStyle name="Odstotek 2 9 3 6" xfId="17981" xr:uid="{00000000-0005-0000-0000-00005C8E0000}"/>
    <cellStyle name="Odstotek 2 9 3 7" xfId="36140" xr:uid="{00000000-0005-0000-0000-00005D8E0000}"/>
    <cellStyle name="Odstotek 2 9 3 8" xfId="54300" xr:uid="{00000000-0005-0000-0000-00005E8E0000}"/>
    <cellStyle name="Odstotek 3" xfId="2758" xr:uid="{00000000-0005-0000-0000-00005F8E0000}"/>
    <cellStyle name="Odstotek 3 2" xfId="2759" xr:uid="{00000000-0005-0000-0000-0000608E0000}"/>
    <cellStyle name="Odstotek 3 2 2" xfId="2760" xr:uid="{00000000-0005-0000-0000-0000618E0000}"/>
    <cellStyle name="Odstotek 3 2 3" xfId="2761" xr:uid="{00000000-0005-0000-0000-0000628E0000}"/>
    <cellStyle name="Odstotek 3 2 3 2" xfId="2762" xr:uid="{00000000-0005-0000-0000-0000638E0000}"/>
    <cellStyle name="Odstotek 3 3 3" xfId="2763" xr:uid="{00000000-0005-0000-0000-0000648E0000}"/>
    <cellStyle name="Odstotek 3 4" xfId="2764" xr:uid="{00000000-0005-0000-0000-0000658E0000}"/>
    <cellStyle name="Odstotek 4" xfId="2765" xr:uid="{00000000-0005-0000-0000-0000668E0000}"/>
    <cellStyle name="Odstotek 4 2" xfId="2766" xr:uid="{00000000-0005-0000-0000-0000678E0000}"/>
    <cellStyle name="Odstotek 4 2 2" xfId="2767" xr:uid="{00000000-0005-0000-0000-0000688E0000}"/>
    <cellStyle name="Odstotek 5" xfId="2768" xr:uid="{00000000-0005-0000-0000-0000698E0000}"/>
    <cellStyle name="Odstotek 5 2" xfId="2769" xr:uid="{00000000-0005-0000-0000-00006A8E0000}"/>
    <cellStyle name="Odstotek 5 3" xfId="2770" xr:uid="{00000000-0005-0000-0000-00006B8E0000}"/>
    <cellStyle name="Odstotek 6" xfId="2771" xr:uid="{00000000-0005-0000-0000-00006C8E0000}"/>
    <cellStyle name="Odstotek 7" xfId="2772" xr:uid="{00000000-0005-0000-0000-00006D8E0000}"/>
    <cellStyle name="Odstotek 7 2" xfId="2773" xr:uid="{00000000-0005-0000-0000-00006E8E0000}"/>
    <cellStyle name="Odstotek 7 3" xfId="2774" xr:uid="{00000000-0005-0000-0000-00006F8E0000}"/>
    <cellStyle name="Odstotek 7 4" xfId="2775" xr:uid="{00000000-0005-0000-0000-0000708E0000}"/>
    <cellStyle name="Odstotek 8" xfId="2776" xr:uid="{00000000-0005-0000-0000-0000718E0000}"/>
    <cellStyle name="Odstotek 8 4 2" xfId="2777" xr:uid="{00000000-0005-0000-0000-0000728E0000}"/>
    <cellStyle name="Odstotek 9" xfId="2778" xr:uid="{00000000-0005-0000-0000-0000738E0000}"/>
    <cellStyle name="Odstotek 9 2" xfId="2779" xr:uid="{00000000-0005-0000-0000-0000748E0000}"/>
    <cellStyle name="Opomba 2" xfId="2780" xr:uid="{00000000-0005-0000-0000-0000758E0000}"/>
    <cellStyle name="Opomba 2 10" xfId="2781" xr:uid="{00000000-0005-0000-0000-0000768E0000}"/>
    <cellStyle name="Opomba 2 11" xfId="2782" xr:uid="{00000000-0005-0000-0000-0000778E0000}"/>
    <cellStyle name="Opomba 2 12" xfId="2783" xr:uid="{00000000-0005-0000-0000-0000788E0000}"/>
    <cellStyle name="Opomba 2 13" xfId="59634" xr:uid="{00000000-0005-0000-0000-0000798E0000}"/>
    <cellStyle name="Opomba 2 2" xfId="2784" xr:uid="{00000000-0005-0000-0000-00007A8E0000}"/>
    <cellStyle name="Opomba 2 2 2" xfId="2785" xr:uid="{00000000-0005-0000-0000-00007B8E0000}"/>
    <cellStyle name="Opomba 2 2 2 2" xfId="2786" xr:uid="{00000000-0005-0000-0000-00007C8E0000}"/>
    <cellStyle name="Opomba 2 2 2 3" xfId="2787" xr:uid="{00000000-0005-0000-0000-00007D8E0000}"/>
    <cellStyle name="Opomba 2 2 2 4" xfId="2788" xr:uid="{00000000-0005-0000-0000-00007E8E0000}"/>
    <cellStyle name="Opomba 2 2 2 5" xfId="2789" xr:uid="{00000000-0005-0000-0000-00007F8E0000}"/>
    <cellStyle name="Opomba 2 2 2 6" xfId="2790" xr:uid="{00000000-0005-0000-0000-0000808E0000}"/>
    <cellStyle name="Opomba 2 2 2 7" xfId="2791" xr:uid="{00000000-0005-0000-0000-0000818E0000}"/>
    <cellStyle name="Opomba 2 2 2 8" xfId="2792" xr:uid="{00000000-0005-0000-0000-0000828E0000}"/>
    <cellStyle name="Opomba 2 2 3" xfId="2793" xr:uid="{00000000-0005-0000-0000-0000838E0000}"/>
    <cellStyle name="Opomba 2 2 4" xfId="2794" xr:uid="{00000000-0005-0000-0000-0000848E0000}"/>
    <cellStyle name="Opomba 2 2 5" xfId="2795" xr:uid="{00000000-0005-0000-0000-0000858E0000}"/>
    <cellStyle name="Opomba 2 2 6" xfId="2796" xr:uid="{00000000-0005-0000-0000-0000868E0000}"/>
    <cellStyle name="Opomba 2 2 7" xfId="2797" xr:uid="{00000000-0005-0000-0000-0000878E0000}"/>
    <cellStyle name="Opomba 2 2 8" xfId="2798" xr:uid="{00000000-0005-0000-0000-0000888E0000}"/>
    <cellStyle name="Opomba 2 2 9" xfId="2799" xr:uid="{00000000-0005-0000-0000-0000898E0000}"/>
    <cellStyle name="Opomba 2 3" xfId="2800" xr:uid="{00000000-0005-0000-0000-00008A8E0000}"/>
    <cellStyle name="Opomba 2 4" xfId="2801" xr:uid="{00000000-0005-0000-0000-00008B8E0000}"/>
    <cellStyle name="Opomba 2 5" xfId="2802" xr:uid="{00000000-0005-0000-0000-00008C8E0000}"/>
    <cellStyle name="Opomba 2 6" xfId="2803" xr:uid="{00000000-0005-0000-0000-00008D8E0000}"/>
    <cellStyle name="Opomba 2 7" xfId="2804" xr:uid="{00000000-0005-0000-0000-00008E8E0000}"/>
    <cellStyle name="Opomba 2 8" xfId="2805" xr:uid="{00000000-0005-0000-0000-00008F8E0000}"/>
    <cellStyle name="Opomba 2 9" xfId="2806" xr:uid="{00000000-0005-0000-0000-0000908E0000}"/>
    <cellStyle name="Opomba 3" xfId="2807" xr:uid="{00000000-0005-0000-0000-0000918E0000}"/>
    <cellStyle name="Opomba 3 2" xfId="2808" xr:uid="{00000000-0005-0000-0000-0000928E0000}"/>
    <cellStyle name="Opomba 3 3" xfId="59635" xr:uid="{00000000-0005-0000-0000-0000938E0000}"/>
    <cellStyle name="Opozorilo" xfId="2809" builtinId="11" customBuiltin="1"/>
    <cellStyle name="Opozorilo 2" xfId="2810" xr:uid="{00000000-0005-0000-0000-0000958E0000}"/>
    <cellStyle name="Opozorilo 2 2" xfId="2811" xr:uid="{00000000-0005-0000-0000-0000968E0000}"/>
    <cellStyle name="Opozorilo 2 2 2" xfId="2812" xr:uid="{00000000-0005-0000-0000-0000978E0000}"/>
    <cellStyle name="Opozorilo 2 3" xfId="2813" xr:uid="{00000000-0005-0000-0000-0000988E0000}"/>
    <cellStyle name="Output" xfId="2814" xr:uid="{00000000-0005-0000-0000-0000998E0000}"/>
    <cellStyle name="Output 2" xfId="2815" xr:uid="{00000000-0005-0000-0000-00009A8E0000}"/>
    <cellStyle name="Output 2 10" xfId="2816" xr:uid="{00000000-0005-0000-0000-00009B8E0000}"/>
    <cellStyle name="Output 2 11" xfId="2817" xr:uid="{00000000-0005-0000-0000-00009C8E0000}"/>
    <cellStyle name="Output 2 2" xfId="2818" xr:uid="{00000000-0005-0000-0000-00009D8E0000}"/>
    <cellStyle name="Output 2 3" xfId="2819" xr:uid="{00000000-0005-0000-0000-00009E8E0000}"/>
    <cellStyle name="Output 2 4" xfId="2820" xr:uid="{00000000-0005-0000-0000-00009F8E0000}"/>
    <cellStyle name="Output 2 5" xfId="2821" xr:uid="{00000000-0005-0000-0000-0000A08E0000}"/>
    <cellStyle name="Output 2 6" xfId="2822" xr:uid="{00000000-0005-0000-0000-0000A18E0000}"/>
    <cellStyle name="Output 2 7" xfId="2823" xr:uid="{00000000-0005-0000-0000-0000A28E0000}"/>
    <cellStyle name="Output 2 8" xfId="2824" xr:uid="{00000000-0005-0000-0000-0000A38E0000}"/>
    <cellStyle name="Output 2 9" xfId="2825" xr:uid="{00000000-0005-0000-0000-0000A48E0000}"/>
    <cellStyle name="Output 3" xfId="2826" xr:uid="{00000000-0005-0000-0000-0000A58E0000}"/>
    <cellStyle name="Output 4" xfId="2827" xr:uid="{00000000-0005-0000-0000-0000A68E0000}"/>
    <cellStyle name="Output 5" xfId="2828" xr:uid="{00000000-0005-0000-0000-0000A78E0000}"/>
    <cellStyle name="Output 5 2" xfId="2829" xr:uid="{00000000-0005-0000-0000-0000A88E0000}"/>
    <cellStyle name="Output 6" xfId="2830" xr:uid="{00000000-0005-0000-0000-0000A98E0000}"/>
    <cellStyle name="Output 7" xfId="2831" xr:uid="{00000000-0005-0000-0000-0000AA8E0000}"/>
    <cellStyle name="Output 8" xfId="2832" xr:uid="{00000000-0005-0000-0000-0000AB8E0000}"/>
    <cellStyle name="Output 9" xfId="59637" xr:uid="{00000000-0005-0000-0000-0000AC8E0000}"/>
    <cellStyle name="Percent 2" xfId="2833" xr:uid="{00000000-0005-0000-0000-0000AD8E0000}"/>
    <cellStyle name="Percent 2 2" xfId="2834" xr:uid="{00000000-0005-0000-0000-0000AE8E0000}"/>
    <cellStyle name="Percent 2 3" xfId="2835" xr:uid="{00000000-0005-0000-0000-0000AF8E0000}"/>
    <cellStyle name="Percent 3" xfId="2836" xr:uid="{00000000-0005-0000-0000-0000B08E0000}"/>
    <cellStyle name="Percent 3 2" xfId="2837" xr:uid="{00000000-0005-0000-0000-0000B18E0000}"/>
    <cellStyle name="Percent 4" xfId="2838" xr:uid="{00000000-0005-0000-0000-0000B28E0000}"/>
    <cellStyle name="Percent 4 2" xfId="2839" xr:uid="{00000000-0005-0000-0000-0000B38E0000}"/>
    <cellStyle name="Percent 4 3" xfId="2840" xr:uid="{00000000-0005-0000-0000-0000B48E0000}"/>
    <cellStyle name="Percent 5" xfId="2841" xr:uid="{00000000-0005-0000-0000-0000B58E0000}"/>
    <cellStyle name="Percent 5 2" xfId="2842" xr:uid="{00000000-0005-0000-0000-0000B68E0000}"/>
    <cellStyle name="Pojasnjevalno besedilo" xfId="2843" builtinId="53" customBuiltin="1"/>
    <cellStyle name="Pojasnjevalno besedilo 2" xfId="2844" xr:uid="{00000000-0005-0000-0000-0000B88E0000}"/>
    <cellStyle name="Pojasnjevalno besedilo 2 2" xfId="2845" xr:uid="{00000000-0005-0000-0000-0000B98E0000}"/>
    <cellStyle name="Pojasnjevalno besedilo 2 2 2" xfId="2846" xr:uid="{00000000-0005-0000-0000-0000BA8E0000}"/>
    <cellStyle name="Pojasnjevalno besedilo 2 3" xfId="2847" xr:uid="{00000000-0005-0000-0000-0000BB8E0000}"/>
    <cellStyle name="Pomoc" xfId="2848" xr:uid="{00000000-0005-0000-0000-0000BC8E0000}"/>
    <cellStyle name="popis" xfId="2849" xr:uid="{00000000-0005-0000-0000-0000BD8E0000}"/>
    <cellStyle name="Poudarek1 2" xfId="2850" xr:uid="{00000000-0005-0000-0000-0000BE8E0000}"/>
    <cellStyle name="Poudarek1 2 2" xfId="2851" xr:uid="{00000000-0005-0000-0000-0000BF8E0000}"/>
    <cellStyle name="Poudarek1 2 2 2" xfId="2852" xr:uid="{00000000-0005-0000-0000-0000C08E0000}"/>
    <cellStyle name="Poudarek1 2 3" xfId="2853" xr:uid="{00000000-0005-0000-0000-0000C18E0000}"/>
    <cellStyle name="Poudarek1 3" xfId="2854" xr:uid="{00000000-0005-0000-0000-0000C28E0000}"/>
    <cellStyle name="Poudarek2" xfId="2855" builtinId="33" customBuiltin="1"/>
    <cellStyle name="Poudarek2 2" xfId="2856" xr:uid="{00000000-0005-0000-0000-0000C48E0000}"/>
    <cellStyle name="Poudarek2 2 2" xfId="2857" xr:uid="{00000000-0005-0000-0000-0000C58E0000}"/>
    <cellStyle name="Poudarek2 2 2 2" xfId="2858" xr:uid="{00000000-0005-0000-0000-0000C68E0000}"/>
    <cellStyle name="Poudarek2 2 3" xfId="2859" xr:uid="{00000000-0005-0000-0000-0000C78E0000}"/>
    <cellStyle name="Poudarek3" xfId="2860" builtinId="37" customBuiltin="1"/>
    <cellStyle name="Poudarek3 2" xfId="2861" xr:uid="{00000000-0005-0000-0000-0000C98E0000}"/>
    <cellStyle name="Poudarek3 2 2" xfId="2862" xr:uid="{00000000-0005-0000-0000-0000CA8E0000}"/>
    <cellStyle name="Poudarek3 2 2 2" xfId="2863" xr:uid="{00000000-0005-0000-0000-0000CB8E0000}"/>
    <cellStyle name="Poudarek3 2 3" xfId="2864" xr:uid="{00000000-0005-0000-0000-0000CC8E0000}"/>
    <cellStyle name="Poudarek4 2" xfId="2865" xr:uid="{00000000-0005-0000-0000-0000CD8E0000}"/>
    <cellStyle name="Poudarek4 2 2" xfId="2866" xr:uid="{00000000-0005-0000-0000-0000CE8E0000}"/>
    <cellStyle name="Poudarek4 2 2 2" xfId="2867" xr:uid="{00000000-0005-0000-0000-0000CF8E0000}"/>
    <cellStyle name="Poudarek4 2 3" xfId="2868" xr:uid="{00000000-0005-0000-0000-0000D08E0000}"/>
    <cellStyle name="Poudarek4 3" xfId="2869" xr:uid="{00000000-0005-0000-0000-0000D18E0000}"/>
    <cellStyle name="Poudarek5" xfId="2870" builtinId="45" customBuiltin="1"/>
    <cellStyle name="Poudarek5 2" xfId="2871" xr:uid="{00000000-0005-0000-0000-0000D38E0000}"/>
    <cellStyle name="Poudarek5 2 2" xfId="2872" xr:uid="{00000000-0005-0000-0000-0000D48E0000}"/>
    <cellStyle name="Poudarek5 2 2 2" xfId="2873" xr:uid="{00000000-0005-0000-0000-0000D58E0000}"/>
    <cellStyle name="Poudarek5 2 3" xfId="2874" xr:uid="{00000000-0005-0000-0000-0000D68E0000}"/>
    <cellStyle name="Poudarek6" xfId="2875" builtinId="49" customBuiltin="1"/>
    <cellStyle name="Poudarek6 2" xfId="2876" xr:uid="{00000000-0005-0000-0000-0000D88E0000}"/>
    <cellStyle name="Poudarek6 2 2" xfId="2877" xr:uid="{00000000-0005-0000-0000-0000D98E0000}"/>
    <cellStyle name="Poudarek6 2 2 2" xfId="2878" xr:uid="{00000000-0005-0000-0000-0000DA8E0000}"/>
    <cellStyle name="Poudarek6 2 3" xfId="2879" xr:uid="{00000000-0005-0000-0000-0000DB8E0000}"/>
    <cellStyle name="Povezana celica" xfId="2880" builtinId="24" customBuiltin="1"/>
    <cellStyle name="Povezana celica 2" xfId="2881" xr:uid="{00000000-0005-0000-0000-0000DD8E0000}"/>
    <cellStyle name="Povezana celica 2 2" xfId="2882" xr:uid="{00000000-0005-0000-0000-0000DE8E0000}"/>
    <cellStyle name="Povezana celica 2 2 2" xfId="2883" xr:uid="{00000000-0005-0000-0000-0000DF8E0000}"/>
    <cellStyle name="Povezana celica 2 3" xfId="2884" xr:uid="{00000000-0005-0000-0000-0000E08E0000}"/>
    <cellStyle name="Preveri celico" xfId="2885" builtinId="23" customBuiltin="1"/>
    <cellStyle name="Preveri celico 2" xfId="2886" xr:uid="{00000000-0005-0000-0000-0000E28E0000}"/>
    <cellStyle name="Preveri celico 2 2" xfId="2887" xr:uid="{00000000-0005-0000-0000-0000E38E0000}"/>
    <cellStyle name="Preveri celico 2 2 2" xfId="2888" xr:uid="{00000000-0005-0000-0000-0000E48E0000}"/>
    <cellStyle name="Preveri celico 2 3" xfId="2889" xr:uid="{00000000-0005-0000-0000-0000E58E0000}"/>
    <cellStyle name="Projekt" xfId="2890" xr:uid="{00000000-0005-0000-0000-0000E68E0000}"/>
    <cellStyle name="PRVA VRSTA Element delo 2" xfId="2891" xr:uid="{00000000-0005-0000-0000-0000E78E0000}"/>
    <cellStyle name="Računanje 2" xfId="2892" xr:uid="{00000000-0005-0000-0000-0000E88E0000}"/>
    <cellStyle name="Računanje 2 10" xfId="2893" xr:uid="{00000000-0005-0000-0000-0000E98E0000}"/>
    <cellStyle name="Računanje 2 2" xfId="2894" xr:uid="{00000000-0005-0000-0000-0000EA8E0000}"/>
    <cellStyle name="Računanje 2 2 2" xfId="2895" xr:uid="{00000000-0005-0000-0000-0000EB8E0000}"/>
    <cellStyle name="Računanje 2 2 2 2" xfId="2896" xr:uid="{00000000-0005-0000-0000-0000EC8E0000}"/>
    <cellStyle name="Računanje 2 2 2 3" xfId="2897" xr:uid="{00000000-0005-0000-0000-0000ED8E0000}"/>
    <cellStyle name="Računanje 2 2 2 4" xfId="2898" xr:uid="{00000000-0005-0000-0000-0000EE8E0000}"/>
    <cellStyle name="Računanje 2 2 2 5" xfId="2899" xr:uid="{00000000-0005-0000-0000-0000EF8E0000}"/>
    <cellStyle name="Računanje 2 2 2 6" xfId="2900" xr:uid="{00000000-0005-0000-0000-0000F08E0000}"/>
    <cellStyle name="Računanje 2 2 2 7" xfId="2901" xr:uid="{00000000-0005-0000-0000-0000F18E0000}"/>
    <cellStyle name="Računanje 2 2 2 8" xfId="2902" xr:uid="{00000000-0005-0000-0000-0000F28E0000}"/>
    <cellStyle name="Računanje 2 2 3" xfId="2903" xr:uid="{00000000-0005-0000-0000-0000F38E0000}"/>
    <cellStyle name="Računanje 2 2 4" xfId="2904" xr:uid="{00000000-0005-0000-0000-0000F48E0000}"/>
    <cellStyle name="Računanje 2 2 5" xfId="2905" xr:uid="{00000000-0005-0000-0000-0000F58E0000}"/>
    <cellStyle name="Računanje 2 2 6" xfId="2906" xr:uid="{00000000-0005-0000-0000-0000F68E0000}"/>
    <cellStyle name="Računanje 2 2 7" xfId="2907" xr:uid="{00000000-0005-0000-0000-0000F78E0000}"/>
    <cellStyle name="Računanje 2 2 8" xfId="2908" xr:uid="{00000000-0005-0000-0000-0000F88E0000}"/>
    <cellStyle name="Računanje 2 2 9" xfId="2909" xr:uid="{00000000-0005-0000-0000-0000F98E0000}"/>
    <cellStyle name="Računanje 2 3" xfId="2910" xr:uid="{00000000-0005-0000-0000-0000FA8E0000}"/>
    <cellStyle name="Računanje 2 4" xfId="2911" xr:uid="{00000000-0005-0000-0000-0000FB8E0000}"/>
    <cellStyle name="Računanje 2 5" xfId="2912" xr:uid="{00000000-0005-0000-0000-0000FC8E0000}"/>
    <cellStyle name="Računanje 2 6" xfId="2913" xr:uid="{00000000-0005-0000-0000-0000FD8E0000}"/>
    <cellStyle name="Računanje 2 7" xfId="2914" xr:uid="{00000000-0005-0000-0000-0000FE8E0000}"/>
    <cellStyle name="Računanje 2 8" xfId="2915" xr:uid="{00000000-0005-0000-0000-0000FF8E0000}"/>
    <cellStyle name="Računanje 2 9" xfId="2916" xr:uid="{00000000-0005-0000-0000-0000008F0000}"/>
    <cellStyle name="Računanje 3" xfId="2917" xr:uid="{00000000-0005-0000-0000-0000018F0000}"/>
    <cellStyle name="Result" xfId="2918" xr:uid="{00000000-0005-0000-0000-0000028F0000}"/>
    <cellStyle name="Result2" xfId="2919" xr:uid="{00000000-0005-0000-0000-0000038F0000}"/>
    <cellStyle name="S0" xfId="2920" xr:uid="{00000000-0005-0000-0000-0000048F0000}"/>
    <cellStyle name="S1" xfId="2921" xr:uid="{00000000-0005-0000-0000-0000058F0000}"/>
    <cellStyle name="S10" xfId="2922" xr:uid="{00000000-0005-0000-0000-0000068F0000}"/>
    <cellStyle name="S11" xfId="2923" xr:uid="{00000000-0005-0000-0000-0000078F0000}"/>
    <cellStyle name="S12" xfId="2924" xr:uid="{00000000-0005-0000-0000-0000088F0000}"/>
    <cellStyle name="S13" xfId="2925" xr:uid="{00000000-0005-0000-0000-0000098F0000}"/>
    <cellStyle name="S14" xfId="2926" xr:uid="{00000000-0005-0000-0000-00000A8F0000}"/>
    <cellStyle name="S15" xfId="2927" xr:uid="{00000000-0005-0000-0000-00000B8F0000}"/>
    <cellStyle name="S16" xfId="2928" xr:uid="{00000000-0005-0000-0000-00000C8F0000}"/>
    <cellStyle name="S17" xfId="2929" xr:uid="{00000000-0005-0000-0000-00000D8F0000}"/>
    <cellStyle name="S18" xfId="2930" xr:uid="{00000000-0005-0000-0000-00000E8F0000}"/>
    <cellStyle name="S19" xfId="2931" xr:uid="{00000000-0005-0000-0000-00000F8F0000}"/>
    <cellStyle name="S2" xfId="2932" xr:uid="{00000000-0005-0000-0000-0000108F0000}"/>
    <cellStyle name="S3" xfId="2933" xr:uid="{00000000-0005-0000-0000-0000118F0000}"/>
    <cellStyle name="S4" xfId="2934" xr:uid="{00000000-0005-0000-0000-0000128F0000}"/>
    <cellStyle name="S5" xfId="2935" xr:uid="{00000000-0005-0000-0000-0000138F0000}"/>
    <cellStyle name="S6" xfId="2936" xr:uid="{00000000-0005-0000-0000-0000148F0000}"/>
    <cellStyle name="S7" xfId="2937" xr:uid="{00000000-0005-0000-0000-0000158F0000}"/>
    <cellStyle name="S8" xfId="2938" xr:uid="{00000000-0005-0000-0000-0000168F0000}"/>
    <cellStyle name="S9" xfId="2939" xr:uid="{00000000-0005-0000-0000-0000178F0000}"/>
    <cellStyle name="Schlecht 2" xfId="2940" xr:uid="{00000000-0005-0000-0000-0000188F0000}"/>
    <cellStyle name="Schlecht 3" xfId="2941" xr:uid="{00000000-0005-0000-0000-0000198F0000}"/>
    <cellStyle name="Sheet Title" xfId="2942" xr:uid="{00000000-0005-0000-0000-00001A8F0000}"/>
    <cellStyle name="Slabo" xfId="2943" builtinId="27" customBuiltin="1"/>
    <cellStyle name="Slabo 2" xfId="2944" xr:uid="{00000000-0005-0000-0000-00001C8F0000}"/>
    <cellStyle name="Slabo 2 2" xfId="2945" xr:uid="{00000000-0005-0000-0000-00001D8F0000}"/>
    <cellStyle name="Slabo 2 2 2" xfId="2946" xr:uid="{00000000-0005-0000-0000-00001E8F0000}"/>
    <cellStyle name="Slabo 2 3" xfId="2947" xr:uid="{00000000-0005-0000-0000-00001F8F0000}"/>
    <cellStyle name="Slabo 3" xfId="2948" xr:uid="{00000000-0005-0000-0000-0000208F0000}"/>
    <cellStyle name="Slog 1" xfId="2949" xr:uid="{00000000-0005-0000-0000-0000218F0000}"/>
    <cellStyle name="Slog 1 2" xfId="2950" xr:uid="{00000000-0005-0000-0000-0000228F0000}"/>
    <cellStyle name="Slog 1 3" xfId="2951" xr:uid="{00000000-0005-0000-0000-0000238F0000}"/>
    <cellStyle name="Slog 1 4" xfId="2952" xr:uid="{00000000-0005-0000-0000-0000248F0000}"/>
    <cellStyle name="Slog 1 5" xfId="2953" xr:uid="{00000000-0005-0000-0000-0000258F0000}"/>
    <cellStyle name="Slog JB 10" xfId="2954" xr:uid="{00000000-0005-0000-0000-0000268F0000}"/>
    <cellStyle name="Standard 2" xfId="2955" xr:uid="{00000000-0005-0000-0000-0000278F0000}"/>
    <cellStyle name="Standard 2 2" xfId="2956" xr:uid="{00000000-0005-0000-0000-0000288F0000}"/>
    <cellStyle name="Standard 2 3" xfId="2957" xr:uid="{00000000-0005-0000-0000-0000298F0000}"/>
    <cellStyle name="Standard 2 4" xfId="2958" xr:uid="{00000000-0005-0000-0000-00002A8F0000}"/>
    <cellStyle name="Standard 3" xfId="2959" xr:uid="{00000000-0005-0000-0000-00002B8F0000}"/>
    <cellStyle name="Standard 5" xfId="2960" xr:uid="{00000000-0005-0000-0000-00002C8F0000}"/>
    <cellStyle name="Standard_Accessories" xfId="2961" xr:uid="{00000000-0005-0000-0000-00002D8F0000}"/>
    <cellStyle name="Style 1" xfId="2962" xr:uid="{00000000-0005-0000-0000-00002E8F0000}"/>
    <cellStyle name="Style 1 2" xfId="2963" xr:uid="{00000000-0005-0000-0000-00002F8F0000}"/>
    <cellStyle name="Style 1 3" xfId="59295" xr:uid="{00000000-0005-0000-0000-0000308F0000}"/>
    <cellStyle name="Title" xfId="2964" xr:uid="{00000000-0005-0000-0000-0000318F0000}"/>
    <cellStyle name="Title 2" xfId="2965" xr:uid="{00000000-0005-0000-0000-0000328F0000}"/>
    <cellStyle name="Total" xfId="2966" xr:uid="{00000000-0005-0000-0000-0000338F0000}"/>
    <cellStyle name="Total 10" xfId="2967" xr:uid="{00000000-0005-0000-0000-0000348F0000}"/>
    <cellStyle name="Total 11" xfId="2968" xr:uid="{00000000-0005-0000-0000-0000358F0000}"/>
    <cellStyle name="Total 12" xfId="2969" xr:uid="{00000000-0005-0000-0000-0000368F0000}"/>
    <cellStyle name="Total 12 2" xfId="2970" xr:uid="{00000000-0005-0000-0000-0000378F0000}"/>
    <cellStyle name="Total 13" xfId="2971" xr:uid="{00000000-0005-0000-0000-0000388F0000}"/>
    <cellStyle name="Total 14" xfId="2972" xr:uid="{00000000-0005-0000-0000-0000398F0000}"/>
    <cellStyle name="Total 15" xfId="2973" xr:uid="{00000000-0005-0000-0000-00003A8F0000}"/>
    <cellStyle name="Total 16" xfId="2974" xr:uid="{00000000-0005-0000-0000-00003B8F0000}"/>
    <cellStyle name="Total 2" xfId="2975" xr:uid="{00000000-0005-0000-0000-00003C8F0000}"/>
    <cellStyle name="Total 2 10" xfId="2976" xr:uid="{00000000-0005-0000-0000-00003D8F0000}"/>
    <cellStyle name="Total 2 11" xfId="2977" xr:uid="{00000000-0005-0000-0000-00003E8F0000}"/>
    <cellStyle name="Total 2 12" xfId="2978" xr:uid="{00000000-0005-0000-0000-00003F8F0000}"/>
    <cellStyle name="Total 2 13" xfId="2979" xr:uid="{00000000-0005-0000-0000-0000408F0000}"/>
    <cellStyle name="Total 2 14" xfId="2980" xr:uid="{00000000-0005-0000-0000-0000418F0000}"/>
    <cellStyle name="Total 2 15" xfId="2981" xr:uid="{00000000-0005-0000-0000-0000428F0000}"/>
    <cellStyle name="Total 2 16" xfId="2982" xr:uid="{00000000-0005-0000-0000-0000438F0000}"/>
    <cellStyle name="Total 2 17" xfId="2983" xr:uid="{00000000-0005-0000-0000-0000448F0000}"/>
    <cellStyle name="Total 2 18" xfId="2984" xr:uid="{00000000-0005-0000-0000-0000458F0000}"/>
    <cellStyle name="Total 2 19" xfId="2985" xr:uid="{00000000-0005-0000-0000-0000468F0000}"/>
    <cellStyle name="Total 2 2" xfId="2986" xr:uid="{00000000-0005-0000-0000-0000478F0000}"/>
    <cellStyle name="Total 2 2 2" xfId="2987" xr:uid="{00000000-0005-0000-0000-0000488F0000}"/>
    <cellStyle name="Total 2 2 3" xfId="2988" xr:uid="{00000000-0005-0000-0000-0000498F0000}"/>
    <cellStyle name="Total 2 2 4" xfId="2989" xr:uid="{00000000-0005-0000-0000-00004A8F0000}"/>
    <cellStyle name="Total 2 2 5" xfId="2990" xr:uid="{00000000-0005-0000-0000-00004B8F0000}"/>
    <cellStyle name="Total 2 2 6" xfId="2991" xr:uid="{00000000-0005-0000-0000-00004C8F0000}"/>
    <cellStyle name="Total 2 2 7" xfId="2992" xr:uid="{00000000-0005-0000-0000-00004D8F0000}"/>
    <cellStyle name="Total 2 2 8" xfId="2993" xr:uid="{00000000-0005-0000-0000-00004E8F0000}"/>
    <cellStyle name="Total 2 2 9" xfId="2994" xr:uid="{00000000-0005-0000-0000-00004F8F0000}"/>
    <cellStyle name="Total 2 3" xfId="2995" xr:uid="{00000000-0005-0000-0000-0000508F0000}"/>
    <cellStyle name="Total 2 3 2" xfId="2996" xr:uid="{00000000-0005-0000-0000-0000518F0000}"/>
    <cellStyle name="Total 2 4" xfId="2997" xr:uid="{00000000-0005-0000-0000-0000528F0000}"/>
    <cellStyle name="Total 2 4 2" xfId="2998" xr:uid="{00000000-0005-0000-0000-0000538F0000}"/>
    <cellStyle name="Total 2 5" xfId="2999" xr:uid="{00000000-0005-0000-0000-0000548F0000}"/>
    <cellStyle name="Total 2 5 2" xfId="3000" xr:uid="{00000000-0005-0000-0000-0000558F0000}"/>
    <cellStyle name="Total 2 6" xfId="3001" xr:uid="{00000000-0005-0000-0000-0000568F0000}"/>
    <cellStyle name="Total 2 6 2" xfId="3002" xr:uid="{00000000-0005-0000-0000-0000578F0000}"/>
    <cellStyle name="Total 2 7" xfId="3003" xr:uid="{00000000-0005-0000-0000-0000588F0000}"/>
    <cellStyle name="Total 2 7 2" xfId="3004" xr:uid="{00000000-0005-0000-0000-0000598F0000}"/>
    <cellStyle name="Total 2 8" xfId="3005" xr:uid="{00000000-0005-0000-0000-00005A8F0000}"/>
    <cellStyle name="Total 2 8 2" xfId="3006" xr:uid="{00000000-0005-0000-0000-00005B8F0000}"/>
    <cellStyle name="Total 2 9" xfId="3007" xr:uid="{00000000-0005-0000-0000-00005C8F0000}"/>
    <cellStyle name="Total 3" xfId="3008" xr:uid="{00000000-0005-0000-0000-00005D8F0000}"/>
    <cellStyle name="Total 3 2" xfId="3009" xr:uid="{00000000-0005-0000-0000-00005E8F0000}"/>
    <cellStyle name="Total 3 3" xfId="3010" xr:uid="{00000000-0005-0000-0000-00005F8F0000}"/>
    <cellStyle name="Total 3 4" xfId="3011" xr:uid="{00000000-0005-0000-0000-0000608F0000}"/>
    <cellStyle name="Total 3 5" xfId="3012" xr:uid="{00000000-0005-0000-0000-0000618F0000}"/>
    <cellStyle name="Total 3 6" xfId="3013" xr:uid="{00000000-0005-0000-0000-0000628F0000}"/>
    <cellStyle name="Total 3 7" xfId="3014" xr:uid="{00000000-0005-0000-0000-0000638F0000}"/>
    <cellStyle name="Total 3 8" xfId="3015" xr:uid="{00000000-0005-0000-0000-0000648F0000}"/>
    <cellStyle name="Total 3 9" xfId="3016" xr:uid="{00000000-0005-0000-0000-0000658F0000}"/>
    <cellStyle name="Total 4" xfId="3017" xr:uid="{00000000-0005-0000-0000-0000668F0000}"/>
    <cellStyle name="Total 4 2" xfId="3018" xr:uid="{00000000-0005-0000-0000-0000678F0000}"/>
    <cellStyle name="Total 4 3" xfId="3019" xr:uid="{00000000-0005-0000-0000-0000688F0000}"/>
    <cellStyle name="Total 4 4" xfId="3020" xr:uid="{00000000-0005-0000-0000-0000698F0000}"/>
    <cellStyle name="Total 4 5" xfId="3021" xr:uid="{00000000-0005-0000-0000-00006A8F0000}"/>
    <cellStyle name="Total 4 6" xfId="3022" xr:uid="{00000000-0005-0000-0000-00006B8F0000}"/>
    <cellStyle name="Total 4 7" xfId="3023" xr:uid="{00000000-0005-0000-0000-00006C8F0000}"/>
    <cellStyle name="Total 4 8" xfId="3024" xr:uid="{00000000-0005-0000-0000-00006D8F0000}"/>
    <cellStyle name="Total 4 9" xfId="3025" xr:uid="{00000000-0005-0000-0000-00006E8F0000}"/>
    <cellStyle name="Total 5" xfId="3026" xr:uid="{00000000-0005-0000-0000-00006F8F0000}"/>
    <cellStyle name="Total 5 2" xfId="3027" xr:uid="{00000000-0005-0000-0000-0000708F0000}"/>
    <cellStyle name="Total 5 3" xfId="3028" xr:uid="{00000000-0005-0000-0000-0000718F0000}"/>
    <cellStyle name="Total 6" xfId="3029" xr:uid="{00000000-0005-0000-0000-0000728F0000}"/>
    <cellStyle name="Total 6 2" xfId="3030" xr:uid="{00000000-0005-0000-0000-0000738F0000}"/>
    <cellStyle name="Total 7" xfId="3031" xr:uid="{00000000-0005-0000-0000-0000748F0000}"/>
    <cellStyle name="Total 7 2" xfId="3032" xr:uid="{00000000-0005-0000-0000-0000758F0000}"/>
    <cellStyle name="Total 7 2 2" xfId="3033" xr:uid="{00000000-0005-0000-0000-0000768F0000}"/>
    <cellStyle name="Total 7 2 2 2" xfId="3034" xr:uid="{00000000-0005-0000-0000-0000778F0000}"/>
    <cellStyle name="Total 7 3" xfId="3035" xr:uid="{00000000-0005-0000-0000-0000788F0000}"/>
    <cellStyle name="Total 7 4" xfId="3036" xr:uid="{00000000-0005-0000-0000-0000798F0000}"/>
    <cellStyle name="Total 8" xfId="3037" xr:uid="{00000000-0005-0000-0000-00007A8F0000}"/>
    <cellStyle name="Total 8 2" xfId="3038" xr:uid="{00000000-0005-0000-0000-00007B8F0000}"/>
    <cellStyle name="Total 9" xfId="3039" xr:uid="{00000000-0005-0000-0000-00007C8F0000}"/>
    <cellStyle name="Total 9 2" xfId="3040" xr:uid="{00000000-0005-0000-0000-00007D8F0000}"/>
    <cellStyle name="Überschrift 1 2" xfId="3041" xr:uid="{00000000-0005-0000-0000-00007E8F0000}"/>
    <cellStyle name="Überschrift 1 3" xfId="3042" xr:uid="{00000000-0005-0000-0000-00007F8F0000}"/>
    <cellStyle name="Überschrift 2 2" xfId="3043" xr:uid="{00000000-0005-0000-0000-0000808F0000}"/>
    <cellStyle name="Überschrift 2 3" xfId="3044" xr:uid="{00000000-0005-0000-0000-0000818F0000}"/>
    <cellStyle name="Überschrift 3 2" xfId="3045" xr:uid="{00000000-0005-0000-0000-0000828F0000}"/>
    <cellStyle name="Überschrift 3 3" xfId="3046" xr:uid="{00000000-0005-0000-0000-0000838F0000}"/>
    <cellStyle name="Überschrift 4 2" xfId="3047" xr:uid="{00000000-0005-0000-0000-0000848F0000}"/>
    <cellStyle name="Überschrift 4 3" xfId="3048" xr:uid="{00000000-0005-0000-0000-0000858F0000}"/>
    <cellStyle name="Überschrift 5" xfId="3049" xr:uid="{00000000-0005-0000-0000-0000868F0000}"/>
    <cellStyle name="Überschrift 6" xfId="3050" xr:uid="{00000000-0005-0000-0000-0000878F0000}"/>
    <cellStyle name="Untitled2" xfId="3051" xr:uid="{00000000-0005-0000-0000-0000888F0000}"/>
    <cellStyle name="Untitled4" xfId="3052" xr:uid="{00000000-0005-0000-0000-0000898F0000}"/>
    <cellStyle name="Untitled7" xfId="3053" xr:uid="{00000000-0005-0000-0000-00008A8F0000}"/>
    <cellStyle name="Ura" xfId="3054" xr:uid="{00000000-0005-0000-0000-00008B8F0000}"/>
    <cellStyle name="Valuta" xfId="3055" builtinId="4"/>
    <cellStyle name="Valuta (0)_344COMPU" xfId="3056" xr:uid="{00000000-0005-0000-0000-00008D8F0000}"/>
    <cellStyle name="Valuta 10" xfId="3057" xr:uid="{00000000-0005-0000-0000-00008E8F0000}"/>
    <cellStyle name="Valuta 10 2" xfId="3058" xr:uid="{00000000-0005-0000-0000-00008F8F0000}"/>
    <cellStyle name="Valuta 10 2 10" xfId="4607" xr:uid="{00000000-0005-0000-0000-0000908F0000}"/>
    <cellStyle name="Valuta 10 2 10 2" xfId="6859" xr:uid="{00000000-0005-0000-0000-0000918F0000}"/>
    <cellStyle name="Valuta 10 2 10 2 2" xfId="12591" xr:uid="{00000000-0005-0000-0000-0000928F0000}"/>
    <cellStyle name="Valuta 10 2 10 2 2 2" xfId="25798" xr:uid="{00000000-0005-0000-0000-0000938F0000}"/>
    <cellStyle name="Valuta 10 2 10 2 2 3" xfId="43957" xr:uid="{00000000-0005-0000-0000-0000948F0000}"/>
    <cellStyle name="Valuta 10 2 10 2 3" xfId="33261" xr:uid="{00000000-0005-0000-0000-0000958F0000}"/>
    <cellStyle name="Valuta 10 2 10 2 3 2" xfId="51420" xr:uid="{00000000-0005-0000-0000-0000968F0000}"/>
    <cellStyle name="Valuta 10 2 10 2 4" xfId="20070" xr:uid="{00000000-0005-0000-0000-0000978F0000}"/>
    <cellStyle name="Valuta 10 2 10 2 5" xfId="38229" xr:uid="{00000000-0005-0000-0000-0000988F0000}"/>
    <cellStyle name="Valuta 10 2 10 2 6" xfId="56389" xr:uid="{00000000-0005-0000-0000-0000998F0000}"/>
    <cellStyle name="Valuta 10 2 10 3" xfId="10107" xr:uid="{00000000-0005-0000-0000-00009A8F0000}"/>
    <cellStyle name="Valuta 10 2 10 3 2" xfId="23314" xr:uid="{00000000-0005-0000-0000-00009B8F0000}"/>
    <cellStyle name="Valuta 10 2 10 3 3" xfId="41473" xr:uid="{00000000-0005-0000-0000-00009C8F0000}"/>
    <cellStyle name="Valuta 10 2 10 4" xfId="15101" xr:uid="{00000000-0005-0000-0000-00009D8F0000}"/>
    <cellStyle name="Valuta 10 2 10 4 2" xfId="28293" xr:uid="{00000000-0005-0000-0000-00009E8F0000}"/>
    <cellStyle name="Valuta 10 2 10 4 3" xfId="46452" xr:uid="{00000000-0005-0000-0000-00009F8F0000}"/>
    <cellStyle name="Valuta 10 2 10 5" xfId="30777" xr:uid="{00000000-0005-0000-0000-0000A08F0000}"/>
    <cellStyle name="Valuta 10 2 10 5 2" xfId="48936" xr:uid="{00000000-0005-0000-0000-0000A18F0000}"/>
    <cellStyle name="Valuta 10 2 10 6" xfId="17586" xr:uid="{00000000-0005-0000-0000-0000A28F0000}"/>
    <cellStyle name="Valuta 10 2 10 7" xfId="35745" xr:uid="{00000000-0005-0000-0000-0000A38F0000}"/>
    <cellStyle name="Valuta 10 2 10 8" xfId="53905" xr:uid="{00000000-0005-0000-0000-0000A48F0000}"/>
    <cellStyle name="Valuta 10 2 10 9" xfId="59254" xr:uid="{00000000-0005-0000-0000-0000A58F0000}"/>
    <cellStyle name="Valuta 10 2 11" xfId="3935" xr:uid="{00000000-0005-0000-0000-0000A68F0000}"/>
    <cellStyle name="Valuta 10 2 11 2" xfId="6422" xr:uid="{00000000-0005-0000-0000-0000A78F0000}"/>
    <cellStyle name="Valuta 10 2 11 2 2" xfId="11920" xr:uid="{00000000-0005-0000-0000-0000A88F0000}"/>
    <cellStyle name="Valuta 10 2 11 2 2 2" xfId="25127" xr:uid="{00000000-0005-0000-0000-0000A98F0000}"/>
    <cellStyle name="Valuta 10 2 11 2 2 3" xfId="43286" xr:uid="{00000000-0005-0000-0000-0000AA8F0000}"/>
    <cellStyle name="Valuta 10 2 11 2 3" xfId="32590" xr:uid="{00000000-0005-0000-0000-0000AB8F0000}"/>
    <cellStyle name="Valuta 10 2 11 2 3 2" xfId="50749" xr:uid="{00000000-0005-0000-0000-0000AC8F0000}"/>
    <cellStyle name="Valuta 10 2 11 2 4" xfId="19399" xr:uid="{00000000-0005-0000-0000-0000AD8F0000}"/>
    <cellStyle name="Valuta 10 2 11 2 5" xfId="37558" xr:uid="{00000000-0005-0000-0000-0000AE8F0000}"/>
    <cellStyle name="Valuta 10 2 11 2 6" xfId="55718" xr:uid="{00000000-0005-0000-0000-0000AF8F0000}"/>
    <cellStyle name="Valuta 10 2 11 3" xfId="9436" xr:uid="{00000000-0005-0000-0000-0000B08F0000}"/>
    <cellStyle name="Valuta 10 2 11 3 2" xfId="22643" xr:uid="{00000000-0005-0000-0000-0000B18F0000}"/>
    <cellStyle name="Valuta 10 2 11 3 3" xfId="40802" xr:uid="{00000000-0005-0000-0000-0000B28F0000}"/>
    <cellStyle name="Valuta 10 2 11 4" xfId="14430" xr:uid="{00000000-0005-0000-0000-0000B38F0000}"/>
    <cellStyle name="Valuta 10 2 11 4 2" xfId="27622" xr:uid="{00000000-0005-0000-0000-0000B48F0000}"/>
    <cellStyle name="Valuta 10 2 11 4 3" xfId="45781" xr:uid="{00000000-0005-0000-0000-0000B58F0000}"/>
    <cellStyle name="Valuta 10 2 11 5" xfId="30106" xr:uid="{00000000-0005-0000-0000-0000B68F0000}"/>
    <cellStyle name="Valuta 10 2 11 5 2" xfId="48265" xr:uid="{00000000-0005-0000-0000-0000B78F0000}"/>
    <cellStyle name="Valuta 10 2 11 6" xfId="16915" xr:uid="{00000000-0005-0000-0000-0000B88F0000}"/>
    <cellStyle name="Valuta 10 2 11 7" xfId="35074" xr:uid="{00000000-0005-0000-0000-0000B98F0000}"/>
    <cellStyle name="Valuta 10 2 11 8" xfId="53234" xr:uid="{00000000-0005-0000-0000-0000BA8F0000}"/>
    <cellStyle name="Valuta 10 2 11 9" xfId="59443" xr:uid="{00000000-0005-0000-0000-0000BB8F0000}"/>
    <cellStyle name="Valuta 10 2 12" xfId="4845" xr:uid="{00000000-0005-0000-0000-0000BC8F0000}"/>
    <cellStyle name="Valuta 10 2 12 2" xfId="7075" xr:uid="{00000000-0005-0000-0000-0000BD8F0000}"/>
    <cellStyle name="Valuta 10 2 12 2 2" xfId="12808" xr:uid="{00000000-0005-0000-0000-0000BE8F0000}"/>
    <cellStyle name="Valuta 10 2 12 2 2 2" xfId="26015" xr:uid="{00000000-0005-0000-0000-0000BF8F0000}"/>
    <cellStyle name="Valuta 10 2 12 2 2 3" xfId="44174" xr:uid="{00000000-0005-0000-0000-0000C08F0000}"/>
    <cellStyle name="Valuta 10 2 12 2 3" xfId="33478" xr:uid="{00000000-0005-0000-0000-0000C18F0000}"/>
    <cellStyle name="Valuta 10 2 12 2 3 2" xfId="51637" xr:uid="{00000000-0005-0000-0000-0000C28F0000}"/>
    <cellStyle name="Valuta 10 2 12 2 4" xfId="20287" xr:uid="{00000000-0005-0000-0000-0000C38F0000}"/>
    <cellStyle name="Valuta 10 2 12 2 5" xfId="38446" xr:uid="{00000000-0005-0000-0000-0000C48F0000}"/>
    <cellStyle name="Valuta 10 2 12 2 6" xfId="56606" xr:uid="{00000000-0005-0000-0000-0000C58F0000}"/>
    <cellStyle name="Valuta 10 2 12 3" xfId="10324" xr:uid="{00000000-0005-0000-0000-0000C68F0000}"/>
    <cellStyle name="Valuta 10 2 12 3 2" xfId="23531" xr:uid="{00000000-0005-0000-0000-0000C78F0000}"/>
    <cellStyle name="Valuta 10 2 12 3 3" xfId="41690" xr:uid="{00000000-0005-0000-0000-0000C88F0000}"/>
    <cellStyle name="Valuta 10 2 12 4" xfId="15318" xr:uid="{00000000-0005-0000-0000-0000C98F0000}"/>
    <cellStyle name="Valuta 10 2 12 4 2" xfId="28510" xr:uid="{00000000-0005-0000-0000-0000CA8F0000}"/>
    <cellStyle name="Valuta 10 2 12 4 3" xfId="46669" xr:uid="{00000000-0005-0000-0000-0000CB8F0000}"/>
    <cellStyle name="Valuta 10 2 12 5" xfId="30994" xr:uid="{00000000-0005-0000-0000-0000CC8F0000}"/>
    <cellStyle name="Valuta 10 2 12 5 2" xfId="49153" xr:uid="{00000000-0005-0000-0000-0000CD8F0000}"/>
    <cellStyle name="Valuta 10 2 12 6" xfId="17803" xr:uid="{00000000-0005-0000-0000-0000CE8F0000}"/>
    <cellStyle name="Valuta 10 2 12 7" xfId="35962" xr:uid="{00000000-0005-0000-0000-0000CF8F0000}"/>
    <cellStyle name="Valuta 10 2 12 8" xfId="54122" xr:uid="{00000000-0005-0000-0000-0000D08F0000}"/>
    <cellStyle name="Valuta 10 2 13" xfId="5021" xr:uid="{00000000-0005-0000-0000-0000D18F0000}"/>
    <cellStyle name="Valuta 10 2 13 2" xfId="7254" xr:uid="{00000000-0005-0000-0000-0000D28F0000}"/>
    <cellStyle name="Valuta 10 2 13 2 2" xfId="12987" xr:uid="{00000000-0005-0000-0000-0000D38F0000}"/>
    <cellStyle name="Valuta 10 2 13 2 2 2" xfId="26194" xr:uid="{00000000-0005-0000-0000-0000D48F0000}"/>
    <cellStyle name="Valuta 10 2 13 2 2 3" xfId="44353" xr:uid="{00000000-0005-0000-0000-0000D58F0000}"/>
    <cellStyle name="Valuta 10 2 13 2 3" xfId="33657" xr:uid="{00000000-0005-0000-0000-0000D68F0000}"/>
    <cellStyle name="Valuta 10 2 13 2 3 2" xfId="51816" xr:uid="{00000000-0005-0000-0000-0000D78F0000}"/>
    <cellStyle name="Valuta 10 2 13 2 4" xfId="20466" xr:uid="{00000000-0005-0000-0000-0000D88F0000}"/>
    <cellStyle name="Valuta 10 2 13 2 5" xfId="38625" xr:uid="{00000000-0005-0000-0000-0000D98F0000}"/>
    <cellStyle name="Valuta 10 2 13 2 6" xfId="56785" xr:uid="{00000000-0005-0000-0000-0000DA8F0000}"/>
    <cellStyle name="Valuta 10 2 13 3" xfId="10503" xr:uid="{00000000-0005-0000-0000-0000DB8F0000}"/>
    <cellStyle name="Valuta 10 2 13 3 2" xfId="23710" xr:uid="{00000000-0005-0000-0000-0000DC8F0000}"/>
    <cellStyle name="Valuta 10 2 13 3 3" xfId="41869" xr:uid="{00000000-0005-0000-0000-0000DD8F0000}"/>
    <cellStyle name="Valuta 10 2 13 4" xfId="15497" xr:uid="{00000000-0005-0000-0000-0000DE8F0000}"/>
    <cellStyle name="Valuta 10 2 13 4 2" xfId="28689" xr:uid="{00000000-0005-0000-0000-0000DF8F0000}"/>
    <cellStyle name="Valuta 10 2 13 4 3" xfId="46848" xr:uid="{00000000-0005-0000-0000-0000E08F0000}"/>
    <cellStyle name="Valuta 10 2 13 5" xfId="31173" xr:uid="{00000000-0005-0000-0000-0000E18F0000}"/>
    <cellStyle name="Valuta 10 2 13 5 2" xfId="49332" xr:uid="{00000000-0005-0000-0000-0000E28F0000}"/>
    <cellStyle name="Valuta 10 2 13 6" xfId="17982" xr:uid="{00000000-0005-0000-0000-0000E38F0000}"/>
    <cellStyle name="Valuta 10 2 13 7" xfId="36141" xr:uid="{00000000-0005-0000-0000-0000E48F0000}"/>
    <cellStyle name="Valuta 10 2 13 8" xfId="54301" xr:uid="{00000000-0005-0000-0000-0000E58F0000}"/>
    <cellStyle name="Valuta 10 2 14" xfId="5247" xr:uid="{00000000-0005-0000-0000-0000E68F0000}"/>
    <cellStyle name="Valuta 10 2 14 2" xfId="7495" xr:uid="{00000000-0005-0000-0000-0000E78F0000}"/>
    <cellStyle name="Valuta 10 2 14 2 2" xfId="13228" xr:uid="{00000000-0005-0000-0000-0000E88F0000}"/>
    <cellStyle name="Valuta 10 2 14 2 2 2" xfId="26435" xr:uid="{00000000-0005-0000-0000-0000E98F0000}"/>
    <cellStyle name="Valuta 10 2 14 2 2 3" xfId="44594" xr:uid="{00000000-0005-0000-0000-0000EA8F0000}"/>
    <cellStyle name="Valuta 10 2 14 2 3" xfId="33898" xr:uid="{00000000-0005-0000-0000-0000EB8F0000}"/>
    <cellStyle name="Valuta 10 2 14 2 3 2" xfId="52057" xr:uid="{00000000-0005-0000-0000-0000EC8F0000}"/>
    <cellStyle name="Valuta 10 2 14 2 4" xfId="20707" xr:uid="{00000000-0005-0000-0000-0000ED8F0000}"/>
    <cellStyle name="Valuta 10 2 14 2 5" xfId="38866" xr:uid="{00000000-0005-0000-0000-0000EE8F0000}"/>
    <cellStyle name="Valuta 10 2 14 2 6" xfId="57026" xr:uid="{00000000-0005-0000-0000-0000EF8F0000}"/>
    <cellStyle name="Valuta 10 2 14 3" xfId="10744" xr:uid="{00000000-0005-0000-0000-0000F08F0000}"/>
    <cellStyle name="Valuta 10 2 14 3 2" xfId="23951" xr:uid="{00000000-0005-0000-0000-0000F18F0000}"/>
    <cellStyle name="Valuta 10 2 14 3 3" xfId="42110" xr:uid="{00000000-0005-0000-0000-0000F28F0000}"/>
    <cellStyle name="Valuta 10 2 14 4" xfId="15738" xr:uid="{00000000-0005-0000-0000-0000F38F0000}"/>
    <cellStyle name="Valuta 10 2 14 4 2" xfId="28930" xr:uid="{00000000-0005-0000-0000-0000F48F0000}"/>
    <cellStyle name="Valuta 10 2 14 4 3" xfId="47089" xr:uid="{00000000-0005-0000-0000-0000F58F0000}"/>
    <cellStyle name="Valuta 10 2 14 5" xfId="31414" xr:uid="{00000000-0005-0000-0000-0000F68F0000}"/>
    <cellStyle name="Valuta 10 2 14 5 2" xfId="49573" xr:uid="{00000000-0005-0000-0000-0000F78F0000}"/>
    <cellStyle name="Valuta 10 2 14 6" xfId="18223" xr:uid="{00000000-0005-0000-0000-0000F88F0000}"/>
    <cellStyle name="Valuta 10 2 14 7" xfId="36382" xr:uid="{00000000-0005-0000-0000-0000F98F0000}"/>
    <cellStyle name="Valuta 10 2 14 8" xfId="54542" xr:uid="{00000000-0005-0000-0000-0000FA8F0000}"/>
    <cellStyle name="Valuta 10 2 15" xfId="5413" xr:uid="{00000000-0005-0000-0000-0000FB8F0000}"/>
    <cellStyle name="Valuta 10 2 15 2" xfId="7661" xr:uid="{00000000-0005-0000-0000-0000FC8F0000}"/>
    <cellStyle name="Valuta 10 2 15 2 2" xfId="13394" xr:uid="{00000000-0005-0000-0000-0000FD8F0000}"/>
    <cellStyle name="Valuta 10 2 15 2 2 2" xfId="26601" xr:uid="{00000000-0005-0000-0000-0000FE8F0000}"/>
    <cellStyle name="Valuta 10 2 15 2 2 3" xfId="44760" xr:uid="{00000000-0005-0000-0000-0000FF8F0000}"/>
    <cellStyle name="Valuta 10 2 15 2 3" xfId="34064" xr:uid="{00000000-0005-0000-0000-000000900000}"/>
    <cellStyle name="Valuta 10 2 15 2 3 2" xfId="52223" xr:uid="{00000000-0005-0000-0000-000001900000}"/>
    <cellStyle name="Valuta 10 2 15 2 4" xfId="20873" xr:uid="{00000000-0005-0000-0000-000002900000}"/>
    <cellStyle name="Valuta 10 2 15 2 5" xfId="39032" xr:uid="{00000000-0005-0000-0000-000003900000}"/>
    <cellStyle name="Valuta 10 2 15 2 6" xfId="57192" xr:uid="{00000000-0005-0000-0000-000004900000}"/>
    <cellStyle name="Valuta 10 2 15 3" xfId="10910" xr:uid="{00000000-0005-0000-0000-000005900000}"/>
    <cellStyle name="Valuta 10 2 15 3 2" xfId="24117" xr:uid="{00000000-0005-0000-0000-000006900000}"/>
    <cellStyle name="Valuta 10 2 15 3 3" xfId="42276" xr:uid="{00000000-0005-0000-0000-000007900000}"/>
    <cellStyle name="Valuta 10 2 15 4" xfId="15904" xr:uid="{00000000-0005-0000-0000-000008900000}"/>
    <cellStyle name="Valuta 10 2 15 4 2" xfId="29096" xr:uid="{00000000-0005-0000-0000-000009900000}"/>
    <cellStyle name="Valuta 10 2 15 4 3" xfId="47255" xr:uid="{00000000-0005-0000-0000-00000A900000}"/>
    <cellStyle name="Valuta 10 2 15 5" xfId="31580" xr:uid="{00000000-0005-0000-0000-00000B900000}"/>
    <cellStyle name="Valuta 10 2 15 5 2" xfId="49739" xr:uid="{00000000-0005-0000-0000-00000C900000}"/>
    <cellStyle name="Valuta 10 2 15 6" xfId="18389" xr:uid="{00000000-0005-0000-0000-00000D900000}"/>
    <cellStyle name="Valuta 10 2 15 7" xfId="36548" xr:uid="{00000000-0005-0000-0000-00000E900000}"/>
    <cellStyle name="Valuta 10 2 15 8" xfId="54708" xr:uid="{00000000-0005-0000-0000-00000F900000}"/>
    <cellStyle name="Valuta 10 2 16" xfId="5577" xr:uid="{00000000-0005-0000-0000-000010900000}"/>
    <cellStyle name="Valuta 10 2 16 2" xfId="7825" xr:uid="{00000000-0005-0000-0000-000011900000}"/>
    <cellStyle name="Valuta 10 2 16 2 2" xfId="13558" xr:uid="{00000000-0005-0000-0000-000012900000}"/>
    <cellStyle name="Valuta 10 2 16 2 2 2" xfId="26765" xr:uid="{00000000-0005-0000-0000-000013900000}"/>
    <cellStyle name="Valuta 10 2 16 2 2 3" xfId="44924" xr:uid="{00000000-0005-0000-0000-000014900000}"/>
    <cellStyle name="Valuta 10 2 16 2 3" xfId="34228" xr:uid="{00000000-0005-0000-0000-000015900000}"/>
    <cellStyle name="Valuta 10 2 16 2 3 2" xfId="52387" xr:uid="{00000000-0005-0000-0000-000016900000}"/>
    <cellStyle name="Valuta 10 2 16 2 4" xfId="21037" xr:uid="{00000000-0005-0000-0000-000017900000}"/>
    <cellStyle name="Valuta 10 2 16 2 5" xfId="39196" xr:uid="{00000000-0005-0000-0000-000018900000}"/>
    <cellStyle name="Valuta 10 2 16 2 6" xfId="57356" xr:uid="{00000000-0005-0000-0000-000019900000}"/>
    <cellStyle name="Valuta 10 2 16 3" xfId="11074" xr:uid="{00000000-0005-0000-0000-00001A900000}"/>
    <cellStyle name="Valuta 10 2 16 3 2" xfId="24281" xr:uid="{00000000-0005-0000-0000-00001B900000}"/>
    <cellStyle name="Valuta 10 2 16 3 3" xfId="42440" xr:uid="{00000000-0005-0000-0000-00001C900000}"/>
    <cellStyle name="Valuta 10 2 16 4" xfId="16068" xr:uid="{00000000-0005-0000-0000-00001D900000}"/>
    <cellStyle name="Valuta 10 2 16 4 2" xfId="29260" xr:uid="{00000000-0005-0000-0000-00001E900000}"/>
    <cellStyle name="Valuta 10 2 16 4 3" xfId="47419" xr:uid="{00000000-0005-0000-0000-00001F900000}"/>
    <cellStyle name="Valuta 10 2 16 5" xfId="31744" xr:uid="{00000000-0005-0000-0000-000020900000}"/>
    <cellStyle name="Valuta 10 2 16 5 2" xfId="49903" xr:uid="{00000000-0005-0000-0000-000021900000}"/>
    <cellStyle name="Valuta 10 2 16 6" xfId="18553" xr:uid="{00000000-0005-0000-0000-000022900000}"/>
    <cellStyle name="Valuta 10 2 16 7" xfId="36712" xr:uid="{00000000-0005-0000-0000-000023900000}"/>
    <cellStyle name="Valuta 10 2 16 8" xfId="54872" xr:uid="{00000000-0005-0000-0000-000024900000}"/>
    <cellStyle name="Valuta 10 2 17" xfId="5741" xr:uid="{00000000-0005-0000-0000-000025900000}"/>
    <cellStyle name="Valuta 10 2 17 2" xfId="7989" xr:uid="{00000000-0005-0000-0000-000026900000}"/>
    <cellStyle name="Valuta 10 2 17 2 2" xfId="13722" xr:uid="{00000000-0005-0000-0000-000027900000}"/>
    <cellStyle name="Valuta 10 2 17 2 2 2" xfId="26929" xr:uid="{00000000-0005-0000-0000-000028900000}"/>
    <cellStyle name="Valuta 10 2 17 2 2 3" xfId="45088" xr:uid="{00000000-0005-0000-0000-000029900000}"/>
    <cellStyle name="Valuta 10 2 17 2 3" xfId="34392" xr:uid="{00000000-0005-0000-0000-00002A900000}"/>
    <cellStyle name="Valuta 10 2 17 2 3 2" xfId="52551" xr:uid="{00000000-0005-0000-0000-00002B900000}"/>
    <cellStyle name="Valuta 10 2 17 2 4" xfId="21201" xr:uid="{00000000-0005-0000-0000-00002C900000}"/>
    <cellStyle name="Valuta 10 2 17 2 5" xfId="39360" xr:uid="{00000000-0005-0000-0000-00002D900000}"/>
    <cellStyle name="Valuta 10 2 17 2 6" xfId="57520" xr:uid="{00000000-0005-0000-0000-00002E900000}"/>
    <cellStyle name="Valuta 10 2 17 3" xfId="11238" xr:uid="{00000000-0005-0000-0000-00002F900000}"/>
    <cellStyle name="Valuta 10 2 17 3 2" xfId="24445" xr:uid="{00000000-0005-0000-0000-000030900000}"/>
    <cellStyle name="Valuta 10 2 17 3 3" xfId="42604" xr:uid="{00000000-0005-0000-0000-000031900000}"/>
    <cellStyle name="Valuta 10 2 17 4" xfId="16232" xr:uid="{00000000-0005-0000-0000-000032900000}"/>
    <cellStyle name="Valuta 10 2 17 4 2" xfId="29424" xr:uid="{00000000-0005-0000-0000-000033900000}"/>
    <cellStyle name="Valuta 10 2 17 4 3" xfId="47583" xr:uid="{00000000-0005-0000-0000-000034900000}"/>
    <cellStyle name="Valuta 10 2 17 5" xfId="31908" xr:uid="{00000000-0005-0000-0000-000035900000}"/>
    <cellStyle name="Valuta 10 2 17 5 2" xfId="50067" xr:uid="{00000000-0005-0000-0000-000036900000}"/>
    <cellStyle name="Valuta 10 2 17 6" xfId="18717" xr:uid="{00000000-0005-0000-0000-000037900000}"/>
    <cellStyle name="Valuta 10 2 17 7" xfId="36876" xr:uid="{00000000-0005-0000-0000-000038900000}"/>
    <cellStyle name="Valuta 10 2 17 8" xfId="55036" xr:uid="{00000000-0005-0000-0000-000039900000}"/>
    <cellStyle name="Valuta 10 2 18" xfId="5948" xr:uid="{00000000-0005-0000-0000-00003A900000}"/>
    <cellStyle name="Valuta 10 2 18 2" xfId="11445" xr:uid="{00000000-0005-0000-0000-00003B900000}"/>
    <cellStyle name="Valuta 10 2 18 2 2" xfId="24652" xr:uid="{00000000-0005-0000-0000-00003C900000}"/>
    <cellStyle name="Valuta 10 2 18 2 3" xfId="42811" xr:uid="{00000000-0005-0000-0000-00003D900000}"/>
    <cellStyle name="Valuta 10 2 18 3" xfId="32115" xr:uid="{00000000-0005-0000-0000-00003E900000}"/>
    <cellStyle name="Valuta 10 2 18 3 2" xfId="50274" xr:uid="{00000000-0005-0000-0000-00003F900000}"/>
    <cellStyle name="Valuta 10 2 18 4" xfId="18924" xr:uid="{00000000-0005-0000-0000-000040900000}"/>
    <cellStyle name="Valuta 10 2 18 5" xfId="37083" xr:uid="{00000000-0005-0000-0000-000041900000}"/>
    <cellStyle name="Valuta 10 2 18 6" xfId="55243" xr:uid="{00000000-0005-0000-0000-000042900000}"/>
    <cellStyle name="Valuta 10 2 19" xfId="8165" xr:uid="{00000000-0005-0000-0000-000043900000}"/>
    <cellStyle name="Valuta 10 2 19 2" xfId="21372" xr:uid="{00000000-0005-0000-0000-000044900000}"/>
    <cellStyle name="Valuta 10 2 19 3" xfId="39531" xr:uid="{00000000-0005-0000-0000-000045900000}"/>
    <cellStyle name="Valuta 10 2 19 4" xfId="57691" xr:uid="{00000000-0005-0000-0000-000046900000}"/>
    <cellStyle name="Valuta 10 2 2" xfId="3059" xr:uid="{00000000-0005-0000-0000-000047900000}"/>
    <cellStyle name="Valuta 10 2 2 10" xfId="3936" xr:uid="{00000000-0005-0000-0000-000048900000}"/>
    <cellStyle name="Valuta 10 2 2 10 2" xfId="6423" xr:uid="{00000000-0005-0000-0000-000049900000}"/>
    <cellStyle name="Valuta 10 2 2 10 2 2" xfId="11921" xr:uid="{00000000-0005-0000-0000-00004A900000}"/>
    <cellStyle name="Valuta 10 2 2 10 2 2 2" xfId="25128" xr:uid="{00000000-0005-0000-0000-00004B900000}"/>
    <cellStyle name="Valuta 10 2 2 10 2 2 3" xfId="43287" xr:uid="{00000000-0005-0000-0000-00004C900000}"/>
    <cellStyle name="Valuta 10 2 2 10 2 3" xfId="32591" xr:uid="{00000000-0005-0000-0000-00004D900000}"/>
    <cellStyle name="Valuta 10 2 2 10 2 3 2" xfId="50750" xr:uid="{00000000-0005-0000-0000-00004E900000}"/>
    <cellStyle name="Valuta 10 2 2 10 2 4" xfId="19400" xr:uid="{00000000-0005-0000-0000-00004F900000}"/>
    <cellStyle name="Valuta 10 2 2 10 2 5" xfId="37559" xr:uid="{00000000-0005-0000-0000-000050900000}"/>
    <cellStyle name="Valuta 10 2 2 10 2 6" xfId="55719" xr:uid="{00000000-0005-0000-0000-000051900000}"/>
    <cellStyle name="Valuta 10 2 2 10 3" xfId="9437" xr:uid="{00000000-0005-0000-0000-000052900000}"/>
    <cellStyle name="Valuta 10 2 2 10 3 2" xfId="22644" xr:uid="{00000000-0005-0000-0000-000053900000}"/>
    <cellStyle name="Valuta 10 2 2 10 3 3" xfId="40803" xr:uid="{00000000-0005-0000-0000-000054900000}"/>
    <cellStyle name="Valuta 10 2 2 10 4" xfId="14431" xr:uid="{00000000-0005-0000-0000-000055900000}"/>
    <cellStyle name="Valuta 10 2 2 10 4 2" xfId="27623" xr:uid="{00000000-0005-0000-0000-000056900000}"/>
    <cellStyle name="Valuta 10 2 2 10 4 3" xfId="45782" xr:uid="{00000000-0005-0000-0000-000057900000}"/>
    <cellStyle name="Valuta 10 2 2 10 5" xfId="30107" xr:uid="{00000000-0005-0000-0000-000058900000}"/>
    <cellStyle name="Valuta 10 2 2 10 5 2" xfId="48266" xr:uid="{00000000-0005-0000-0000-000059900000}"/>
    <cellStyle name="Valuta 10 2 2 10 6" xfId="16916" xr:uid="{00000000-0005-0000-0000-00005A900000}"/>
    <cellStyle name="Valuta 10 2 2 10 7" xfId="35075" xr:uid="{00000000-0005-0000-0000-00005B900000}"/>
    <cellStyle name="Valuta 10 2 2 10 8" xfId="53235" xr:uid="{00000000-0005-0000-0000-00005C900000}"/>
    <cellStyle name="Valuta 10 2 2 10 9" xfId="59444" xr:uid="{00000000-0005-0000-0000-00005D900000}"/>
    <cellStyle name="Valuta 10 2 2 11" xfId="4846" xr:uid="{00000000-0005-0000-0000-00005E900000}"/>
    <cellStyle name="Valuta 10 2 2 11 2" xfId="7076" xr:uid="{00000000-0005-0000-0000-00005F900000}"/>
    <cellStyle name="Valuta 10 2 2 11 2 2" xfId="12809" xr:uid="{00000000-0005-0000-0000-000060900000}"/>
    <cellStyle name="Valuta 10 2 2 11 2 2 2" xfId="26016" xr:uid="{00000000-0005-0000-0000-000061900000}"/>
    <cellStyle name="Valuta 10 2 2 11 2 2 3" xfId="44175" xr:uid="{00000000-0005-0000-0000-000062900000}"/>
    <cellStyle name="Valuta 10 2 2 11 2 3" xfId="33479" xr:uid="{00000000-0005-0000-0000-000063900000}"/>
    <cellStyle name="Valuta 10 2 2 11 2 3 2" xfId="51638" xr:uid="{00000000-0005-0000-0000-000064900000}"/>
    <cellStyle name="Valuta 10 2 2 11 2 4" xfId="20288" xr:uid="{00000000-0005-0000-0000-000065900000}"/>
    <cellStyle name="Valuta 10 2 2 11 2 5" xfId="38447" xr:uid="{00000000-0005-0000-0000-000066900000}"/>
    <cellStyle name="Valuta 10 2 2 11 2 6" xfId="56607" xr:uid="{00000000-0005-0000-0000-000067900000}"/>
    <cellStyle name="Valuta 10 2 2 11 3" xfId="10325" xr:uid="{00000000-0005-0000-0000-000068900000}"/>
    <cellStyle name="Valuta 10 2 2 11 3 2" xfId="23532" xr:uid="{00000000-0005-0000-0000-000069900000}"/>
    <cellStyle name="Valuta 10 2 2 11 3 3" xfId="41691" xr:uid="{00000000-0005-0000-0000-00006A900000}"/>
    <cellStyle name="Valuta 10 2 2 11 4" xfId="15319" xr:uid="{00000000-0005-0000-0000-00006B900000}"/>
    <cellStyle name="Valuta 10 2 2 11 4 2" xfId="28511" xr:uid="{00000000-0005-0000-0000-00006C900000}"/>
    <cellStyle name="Valuta 10 2 2 11 4 3" xfId="46670" xr:uid="{00000000-0005-0000-0000-00006D900000}"/>
    <cellStyle name="Valuta 10 2 2 11 5" xfId="30995" xr:uid="{00000000-0005-0000-0000-00006E900000}"/>
    <cellStyle name="Valuta 10 2 2 11 5 2" xfId="49154" xr:uid="{00000000-0005-0000-0000-00006F900000}"/>
    <cellStyle name="Valuta 10 2 2 11 6" xfId="17804" xr:uid="{00000000-0005-0000-0000-000070900000}"/>
    <cellStyle name="Valuta 10 2 2 11 7" xfId="35963" xr:uid="{00000000-0005-0000-0000-000071900000}"/>
    <cellStyle name="Valuta 10 2 2 11 8" xfId="54123" xr:uid="{00000000-0005-0000-0000-000072900000}"/>
    <cellStyle name="Valuta 10 2 2 12" xfId="5022" xr:uid="{00000000-0005-0000-0000-000073900000}"/>
    <cellStyle name="Valuta 10 2 2 12 2" xfId="7255" xr:uid="{00000000-0005-0000-0000-000074900000}"/>
    <cellStyle name="Valuta 10 2 2 12 2 2" xfId="12988" xr:uid="{00000000-0005-0000-0000-000075900000}"/>
    <cellStyle name="Valuta 10 2 2 12 2 2 2" xfId="26195" xr:uid="{00000000-0005-0000-0000-000076900000}"/>
    <cellStyle name="Valuta 10 2 2 12 2 2 3" xfId="44354" xr:uid="{00000000-0005-0000-0000-000077900000}"/>
    <cellStyle name="Valuta 10 2 2 12 2 3" xfId="33658" xr:uid="{00000000-0005-0000-0000-000078900000}"/>
    <cellStyle name="Valuta 10 2 2 12 2 3 2" xfId="51817" xr:uid="{00000000-0005-0000-0000-000079900000}"/>
    <cellStyle name="Valuta 10 2 2 12 2 4" xfId="20467" xr:uid="{00000000-0005-0000-0000-00007A900000}"/>
    <cellStyle name="Valuta 10 2 2 12 2 5" xfId="38626" xr:uid="{00000000-0005-0000-0000-00007B900000}"/>
    <cellStyle name="Valuta 10 2 2 12 2 6" xfId="56786" xr:uid="{00000000-0005-0000-0000-00007C900000}"/>
    <cellStyle name="Valuta 10 2 2 12 3" xfId="10504" xr:uid="{00000000-0005-0000-0000-00007D900000}"/>
    <cellStyle name="Valuta 10 2 2 12 3 2" xfId="23711" xr:uid="{00000000-0005-0000-0000-00007E900000}"/>
    <cellStyle name="Valuta 10 2 2 12 3 3" xfId="41870" xr:uid="{00000000-0005-0000-0000-00007F900000}"/>
    <cellStyle name="Valuta 10 2 2 12 4" xfId="15498" xr:uid="{00000000-0005-0000-0000-000080900000}"/>
    <cellStyle name="Valuta 10 2 2 12 4 2" xfId="28690" xr:uid="{00000000-0005-0000-0000-000081900000}"/>
    <cellStyle name="Valuta 10 2 2 12 4 3" xfId="46849" xr:uid="{00000000-0005-0000-0000-000082900000}"/>
    <cellStyle name="Valuta 10 2 2 12 5" xfId="31174" xr:uid="{00000000-0005-0000-0000-000083900000}"/>
    <cellStyle name="Valuta 10 2 2 12 5 2" xfId="49333" xr:uid="{00000000-0005-0000-0000-000084900000}"/>
    <cellStyle name="Valuta 10 2 2 12 6" xfId="17983" xr:uid="{00000000-0005-0000-0000-000085900000}"/>
    <cellStyle name="Valuta 10 2 2 12 7" xfId="36142" xr:uid="{00000000-0005-0000-0000-000086900000}"/>
    <cellStyle name="Valuta 10 2 2 12 8" xfId="54302" xr:uid="{00000000-0005-0000-0000-000087900000}"/>
    <cellStyle name="Valuta 10 2 2 13" xfId="5248" xr:uid="{00000000-0005-0000-0000-000088900000}"/>
    <cellStyle name="Valuta 10 2 2 13 2" xfId="7496" xr:uid="{00000000-0005-0000-0000-000089900000}"/>
    <cellStyle name="Valuta 10 2 2 13 2 2" xfId="13229" xr:uid="{00000000-0005-0000-0000-00008A900000}"/>
    <cellStyle name="Valuta 10 2 2 13 2 2 2" xfId="26436" xr:uid="{00000000-0005-0000-0000-00008B900000}"/>
    <cellStyle name="Valuta 10 2 2 13 2 2 3" xfId="44595" xr:uid="{00000000-0005-0000-0000-00008C900000}"/>
    <cellStyle name="Valuta 10 2 2 13 2 3" xfId="33899" xr:uid="{00000000-0005-0000-0000-00008D900000}"/>
    <cellStyle name="Valuta 10 2 2 13 2 3 2" xfId="52058" xr:uid="{00000000-0005-0000-0000-00008E900000}"/>
    <cellStyle name="Valuta 10 2 2 13 2 4" xfId="20708" xr:uid="{00000000-0005-0000-0000-00008F900000}"/>
    <cellStyle name="Valuta 10 2 2 13 2 5" xfId="38867" xr:uid="{00000000-0005-0000-0000-000090900000}"/>
    <cellStyle name="Valuta 10 2 2 13 2 6" xfId="57027" xr:uid="{00000000-0005-0000-0000-000091900000}"/>
    <cellStyle name="Valuta 10 2 2 13 3" xfId="10745" xr:uid="{00000000-0005-0000-0000-000092900000}"/>
    <cellStyle name="Valuta 10 2 2 13 3 2" xfId="23952" xr:uid="{00000000-0005-0000-0000-000093900000}"/>
    <cellStyle name="Valuta 10 2 2 13 3 3" xfId="42111" xr:uid="{00000000-0005-0000-0000-000094900000}"/>
    <cellStyle name="Valuta 10 2 2 13 4" xfId="15739" xr:uid="{00000000-0005-0000-0000-000095900000}"/>
    <cellStyle name="Valuta 10 2 2 13 4 2" xfId="28931" xr:uid="{00000000-0005-0000-0000-000096900000}"/>
    <cellStyle name="Valuta 10 2 2 13 4 3" xfId="47090" xr:uid="{00000000-0005-0000-0000-000097900000}"/>
    <cellStyle name="Valuta 10 2 2 13 5" xfId="31415" xr:uid="{00000000-0005-0000-0000-000098900000}"/>
    <cellStyle name="Valuta 10 2 2 13 5 2" xfId="49574" xr:uid="{00000000-0005-0000-0000-000099900000}"/>
    <cellStyle name="Valuta 10 2 2 13 6" xfId="18224" xr:uid="{00000000-0005-0000-0000-00009A900000}"/>
    <cellStyle name="Valuta 10 2 2 13 7" xfId="36383" xr:uid="{00000000-0005-0000-0000-00009B900000}"/>
    <cellStyle name="Valuta 10 2 2 13 8" xfId="54543" xr:uid="{00000000-0005-0000-0000-00009C900000}"/>
    <cellStyle name="Valuta 10 2 2 14" xfId="5414" xr:uid="{00000000-0005-0000-0000-00009D900000}"/>
    <cellStyle name="Valuta 10 2 2 14 2" xfId="7662" xr:uid="{00000000-0005-0000-0000-00009E900000}"/>
    <cellStyle name="Valuta 10 2 2 14 2 2" xfId="13395" xr:uid="{00000000-0005-0000-0000-00009F900000}"/>
    <cellStyle name="Valuta 10 2 2 14 2 2 2" xfId="26602" xr:uid="{00000000-0005-0000-0000-0000A0900000}"/>
    <cellStyle name="Valuta 10 2 2 14 2 2 3" xfId="44761" xr:uid="{00000000-0005-0000-0000-0000A1900000}"/>
    <cellStyle name="Valuta 10 2 2 14 2 3" xfId="34065" xr:uid="{00000000-0005-0000-0000-0000A2900000}"/>
    <cellStyle name="Valuta 10 2 2 14 2 3 2" xfId="52224" xr:uid="{00000000-0005-0000-0000-0000A3900000}"/>
    <cellStyle name="Valuta 10 2 2 14 2 4" xfId="20874" xr:uid="{00000000-0005-0000-0000-0000A4900000}"/>
    <cellStyle name="Valuta 10 2 2 14 2 5" xfId="39033" xr:uid="{00000000-0005-0000-0000-0000A5900000}"/>
    <cellStyle name="Valuta 10 2 2 14 2 6" xfId="57193" xr:uid="{00000000-0005-0000-0000-0000A6900000}"/>
    <cellStyle name="Valuta 10 2 2 14 3" xfId="10911" xr:uid="{00000000-0005-0000-0000-0000A7900000}"/>
    <cellStyle name="Valuta 10 2 2 14 3 2" xfId="24118" xr:uid="{00000000-0005-0000-0000-0000A8900000}"/>
    <cellStyle name="Valuta 10 2 2 14 3 3" xfId="42277" xr:uid="{00000000-0005-0000-0000-0000A9900000}"/>
    <cellStyle name="Valuta 10 2 2 14 4" xfId="15905" xr:uid="{00000000-0005-0000-0000-0000AA900000}"/>
    <cellStyle name="Valuta 10 2 2 14 4 2" xfId="29097" xr:uid="{00000000-0005-0000-0000-0000AB900000}"/>
    <cellStyle name="Valuta 10 2 2 14 4 3" xfId="47256" xr:uid="{00000000-0005-0000-0000-0000AC900000}"/>
    <cellStyle name="Valuta 10 2 2 14 5" xfId="31581" xr:uid="{00000000-0005-0000-0000-0000AD900000}"/>
    <cellStyle name="Valuta 10 2 2 14 5 2" xfId="49740" xr:uid="{00000000-0005-0000-0000-0000AE900000}"/>
    <cellStyle name="Valuta 10 2 2 14 6" xfId="18390" xr:uid="{00000000-0005-0000-0000-0000AF900000}"/>
    <cellStyle name="Valuta 10 2 2 14 7" xfId="36549" xr:uid="{00000000-0005-0000-0000-0000B0900000}"/>
    <cellStyle name="Valuta 10 2 2 14 8" xfId="54709" xr:uid="{00000000-0005-0000-0000-0000B1900000}"/>
    <cellStyle name="Valuta 10 2 2 15" xfId="5578" xr:uid="{00000000-0005-0000-0000-0000B2900000}"/>
    <cellStyle name="Valuta 10 2 2 15 2" xfId="7826" xr:uid="{00000000-0005-0000-0000-0000B3900000}"/>
    <cellStyle name="Valuta 10 2 2 15 2 2" xfId="13559" xr:uid="{00000000-0005-0000-0000-0000B4900000}"/>
    <cellStyle name="Valuta 10 2 2 15 2 2 2" xfId="26766" xr:uid="{00000000-0005-0000-0000-0000B5900000}"/>
    <cellStyle name="Valuta 10 2 2 15 2 2 3" xfId="44925" xr:uid="{00000000-0005-0000-0000-0000B6900000}"/>
    <cellStyle name="Valuta 10 2 2 15 2 3" xfId="34229" xr:uid="{00000000-0005-0000-0000-0000B7900000}"/>
    <cellStyle name="Valuta 10 2 2 15 2 3 2" xfId="52388" xr:uid="{00000000-0005-0000-0000-0000B8900000}"/>
    <cellStyle name="Valuta 10 2 2 15 2 4" xfId="21038" xr:uid="{00000000-0005-0000-0000-0000B9900000}"/>
    <cellStyle name="Valuta 10 2 2 15 2 5" xfId="39197" xr:uid="{00000000-0005-0000-0000-0000BA900000}"/>
    <cellStyle name="Valuta 10 2 2 15 2 6" xfId="57357" xr:uid="{00000000-0005-0000-0000-0000BB900000}"/>
    <cellStyle name="Valuta 10 2 2 15 3" xfId="11075" xr:uid="{00000000-0005-0000-0000-0000BC900000}"/>
    <cellStyle name="Valuta 10 2 2 15 3 2" xfId="24282" xr:uid="{00000000-0005-0000-0000-0000BD900000}"/>
    <cellStyle name="Valuta 10 2 2 15 3 3" xfId="42441" xr:uid="{00000000-0005-0000-0000-0000BE900000}"/>
    <cellStyle name="Valuta 10 2 2 15 4" xfId="16069" xr:uid="{00000000-0005-0000-0000-0000BF900000}"/>
    <cellStyle name="Valuta 10 2 2 15 4 2" xfId="29261" xr:uid="{00000000-0005-0000-0000-0000C0900000}"/>
    <cellStyle name="Valuta 10 2 2 15 4 3" xfId="47420" xr:uid="{00000000-0005-0000-0000-0000C1900000}"/>
    <cellStyle name="Valuta 10 2 2 15 5" xfId="31745" xr:uid="{00000000-0005-0000-0000-0000C2900000}"/>
    <cellStyle name="Valuta 10 2 2 15 5 2" xfId="49904" xr:uid="{00000000-0005-0000-0000-0000C3900000}"/>
    <cellStyle name="Valuta 10 2 2 15 6" xfId="18554" xr:uid="{00000000-0005-0000-0000-0000C4900000}"/>
    <cellStyle name="Valuta 10 2 2 15 7" xfId="36713" xr:uid="{00000000-0005-0000-0000-0000C5900000}"/>
    <cellStyle name="Valuta 10 2 2 15 8" xfId="54873" xr:uid="{00000000-0005-0000-0000-0000C6900000}"/>
    <cellStyle name="Valuta 10 2 2 16" xfId="5742" xr:uid="{00000000-0005-0000-0000-0000C7900000}"/>
    <cellStyle name="Valuta 10 2 2 16 2" xfId="7990" xr:uid="{00000000-0005-0000-0000-0000C8900000}"/>
    <cellStyle name="Valuta 10 2 2 16 2 2" xfId="13723" xr:uid="{00000000-0005-0000-0000-0000C9900000}"/>
    <cellStyle name="Valuta 10 2 2 16 2 2 2" xfId="26930" xr:uid="{00000000-0005-0000-0000-0000CA900000}"/>
    <cellStyle name="Valuta 10 2 2 16 2 2 3" xfId="45089" xr:uid="{00000000-0005-0000-0000-0000CB900000}"/>
    <cellStyle name="Valuta 10 2 2 16 2 3" xfId="34393" xr:uid="{00000000-0005-0000-0000-0000CC900000}"/>
    <cellStyle name="Valuta 10 2 2 16 2 3 2" xfId="52552" xr:uid="{00000000-0005-0000-0000-0000CD900000}"/>
    <cellStyle name="Valuta 10 2 2 16 2 4" xfId="21202" xr:uid="{00000000-0005-0000-0000-0000CE900000}"/>
    <cellStyle name="Valuta 10 2 2 16 2 5" xfId="39361" xr:uid="{00000000-0005-0000-0000-0000CF900000}"/>
    <cellStyle name="Valuta 10 2 2 16 2 6" xfId="57521" xr:uid="{00000000-0005-0000-0000-0000D0900000}"/>
    <cellStyle name="Valuta 10 2 2 16 3" xfId="11239" xr:uid="{00000000-0005-0000-0000-0000D1900000}"/>
    <cellStyle name="Valuta 10 2 2 16 3 2" xfId="24446" xr:uid="{00000000-0005-0000-0000-0000D2900000}"/>
    <cellStyle name="Valuta 10 2 2 16 3 3" xfId="42605" xr:uid="{00000000-0005-0000-0000-0000D3900000}"/>
    <cellStyle name="Valuta 10 2 2 16 4" xfId="16233" xr:uid="{00000000-0005-0000-0000-0000D4900000}"/>
    <cellStyle name="Valuta 10 2 2 16 4 2" xfId="29425" xr:uid="{00000000-0005-0000-0000-0000D5900000}"/>
    <cellStyle name="Valuta 10 2 2 16 4 3" xfId="47584" xr:uid="{00000000-0005-0000-0000-0000D6900000}"/>
    <cellStyle name="Valuta 10 2 2 16 5" xfId="31909" xr:uid="{00000000-0005-0000-0000-0000D7900000}"/>
    <cellStyle name="Valuta 10 2 2 16 5 2" xfId="50068" xr:uid="{00000000-0005-0000-0000-0000D8900000}"/>
    <cellStyle name="Valuta 10 2 2 16 6" xfId="18718" xr:uid="{00000000-0005-0000-0000-0000D9900000}"/>
    <cellStyle name="Valuta 10 2 2 16 7" xfId="36877" xr:uid="{00000000-0005-0000-0000-0000DA900000}"/>
    <cellStyle name="Valuta 10 2 2 16 8" xfId="55037" xr:uid="{00000000-0005-0000-0000-0000DB900000}"/>
    <cellStyle name="Valuta 10 2 2 17" xfId="5949" xr:uid="{00000000-0005-0000-0000-0000DC900000}"/>
    <cellStyle name="Valuta 10 2 2 17 2" xfId="11446" xr:uid="{00000000-0005-0000-0000-0000DD900000}"/>
    <cellStyle name="Valuta 10 2 2 17 2 2" xfId="24653" xr:uid="{00000000-0005-0000-0000-0000DE900000}"/>
    <cellStyle name="Valuta 10 2 2 17 2 3" xfId="42812" xr:uid="{00000000-0005-0000-0000-0000DF900000}"/>
    <cellStyle name="Valuta 10 2 2 17 3" xfId="32116" xr:uid="{00000000-0005-0000-0000-0000E0900000}"/>
    <cellStyle name="Valuta 10 2 2 17 3 2" xfId="50275" xr:uid="{00000000-0005-0000-0000-0000E1900000}"/>
    <cellStyle name="Valuta 10 2 2 17 4" xfId="18925" xr:uid="{00000000-0005-0000-0000-0000E2900000}"/>
    <cellStyle name="Valuta 10 2 2 17 5" xfId="37084" xr:uid="{00000000-0005-0000-0000-0000E3900000}"/>
    <cellStyle name="Valuta 10 2 2 17 6" xfId="55244" xr:uid="{00000000-0005-0000-0000-0000E4900000}"/>
    <cellStyle name="Valuta 10 2 2 18" xfId="8166" xr:uid="{00000000-0005-0000-0000-0000E5900000}"/>
    <cellStyle name="Valuta 10 2 2 18 2" xfId="21373" xr:uid="{00000000-0005-0000-0000-0000E6900000}"/>
    <cellStyle name="Valuta 10 2 2 18 3" xfId="39532" xr:uid="{00000000-0005-0000-0000-0000E7900000}"/>
    <cellStyle name="Valuta 10 2 2 18 4" xfId="57692" xr:uid="{00000000-0005-0000-0000-0000E8900000}"/>
    <cellStyle name="Valuta 10 2 2 19" xfId="8347" xr:uid="{00000000-0005-0000-0000-0000E9900000}"/>
    <cellStyle name="Valuta 10 2 2 19 2" xfId="21554" xr:uid="{00000000-0005-0000-0000-0000EA900000}"/>
    <cellStyle name="Valuta 10 2 2 19 3" xfId="39713" xr:uid="{00000000-0005-0000-0000-0000EB900000}"/>
    <cellStyle name="Valuta 10 2 2 19 4" xfId="57873" xr:uid="{00000000-0005-0000-0000-0000EC900000}"/>
    <cellStyle name="Valuta 10 2 2 2" xfId="3060" xr:uid="{00000000-0005-0000-0000-0000ED900000}"/>
    <cellStyle name="Valuta 10 2 2 2 10" xfId="5023" xr:uid="{00000000-0005-0000-0000-0000EE900000}"/>
    <cellStyle name="Valuta 10 2 2 2 10 2" xfId="7256" xr:uid="{00000000-0005-0000-0000-0000EF900000}"/>
    <cellStyle name="Valuta 10 2 2 2 10 2 2" xfId="12989" xr:uid="{00000000-0005-0000-0000-0000F0900000}"/>
    <cellStyle name="Valuta 10 2 2 2 10 2 2 2" xfId="26196" xr:uid="{00000000-0005-0000-0000-0000F1900000}"/>
    <cellStyle name="Valuta 10 2 2 2 10 2 2 3" xfId="44355" xr:uid="{00000000-0005-0000-0000-0000F2900000}"/>
    <cellStyle name="Valuta 10 2 2 2 10 2 3" xfId="33659" xr:uid="{00000000-0005-0000-0000-0000F3900000}"/>
    <cellStyle name="Valuta 10 2 2 2 10 2 3 2" xfId="51818" xr:uid="{00000000-0005-0000-0000-0000F4900000}"/>
    <cellStyle name="Valuta 10 2 2 2 10 2 4" xfId="20468" xr:uid="{00000000-0005-0000-0000-0000F5900000}"/>
    <cellStyle name="Valuta 10 2 2 2 10 2 5" xfId="38627" xr:uid="{00000000-0005-0000-0000-0000F6900000}"/>
    <cellStyle name="Valuta 10 2 2 2 10 2 6" xfId="56787" xr:uid="{00000000-0005-0000-0000-0000F7900000}"/>
    <cellStyle name="Valuta 10 2 2 2 10 3" xfId="10505" xr:uid="{00000000-0005-0000-0000-0000F8900000}"/>
    <cellStyle name="Valuta 10 2 2 2 10 3 2" xfId="23712" xr:uid="{00000000-0005-0000-0000-0000F9900000}"/>
    <cellStyle name="Valuta 10 2 2 2 10 3 3" xfId="41871" xr:uid="{00000000-0005-0000-0000-0000FA900000}"/>
    <cellStyle name="Valuta 10 2 2 2 10 4" xfId="15499" xr:uid="{00000000-0005-0000-0000-0000FB900000}"/>
    <cellStyle name="Valuta 10 2 2 2 10 4 2" xfId="28691" xr:uid="{00000000-0005-0000-0000-0000FC900000}"/>
    <cellStyle name="Valuta 10 2 2 2 10 4 3" xfId="46850" xr:uid="{00000000-0005-0000-0000-0000FD900000}"/>
    <cellStyle name="Valuta 10 2 2 2 10 5" xfId="31175" xr:uid="{00000000-0005-0000-0000-0000FE900000}"/>
    <cellStyle name="Valuta 10 2 2 2 10 5 2" xfId="49334" xr:uid="{00000000-0005-0000-0000-0000FF900000}"/>
    <cellStyle name="Valuta 10 2 2 2 10 6" xfId="17984" xr:uid="{00000000-0005-0000-0000-000000910000}"/>
    <cellStyle name="Valuta 10 2 2 2 10 7" xfId="36143" xr:uid="{00000000-0005-0000-0000-000001910000}"/>
    <cellStyle name="Valuta 10 2 2 2 10 8" xfId="54303" xr:uid="{00000000-0005-0000-0000-000002910000}"/>
    <cellStyle name="Valuta 10 2 2 2 11" xfId="5249" xr:uid="{00000000-0005-0000-0000-000003910000}"/>
    <cellStyle name="Valuta 10 2 2 2 11 2" xfId="7497" xr:uid="{00000000-0005-0000-0000-000004910000}"/>
    <cellStyle name="Valuta 10 2 2 2 11 2 2" xfId="13230" xr:uid="{00000000-0005-0000-0000-000005910000}"/>
    <cellStyle name="Valuta 10 2 2 2 11 2 2 2" xfId="26437" xr:uid="{00000000-0005-0000-0000-000006910000}"/>
    <cellStyle name="Valuta 10 2 2 2 11 2 2 3" xfId="44596" xr:uid="{00000000-0005-0000-0000-000007910000}"/>
    <cellStyle name="Valuta 10 2 2 2 11 2 3" xfId="33900" xr:uid="{00000000-0005-0000-0000-000008910000}"/>
    <cellStyle name="Valuta 10 2 2 2 11 2 3 2" xfId="52059" xr:uid="{00000000-0005-0000-0000-000009910000}"/>
    <cellStyle name="Valuta 10 2 2 2 11 2 4" xfId="20709" xr:uid="{00000000-0005-0000-0000-00000A910000}"/>
    <cellStyle name="Valuta 10 2 2 2 11 2 5" xfId="38868" xr:uid="{00000000-0005-0000-0000-00000B910000}"/>
    <cellStyle name="Valuta 10 2 2 2 11 2 6" xfId="57028" xr:uid="{00000000-0005-0000-0000-00000C910000}"/>
    <cellStyle name="Valuta 10 2 2 2 11 3" xfId="10746" xr:uid="{00000000-0005-0000-0000-00000D910000}"/>
    <cellStyle name="Valuta 10 2 2 2 11 3 2" xfId="23953" xr:uid="{00000000-0005-0000-0000-00000E910000}"/>
    <cellStyle name="Valuta 10 2 2 2 11 3 3" xfId="42112" xr:uid="{00000000-0005-0000-0000-00000F910000}"/>
    <cellStyle name="Valuta 10 2 2 2 11 4" xfId="15740" xr:uid="{00000000-0005-0000-0000-000010910000}"/>
    <cellStyle name="Valuta 10 2 2 2 11 4 2" xfId="28932" xr:uid="{00000000-0005-0000-0000-000011910000}"/>
    <cellStyle name="Valuta 10 2 2 2 11 4 3" xfId="47091" xr:uid="{00000000-0005-0000-0000-000012910000}"/>
    <cellStyle name="Valuta 10 2 2 2 11 5" xfId="31416" xr:uid="{00000000-0005-0000-0000-000013910000}"/>
    <cellStyle name="Valuta 10 2 2 2 11 5 2" xfId="49575" xr:uid="{00000000-0005-0000-0000-000014910000}"/>
    <cellStyle name="Valuta 10 2 2 2 11 6" xfId="18225" xr:uid="{00000000-0005-0000-0000-000015910000}"/>
    <cellStyle name="Valuta 10 2 2 2 11 7" xfId="36384" xr:uid="{00000000-0005-0000-0000-000016910000}"/>
    <cellStyle name="Valuta 10 2 2 2 11 8" xfId="54544" xr:uid="{00000000-0005-0000-0000-000017910000}"/>
    <cellStyle name="Valuta 10 2 2 2 12" xfId="5415" xr:uid="{00000000-0005-0000-0000-000018910000}"/>
    <cellStyle name="Valuta 10 2 2 2 12 2" xfId="7663" xr:uid="{00000000-0005-0000-0000-000019910000}"/>
    <cellStyle name="Valuta 10 2 2 2 12 2 2" xfId="13396" xr:uid="{00000000-0005-0000-0000-00001A910000}"/>
    <cellStyle name="Valuta 10 2 2 2 12 2 2 2" xfId="26603" xr:uid="{00000000-0005-0000-0000-00001B910000}"/>
    <cellStyle name="Valuta 10 2 2 2 12 2 2 3" xfId="44762" xr:uid="{00000000-0005-0000-0000-00001C910000}"/>
    <cellStyle name="Valuta 10 2 2 2 12 2 3" xfId="34066" xr:uid="{00000000-0005-0000-0000-00001D910000}"/>
    <cellStyle name="Valuta 10 2 2 2 12 2 3 2" xfId="52225" xr:uid="{00000000-0005-0000-0000-00001E910000}"/>
    <cellStyle name="Valuta 10 2 2 2 12 2 4" xfId="20875" xr:uid="{00000000-0005-0000-0000-00001F910000}"/>
    <cellStyle name="Valuta 10 2 2 2 12 2 5" xfId="39034" xr:uid="{00000000-0005-0000-0000-000020910000}"/>
    <cellStyle name="Valuta 10 2 2 2 12 2 6" xfId="57194" xr:uid="{00000000-0005-0000-0000-000021910000}"/>
    <cellStyle name="Valuta 10 2 2 2 12 3" xfId="10912" xr:uid="{00000000-0005-0000-0000-000022910000}"/>
    <cellStyle name="Valuta 10 2 2 2 12 3 2" xfId="24119" xr:uid="{00000000-0005-0000-0000-000023910000}"/>
    <cellStyle name="Valuta 10 2 2 2 12 3 3" xfId="42278" xr:uid="{00000000-0005-0000-0000-000024910000}"/>
    <cellStyle name="Valuta 10 2 2 2 12 4" xfId="15906" xr:uid="{00000000-0005-0000-0000-000025910000}"/>
    <cellStyle name="Valuta 10 2 2 2 12 4 2" xfId="29098" xr:uid="{00000000-0005-0000-0000-000026910000}"/>
    <cellStyle name="Valuta 10 2 2 2 12 4 3" xfId="47257" xr:uid="{00000000-0005-0000-0000-000027910000}"/>
    <cellStyle name="Valuta 10 2 2 2 12 5" xfId="31582" xr:uid="{00000000-0005-0000-0000-000028910000}"/>
    <cellStyle name="Valuta 10 2 2 2 12 5 2" xfId="49741" xr:uid="{00000000-0005-0000-0000-000029910000}"/>
    <cellStyle name="Valuta 10 2 2 2 12 6" xfId="18391" xr:uid="{00000000-0005-0000-0000-00002A910000}"/>
    <cellStyle name="Valuta 10 2 2 2 12 7" xfId="36550" xr:uid="{00000000-0005-0000-0000-00002B910000}"/>
    <cellStyle name="Valuta 10 2 2 2 12 8" xfId="54710" xr:uid="{00000000-0005-0000-0000-00002C910000}"/>
    <cellStyle name="Valuta 10 2 2 2 13" xfId="5579" xr:uid="{00000000-0005-0000-0000-00002D910000}"/>
    <cellStyle name="Valuta 10 2 2 2 13 2" xfId="7827" xr:uid="{00000000-0005-0000-0000-00002E910000}"/>
    <cellStyle name="Valuta 10 2 2 2 13 2 2" xfId="13560" xr:uid="{00000000-0005-0000-0000-00002F910000}"/>
    <cellStyle name="Valuta 10 2 2 2 13 2 2 2" xfId="26767" xr:uid="{00000000-0005-0000-0000-000030910000}"/>
    <cellStyle name="Valuta 10 2 2 2 13 2 2 3" xfId="44926" xr:uid="{00000000-0005-0000-0000-000031910000}"/>
    <cellStyle name="Valuta 10 2 2 2 13 2 3" xfId="34230" xr:uid="{00000000-0005-0000-0000-000032910000}"/>
    <cellStyle name="Valuta 10 2 2 2 13 2 3 2" xfId="52389" xr:uid="{00000000-0005-0000-0000-000033910000}"/>
    <cellStyle name="Valuta 10 2 2 2 13 2 4" xfId="21039" xr:uid="{00000000-0005-0000-0000-000034910000}"/>
    <cellStyle name="Valuta 10 2 2 2 13 2 5" xfId="39198" xr:uid="{00000000-0005-0000-0000-000035910000}"/>
    <cellStyle name="Valuta 10 2 2 2 13 2 6" xfId="57358" xr:uid="{00000000-0005-0000-0000-000036910000}"/>
    <cellStyle name="Valuta 10 2 2 2 13 3" xfId="11076" xr:uid="{00000000-0005-0000-0000-000037910000}"/>
    <cellStyle name="Valuta 10 2 2 2 13 3 2" xfId="24283" xr:uid="{00000000-0005-0000-0000-000038910000}"/>
    <cellStyle name="Valuta 10 2 2 2 13 3 3" xfId="42442" xr:uid="{00000000-0005-0000-0000-000039910000}"/>
    <cellStyle name="Valuta 10 2 2 2 13 4" xfId="16070" xr:uid="{00000000-0005-0000-0000-00003A910000}"/>
    <cellStyle name="Valuta 10 2 2 2 13 4 2" xfId="29262" xr:uid="{00000000-0005-0000-0000-00003B910000}"/>
    <cellStyle name="Valuta 10 2 2 2 13 4 3" xfId="47421" xr:uid="{00000000-0005-0000-0000-00003C910000}"/>
    <cellStyle name="Valuta 10 2 2 2 13 5" xfId="31746" xr:uid="{00000000-0005-0000-0000-00003D910000}"/>
    <cellStyle name="Valuta 10 2 2 2 13 5 2" xfId="49905" xr:uid="{00000000-0005-0000-0000-00003E910000}"/>
    <cellStyle name="Valuta 10 2 2 2 13 6" xfId="18555" xr:uid="{00000000-0005-0000-0000-00003F910000}"/>
    <cellStyle name="Valuta 10 2 2 2 13 7" xfId="36714" xr:uid="{00000000-0005-0000-0000-000040910000}"/>
    <cellStyle name="Valuta 10 2 2 2 13 8" xfId="54874" xr:uid="{00000000-0005-0000-0000-000041910000}"/>
    <cellStyle name="Valuta 10 2 2 2 14" xfId="5743" xr:uid="{00000000-0005-0000-0000-000042910000}"/>
    <cellStyle name="Valuta 10 2 2 2 14 2" xfId="7991" xr:uid="{00000000-0005-0000-0000-000043910000}"/>
    <cellStyle name="Valuta 10 2 2 2 14 2 2" xfId="13724" xr:uid="{00000000-0005-0000-0000-000044910000}"/>
    <cellStyle name="Valuta 10 2 2 2 14 2 2 2" xfId="26931" xr:uid="{00000000-0005-0000-0000-000045910000}"/>
    <cellStyle name="Valuta 10 2 2 2 14 2 2 3" xfId="45090" xr:uid="{00000000-0005-0000-0000-000046910000}"/>
    <cellStyle name="Valuta 10 2 2 2 14 2 3" xfId="34394" xr:uid="{00000000-0005-0000-0000-000047910000}"/>
    <cellStyle name="Valuta 10 2 2 2 14 2 3 2" xfId="52553" xr:uid="{00000000-0005-0000-0000-000048910000}"/>
    <cellStyle name="Valuta 10 2 2 2 14 2 4" xfId="21203" xr:uid="{00000000-0005-0000-0000-000049910000}"/>
    <cellStyle name="Valuta 10 2 2 2 14 2 5" xfId="39362" xr:uid="{00000000-0005-0000-0000-00004A910000}"/>
    <cellStyle name="Valuta 10 2 2 2 14 2 6" xfId="57522" xr:uid="{00000000-0005-0000-0000-00004B910000}"/>
    <cellStyle name="Valuta 10 2 2 2 14 3" xfId="11240" xr:uid="{00000000-0005-0000-0000-00004C910000}"/>
    <cellStyle name="Valuta 10 2 2 2 14 3 2" xfId="24447" xr:uid="{00000000-0005-0000-0000-00004D910000}"/>
    <cellStyle name="Valuta 10 2 2 2 14 3 3" xfId="42606" xr:uid="{00000000-0005-0000-0000-00004E910000}"/>
    <cellStyle name="Valuta 10 2 2 2 14 4" xfId="16234" xr:uid="{00000000-0005-0000-0000-00004F910000}"/>
    <cellStyle name="Valuta 10 2 2 2 14 4 2" xfId="29426" xr:uid="{00000000-0005-0000-0000-000050910000}"/>
    <cellStyle name="Valuta 10 2 2 2 14 4 3" xfId="47585" xr:uid="{00000000-0005-0000-0000-000051910000}"/>
    <cellStyle name="Valuta 10 2 2 2 14 5" xfId="31910" xr:uid="{00000000-0005-0000-0000-000052910000}"/>
    <cellStyle name="Valuta 10 2 2 2 14 5 2" xfId="50069" xr:uid="{00000000-0005-0000-0000-000053910000}"/>
    <cellStyle name="Valuta 10 2 2 2 14 6" xfId="18719" xr:uid="{00000000-0005-0000-0000-000054910000}"/>
    <cellStyle name="Valuta 10 2 2 2 14 7" xfId="36878" xr:uid="{00000000-0005-0000-0000-000055910000}"/>
    <cellStyle name="Valuta 10 2 2 2 14 8" xfId="55038" xr:uid="{00000000-0005-0000-0000-000056910000}"/>
    <cellStyle name="Valuta 10 2 2 2 15" xfId="5950" xr:uid="{00000000-0005-0000-0000-000057910000}"/>
    <cellStyle name="Valuta 10 2 2 2 15 2" xfId="11447" xr:uid="{00000000-0005-0000-0000-000058910000}"/>
    <cellStyle name="Valuta 10 2 2 2 15 2 2" xfId="24654" xr:uid="{00000000-0005-0000-0000-000059910000}"/>
    <cellStyle name="Valuta 10 2 2 2 15 2 3" xfId="42813" xr:uid="{00000000-0005-0000-0000-00005A910000}"/>
    <cellStyle name="Valuta 10 2 2 2 15 3" xfId="32117" xr:uid="{00000000-0005-0000-0000-00005B910000}"/>
    <cellStyle name="Valuta 10 2 2 2 15 3 2" xfId="50276" xr:uid="{00000000-0005-0000-0000-00005C910000}"/>
    <cellStyle name="Valuta 10 2 2 2 15 4" xfId="18926" xr:uid="{00000000-0005-0000-0000-00005D910000}"/>
    <cellStyle name="Valuta 10 2 2 2 15 5" xfId="37085" xr:uid="{00000000-0005-0000-0000-00005E910000}"/>
    <cellStyle name="Valuta 10 2 2 2 15 6" xfId="55245" xr:uid="{00000000-0005-0000-0000-00005F910000}"/>
    <cellStyle name="Valuta 10 2 2 2 16" xfId="8167" xr:uid="{00000000-0005-0000-0000-000060910000}"/>
    <cellStyle name="Valuta 10 2 2 2 16 2" xfId="21374" xr:uid="{00000000-0005-0000-0000-000061910000}"/>
    <cellStyle name="Valuta 10 2 2 2 16 3" xfId="39533" xr:uid="{00000000-0005-0000-0000-000062910000}"/>
    <cellStyle name="Valuta 10 2 2 2 16 4" xfId="57693" xr:uid="{00000000-0005-0000-0000-000063910000}"/>
    <cellStyle name="Valuta 10 2 2 2 17" xfId="8348" xr:uid="{00000000-0005-0000-0000-000064910000}"/>
    <cellStyle name="Valuta 10 2 2 2 17 2" xfId="21555" xr:uid="{00000000-0005-0000-0000-000065910000}"/>
    <cellStyle name="Valuta 10 2 2 2 17 3" xfId="39714" xr:uid="{00000000-0005-0000-0000-000066910000}"/>
    <cellStyle name="Valuta 10 2 2 2 17 4" xfId="57874" xr:uid="{00000000-0005-0000-0000-000067910000}"/>
    <cellStyle name="Valuta 10 2 2 2 18" xfId="8589" xr:uid="{00000000-0005-0000-0000-000068910000}"/>
    <cellStyle name="Valuta 10 2 2 2 18 2" xfId="21796" xr:uid="{00000000-0005-0000-0000-000069910000}"/>
    <cellStyle name="Valuta 10 2 2 2 18 3" xfId="39955" xr:uid="{00000000-0005-0000-0000-00006A910000}"/>
    <cellStyle name="Valuta 10 2 2 2 18 4" xfId="58115" xr:uid="{00000000-0005-0000-0000-00006B910000}"/>
    <cellStyle name="Valuta 10 2 2 2 19" xfId="8753" xr:uid="{00000000-0005-0000-0000-00006C910000}"/>
    <cellStyle name="Valuta 10 2 2 2 19 2" xfId="21960" xr:uid="{00000000-0005-0000-0000-00006D910000}"/>
    <cellStyle name="Valuta 10 2 2 2 19 3" xfId="40119" xr:uid="{00000000-0005-0000-0000-00006E910000}"/>
    <cellStyle name="Valuta 10 2 2 2 19 4" xfId="58279" xr:uid="{00000000-0005-0000-0000-00006F910000}"/>
    <cellStyle name="Valuta 10 2 2 2 2" xfId="3061" xr:uid="{00000000-0005-0000-0000-000070910000}"/>
    <cellStyle name="Valuta 10 2 2 2 2 10" xfId="8991" xr:uid="{00000000-0005-0000-0000-000071910000}"/>
    <cellStyle name="Valuta 10 2 2 2 2 10 2" xfId="22198" xr:uid="{00000000-0005-0000-0000-000072910000}"/>
    <cellStyle name="Valuta 10 2 2 2 2 10 3" xfId="40357" xr:uid="{00000000-0005-0000-0000-000073910000}"/>
    <cellStyle name="Valuta 10 2 2 2 2 11" xfId="13958" xr:uid="{00000000-0005-0000-0000-000074910000}"/>
    <cellStyle name="Valuta 10 2 2 2 2 11 2" xfId="27150" xr:uid="{00000000-0005-0000-0000-000075910000}"/>
    <cellStyle name="Valuta 10 2 2 2 2 11 3" xfId="45309" xr:uid="{00000000-0005-0000-0000-000076910000}"/>
    <cellStyle name="Valuta 10 2 2 2 2 12" xfId="29634" xr:uid="{00000000-0005-0000-0000-000077910000}"/>
    <cellStyle name="Valuta 10 2 2 2 2 12 2" xfId="47793" xr:uid="{00000000-0005-0000-0000-000078910000}"/>
    <cellStyle name="Valuta 10 2 2 2 2 13" xfId="16443" xr:uid="{00000000-0005-0000-0000-000079910000}"/>
    <cellStyle name="Valuta 10 2 2 2 2 14" xfId="34602" xr:uid="{00000000-0005-0000-0000-00007A910000}"/>
    <cellStyle name="Valuta 10 2 2 2 2 15" xfId="52762" xr:uid="{00000000-0005-0000-0000-00007B910000}"/>
    <cellStyle name="Valuta 10 2 2 2 2 16" xfId="58657" xr:uid="{00000000-0005-0000-0000-00007C910000}"/>
    <cellStyle name="Valuta 10 2 2 2 2 2" xfId="3062" xr:uid="{00000000-0005-0000-0000-00007D910000}"/>
    <cellStyle name="Valuta 10 2 2 2 2 2 10" xfId="58658" xr:uid="{00000000-0005-0000-0000-00007E910000}"/>
    <cellStyle name="Valuta 10 2 2 2 2 2 2" xfId="3939" xr:uid="{00000000-0005-0000-0000-00007F910000}"/>
    <cellStyle name="Valuta 10 2 2 2 2 2 2 2" xfId="6426" xr:uid="{00000000-0005-0000-0000-000080910000}"/>
    <cellStyle name="Valuta 10 2 2 2 2 2 2 2 2" xfId="11924" xr:uid="{00000000-0005-0000-0000-000081910000}"/>
    <cellStyle name="Valuta 10 2 2 2 2 2 2 2 2 2" xfId="25131" xr:uid="{00000000-0005-0000-0000-000082910000}"/>
    <cellStyle name="Valuta 10 2 2 2 2 2 2 2 2 3" xfId="43290" xr:uid="{00000000-0005-0000-0000-000083910000}"/>
    <cellStyle name="Valuta 10 2 2 2 2 2 2 2 3" xfId="32594" xr:uid="{00000000-0005-0000-0000-000084910000}"/>
    <cellStyle name="Valuta 10 2 2 2 2 2 2 2 3 2" xfId="50753" xr:uid="{00000000-0005-0000-0000-000085910000}"/>
    <cellStyle name="Valuta 10 2 2 2 2 2 2 2 4" xfId="19403" xr:uid="{00000000-0005-0000-0000-000086910000}"/>
    <cellStyle name="Valuta 10 2 2 2 2 2 2 2 5" xfId="37562" xr:uid="{00000000-0005-0000-0000-000087910000}"/>
    <cellStyle name="Valuta 10 2 2 2 2 2 2 2 6" xfId="55722" xr:uid="{00000000-0005-0000-0000-000088910000}"/>
    <cellStyle name="Valuta 10 2 2 2 2 2 2 3" xfId="9440" xr:uid="{00000000-0005-0000-0000-000089910000}"/>
    <cellStyle name="Valuta 10 2 2 2 2 2 2 3 2" xfId="22647" xr:uid="{00000000-0005-0000-0000-00008A910000}"/>
    <cellStyle name="Valuta 10 2 2 2 2 2 2 3 3" xfId="40806" xr:uid="{00000000-0005-0000-0000-00008B910000}"/>
    <cellStyle name="Valuta 10 2 2 2 2 2 2 4" xfId="14434" xr:uid="{00000000-0005-0000-0000-00008C910000}"/>
    <cellStyle name="Valuta 10 2 2 2 2 2 2 4 2" xfId="27626" xr:uid="{00000000-0005-0000-0000-00008D910000}"/>
    <cellStyle name="Valuta 10 2 2 2 2 2 2 4 3" xfId="45785" xr:uid="{00000000-0005-0000-0000-00008E910000}"/>
    <cellStyle name="Valuta 10 2 2 2 2 2 2 5" xfId="30110" xr:uid="{00000000-0005-0000-0000-00008F910000}"/>
    <cellStyle name="Valuta 10 2 2 2 2 2 2 5 2" xfId="48269" xr:uid="{00000000-0005-0000-0000-000090910000}"/>
    <cellStyle name="Valuta 10 2 2 2 2 2 2 6" xfId="16919" xr:uid="{00000000-0005-0000-0000-000091910000}"/>
    <cellStyle name="Valuta 10 2 2 2 2 2 2 7" xfId="35078" xr:uid="{00000000-0005-0000-0000-000092910000}"/>
    <cellStyle name="Valuta 10 2 2 2 2 2 2 8" xfId="53238" xr:uid="{00000000-0005-0000-0000-000093910000}"/>
    <cellStyle name="Valuta 10 2 2 2 2 2 3" xfId="5952" xr:uid="{00000000-0005-0000-0000-000094910000}"/>
    <cellStyle name="Valuta 10 2 2 2 2 2 3 2" xfId="11449" xr:uid="{00000000-0005-0000-0000-000095910000}"/>
    <cellStyle name="Valuta 10 2 2 2 2 2 3 2 2" xfId="24656" xr:uid="{00000000-0005-0000-0000-000096910000}"/>
    <cellStyle name="Valuta 10 2 2 2 2 2 3 2 3" xfId="42815" xr:uid="{00000000-0005-0000-0000-000097910000}"/>
    <cellStyle name="Valuta 10 2 2 2 2 2 3 3" xfId="32119" xr:uid="{00000000-0005-0000-0000-000098910000}"/>
    <cellStyle name="Valuta 10 2 2 2 2 2 3 3 2" xfId="50278" xr:uid="{00000000-0005-0000-0000-000099910000}"/>
    <cellStyle name="Valuta 10 2 2 2 2 2 3 4" xfId="18928" xr:uid="{00000000-0005-0000-0000-00009A910000}"/>
    <cellStyle name="Valuta 10 2 2 2 2 2 3 5" xfId="37087" xr:uid="{00000000-0005-0000-0000-00009B910000}"/>
    <cellStyle name="Valuta 10 2 2 2 2 2 3 6" xfId="55247" xr:uid="{00000000-0005-0000-0000-00009C910000}"/>
    <cellStyle name="Valuta 10 2 2 2 2 2 4" xfId="8992" xr:uid="{00000000-0005-0000-0000-00009D910000}"/>
    <cellStyle name="Valuta 10 2 2 2 2 2 4 2" xfId="22199" xr:uid="{00000000-0005-0000-0000-00009E910000}"/>
    <cellStyle name="Valuta 10 2 2 2 2 2 4 3" xfId="40358" xr:uid="{00000000-0005-0000-0000-00009F910000}"/>
    <cellStyle name="Valuta 10 2 2 2 2 2 5" xfId="13959" xr:uid="{00000000-0005-0000-0000-0000A0910000}"/>
    <cellStyle name="Valuta 10 2 2 2 2 2 5 2" xfId="27151" xr:uid="{00000000-0005-0000-0000-0000A1910000}"/>
    <cellStyle name="Valuta 10 2 2 2 2 2 5 3" xfId="45310" xr:uid="{00000000-0005-0000-0000-0000A2910000}"/>
    <cellStyle name="Valuta 10 2 2 2 2 2 6" xfId="29635" xr:uid="{00000000-0005-0000-0000-0000A3910000}"/>
    <cellStyle name="Valuta 10 2 2 2 2 2 6 2" xfId="47794" xr:uid="{00000000-0005-0000-0000-0000A4910000}"/>
    <cellStyle name="Valuta 10 2 2 2 2 2 7" xfId="16444" xr:uid="{00000000-0005-0000-0000-0000A5910000}"/>
    <cellStyle name="Valuta 10 2 2 2 2 2 8" xfId="34603" xr:uid="{00000000-0005-0000-0000-0000A6910000}"/>
    <cellStyle name="Valuta 10 2 2 2 2 2 9" xfId="52763" xr:uid="{00000000-0005-0000-0000-0000A7910000}"/>
    <cellStyle name="Valuta 10 2 2 2 2 3" xfId="3063" xr:uid="{00000000-0005-0000-0000-0000A8910000}"/>
    <cellStyle name="Valuta 10 2 2 2 2 3 10" xfId="58659" xr:uid="{00000000-0005-0000-0000-0000A9910000}"/>
    <cellStyle name="Valuta 10 2 2 2 2 3 2" xfId="3940" xr:uid="{00000000-0005-0000-0000-0000AA910000}"/>
    <cellStyle name="Valuta 10 2 2 2 2 3 2 2" xfId="6427" xr:uid="{00000000-0005-0000-0000-0000AB910000}"/>
    <cellStyle name="Valuta 10 2 2 2 2 3 2 2 2" xfId="11925" xr:uid="{00000000-0005-0000-0000-0000AC910000}"/>
    <cellStyle name="Valuta 10 2 2 2 2 3 2 2 2 2" xfId="25132" xr:uid="{00000000-0005-0000-0000-0000AD910000}"/>
    <cellStyle name="Valuta 10 2 2 2 2 3 2 2 2 3" xfId="43291" xr:uid="{00000000-0005-0000-0000-0000AE910000}"/>
    <cellStyle name="Valuta 10 2 2 2 2 3 2 2 3" xfId="32595" xr:uid="{00000000-0005-0000-0000-0000AF910000}"/>
    <cellStyle name="Valuta 10 2 2 2 2 3 2 2 3 2" xfId="50754" xr:uid="{00000000-0005-0000-0000-0000B0910000}"/>
    <cellStyle name="Valuta 10 2 2 2 2 3 2 2 4" xfId="19404" xr:uid="{00000000-0005-0000-0000-0000B1910000}"/>
    <cellStyle name="Valuta 10 2 2 2 2 3 2 2 5" xfId="37563" xr:uid="{00000000-0005-0000-0000-0000B2910000}"/>
    <cellStyle name="Valuta 10 2 2 2 2 3 2 2 6" xfId="55723" xr:uid="{00000000-0005-0000-0000-0000B3910000}"/>
    <cellStyle name="Valuta 10 2 2 2 2 3 2 3" xfId="9441" xr:uid="{00000000-0005-0000-0000-0000B4910000}"/>
    <cellStyle name="Valuta 10 2 2 2 2 3 2 3 2" xfId="22648" xr:uid="{00000000-0005-0000-0000-0000B5910000}"/>
    <cellStyle name="Valuta 10 2 2 2 2 3 2 3 3" xfId="40807" xr:uid="{00000000-0005-0000-0000-0000B6910000}"/>
    <cellStyle name="Valuta 10 2 2 2 2 3 2 4" xfId="14435" xr:uid="{00000000-0005-0000-0000-0000B7910000}"/>
    <cellStyle name="Valuta 10 2 2 2 2 3 2 4 2" xfId="27627" xr:uid="{00000000-0005-0000-0000-0000B8910000}"/>
    <cellStyle name="Valuta 10 2 2 2 2 3 2 4 3" xfId="45786" xr:uid="{00000000-0005-0000-0000-0000B9910000}"/>
    <cellStyle name="Valuta 10 2 2 2 2 3 2 5" xfId="30111" xr:uid="{00000000-0005-0000-0000-0000BA910000}"/>
    <cellStyle name="Valuta 10 2 2 2 2 3 2 5 2" xfId="48270" xr:uid="{00000000-0005-0000-0000-0000BB910000}"/>
    <cellStyle name="Valuta 10 2 2 2 2 3 2 6" xfId="16920" xr:uid="{00000000-0005-0000-0000-0000BC910000}"/>
    <cellStyle name="Valuta 10 2 2 2 2 3 2 7" xfId="35079" xr:uid="{00000000-0005-0000-0000-0000BD910000}"/>
    <cellStyle name="Valuta 10 2 2 2 2 3 2 8" xfId="53239" xr:uid="{00000000-0005-0000-0000-0000BE910000}"/>
    <cellStyle name="Valuta 10 2 2 2 2 3 3" xfId="5953" xr:uid="{00000000-0005-0000-0000-0000BF910000}"/>
    <cellStyle name="Valuta 10 2 2 2 2 3 3 2" xfId="11450" xr:uid="{00000000-0005-0000-0000-0000C0910000}"/>
    <cellStyle name="Valuta 10 2 2 2 2 3 3 2 2" xfId="24657" xr:uid="{00000000-0005-0000-0000-0000C1910000}"/>
    <cellStyle name="Valuta 10 2 2 2 2 3 3 2 3" xfId="42816" xr:uid="{00000000-0005-0000-0000-0000C2910000}"/>
    <cellStyle name="Valuta 10 2 2 2 2 3 3 3" xfId="32120" xr:uid="{00000000-0005-0000-0000-0000C3910000}"/>
    <cellStyle name="Valuta 10 2 2 2 2 3 3 3 2" xfId="50279" xr:uid="{00000000-0005-0000-0000-0000C4910000}"/>
    <cellStyle name="Valuta 10 2 2 2 2 3 3 4" xfId="18929" xr:uid="{00000000-0005-0000-0000-0000C5910000}"/>
    <cellStyle name="Valuta 10 2 2 2 2 3 3 5" xfId="37088" xr:uid="{00000000-0005-0000-0000-0000C6910000}"/>
    <cellStyle name="Valuta 10 2 2 2 2 3 3 6" xfId="55248" xr:uid="{00000000-0005-0000-0000-0000C7910000}"/>
    <cellStyle name="Valuta 10 2 2 2 2 3 4" xfId="8993" xr:uid="{00000000-0005-0000-0000-0000C8910000}"/>
    <cellStyle name="Valuta 10 2 2 2 2 3 4 2" xfId="22200" xr:uid="{00000000-0005-0000-0000-0000C9910000}"/>
    <cellStyle name="Valuta 10 2 2 2 2 3 4 3" xfId="40359" xr:uid="{00000000-0005-0000-0000-0000CA910000}"/>
    <cellStyle name="Valuta 10 2 2 2 2 3 5" xfId="13960" xr:uid="{00000000-0005-0000-0000-0000CB910000}"/>
    <cellStyle name="Valuta 10 2 2 2 2 3 5 2" xfId="27152" xr:uid="{00000000-0005-0000-0000-0000CC910000}"/>
    <cellStyle name="Valuta 10 2 2 2 2 3 5 3" xfId="45311" xr:uid="{00000000-0005-0000-0000-0000CD910000}"/>
    <cellStyle name="Valuta 10 2 2 2 2 3 6" xfId="29636" xr:uid="{00000000-0005-0000-0000-0000CE910000}"/>
    <cellStyle name="Valuta 10 2 2 2 2 3 6 2" xfId="47795" xr:uid="{00000000-0005-0000-0000-0000CF910000}"/>
    <cellStyle name="Valuta 10 2 2 2 2 3 7" xfId="16445" xr:uid="{00000000-0005-0000-0000-0000D0910000}"/>
    <cellStyle name="Valuta 10 2 2 2 2 3 8" xfId="34604" xr:uid="{00000000-0005-0000-0000-0000D1910000}"/>
    <cellStyle name="Valuta 10 2 2 2 2 3 9" xfId="52764" xr:uid="{00000000-0005-0000-0000-0000D2910000}"/>
    <cellStyle name="Valuta 10 2 2 2 2 4" xfId="3677" xr:uid="{00000000-0005-0000-0000-0000D3910000}"/>
    <cellStyle name="Valuta 10 2 2 2 2 4 2" xfId="4378" xr:uid="{00000000-0005-0000-0000-0000D4910000}"/>
    <cellStyle name="Valuta 10 2 2 2 2 4 2 2" xfId="12362" xr:uid="{00000000-0005-0000-0000-0000D5910000}"/>
    <cellStyle name="Valuta 10 2 2 2 2 4 2 2 2" xfId="25569" xr:uid="{00000000-0005-0000-0000-0000D6910000}"/>
    <cellStyle name="Valuta 10 2 2 2 2 4 2 2 3" xfId="43728" xr:uid="{00000000-0005-0000-0000-0000D7910000}"/>
    <cellStyle name="Valuta 10 2 2 2 2 4 2 3" xfId="33032" xr:uid="{00000000-0005-0000-0000-0000D8910000}"/>
    <cellStyle name="Valuta 10 2 2 2 2 4 2 3 2" xfId="51191" xr:uid="{00000000-0005-0000-0000-0000D9910000}"/>
    <cellStyle name="Valuta 10 2 2 2 2 4 2 4" xfId="19841" xr:uid="{00000000-0005-0000-0000-0000DA910000}"/>
    <cellStyle name="Valuta 10 2 2 2 2 4 2 5" xfId="38000" xr:uid="{00000000-0005-0000-0000-0000DB910000}"/>
    <cellStyle name="Valuta 10 2 2 2 2 4 2 6" xfId="56160" xr:uid="{00000000-0005-0000-0000-0000DC910000}"/>
    <cellStyle name="Valuta 10 2 2 2 2 4 3" xfId="9878" xr:uid="{00000000-0005-0000-0000-0000DD910000}"/>
    <cellStyle name="Valuta 10 2 2 2 2 4 3 2" xfId="23085" xr:uid="{00000000-0005-0000-0000-0000DE910000}"/>
    <cellStyle name="Valuta 10 2 2 2 2 4 3 3" xfId="41244" xr:uid="{00000000-0005-0000-0000-0000DF910000}"/>
    <cellStyle name="Valuta 10 2 2 2 2 4 4" xfId="14872" xr:uid="{00000000-0005-0000-0000-0000E0910000}"/>
    <cellStyle name="Valuta 10 2 2 2 2 4 4 2" xfId="28064" xr:uid="{00000000-0005-0000-0000-0000E1910000}"/>
    <cellStyle name="Valuta 10 2 2 2 2 4 4 3" xfId="46223" xr:uid="{00000000-0005-0000-0000-0000E2910000}"/>
    <cellStyle name="Valuta 10 2 2 2 2 4 5" xfId="30548" xr:uid="{00000000-0005-0000-0000-0000E3910000}"/>
    <cellStyle name="Valuta 10 2 2 2 2 4 5 2" xfId="48707" xr:uid="{00000000-0005-0000-0000-0000E4910000}"/>
    <cellStyle name="Valuta 10 2 2 2 2 4 6" xfId="17357" xr:uid="{00000000-0005-0000-0000-0000E5910000}"/>
    <cellStyle name="Valuta 10 2 2 2 2 4 7" xfId="35516" xr:uid="{00000000-0005-0000-0000-0000E6910000}"/>
    <cellStyle name="Valuta 10 2 2 2 2 4 8" xfId="53676" xr:uid="{00000000-0005-0000-0000-0000E7910000}"/>
    <cellStyle name="Valuta 10 2 2 2 2 4 9" xfId="59446" xr:uid="{00000000-0005-0000-0000-0000E8910000}"/>
    <cellStyle name="Valuta 10 2 2 2 2 5" xfId="4610" xr:uid="{00000000-0005-0000-0000-0000E9910000}"/>
    <cellStyle name="Valuta 10 2 2 2 2 5 2" xfId="6862" xr:uid="{00000000-0005-0000-0000-0000EA910000}"/>
    <cellStyle name="Valuta 10 2 2 2 2 5 2 2" xfId="12594" xr:uid="{00000000-0005-0000-0000-0000EB910000}"/>
    <cellStyle name="Valuta 10 2 2 2 2 5 2 2 2" xfId="25801" xr:uid="{00000000-0005-0000-0000-0000EC910000}"/>
    <cellStyle name="Valuta 10 2 2 2 2 5 2 2 3" xfId="43960" xr:uid="{00000000-0005-0000-0000-0000ED910000}"/>
    <cellStyle name="Valuta 10 2 2 2 2 5 2 3" xfId="33264" xr:uid="{00000000-0005-0000-0000-0000EE910000}"/>
    <cellStyle name="Valuta 10 2 2 2 2 5 2 3 2" xfId="51423" xr:uid="{00000000-0005-0000-0000-0000EF910000}"/>
    <cellStyle name="Valuta 10 2 2 2 2 5 2 4" xfId="20073" xr:uid="{00000000-0005-0000-0000-0000F0910000}"/>
    <cellStyle name="Valuta 10 2 2 2 2 5 2 5" xfId="38232" xr:uid="{00000000-0005-0000-0000-0000F1910000}"/>
    <cellStyle name="Valuta 10 2 2 2 2 5 2 6" xfId="56392" xr:uid="{00000000-0005-0000-0000-0000F2910000}"/>
    <cellStyle name="Valuta 10 2 2 2 2 5 3" xfId="10110" xr:uid="{00000000-0005-0000-0000-0000F3910000}"/>
    <cellStyle name="Valuta 10 2 2 2 2 5 3 2" xfId="23317" xr:uid="{00000000-0005-0000-0000-0000F4910000}"/>
    <cellStyle name="Valuta 10 2 2 2 2 5 3 3" xfId="41476" xr:uid="{00000000-0005-0000-0000-0000F5910000}"/>
    <cellStyle name="Valuta 10 2 2 2 2 5 4" xfId="15104" xr:uid="{00000000-0005-0000-0000-0000F6910000}"/>
    <cellStyle name="Valuta 10 2 2 2 2 5 4 2" xfId="28296" xr:uid="{00000000-0005-0000-0000-0000F7910000}"/>
    <cellStyle name="Valuta 10 2 2 2 2 5 4 3" xfId="46455" xr:uid="{00000000-0005-0000-0000-0000F8910000}"/>
    <cellStyle name="Valuta 10 2 2 2 2 5 5" xfId="30780" xr:uid="{00000000-0005-0000-0000-0000F9910000}"/>
    <cellStyle name="Valuta 10 2 2 2 2 5 5 2" xfId="48939" xr:uid="{00000000-0005-0000-0000-0000FA910000}"/>
    <cellStyle name="Valuta 10 2 2 2 2 5 6" xfId="17589" xr:uid="{00000000-0005-0000-0000-0000FB910000}"/>
    <cellStyle name="Valuta 10 2 2 2 2 5 7" xfId="35748" xr:uid="{00000000-0005-0000-0000-0000FC910000}"/>
    <cellStyle name="Valuta 10 2 2 2 2 5 8" xfId="53908" xr:uid="{00000000-0005-0000-0000-0000FD910000}"/>
    <cellStyle name="Valuta 10 2 2 2 2 6" xfId="3938" xr:uid="{00000000-0005-0000-0000-0000FE910000}"/>
    <cellStyle name="Valuta 10 2 2 2 2 6 2" xfId="6425" xr:uid="{00000000-0005-0000-0000-0000FF910000}"/>
    <cellStyle name="Valuta 10 2 2 2 2 6 2 2" xfId="11923" xr:uid="{00000000-0005-0000-0000-000000920000}"/>
    <cellStyle name="Valuta 10 2 2 2 2 6 2 2 2" xfId="25130" xr:uid="{00000000-0005-0000-0000-000001920000}"/>
    <cellStyle name="Valuta 10 2 2 2 2 6 2 2 3" xfId="43289" xr:uid="{00000000-0005-0000-0000-000002920000}"/>
    <cellStyle name="Valuta 10 2 2 2 2 6 2 3" xfId="32593" xr:uid="{00000000-0005-0000-0000-000003920000}"/>
    <cellStyle name="Valuta 10 2 2 2 2 6 2 3 2" xfId="50752" xr:uid="{00000000-0005-0000-0000-000004920000}"/>
    <cellStyle name="Valuta 10 2 2 2 2 6 2 4" xfId="19402" xr:uid="{00000000-0005-0000-0000-000005920000}"/>
    <cellStyle name="Valuta 10 2 2 2 2 6 2 5" xfId="37561" xr:uid="{00000000-0005-0000-0000-000006920000}"/>
    <cellStyle name="Valuta 10 2 2 2 2 6 2 6" xfId="55721" xr:uid="{00000000-0005-0000-0000-000007920000}"/>
    <cellStyle name="Valuta 10 2 2 2 2 6 3" xfId="9439" xr:uid="{00000000-0005-0000-0000-000008920000}"/>
    <cellStyle name="Valuta 10 2 2 2 2 6 3 2" xfId="22646" xr:uid="{00000000-0005-0000-0000-000009920000}"/>
    <cellStyle name="Valuta 10 2 2 2 2 6 3 3" xfId="40805" xr:uid="{00000000-0005-0000-0000-00000A920000}"/>
    <cellStyle name="Valuta 10 2 2 2 2 6 4" xfId="14433" xr:uid="{00000000-0005-0000-0000-00000B920000}"/>
    <cellStyle name="Valuta 10 2 2 2 2 6 4 2" xfId="27625" xr:uid="{00000000-0005-0000-0000-00000C920000}"/>
    <cellStyle name="Valuta 10 2 2 2 2 6 4 3" xfId="45784" xr:uid="{00000000-0005-0000-0000-00000D920000}"/>
    <cellStyle name="Valuta 10 2 2 2 2 6 5" xfId="30109" xr:uid="{00000000-0005-0000-0000-00000E920000}"/>
    <cellStyle name="Valuta 10 2 2 2 2 6 5 2" xfId="48268" xr:uid="{00000000-0005-0000-0000-00000F920000}"/>
    <cellStyle name="Valuta 10 2 2 2 2 6 6" xfId="16918" xr:uid="{00000000-0005-0000-0000-000010920000}"/>
    <cellStyle name="Valuta 10 2 2 2 2 6 7" xfId="35077" xr:uid="{00000000-0005-0000-0000-000011920000}"/>
    <cellStyle name="Valuta 10 2 2 2 2 6 8" xfId="53237" xr:uid="{00000000-0005-0000-0000-000012920000}"/>
    <cellStyle name="Valuta 10 2 2 2 2 7" xfId="5024" xr:uid="{00000000-0005-0000-0000-000013920000}"/>
    <cellStyle name="Valuta 10 2 2 2 2 7 2" xfId="7257" xr:uid="{00000000-0005-0000-0000-000014920000}"/>
    <cellStyle name="Valuta 10 2 2 2 2 7 2 2" xfId="12990" xr:uid="{00000000-0005-0000-0000-000015920000}"/>
    <cellStyle name="Valuta 10 2 2 2 2 7 2 2 2" xfId="26197" xr:uid="{00000000-0005-0000-0000-000016920000}"/>
    <cellStyle name="Valuta 10 2 2 2 2 7 2 2 3" xfId="44356" xr:uid="{00000000-0005-0000-0000-000017920000}"/>
    <cellStyle name="Valuta 10 2 2 2 2 7 2 3" xfId="33660" xr:uid="{00000000-0005-0000-0000-000018920000}"/>
    <cellStyle name="Valuta 10 2 2 2 2 7 2 3 2" xfId="51819" xr:uid="{00000000-0005-0000-0000-000019920000}"/>
    <cellStyle name="Valuta 10 2 2 2 2 7 2 4" xfId="20469" xr:uid="{00000000-0005-0000-0000-00001A920000}"/>
    <cellStyle name="Valuta 10 2 2 2 2 7 2 5" xfId="38628" xr:uid="{00000000-0005-0000-0000-00001B920000}"/>
    <cellStyle name="Valuta 10 2 2 2 2 7 2 6" xfId="56788" xr:uid="{00000000-0005-0000-0000-00001C920000}"/>
    <cellStyle name="Valuta 10 2 2 2 2 7 3" xfId="10506" xr:uid="{00000000-0005-0000-0000-00001D920000}"/>
    <cellStyle name="Valuta 10 2 2 2 2 7 3 2" xfId="23713" xr:uid="{00000000-0005-0000-0000-00001E920000}"/>
    <cellStyle name="Valuta 10 2 2 2 2 7 3 3" xfId="41872" xr:uid="{00000000-0005-0000-0000-00001F920000}"/>
    <cellStyle name="Valuta 10 2 2 2 2 7 4" xfId="15500" xr:uid="{00000000-0005-0000-0000-000020920000}"/>
    <cellStyle name="Valuta 10 2 2 2 2 7 4 2" xfId="28692" xr:uid="{00000000-0005-0000-0000-000021920000}"/>
    <cellStyle name="Valuta 10 2 2 2 2 7 4 3" xfId="46851" xr:uid="{00000000-0005-0000-0000-000022920000}"/>
    <cellStyle name="Valuta 10 2 2 2 2 7 5" xfId="31176" xr:uid="{00000000-0005-0000-0000-000023920000}"/>
    <cellStyle name="Valuta 10 2 2 2 2 7 5 2" xfId="49335" xr:uid="{00000000-0005-0000-0000-000024920000}"/>
    <cellStyle name="Valuta 10 2 2 2 2 7 6" xfId="17985" xr:uid="{00000000-0005-0000-0000-000025920000}"/>
    <cellStyle name="Valuta 10 2 2 2 2 7 7" xfId="36144" xr:uid="{00000000-0005-0000-0000-000026920000}"/>
    <cellStyle name="Valuta 10 2 2 2 2 7 8" xfId="54304" xr:uid="{00000000-0005-0000-0000-000027920000}"/>
    <cellStyle name="Valuta 10 2 2 2 2 8" xfId="5951" xr:uid="{00000000-0005-0000-0000-000028920000}"/>
    <cellStyle name="Valuta 10 2 2 2 2 8 2" xfId="11448" xr:uid="{00000000-0005-0000-0000-000029920000}"/>
    <cellStyle name="Valuta 10 2 2 2 2 8 2 2" xfId="24655" xr:uid="{00000000-0005-0000-0000-00002A920000}"/>
    <cellStyle name="Valuta 10 2 2 2 2 8 2 3" xfId="42814" xr:uid="{00000000-0005-0000-0000-00002B920000}"/>
    <cellStyle name="Valuta 10 2 2 2 2 8 3" xfId="32118" xr:uid="{00000000-0005-0000-0000-00002C920000}"/>
    <cellStyle name="Valuta 10 2 2 2 2 8 3 2" xfId="50277" xr:uid="{00000000-0005-0000-0000-00002D920000}"/>
    <cellStyle name="Valuta 10 2 2 2 2 8 4" xfId="18927" xr:uid="{00000000-0005-0000-0000-00002E920000}"/>
    <cellStyle name="Valuta 10 2 2 2 2 8 5" xfId="37086" xr:uid="{00000000-0005-0000-0000-00002F920000}"/>
    <cellStyle name="Valuta 10 2 2 2 2 8 6" xfId="55246" xr:uid="{00000000-0005-0000-0000-000030920000}"/>
    <cellStyle name="Valuta 10 2 2 2 2 9" xfId="8349" xr:uid="{00000000-0005-0000-0000-000031920000}"/>
    <cellStyle name="Valuta 10 2 2 2 2 9 2" xfId="21556" xr:uid="{00000000-0005-0000-0000-000032920000}"/>
    <cellStyle name="Valuta 10 2 2 2 2 9 3" xfId="39715" xr:uid="{00000000-0005-0000-0000-000033920000}"/>
    <cellStyle name="Valuta 10 2 2 2 2 9 4" xfId="57875" xr:uid="{00000000-0005-0000-0000-000034920000}"/>
    <cellStyle name="Valuta 10 2 2 2 20" xfId="8961" xr:uid="{00000000-0005-0000-0000-000035920000}"/>
    <cellStyle name="Valuta 10 2 2 2 20 2" xfId="22168" xr:uid="{00000000-0005-0000-0000-000036920000}"/>
    <cellStyle name="Valuta 10 2 2 2 20 3" xfId="40327" xr:uid="{00000000-0005-0000-0000-000037920000}"/>
    <cellStyle name="Valuta 10 2 2 2 21" xfId="13957" xr:uid="{00000000-0005-0000-0000-000038920000}"/>
    <cellStyle name="Valuta 10 2 2 2 21 2" xfId="27149" xr:uid="{00000000-0005-0000-0000-000039920000}"/>
    <cellStyle name="Valuta 10 2 2 2 21 3" xfId="45308" xr:uid="{00000000-0005-0000-0000-00003A920000}"/>
    <cellStyle name="Valuta 10 2 2 2 22" xfId="29633" xr:uid="{00000000-0005-0000-0000-00003B920000}"/>
    <cellStyle name="Valuta 10 2 2 2 22 2" xfId="47792" xr:uid="{00000000-0005-0000-0000-00003C920000}"/>
    <cellStyle name="Valuta 10 2 2 2 23" xfId="16442" xr:uid="{00000000-0005-0000-0000-00003D920000}"/>
    <cellStyle name="Valuta 10 2 2 2 24" xfId="34601" xr:uid="{00000000-0005-0000-0000-00003E920000}"/>
    <cellStyle name="Valuta 10 2 2 2 25" xfId="52761" xr:uid="{00000000-0005-0000-0000-00003F920000}"/>
    <cellStyle name="Valuta 10 2 2 2 26" xfId="58445" xr:uid="{00000000-0005-0000-0000-000040920000}"/>
    <cellStyle name="Valuta 10 2 2 2 27" xfId="58656" xr:uid="{00000000-0005-0000-0000-000041920000}"/>
    <cellStyle name="Valuta 10 2 2 2 3" xfId="3064" xr:uid="{00000000-0005-0000-0000-000042920000}"/>
    <cellStyle name="Valuta 10 2 2 2 3 10" xfId="13961" xr:uid="{00000000-0005-0000-0000-000043920000}"/>
    <cellStyle name="Valuta 10 2 2 2 3 10 2" xfId="27153" xr:uid="{00000000-0005-0000-0000-000044920000}"/>
    <cellStyle name="Valuta 10 2 2 2 3 10 3" xfId="45312" xr:uid="{00000000-0005-0000-0000-000045920000}"/>
    <cellStyle name="Valuta 10 2 2 2 3 11" xfId="29637" xr:uid="{00000000-0005-0000-0000-000046920000}"/>
    <cellStyle name="Valuta 10 2 2 2 3 11 2" xfId="47796" xr:uid="{00000000-0005-0000-0000-000047920000}"/>
    <cellStyle name="Valuta 10 2 2 2 3 12" xfId="16446" xr:uid="{00000000-0005-0000-0000-000048920000}"/>
    <cellStyle name="Valuta 10 2 2 2 3 13" xfId="34605" xr:uid="{00000000-0005-0000-0000-000049920000}"/>
    <cellStyle name="Valuta 10 2 2 2 3 14" xfId="52765" xr:uid="{00000000-0005-0000-0000-00004A920000}"/>
    <cellStyle name="Valuta 10 2 2 2 3 15" xfId="58660" xr:uid="{00000000-0005-0000-0000-00004B920000}"/>
    <cellStyle name="Valuta 10 2 2 2 3 2" xfId="3065" xr:uid="{00000000-0005-0000-0000-00004C920000}"/>
    <cellStyle name="Valuta 10 2 2 2 3 2 10" xfId="58661" xr:uid="{00000000-0005-0000-0000-00004D920000}"/>
    <cellStyle name="Valuta 10 2 2 2 3 2 2" xfId="3942" xr:uid="{00000000-0005-0000-0000-00004E920000}"/>
    <cellStyle name="Valuta 10 2 2 2 3 2 2 2" xfId="6429" xr:uid="{00000000-0005-0000-0000-00004F920000}"/>
    <cellStyle name="Valuta 10 2 2 2 3 2 2 2 2" xfId="11927" xr:uid="{00000000-0005-0000-0000-000050920000}"/>
    <cellStyle name="Valuta 10 2 2 2 3 2 2 2 2 2" xfId="25134" xr:uid="{00000000-0005-0000-0000-000051920000}"/>
    <cellStyle name="Valuta 10 2 2 2 3 2 2 2 2 3" xfId="43293" xr:uid="{00000000-0005-0000-0000-000052920000}"/>
    <cellStyle name="Valuta 10 2 2 2 3 2 2 2 3" xfId="32597" xr:uid="{00000000-0005-0000-0000-000053920000}"/>
    <cellStyle name="Valuta 10 2 2 2 3 2 2 2 3 2" xfId="50756" xr:uid="{00000000-0005-0000-0000-000054920000}"/>
    <cellStyle name="Valuta 10 2 2 2 3 2 2 2 4" xfId="19406" xr:uid="{00000000-0005-0000-0000-000055920000}"/>
    <cellStyle name="Valuta 10 2 2 2 3 2 2 2 5" xfId="37565" xr:uid="{00000000-0005-0000-0000-000056920000}"/>
    <cellStyle name="Valuta 10 2 2 2 3 2 2 2 6" xfId="55725" xr:uid="{00000000-0005-0000-0000-000057920000}"/>
    <cellStyle name="Valuta 10 2 2 2 3 2 2 3" xfId="9443" xr:uid="{00000000-0005-0000-0000-000058920000}"/>
    <cellStyle name="Valuta 10 2 2 2 3 2 2 3 2" xfId="22650" xr:uid="{00000000-0005-0000-0000-000059920000}"/>
    <cellStyle name="Valuta 10 2 2 2 3 2 2 3 3" xfId="40809" xr:uid="{00000000-0005-0000-0000-00005A920000}"/>
    <cellStyle name="Valuta 10 2 2 2 3 2 2 4" xfId="14437" xr:uid="{00000000-0005-0000-0000-00005B920000}"/>
    <cellStyle name="Valuta 10 2 2 2 3 2 2 4 2" xfId="27629" xr:uid="{00000000-0005-0000-0000-00005C920000}"/>
    <cellStyle name="Valuta 10 2 2 2 3 2 2 4 3" xfId="45788" xr:uid="{00000000-0005-0000-0000-00005D920000}"/>
    <cellStyle name="Valuta 10 2 2 2 3 2 2 5" xfId="30113" xr:uid="{00000000-0005-0000-0000-00005E920000}"/>
    <cellStyle name="Valuta 10 2 2 2 3 2 2 5 2" xfId="48272" xr:uid="{00000000-0005-0000-0000-00005F920000}"/>
    <cellStyle name="Valuta 10 2 2 2 3 2 2 6" xfId="16922" xr:uid="{00000000-0005-0000-0000-000060920000}"/>
    <cellStyle name="Valuta 10 2 2 2 3 2 2 7" xfId="35081" xr:uid="{00000000-0005-0000-0000-000061920000}"/>
    <cellStyle name="Valuta 10 2 2 2 3 2 2 8" xfId="53241" xr:uid="{00000000-0005-0000-0000-000062920000}"/>
    <cellStyle name="Valuta 10 2 2 2 3 2 3" xfId="5955" xr:uid="{00000000-0005-0000-0000-000063920000}"/>
    <cellStyle name="Valuta 10 2 2 2 3 2 3 2" xfId="11452" xr:uid="{00000000-0005-0000-0000-000064920000}"/>
    <cellStyle name="Valuta 10 2 2 2 3 2 3 2 2" xfId="24659" xr:uid="{00000000-0005-0000-0000-000065920000}"/>
    <cellStyle name="Valuta 10 2 2 2 3 2 3 2 3" xfId="42818" xr:uid="{00000000-0005-0000-0000-000066920000}"/>
    <cellStyle name="Valuta 10 2 2 2 3 2 3 3" xfId="32122" xr:uid="{00000000-0005-0000-0000-000067920000}"/>
    <cellStyle name="Valuta 10 2 2 2 3 2 3 3 2" xfId="50281" xr:uid="{00000000-0005-0000-0000-000068920000}"/>
    <cellStyle name="Valuta 10 2 2 2 3 2 3 4" xfId="18931" xr:uid="{00000000-0005-0000-0000-000069920000}"/>
    <cellStyle name="Valuta 10 2 2 2 3 2 3 5" xfId="37090" xr:uid="{00000000-0005-0000-0000-00006A920000}"/>
    <cellStyle name="Valuta 10 2 2 2 3 2 3 6" xfId="55250" xr:uid="{00000000-0005-0000-0000-00006B920000}"/>
    <cellStyle name="Valuta 10 2 2 2 3 2 4" xfId="8995" xr:uid="{00000000-0005-0000-0000-00006C920000}"/>
    <cellStyle name="Valuta 10 2 2 2 3 2 4 2" xfId="22202" xr:uid="{00000000-0005-0000-0000-00006D920000}"/>
    <cellStyle name="Valuta 10 2 2 2 3 2 4 3" xfId="40361" xr:uid="{00000000-0005-0000-0000-00006E920000}"/>
    <cellStyle name="Valuta 10 2 2 2 3 2 5" xfId="13962" xr:uid="{00000000-0005-0000-0000-00006F920000}"/>
    <cellStyle name="Valuta 10 2 2 2 3 2 5 2" xfId="27154" xr:uid="{00000000-0005-0000-0000-000070920000}"/>
    <cellStyle name="Valuta 10 2 2 2 3 2 5 3" xfId="45313" xr:uid="{00000000-0005-0000-0000-000071920000}"/>
    <cellStyle name="Valuta 10 2 2 2 3 2 6" xfId="29638" xr:uid="{00000000-0005-0000-0000-000072920000}"/>
    <cellStyle name="Valuta 10 2 2 2 3 2 6 2" xfId="47797" xr:uid="{00000000-0005-0000-0000-000073920000}"/>
    <cellStyle name="Valuta 10 2 2 2 3 2 7" xfId="16447" xr:uid="{00000000-0005-0000-0000-000074920000}"/>
    <cellStyle name="Valuta 10 2 2 2 3 2 8" xfId="34606" xr:uid="{00000000-0005-0000-0000-000075920000}"/>
    <cellStyle name="Valuta 10 2 2 2 3 2 9" xfId="52766" xr:uid="{00000000-0005-0000-0000-000076920000}"/>
    <cellStyle name="Valuta 10 2 2 2 3 3" xfId="3066" xr:uid="{00000000-0005-0000-0000-000077920000}"/>
    <cellStyle name="Valuta 10 2 2 2 3 3 10" xfId="58662" xr:uid="{00000000-0005-0000-0000-000078920000}"/>
    <cellStyle name="Valuta 10 2 2 2 3 3 2" xfId="3943" xr:uid="{00000000-0005-0000-0000-000079920000}"/>
    <cellStyle name="Valuta 10 2 2 2 3 3 2 2" xfId="6430" xr:uid="{00000000-0005-0000-0000-00007A920000}"/>
    <cellStyle name="Valuta 10 2 2 2 3 3 2 2 2" xfId="11928" xr:uid="{00000000-0005-0000-0000-00007B920000}"/>
    <cellStyle name="Valuta 10 2 2 2 3 3 2 2 2 2" xfId="25135" xr:uid="{00000000-0005-0000-0000-00007C920000}"/>
    <cellStyle name="Valuta 10 2 2 2 3 3 2 2 2 3" xfId="43294" xr:uid="{00000000-0005-0000-0000-00007D920000}"/>
    <cellStyle name="Valuta 10 2 2 2 3 3 2 2 3" xfId="32598" xr:uid="{00000000-0005-0000-0000-00007E920000}"/>
    <cellStyle name="Valuta 10 2 2 2 3 3 2 2 3 2" xfId="50757" xr:uid="{00000000-0005-0000-0000-00007F920000}"/>
    <cellStyle name="Valuta 10 2 2 2 3 3 2 2 4" xfId="19407" xr:uid="{00000000-0005-0000-0000-000080920000}"/>
    <cellStyle name="Valuta 10 2 2 2 3 3 2 2 5" xfId="37566" xr:uid="{00000000-0005-0000-0000-000081920000}"/>
    <cellStyle name="Valuta 10 2 2 2 3 3 2 2 6" xfId="55726" xr:uid="{00000000-0005-0000-0000-000082920000}"/>
    <cellStyle name="Valuta 10 2 2 2 3 3 2 3" xfId="9444" xr:uid="{00000000-0005-0000-0000-000083920000}"/>
    <cellStyle name="Valuta 10 2 2 2 3 3 2 3 2" xfId="22651" xr:uid="{00000000-0005-0000-0000-000084920000}"/>
    <cellStyle name="Valuta 10 2 2 2 3 3 2 3 3" xfId="40810" xr:uid="{00000000-0005-0000-0000-000085920000}"/>
    <cellStyle name="Valuta 10 2 2 2 3 3 2 4" xfId="14438" xr:uid="{00000000-0005-0000-0000-000086920000}"/>
    <cellStyle name="Valuta 10 2 2 2 3 3 2 4 2" xfId="27630" xr:uid="{00000000-0005-0000-0000-000087920000}"/>
    <cellStyle name="Valuta 10 2 2 2 3 3 2 4 3" xfId="45789" xr:uid="{00000000-0005-0000-0000-000088920000}"/>
    <cellStyle name="Valuta 10 2 2 2 3 3 2 5" xfId="30114" xr:uid="{00000000-0005-0000-0000-000089920000}"/>
    <cellStyle name="Valuta 10 2 2 2 3 3 2 5 2" xfId="48273" xr:uid="{00000000-0005-0000-0000-00008A920000}"/>
    <cellStyle name="Valuta 10 2 2 2 3 3 2 6" xfId="16923" xr:uid="{00000000-0005-0000-0000-00008B920000}"/>
    <cellStyle name="Valuta 10 2 2 2 3 3 2 7" xfId="35082" xr:uid="{00000000-0005-0000-0000-00008C920000}"/>
    <cellStyle name="Valuta 10 2 2 2 3 3 2 8" xfId="53242" xr:uid="{00000000-0005-0000-0000-00008D920000}"/>
    <cellStyle name="Valuta 10 2 2 2 3 3 3" xfId="5956" xr:uid="{00000000-0005-0000-0000-00008E920000}"/>
    <cellStyle name="Valuta 10 2 2 2 3 3 3 2" xfId="11453" xr:uid="{00000000-0005-0000-0000-00008F920000}"/>
    <cellStyle name="Valuta 10 2 2 2 3 3 3 2 2" xfId="24660" xr:uid="{00000000-0005-0000-0000-000090920000}"/>
    <cellStyle name="Valuta 10 2 2 2 3 3 3 2 3" xfId="42819" xr:uid="{00000000-0005-0000-0000-000091920000}"/>
    <cellStyle name="Valuta 10 2 2 2 3 3 3 3" xfId="32123" xr:uid="{00000000-0005-0000-0000-000092920000}"/>
    <cellStyle name="Valuta 10 2 2 2 3 3 3 3 2" xfId="50282" xr:uid="{00000000-0005-0000-0000-000093920000}"/>
    <cellStyle name="Valuta 10 2 2 2 3 3 3 4" xfId="18932" xr:uid="{00000000-0005-0000-0000-000094920000}"/>
    <cellStyle name="Valuta 10 2 2 2 3 3 3 5" xfId="37091" xr:uid="{00000000-0005-0000-0000-000095920000}"/>
    <cellStyle name="Valuta 10 2 2 2 3 3 3 6" xfId="55251" xr:uid="{00000000-0005-0000-0000-000096920000}"/>
    <cellStyle name="Valuta 10 2 2 2 3 3 4" xfId="8996" xr:uid="{00000000-0005-0000-0000-000097920000}"/>
    <cellStyle name="Valuta 10 2 2 2 3 3 4 2" xfId="22203" xr:uid="{00000000-0005-0000-0000-000098920000}"/>
    <cellStyle name="Valuta 10 2 2 2 3 3 4 3" xfId="40362" xr:uid="{00000000-0005-0000-0000-000099920000}"/>
    <cellStyle name="Valuta 10 2 2 2 3 3 5" xfId="13963" xr:uid="{00000000-0005-0000-0000-00009A920000}"/>
    <cellStyle name="Valuta 10 2 2 2 3 3 5 2" xfId="27155" xr:uid="{00000000-0005-0000-0000-00009B920000}"/>
    <cellStyle name="Valuta 10 2 2 2 3 3 5 3" xfId="45314" xr:uid="{00000000-0005-0000-0000-00009C920000}"/>
    <cellStyle name="Valuta 10 2 2 2 3 3 6" xfId="29639" xr:uid="{00000000-0005-0000-0000-00009D920000}"/>
    <cellStyle name="Valuta 10 2 2 2 3 3 6 2" xfId="47798" xr:uid="{00000000-0005-0000-0000-00009E920000}"/>
    <cellStyle name="Valuta 10 2 2 2 3 3 7" xfId="16448" xr:uid="{00000000-0005-0000-0000-00009F920000}"/>
    <cellStyle name="Valuta 10 2 2 2 3 3 8" xfId="34607" xr:uid="{00000000-0005-0000-0000-0000A0920000}"/>
    <cellStyle name="Valuta 10 2 2 2 3 3 9" xfId="52767" xr:uid="{00000000-0005-0000-0000-0000A1920000}"/>
    <cellStyle name="Valuta 10 2 2 2 3 4" xfId="3678" xr:uid="{00000000-0005-0000-0000-0000A2920000}"/>
    <cellStyle name="Valuta 10 2 2 2 3 4 2" xfId="4379" xr:uid="{00000000-0005-0000-0000-0000A3920000}"/>
    <cellStyle name="Valuta 10 2 2 2 3 4 2 2" xfId="12363" xr:uid="{00000000-0005-0000-0000-0000A4920000}"/>
    <cellStyle name="Valuta 10 2 2 2 3 4 2 2 2" xfId="25570" xr:uid="{00000000-0005-0000-0000-0000A5920000}"/>
    <cellStyle name="Valuta 10 2 2 2 3 4 2 2 3" xfId="43729" xr:uid="{00000000-0005-0000-0000-0000A6920000}"/>
    <cellStyle name="Valuta 10 2 2 2 3 4 2 3" xfId="33033" xr:uid="{00000000-0005-0000-0000-0000A7920000}"/>
    <cellStyle name="Valuta 10 2 2 2 3 4 2 3 2" xfId="51192" xr:uid="{00000000-0005-0000-0000-0000A8920000}"/>
    <cellStyle name="Valuta 10 2 2 2 3 4 2 4" xfId="19842" xr:uid="{00000000-0005-0000-0000-0000A9920000}"/>
    <cellStyle name="Valuta 10 2 2 2 3 4 2 5" xfId="38001" xr:uid="{00000000-0005-0000-0000-0000AA920000}"/>
    <cellStyle name="Valuta 10 2 2 2 3 4 2 6" xfId="56161" xr:uid="{00000000-0005-0000-0000-0000AB920000}"/>
    <cellStyle name="Valuta 10 2 2 2 3 4 3" xfId="9879" xr:uid="{00000000-0005-0000-0000-0000AC920000}"/>
    <cellStyle name="Valuta 10 2 2 2 3 4 3 2" xfId="23086" xr:uid="{00000000-0005-0000-0000-0000AD920000}"/>
    <cellStyle name="Valuta 10 2 2 2 3 4 3 3" xfId="41245" xr:uid="{00000000-0005-0000-0000-0000AE920000}"/>
    <cellStyle name="Valuta 10 2 2 2 3 4 4" xfId="14873" xr:uid="{00000000-0005-0000-0000-0000AF920000}"/>
    <cellStyle name="Valuta 10 2 2 2 3 4 4 2" xfId="28065" xr:uid="{00000000-0005-0000-0000-0000B0920000}"/>
    <cellStyle name="Valuta 10 2 2 2 3 4 4 3" xfId="46224" xr:uid="{00000000-0005-0000-0000-0000B1920000}"/>
    <cellStyle name="Valuta 10 2 2 2 3 4 5" xfId="30549" xr:uid="{00000000-0005-0000-0000-0000B2920000}"/>
    <cellStyle name="Valuta 10 2 2 2 3 4 5 2" xfId="48708" xr:uid="{00000000-0005-0000-0000-0000B3920000}"/>
    <cellStyle name="Valuta 10 2 2 2 3 4 6" xfId="17358" xr:uid="{00000000-0005-0000-0000-0000B4920000}"/>
    <cellStyle name="Valuta 10 2 2 2 3 4 7" xfId="35517" xr:uid="{00000000-0005-0000-0000-0000B5920000}"/>
    <cellStyle name="Valuta 10 2 2 2 3 4 8" xfId="53677" xr:uid="{00000000-0005-0000-0000-0000B6920000}"/>
    <cellStyle name="Valuta 10 2 2 2 3 4 9" xfId="59447" xr:uid="{00000000-0005-0000-0000-0000B7920000}"/>
    <cellStyle name="Valuta 10 2 2 2 3 5" xfId="3941" xr:uid="{00000000-0005-0000-0000-0000B8920000}"/>
    <cellStyle name="Valuta 10 2 2 2 3 5 2" xfId="6428" xr:uid="{00000000-0005-0000-0000-0000B9920000}"/>
    <cellStyle name="Valuta 10 2 2 2 3 5 2 2" xfId="11926" xr:uid="{00000000-0005-0000-0000-0000BA920000}"/>
    <cellStyle name="Valuta 10 2 2 2 3 5 2 2 2" xfId="25133" xr:uid="{00000000-0005-0000-0000-0000BB920000}"/>
    <cellStyle name="Valuta 10 2 2 2 3 5 2 2 3" xfId="43292" xr:uid="{00000000-0005-0000-0000-0000BC920000}"/>
    <cellStyle name="Valuta 10 2 2 2 3 5 2 3" xfId="32596" xr:uid="{00000000-0005-0000-0000-0000BD920000}"/>
    <cellStyle name="Valuta 10 2 2 2 3 5 2 3 2" xfId="50755" xr:uid="{00000000-0005-0000-0000-0000BE920000}"/>
    <cellStyle name="Valuta 10 2 2 2 3 5 2 4" xfId="19405" xr:uid="{00000000-0005-0000-0000-0000BF920000}"/>
    <cellStyle name="Valuta 10 2 2 2 3 5 2 5" xfId="37564" xr:uid="{00000000-0005-0000-0000-0000C0920000}"/>
    <cellStyle name="Valuta 10 2 2 2 3 5 2 6" xfId="55724" xr:uid="{00000000-0005-0000-0000-0000C1920000}"/>
    <cellStyle name="Valuta 10 2 2 2 3 5 3" xfId="9442" xr:uid="{00000000-0005-0000-0000-0000C2920000}"/>
    <cellStyle name="Valuta 10 2 2 2 3 5 3 2" xfId="22649" xr:uid="{00000000-0005-0000-0000-0000C3920000}"/>
    <cellStyle name="Valuta 10 2 2 2 3 5 3 3" xfId="40808" xr:uid="{00000000-0005-0000-0000-0000C4920000}"/>
    <cellStyle name="Valuta 10 2 2 2 3 5 4" xfId="14436" xr:uid="{00000000-0005-0000-0000-0000C5920000}"/>
    <cellStyle name="Valuta 10 2 2 2 3 5 4 2" xfId="27628" xr:uid="{00000000-0005-0000-0000-0000C6920000}"/>
    <cellStyle name="Valuta 10 2 2 2 3 5 4 3" xfId="45787" xr:uid="{00000000-0005-0000-0000-0000C7920000}"/>
    <cellStyle name="Valuta 10 2 2 2 3 5 5" xfId="30112" xr:uid="{00000000-0005-0000-0000-0000C8920000}"/>
    <cellStyle name="Valuta 10 2 2 2 3 5 5 2" xfId="48271" xr:uid="{00000000-0005-0000-0000-0000C9920000}"/>
    <cellStyle name="Valuta 10 2 2 2 3 5 6" xfId="16921" xr:uid="{00000000-0005-0000-0000-0000CA920000}"/>
    <cellStyle name="Valuta 10 2 2 2 3 5 7" xfId="35080" xr:uid="{00000000-0005-0000-0000-0000CB920000}"/>
    <cellStyle name="Valuta 10 2 2 2 3 5 8" xfId="53240" xr:uid="{00000000-0005-0000-0000-0000CC920000}"/>
    <cellStyle name="Valuta 10 2 2 2 3 6" xfId="5025" xr:uid="{00000000-0005-0000-0000-0000CD920000}"/>
    <cellStyle name="Valuta 10 2 2 2 3 6 2" xfId="7258" xr:uid="{00000000-0005-0000-0000-0000CE920000}"/>
    <cellStyle name="Valuta 10 2 2 2 3 6 2 2" xfId="12991" xr:uid="{00000000-0005-0000-0000-0000CF920000}"/>
    <cellStyle name="Valuta 10 2 2 2 3 6 2 2 2" xfId="26198" xr:uid="{00000000-0005-0000-0000-0000D0920000}"/>
    <cellStyle name="Valuta 10 2 2 2 3 6 2 2 3" xfId="44357" xr:uid="{00000000-0005-0000-0000-0000D1920000}"/>
    <cellStyle name="Valuta 10 2 2 2 3 6 2 3" xfId="33661" xr:uid="{00000000-0005-0000-0000-0000D2920000}"/>
    <cellStyle name="Valuta 10 2 2 2 3 6 2 3 2" xfId="51820" xr:uid="{00000000-0005-0000-0000-0000D3920000}"/>
    <cellStyle name="Valuta 10 2 2 2 3 6 2 4" xfId="20470" xr:uid="{00000000-0005-0000-0000-0000D4920000}"/>
    <cellStyle name="Valuta 10 2 2 2 3 6 2 5" xfId="38629" xr:uid="{00000000-0005-0000-0000-0000D5920000}"/>
    <cellStyle name="Valuta 10 2 2 2 3 6 2 6" xfId="56789" xr:uid="{00000000-0005-0000-0000-0000D6920000}"/>
    <cellStyle name="Valuta 10 2 2 2 3 6 3" xfId="10507" xr:uid="{00000000-0005-0000-0000-0000D7920000}"/>
    <cellStyle name="Valuta 10 2 2 2 3 6 3 2" xfId="23714" xr:uid="{00000000-0005-0000-0000-0000D8920000}"/>
    <cellStyle name="Valuta 10 2 2 2 3 6 3 3" xfId="41873" xr:uid="{00000000-0005-0000-0000-0000D9920000}"/>
    <cellStyle name="Valuta 10 2 2 2 3 6 4" xfId="15501" xr:uid="{00000000-0005-0000-0000-0000DA920000}"/>
    <cellStyle name="Valuta 10 2 2 2 3 6 4 2" xfId="28693" xr:uid="{00000000-0005-0000-0000-0000DB920000}"/>
    <cellStyle name="Valuta 10 2 2 2 3 6 4 3" xfId="46852" xr:uid="{00000000-0005-0000-0000-0000DC920000}"/>
    <cellStyle name="Valuta 10 2 2 2 3 6 5" xfId="31177" xr:uid="{00000000-0005-0000-0000-0000DD920000}"/>
    <cellStyle name="Valuta 10 2 2 2 3 6 5 2" xfId="49336" xr:uid="{00000000-0005-0000-0000-0000DE920000}"/>
    <cellStyle name="Valuta 10 2 2 2 3 6 6" xfId="17986" xr:uid="{00000000-0005-0000-0000-0000DF920000}"/>
    <cellStyle name="Valuta 10 2 2 2 3 6 7" xfId="36145" xr:uid="{00000000-0005-0000-0000-0000E0920000}"/>
    <cellStyle name="Valuta 10 2 2 2 3 6 8" xfId="54305" xr:uid="{00000000-0005-0000-0000-0000E1920000}"/>
    <cellStyle name="Valuta 10 2 2 2 3 7" xfId="5954" xr:uid="{00000000-0005-0000-0000-0000E2920000}"/>
    <cellStyle name="Valuta 10 2 2 2 3 7 2" xfId="11451" xr:uid="{00000000-0005-0000-0000-0000E3920000}"/>
    <cellStyle name="Valuta 10 2 2 2 3 7 2 2" xfId="24658" xr:uid="{00000000-0005-0000-0000-0000E4920000}"/>
    <cellStyle name="Valuta 10 2 2 2 3 7 2 3" xfId="42817" xr:uid="{00000000-0005-0000-0000-0000E5920000}"/>
    <cellStyle name="Valuta 10 2 2 2 3 7 3" xfId="32121" xr:uid="{00000000-0005-0000-0000-0000E6920000}"/>
    <cellStyle name="Valuta 10 2 2 2 3 7 3 2" xfId="50280" xr:uid="{00000000-0005-0000-0000-0000E7920000}"/>
    <cellStyle name="Valuta 10 2 2 2 3 7 4" xfId="18930" xr:uid="{00000000-0005-0000-0000-0000E8920000}"/>
    <cellStyle name="Valuta 10 2 2 2 3 7 5" xfId="37089" xr:uid="{00000000-0005-0000-0000-0000E9920000}"/>
    <cellStyle name="Valuta 10 2 2 2 3 7 6" xfId="55249" xr:uid="{00000000-0005-0000-0000-0000EA920000}"/>
    <cellStyle name="Valuta 10 2 2 2 3 8" xfId="8350" xr:uid="{00000000-0005-0000-0000-0000EB920000}"/>
    <cellStyle name="Valuta 10 2 2 2 3 8 2" xfId="21557" xr:uid="{00000000-0005-0000-0000-0000EC920000}"/>
    <cellStyle name="Valuta 10 2 2 2 3 8 3" xfId="39716" xr:uid="{00000000-0005-0000-0000-0000ED920000}"/>
    <cellStyle name="Valuta 10 2 2 2 3 8 4" xfId="57876" xr:uid="{00000000-0005-0000-0000-0000EE920000}"/>
    <cellStyle name="Valuta 10 2 2 2 3 9" xfId="8994" xr:uid="{00000000-0005-0000-0000-0000EF920000}"/>
    <cellStyle name="Valuta 10 2 2 2 3 9 2" xfId="22201" xr:uid="{00000000-0005-0000-0000-0000F0920000}"/>
    <cellStyle name="Valuta 10 2 2 2 3 9 3" xfId="40360" xr:uid="{00000000-0005-0000-0000-0000F1920000}"/>
    <cellStyle name="Valuta 10 2 2 2 4" xfId="3067" xr:uid="{00000000-0005-0000-0000-0000F2920000}"/>
    <cellStyle name="Valuta 10 2 2 2 4 10" xfId="58663" xr:uid="{00000000-0005-0000-0000-0000F3920000}"/>
    <cellStyle name="Valuta 10 2 2 2 4 2" xfId="3944" xr:uid="{00000000-0005-0000-0000-0000F4920000}"/>
    <cellStyle name="Valuta 10 2 2 2 4 2 2" xfId="6431" xr:uid="{00000000-0005-0000-0000-0000F5920000}"/>
    <cellStyle name="Valuta 10 2 2 2 4 2 2 2" xfId="11929" xr:uid="{00000000-0005-0000-0000-0000F6920000}"/>
    <cellStyle name="Valuta 10 2 2 2 4 2 2 2 2" xfId="25136" xr:uid="{00000000-0005-0000-0000-0000F7920000}"/>
    <cellStyle name="Valuta 10 2 2 2 4 2 2 2 3" xfId="43295" xr:uid="{00000000-0005-0000-0000-0000F8920000}"/>
    <cellStyle name="Valuta 10 2 2 2 4 2 2 3" xfId="32599" xr:uid="{00000000-0005-0000-0000-0000F9920000}"/>
    <cellStyle name="Valuta 10 2 2 2 4 2 2 3 2" xfId="50758" xr:uid="{00000000-0005-0000-0000-0000FA920000}"/>
    <cellStyle name="Valuta 10 2 2 2 4 2 2 4" xfId="19408" xr:uid="{00000000-0005-0000-0000-0000FB920000}"/>
    <cellStyle name="Valuta 10 2 2 2 4 2 2 5" xfId="37567" xr:uid="{00000000-0005-0000-0000-0000FC920000}"/>
    <cellStyle name="Valuta 10 2 2 2 4 2 2 6" xfId="55727" xr:uid="{00000000-0005-0000-0000-0000FD920000}"/>
    <cellStyle name="Valuta 10 2 2 2 4 2 3" xfId="9445" xr:uid="{00000000-0005-0000-0000-0000FE920000}"/>
    <cellStyle name="Valuta 10 2 2 2 4 2 3 2" xfId="22652" xr:uid="{00000000-0005-0000-0000-0000FF920000}"/>
    <cellStyle name="Valuta 10 2 2 2 4 2 3 3" xfId="40811" xr:uid="{00000000-0005-0000-0000-000000930000}"/>
    <cellStyle name="Valuta 10 2 2 2 4 2 4" xfId="14439" xr:uid="{00000000-0005-0000-0000-000001930000}"/>
    <cellStyle name="Valuta 10 2 2 2 4 2 4 2" xfId="27631" xr:uid="{00000000-0005-0000-0000-000002930000}"/>
    <cellStyle name="Valuta 10 2 2 2 4 2 4 3" xfId="45790" xr:uid="{00000000-0005-0000-0000-000003930000}"/>
    <cellStyle name="Valuta 10 2 2 2 4 2 5" xfId="30115" xr:uid="{00000000-0005-0000-0000-000004930000}"/>
    <cellStyle name="Valuta 10 2 2 2 4 2 5 2" xfId="48274" xr:uid="{00000000-0005-0000-0000-000005930000}"/>
    <cellStyle name="Valuta 10 2 2 2 4 2 6" xfId="16924" xr:uid="{00000000-0005-0000-0000-000006930000}"/>
    <cellStyle name="Valuta 10 2 2 2 4 2 7" xfId="35083" xr:uid="{00000000-0005-0000-0000-000007930000}"/>
    <cellStyle name="Valuta 10 2 2 2 4 2 8" xfId="53243" xr:uid="{00000000-0005-0000-0000-000008930000}"/>
    <cellStyle name="Valuta 10 2 2 2 4 3" xfId="5957" xr:uid="{00000000-0005-0000-0000-000009930000}"/>
    <cellStyle name="Valuta 10 2 2 2 4 3 2" xfId="11454" xr:uid="{00000000-0005-0000-0000-00000A930000}"/>
    <cellStyle name="Valuta 10 2 2 2 4 3 2 2" xfId="24661" xr:uid="{00000000-0005-0000-0000-00000B930000}"/>
    <cellStyle name="Valuta 10 2 2 2 4 3 2 3" xfId="42820" xr:uid="{00000000-0005-0000-0000-00000C930000}"/>
    <cellStyle name="Valuta 10 2 2 2 4 3 3" xfId="32124" xr:uid="{00000000-0005-0000-0000-00000D930000}"/>
    <cellStyle name="Valuta 10 2 2 2 4 3 3 2" xfId="50283" xr:uid="{00000000-0005-0000-0000-00000E930000}"/>
    <cellStyle name="Valuta 10 2 2 2 4 3 4" xfId="18933" xr:uid="{00000000-0005-0000-0000-00000F930000}"/>
    <cellStyle name="Valuta 10 2 2 2 4 3 5" xfId="37092" xr:uid="{00000000-0005-0000-0000-000010930000}"/>
    <cellStyle name="Valuta 10 2 2 2 4 3 6" xfId="55252" xr:uid="{00000000-0005-0000-0000-000011930000}"/>
    <cellStyle name="Valuta 10 2 2 2 4 4" xfId="8997" xr:uid="{00000000-0005-0000-0000-000012930000}"/>
    <cellStyle name="Valuta 10 2 2 2 4 4 2" xfId="22204" xr:uid="{00000000-0005-0000-0000-000013930000}"/>
    <cellStyle name="Valuta 10 2 2 2 4 4 3" xfId="40363" xr:uid="{00000000-0005-0000-0000-000014930000}"/>
    <cellStyle name="Valuta 10 2 2 2 4 5" xfId="13964" xr:uid="{00000000-0005-0000-0000-000015930000}"/>
    <cellStyle name="Valuta 10 2 2 2 4 5 2" xfId="27156" xr:uid="{00000000-0005-0000-0000-000016930000}"/>
    <cellStyle name="Valuta 10 2 2 2 4 5 3" xfId="45315" xr:uid="{00000000-0005-0000-0000-000017930000}"/>
    <cellStyle name="Valuta 10 2 2 2 4 6" xfId="29640" xr:uid="{00000000-0005-0000-0000-000018930000}"/>
    <cellStyle name="Valuta 10 2 2 2 4 6 2" xfId="47799" xr:uid="{00000000-0005-0000-0000-000019930000}"/>
    <cellStyle name="Valuta 10 2 2 2 4 7" xfId="16449" xr:uid="{00000000-0005-0000-0000-00001A930000}"/>
    <cellStyle name="Valuta 10 2 2 2 4 8" xfId="34608" xr:uid="{00000000-0005-0000-0000-00001B930000}"/>
    <cellStyle name="Valuta 10 2 2 2 4 9" xfId="52768" xr:uid="{00000000-0005-0000-0000-00001C930000}"/>
    <cellStyle name="Valuta 10 2 2 2 5" xfId="3068" xr:uid="{00000000-0005-0000-0000-00001D930000}"/>
    <cellStyle name="Valuta 10 2 2 2 5 10" xfId="58664" xr:uid="{00000000-0005-0000-0000-00001E930000}"/>
    <cellStyle name="Valuta 10 2 2 2 5 2" xfId="3945" xr:uid="{00000000-0005-0000-0000-00001F930000}"/>
    <cellStyle name="Valuta 10 2 2 2 5 2 2" xfId="6432" xr:uid="{00000000-0005-0000-0000-000020930000}"/>
    <cellStyle name="Valuta 10 2 2 2 5 2 2 2" xfId="11930" xr:uid="{00000000-0005-0000-0000-000021930000}"/>
    <cellStyle name="Valuta 10 2 2 2 5 2 2 2 2" xfId="25137" xr:uid="{00000000-0005-0000-0000-000022930000}"/>
    <cellStyle name="Valuta 10 2 2 2 5 2 2 2 3" xfId="43296" xr:uid="{00000000-0005-0000-0000-000023930000}"/>
    <cellStyle name="Valuta 10 2 2 2 5 2 2 3" xfId="32600" xr:uid="{00000000-0005-0000-0000-000024930000}"/>
    <cellStyle name="Valuta 10 2 2 2 5 2 2 3 2" xfId="50759" xr:uid="{00000000-0005-0000-0000-000025930000}"/>
    <cellStyle name="Valuta 10 2 2 2 5 2 2 4" xfId="19409" xr:uid="{00000000-0005-0000-0000-000026930000}"/>
    <cellStyle name="Valuta 10 2 2 2 5 2 2 5" xfId="37568" xr:uid="{00000000-0005-0000-0000-000027930000}"/>
    <cellStyle name="Valuta 10 2 2 2 5 2 2 6" xfId="55728" xr:uid="{00000000-0005-0000-0000-000028930000}"/>
    <cellStyle name="Valuta 10 2 2 2 5 2 3" xfId="9446" xr:uid="{00000000-0005-0000-0000-000029930000}"/>
    <cellStyle name="Valuta 10 2 2 2 5 2 3 2" xfId="22653" xr:uid="{00000000-0005-0000-0000-00002A930000}"/>
    <cellStyle name="Valuta 10 2 2 2 5 2 3 3" xfId="40812" xr:uid="{00000000-0005-0000-0000-00002B930000}"/>
    <cellStyle name="Valuta 10 2 2 2 5 2 4" xfId="14440" xr:uid="{00000000-0005-0000-0000-00002C930000}"/>
    <cellStyle name="Valuta 10 2 2 2 5 2 4 2" xfId="27632" xr:uid="{00000000-0005-0000-0000-00002D930000}"/>
    <cellStyle name="Valuta 10 2 2 2 5 2 4 3" xfId="45791" xr:uid="{00000000-0005-0000-0000-00002E930000}"/>
    <cellStyle name="Valuta 10 2 2 2 5 2 5" xfId="30116" xr:uid="{00000000-0005-0000-0000-00002F930000}"/>
    <cellStyle name="Valuta 10 2 2 2 5 2 5 2" xfId="48275" xr:uid="{00000000-0005-0000-0000-000030930000}"/>
    <cellStyle name="Valuta 10 2 2 2 5 2 6" xfId="16925" xr:uid="{00000000-0005-0000-0000-000031930000}"/>
    <cellStyle name="Valuta 10 2 2 2 5 2 7" xfId="35084" xr:uid="{00000000-0005-0000-0000-000032930000}"/>
    <cellStyle name="Valuta 10 2 2 2 5 2 8" xfId="53244" xr:uid="{00000000-0005-0000-0000-000033930000}"/>
    <cellStyle name="Valuta 10 2 2 2 5 3" xfId="5958" xr:uid="{00000000-0005-0000-0000-000034930000}"/>
    <cellStyle name="Valuta 10 2 2 2 5 3 2" xfId="11455" xr:uid="{00000000-0005-0000-0000-000035930000}"/>
    <cellStyle name="Valuta 10 2 2 2 5 3 2 2" xfId="24662" xr:uid="{00000000-0005-0000-0000-000036930000}"/>
    <cellStyle name="Valuta 10 2 2 2 5 3 2 3" xfId="42821" xr:uid="{00000000-0005-0000-0000-000037930000}"/>
    <cellStyle name="Valuta 10 2 2 2 5 3 3" xfId="32125" xr:uid="{00000000-0005-0000-0000-000038930000}"/>
    <cellStyle name="Valuta 10 2 2 2 5 3 3 2" xfId="50284" xr:uid="{00000000-0005-0000-0000-000039930000}"/>
    <cellStyle name="Valuta 10 2 2 2 5 3 4" xfId="18934" xr:uid="{00000000-0005-0000-0000-00003A930000}"/>
    <cellStyle name="Valuta 10 2 2 2 5 3 5" xfId="37093" xr:uid="{00000000-0005-0000-0000-00003B930000}"/>
    <cellStyle name="Valuta 10 2 2 2 5 3 6" xfId="55253" xr:uid="{00000000-0005-0000-0000-00003C930000}"/>
    <cellStyle name="Valuta 10 2 2 2 5 4" xfId="8998" xr:uid="{00000000-0005-0000-0000-00003D930000}"/>
    <cellStyle name="Valuta 10 2 2 2 5 4 2" xfId="22205" xr:uid="{00000000-0005-0000-0000-00003E930000}"/>
    <cellStyle name="Valuta 10 2 2 2 5 4 3" xfId="40364" xr:uid="{00000000-0005-0000-0000-00003F930000}"/>
    <cellStyle name="Valuta 10 2 2 2 5 5" xfId="13965" xr:uid="{00000000-0005-0000-0000-000040930000}"/>
    <cellStyle name="Valuta 10 2 2 2 5 5 2" xfId="27157" xr:uid="{00000000-0005-0000-0000-000041930000}"/>
    <cellStyle name="Valuta 10 2 2 2 5 5 3" xfId="45316" xr:uid="{00000000-0005-0000-0000-000042930000}"/>
    <cellStyle name="Valuta 10 2 2 2 5 6" xfId="29641" xr:uid="{00000000-0005-0000-0000-000043930000}"/>
    <cellStyle name="Valuta 10 2 2 2 5 6 2" xfId="47800" xr:uid="{00000000-0005-0000-0000-000044930000}"/>
    <cellStyle name="Valuta 10 2 2 2 5 7" xfId="16450" xr:uid="{00000000-0005-0000-0000-000045930000}"/>
    <cellStyle name="Valuta 10 2 2 2 5 8" xfId="34609" xr:uid="{00000000-0005-0000-0000-000046930000}"/>
    <cellStyle name="Valuta 10 2 2 2 5 9" xfId="52769" xr:uid="{00000000-0005-0000-0000-000047930000}"/>
    <cellStyle name="Valuta 10 2 2 2 6" xfId="3645" xr:uid="{00000000-0005-0000-0000-000048930000}"/>
    <cellStyle name="Valuta 10 2 2 2 6 2" xfId="4377" xr:uid="{00000000-0005-0000-0000-000049930000}"/>
    <cellStyle name="Valuta 10 2 2 2 6 2 2" xfId="12361" xr:uid="{00000000-0005-0000-0000-00004A930000}"/>
    <cellStyle name="Valuta 10 2 2 2 6 2 2 2" xfId="25568" xr:uid="{00000000-0005-0000-0000-00004B930000}"/>
    <cellStyle name="Valuta 10 2 2 2 6 2 2 3" xfId="43727" xr:uid="{00000000-0005-0000-0000-00004C930000}"/>
    <cellStyle name="Valuta 10 2 2 2 6 2 3" xfId="33031" xr:uid="{00000000-0005-0000-0000-00004D930000}"/>
    <cellStyle name="Valuta 10 2 2 2 6 2 3 2" xfId="51190" xr:uid="{00000000-0005-0000-0000-00004E930000}"/>
    <cellStyle name="Valuta 10 2 2 2 6 2 4" xfId="19840" xr:uid="{00000000-0005-0000-0000-00004F930000}"/>
    <cellStyle name="Valuta 10 2 2 2 6 2 5" xfId="37999" xr:uid="{00000000-0005-0000-0000-000050930000}"/>
    <cellStyle name="Valuta 10 2 2 2 6 2 6" xfId="56159" xr:uid="{00000000-0005-0000-0000-000051930000}"/>
    <cellStyle name="Valuta 10 2 2 2 6 3" xfId="9877" xr:uid="{00000000-0005-0000-0000-000052930000}"/>
    <cellStyle name="Valuta 10 2 2 2 6 3 2" xfId="23084" xr:uid="{00000000-0005-0000-0000-000053930000}"/>
    <cellStyle name="Valuta 10 2 2 2 6 3 3" xfId="41243" xr:uid="{00000000-0005-0000-0000-000054930000}"/>
    <cellStyle name="Valuta 10 2 2 2 6 4" xfId="14871" xr:uid="{00000000-0005-0000-0000-000055930000}"/>
    <cellStyle name="Valuta 10 2 2 2 6 4 2" xfId="28063" xr:uid="{00000000-0005-0000-0000-000056930000}"/>
    <cellStyle name="Valuta 10 2 2 2 6 4 3" xfId="46222" xr:uid="{00000000-0005-0000-0000-000057930000}"/>
    <cellStyle name="Valuta 10 2 2 2 6 5" xfId="30547" xr:uid="{00000000-0005-0000-0000-000058930000}"/>
    <cellStyle name="Valuta 10 2 2 2 6 5 2" xfId="48706" xr:uid="{00000000-0005-0000-0000-000059930000}"/>
    <cellStyle name="Valuta 10 2 2 2 6 6" xfId="17356" xr:uid="{00000000-0005-0000-0000-00005A930000}"/>
    <cellStyle name="Valuta 10 2 2 2 6 7" xfId="35515" xr:uid="{00000000-0005-0000-0000-00005B930000}"/>
    <cellStyle name="Valuta 10 2 2 2 6 8" xfId="53675" xr:uid="{00000000-0005-0000-0000-00005C930000}"/>
    <cellStyle name="Valuta 10 2 2 2 6 9" xfId="59091" xr:uid="{00000000-0005-0000-0000-00005D930000}"/>
    <cellStyle name="Valuta 10 2 2 2 7" xfId="4609" xr:uid="{00000000-0005-0000-0000-00005E930000}"/>
    <cellStyle name="Valuta 10 2 2 2 7 2" xfId="6861" xr:uid="{00000000-0005-0000-0000-00005F930000}"/>
    <cellStyle name="Valuta 10 2 2 2 7 2 2" xfId="12593" xr:uid="{00000000-0005-0000-0000-000060930000}"/>
    <cellStyle name="Valuta 10 2 2 2 7 2 2 2" xfId="25800" xr:uid="{00000000-0005-0000-0000-000061930000}"/>
    <cellStyle name="Valuta 10 2 2 2 7 2 2 3" xfId="43959" xr:uid="{00000000-0005-0000-0000-000062930000}"/>
    <cellStyle name="Valuta 10 2 2 2 7 2 3" xfId="33263" xr:uid="{00000000-0005-0000-0000-000063930000}"/>
    <cellStyle name="Valuta 10 2 2 2 7 2 3 2" xfId="51422" xr:uid="{00000000-0005-0000-0000-000064930000}"/>
    <cellStyle name="Valuta 10 2 2 2 7 2 4" xfId="20072" xr:uid="{00000000-0005-0000-0000-000065930000}"/>
    <cellStyle name="Valuta 10 2 2 2 7 2 5" xfId="38231" xr:uid="{00000000-0005-0000-0000-000066930000}"/>
    <cellStyle name="Valuta 10 2 2 2 7 2 6" xfId="56391" xr:uid="{00000000-0005-0000-0000-000067930000}"/>
    <cellStyle name="Valuta 10 2 2 2 7 3" xfId="10109" xr:uid="{00000000-0005-0000-0000-000068930000}"/>
    <cellStyle name="Valuta 10 2 2 2 7 3 2" xfId="23316" xr:uid="{00000000-0005-0000-0000-000069930000}"/>
    <cellStyle name="Valuta 10 2 2 2 7 3 3" xfId="41475" xr:uid="{00000000-0005-0000-0000-00006A930000}"/>
    <cellStyle name="Valuta 10 2 2 2 7 4" xfId="15103" xr:uid="{00000000-0005-0000-0000-00006B930000}"/>
    <cellStyle name="Valuta 10 2 2 2 7 4 2" xfId="28295" xr:uid="{00000000-0005-0000-0000-00006C930000}"/>
    <cellStyle name="Valuta 10 2 2 2 7 4 3" xfId="46454" xr:uid="{00000000-0005-0000-0000-00006D930000}"/>
    <cellStyle name="Valuta 10 2 2 2 7 5" xfId="30779" xr:uid="{00000000-0005-0000-0000-00006E930000}"/>
    <cellStyle name="Valuta 10 2 2 2 7 5 2" xfId="48938" xr:uid="{00000000-0005-0000-0000-00006F930000}"/>
    <cellStyle name="Valuta 10 2 2 2 7 6" xfId="17588" xr:uid="{00000000-0005-0000-0000-000070930000}"/>
    <cellStyle name="Valuta 10 2 2 2 7 7" xfId="35747" xr:uid="{00000000-0005-0000-0000-000071930000}"/>
    <cellStyle name="Valuta 10 2 2 2 7 8" xfId="53907" xr:uid="{00000000-0005-0000-0000-000072930000}"/>
    <cellStyle name="Valuta 10 2 2 2 7 9" xfId="59256" xr:uid="{00000000-0005-0000-0000-000073930000}"/>
    <cellStyle name="Valuta 10 2 2 2 8" xfId="3937" xr:uid="{00000000-0005-0000-0000-000074930000}"/>
    <cellStyle name="Valuta 10 2 2 2 8 2" xfId="6424" xr:uid="{00000000-0005-0000-0000-000075930000}"/>
    <cellStyle name="Valuta 10 2 2 2 8 2 2" xfId="11922" xr:uid="{00000000-0005-0000-0000-000076930000}"/>
    <cellStyle name="Valuta 10 2 2 2 8 2 2 2" xfId="25129" xr:uid="{00000000-0005-0000-0000-000077930000}"/>
    <cellStyle name="Valuta 10 2 2 2 8 2 2 3" xfId="43288" xr:uid="{00000000-0005-0000-0000-000078930000}"/>
    <cellStyle name="Valuta 10 2 2 2 8 2 3" xfId="32592" xr:uid="{00000000-0005-0000-0000-000079930000}"/>
    <cellStyle name="Valuta 10 2 2 2 8 2 3 2" xfId="50751" xr:uid="{00000000-0005-0000-0000-00007A930000}"/>
    <cellStyle name="Valuta 10 2 2 2 8 2 4" xfId="19401" xr:uid="{00000000-0005-0000-0000-00007B930000}"/>
    <cellStyle name="Valuta 10 2 2 2 8 2 5" xfId="37560" xr:uid="{00000000-0005-0000-0000-00007C930000}"/>
    <cellStyle name="Valuta 10 2 2 2 8 2 6" xfId="55720" xr:uid="{00000000-0005-0000-0000-00007D930000}"/>
    <cellStyle name="Valuta 10 2 2 2 8 3" xfId="9438" xr:uid="{00000000-0005-0000-0000-00007E930000}"/>
    <cellStyle name="Valuta 10 2 2 2 8 3 2" xfId="22645" xr:uid="{00000000-0005-0000-0000-00007F930000}"/>
    <cellStyle name="Valuta 10 2 2 2 8 3 3" xfId="40804" xr:uid="{00000000-0005-0000-0000-000080930000}"/>
    <cellStyle name="Valuta 10 2 2 2 8 4" xfId="14432" xr:uid="{00000000-0005-0000-0000-000081930000}"/>
    <cellStyle name="Valuta 10 2 2 2 8 4 2" xfId="27624" xr:uid="{00000000-0005-0000-0000-000082930000}"/>
    <cellStyle name="Valuta 10 2 2 2 8 4 3" xfId="45783" xr:uid="{00000000-0005-0000-0000-000083930000}"/>
    <cellStyle name="Valuta 10 2 2 2 8 5" xfId="30108" xr:uid="{00000000-0005-0000-0000-000084930000}"/>
    <cellStyle name="Valuta 10 2 2 2 8 5 2" xfId="48267" xr:uid="{00000000-0005-0000-0000-000085930000}"/>
    <cellStyle name="Valuta 10 2 2 2 8 6" xfId="16917" xr:uid="{00000000-0005-0000-0000-000086930000}"/>
    <cellStyle name="Valuta 10 2 2 2 8 7" xfId="35076" xr:uid="{00000000-0005-0000-0000-000087930000}"/>
    <cellStyle name="Valuta 10 2 2 2 8 8" xfId="53236" xr:uid="{00000000-0005-0000-0000-000088930000}"/>
    <cellStyle name="Valuta 10 2 2 2 8 9" xfId="59445" xr:uid="{00000000-0005-0000-0000-000089930000}"/>
    <cellStyle name="Valuta 10 2 2 2 9" xfId="4847" xr:uid="{00000000-0005-0000-0000-00008A930000}"/>
    <cellStyle name="Valuta 10 2 2 2 9 2" xfId="7077" xr:uid="{00000000-0005-0000-0000-00008B930000}"/>
    <cellStyle name="Valuta 10 2 2 2 9 2 2" xfId="12810" xr:uid="{00000000-0005-0000-0000-00008C930000}"/>
    <cellStyle name="Valuta 10 2 2 2 9 2 2 2" xfId="26017" xr:uid="{00000000-0005-0000-0000-00008D930000}"/>
    <cellStyle name="Valuta 10 2 2 2 9 2 2 3" xfId="44176" xr:uid="{00000000-0005-0000-0000-00008E930000}"/>
    <cellStyle name="Valuta 10 2 2 2 9 2 3" xfId="33480" xr:uid="{00000000-0005-0000-0000-00008F930000}"/>
    <cellStyle name="Valuta 10 2 2 2 9 2 3 2" xfId="51639" xr:uid="{00000000-0005-0000-0000-000090930000}"/>
    <cellStyle name="Valuta 10 2 2 2 9 2 4" xfId="20289" xr:uid="{00000000-0005-0000-0000-000091930000}"/>
    <cellStyle name="Valuta 10 2 2 2 9 2 5" xfId="38448" xr:uid="{00000000-0005-0000-0000-000092930000}"/>
    <cellStyle name="Valuta 10 2 2 2 9 2 6" xfId="56608" xr:uid="{00000000-0005-0000-0000-000093930000}"/>
    <cellStyle name="Valuta 10 2 2 2 9 3" xfId="10326" xr:uid="{00000000-0005-0000-0000-000094930000}"/>
    <cellStyle name="Valuta 10 2 2 2 9 3 2" xfId="23533" xr:uid="{00000000-0005-0000-0000-000095930000}"/>
    <cellStyle name="Valuta 10 2 2 2 9 3 3" xfId="41692" xr:uid="{00000000-0005-0000-0000-000096930000}"/>
    <cellStyle name="Valuta 10 2 2 2 9 4" xfId="15320" xr:uid="{00000000-0005-0000-0000-000097930000}"/>
    <cellStyle name="Valuta 10 2 2 2 9 4 2" xfId="28512" xr:uid="{00000000-0005-0000-0000-000098930000}"/>
    <cellStyle name="Valuta 10 2 2 2 9 4 3" xfId="46671" xr:uid="{00000000-0005-0000-0000-000099930000}"/>
    <cellStyle name="Valuta 10 2 2 2 9 5" xfId="30996" xr:uid="{00000000-0005-0000-0000-00009A930000}"/>
    <cellStyle name="Valuta 10 2 2 2 9 5 2" xfId="49155" xr:uid="{00000000-0005-0000-0000-00009B930000}"/>
    <cellStyle name="Valuta 10 2 2 2 9 6" xfId="17805" xr:uid="{00000000-0005-0000-0000-00009C930000}"/>
    <cellStyle name="Valuta 10 2 2 2 9 7" xfId="35964" xr:uid="{00000000-0005-0000-0000-00009D930000}"/>
    <cellStyle name="Valuta 10 2 2 2 9 8" xfId="54124" xr:uid="{00000000-0005-0000-0000-00009E930000}"/>
    <cellStyle name="Valuta 10 2 2 20" xfId="8588" xr:uid="{00000000-0005-0000-0000-00009F930000}"/>
    <cellStyle name="Valuta 10 2 2 20 2" xfId="21795" xr:uid="{00000000-0005-0000-0000-0000A0930000}"/>
    <cellStyle name="Valuta 10 2 2 20 3" xfId="39954" xr:uid="{00000000-0005-0000-0000-0000A1930000}"/>
    <cellStyle name="Valuta 10 2 2 20 4" xfId="58114" xr:uid="{00000000-0005-0000-0000-0000A2930000}"/>
    <cellStyle name="Valuta 10 2 2 21" xfId="8752" xr:uid="{00000000-0005-0000-0000-0000A3930000}"/>
    <cellStyle name="Valuta 10 2 2 21 2" xfId="21959" xr:uid="{00000000-0005-0000-0000-0000A4930000}"/>
    <cellStyle name="Valuta 10 2 2 21 3" xfId="40118" xr:uid="{00000000-0005-0000-0000-0000A5930000}"/>
    <cellStyle name="Valuta 10 2 2 21 4" xfId="58278" xr:uid="{00000000-0005-0000-0000-0000A6930000}"/>
    <cellStyle name="Valuta 10 2 2 22" xfId="8960" xr:uid="{00000000-0005-0000-0000-0000A7930000}"/>
    <cellStyle name="Valuta 10 2 2 22 2" xfId="22167" xr:uid="{00000000-0005-0000-0000-0000A8930000}"/>
    <cellStyle name="Valuta 10 2 2 22 3" xfId="40326" xr:uid="{00000000-0005-0000-0000-0000A9930000}"/>
    <cellStyle name="Valuta 10 2 2 23" xfId="13956" xr:uid="{00000000-0005-0000-0000-0000AA930000}"/>
    <cellStyle name="Valuta 10 2 2 23 2" xfId="27148" xr:uid="{00000000-0005-0000-0000-0000AB930000}"/>
    <cellStyle name="Valuta 10 2 2 23 3" xfId="45307" xr:uid="{00000000-0005-0000-0000-0000AC930000}"/>
    <cellStyle name="Valuta 10 2 2 24" xfId="29632" xr:uid="{00000000-0005-0000-0000-0000AD930000}"/>
    <cellStyle name="Valuta 10 2 2 24 2" xfId="47791" xr:uid="{00000000-0005-0000-0000-0000AE930000}"/>
    <cellStyle name="Valuta 10 2 2 25" xfId="16441" xr:uid="{00000000-0005-0000-0000-0000AF930000}"/>
    <cellStyle name="Valuta 10 2 2 26" xfId="34600" xr:uid="{00000000-0005-0000-0000-0000B0930000}"/>
    <cellStyle name="Valuta 10 2 2 27" xfId="52760" xr:uid="{00000000-0005-0000-0000-0000B1930000}"/>
    <cellStyle name="Valuta 10 2 2 28" xfId="58444" xr:uid="{00000000-0005-0000-0000-0000B2930000}"/>
    <cellStyle name="Valuta 10 2 2 29" xfId="58655" xr:uid="{00000000-0005-0000-0000-0000B3930000}"/>
    <cellStyle name="Valuta 10 2 2 3" xfId="3069" xr:uid="{00000000-0005-0000-0000-0000B4930000}"/>
    <cellStyle name="Valuta 10 2 2 3 10" xfId="8999" xr:uid="{00000000-0005-0000-0000-0000B5930000}"/>
    <cellStyle name="Valuta 10 2 2 3 10 2" xfId="22206" xr:uid="{00000000-0005-0000-0000-0000B6930000}"/>
    <cellStyle name="Valuta 10 2 2 3 10 3" xfId="40365" xr:uid="{00000000-0005-0000-0000-0000B7930000}"/>
    <cellStyle name="Valuta 10 2 2 3 11" xfId="13966" xr:uid="{00000000-0005-0000-0000-0000B8930000}"/>
    <cellStyle name="Valuta 10 2 2 3 11 2" xfId="27158" xr:uid="{00000000-0005-0000-0000-0000B9930000}"/>
    <cellStyle name="Valuta 10 2 2 3 11 3" xfId="45317" xr:uid="{00000000-0005-0000-0000-0000BA930000}"/>
    <cellStyle name="Valuta 10 2 2 3 12" xfId="29642" xr:uid="{00000000-0005-0000-0000-0000BB930000}"/>
    <cellStyle name="Valuta 10 2 2 3 12 2" xfId="47801" xr:uid="{00000000-0005-0000-0000-0000BC930000}"/>
    <cellStyle name="Valuta 10 2 2 3 13" xfId="16451" xr:uid="{00000000-0005-0000-0000-0000BD930000}"/>
    <cellStyle name="Valuta 10 2 2 3 14" xfId="34610" xr:uid="{00000000-0005-0000-0000-0000BE930000}"/>
    <cellStyle name="Valuta 10 2 2 3 15" xfId="52770" xr:uid="{00000000-0005-0000-0000-0000BF930000}"/>
    <cellStyle name="Valuta 10 2 2 3 16" xfId="58665" xr:uid="{00000000-0005-0000-0000-0000C0930000}"/>
    <cellStyle name="Valuta 10 2 2 3 2" xfId="3070" xr:uid="{00000000-0005-0000-0000-0000C1930000}"/>
    <cellStyle name="Valuta 10 2 2 3 2 10" xfId="58666" xr:uid="{00000000-0005-0000-0000-0000C2930000}"/>
    <cellStyle name="Valuta 10 2 2 3 2 2" xfId="3947" xr:uid="{00000000-0005-0000-0000-0000C3930000}"/>
    <cellStyle name="Valuta 10 2 2 3 2 2 2" xfId="6434" xr:uid="{00000000-0005-0000-0000-0000C4930000}"/>
    <cellStyle name="Valuta 10 2 2 3 2 2 2 2" xfId="11932" xr:uid="{00000000-0005-0000-0000-0000C5930000}"/>
    <cellStyle name="Valuta 10 2 2 3 2 2 2 2 2" xfId="25139" xr:uid="{00000000-0005-0000-0000-0000C6930000}"/>
    <cellStyle name="Valuta 10 2 2 3 2 2 2 2 3" xfId="43298" xr:uid="{00000000-0005-0000-0000-0000C7930000}"/>
    <cellStyle name="Valuta 10 2 2 3 2 2 2 3" xfId="32602" xr:uid="{00000000-0005-0000-0000-0000C8930000}"/>
    <cellStyle name="Valuta 10 2 2 3 2 2 2 3 2" xfId="50761" xr:uid="{00000000-0005-0000-0000-0000C9930000}"/>
    <cellStyle name="Valuta 10 2 2 3 2 2 2 4" xfId="19411" xr:uid="{00000000-0005-0000-0000-0000CA930000}"/>
    <cellStyle name="Valuta 10 2 2 3 2 2 2 5" xfId="37570" xr:uid="{00000000-0005-0000-0000-0000CB930000}"/>
    <cellStyle name="Valuta 10 2 2 3 2 2 2 6" xfId="55730" xr:uid="{00000000-0005-0000-0000-0000CC930000}"/>
    <cellStyle name="Valuta 10 2 2 3 2 2 3" xfId="9448" xr:uid="{00000000-0005-0000-0000-0000CD930000}"/>
    <cellStyle name="Valuta 10 2 2 3 2 2 3 2" xfId="22655" xr:uid="{00000000-0005-0000-0000-0000CE930000}"/>
    <cellStyle name="Valuta 10 2 2 3 2 2 3 3" xfId="40814" xr:uid="{00000000-0005-0000-0000-0000CF930000}"/>
    <cellStyle name="Valuta 10 2 2 3 2 2 4" xfId="14442" xr:uid="{00000000-0005-0000-0000-0000D0930000}"/>
    <cellStyle name="Valuta 10 2 2 3 2 2 4 2" xfId="27634" xr:uid="{00000000-0005-0000-0000-0000D1930000}"/>
    <cellStyle name="Valuta 10 2 2 3 2 2 4 3" xfId="45793" xr:uid="{00000000-0005-0000-0000-0000D2930000}"/>
    <cellStyle name="Valuta 10 2 2 3 2 2 5" xfId="30118" xr:uid="{00000000-0005-0000-0000-0000D3930000}"/>
    <cellStyle name="Valuta 10 2 2 3 2 2 5 2" xfId="48277" xr:uid="{00000000-0005-0000-0000-0000D4930000}"/>
    <cellStyle name="Valuta 10 2 2 3 2 2 6" xfId="16927" xr:uid="{00000000-0005-0000-0000-0000D5930000}"/>
    <cellStyle name="Valuta 10 2 2 3 2 2 7" xfId="35086" xr:uid="{00000000-0005-0000-0000-0000D6930000}"/>
    <cellStyle name="Valuta 10 2 2 3 2 2 8" xfId="53246" xr:uid="{00000000-0005-0000-0000-0000D7930000}"/>
    <cellStyle name="Valuta 10 2 2 3 2 3" xfId="5960" xr:uid="{00000000-0005-0000-0000-0000D8930000}"/>
    <cellStyle name="Valuta 10 2 2 3 2 3 2" xfId="11457" xr:uid="{00000000-0005-0000-0000-0000D9930000}"/>
    <cellStyle name="Valuta 10 2 2 3 2 3 2 2" xfId="24664" xr:uid="{00000000-0005-0000-0000-0000DA930000}"/>
    <cellStyle name="Valuta 10 2 2 3 2 3 2 3" xfId="42823" xr:uid="{00000000-0005-0000-0000-0000DB930000}"/>
    <cellStyle name="Valuta 10 2 2 3 2 3 3" xfId="32127" xr:uid="{00000000-0005-0000-0000-0000DC930000}"/>
    <cellStyle name="Valuta 10 2 2 3 2 3 3 2" xfId="50286" xr:uid="{00000000-0005-0000-0000-0000DD930000}"/>
    <cellStyle name="Valuta 10 2 2 3 2 3 4" xfId="18936" xr:uid="{00000000-0005-0000-0000-0000DE930000}"/>
    <cellStyle name="Valuta 10 2 2 3 2 3 5" xfId="37095" xr:uid="{00000000-0005-0000-0000-0000DF930000}"/>
    <cellStyle name="Valuta 10 2 2 3 2 3 6" xfId="55255" xr:uid="{00000000-0005-0000-0000-0000E0930000}"/>
    <cellStyle name="Valuta 10 2 2 3 2 4" xfId="9000" xr:uid="{00000000-0005-0000-0000-0000E1930000}"/>
    <cellStyle name="Valuta 10 2 2 3 2 4 2" xfId="22207" xr:uid="{00000000-0005-0000-0000-0000E2930000}"/>
    <cellStyle name="Valuta 10 2 2 3 2 4 3" xfId="40366" xr:uid="{00000000-0005-0000-0000-0000E3930000}"/>
    <cellStyle name="Valuta 10 2 2 3 2 5" xfId="13967" xr:uid="{00000000-0005-0000-0000-0000E4930000}"/>
    <cellStyle name="Valuta 10 2 2 3 2 5 2" xfId="27159" xr:uid="{00000000-0005-0000-0000-0000E5930000}"/>
    <cellStyle name="Valuta 10 2 2 3 2 5 3" xfId="45318" xr:uid="{00000000-0005-0000-0000-0000E6930000}"/>
    <cellStyle name="Valuta 10 2 2 3 2 6" xfId="29643" xr:uid="{00000000-0005-0000-0000-0000E7930000}"/>
    <cellStyle name="Valuta 10 2 2 3 2 6 2" xfId="47802" xr:uid="{00000000-0005-0000-0000-0000E8930000}"/>
    <cellStyle name="Valuta 10 2 2 3 2 7" xfId="16452" xr:uid="{00000000-0005-0000-0000-0000E9930000}"/>
    <cellStyle name="Valuta 10 2 2 3 2 8" xfId="34611" xr:uid="{00000000-0005-0000-0000-0000EA930000}"/>
    <cellStyle name="Valuta 10 2 2 3 2 9" xfId="52771" xr:uid="{00000000-0005-0000-0000-0000EB930000}"/>
    <cellStyle name="Valuta 10 2 2 3 3" xfId="3071" xr:uid="{00000000-0005-0000-0000-0000EC930000}"/>
    <cellStyle name="Valuta 10 2 2 3 3 10" xfId="58667" xr:uid="{00000000-0005-0000-0000-0000ED930000}"/>
    <cellStyle name="Valuta 10 2 2 3 3 2" xfId="3948" xr:uid="{00000000-0005-0000-0000-0000EE930000}"/>
    <cellStyle name="Valuta 10 2 2 3 3 2 2" xfId="6435" xr:uid="{00000000-0005-0000-0000-0000EF930000}"/>
    <cellStyle name="Valuta 10 2 2 3 3 2 2 2" xfId="11933" xr:uid="{00000000-0005-0000-0000-0000F0930000}"/>
    <cellStyle name="Valuta 10 2 2 3 3 2 2 2 2" xfId="25140" xr:uid="{00000000-0005-0000-0000-0000F1930000}"/>
    <cellStyle name="Valuta 10 2 2 3 3 2 2 2 3" xfId="43299" xr:uid="{00000000-0005-0000-0000-0000F2930000}"/>
    <cellStyle name="Valuta 10 2 2 3 3 2 2 3" xfId="32603" xr:uid="{00000000-0005-0000-0000-0000F3930000}"/>
    <cellStyle name="Valuta 10 2 2 3 3 2 2 3 2" xfId="50762" xr:uid="{00000000-0005-0000-0000-0000F4930000}"/>
    <cellStyle name="Valuta 10 2 2 3 3 2 2 4" xfId="19412" xr:uid="{00000000-0005-0000-0000-0000F5930000}"/>
    <cellStyle name="Valuta 10 2 2 3 3 2 2 5" xfId="37571" xr:uid="{00000000-0005-0000-0000-0000F6930000}"/>
    <cellStyle name="Valuta 10 2 2 3 3 2 2 6" xfId="55731" xr:uid="{00000000-0005-0000-0000-0000F7930000}"/>
    <cellStyle name="Valuta 10 2 2 3 3 2 3" xfId="9449" xr:uid="{00000000-0005-0000-0000-0000F8930000}"/>
    <cellStyle name="Valuta 10 2 2 3 3 2 3 2" xfId="22656" xr:uid="{00000000-0005-0000-0000-0000F9930000}"/>
    <cellStyle name="Valuta 10 2 2 3 3 2 3 3" xfId="40815" xr:uid="{00000000-0005-0000-0000-0000FA930000}"/>
    <cellStyle name="Valuta 10 2 2 3 3 2 4" xfId="14443" xr:uid="{00000000-0005-0000-0000-0000FB930000}"/>
    <cellStyle name="Valuta 10 2 2 3 3 2 4 2" xfId="27635" xr:uid="{00000000-0005-0000-0000-0000FC930000}"/>
    <cellStyle name="Valuta 10 2 2 3 3 2 4 3" xfId="45794" xr:uid="{00000000-0005-0000-0000-0000FD930000}"/>
    <cellStyle name="Valuta 10 2 2 3 3 2 5" xfId="30119" xr:uid="{00000000-0005-0000-0000-0000FE930000}"/>
    <cellStyle name="Valuta 10 2 2 3 3 2 5 2" xfId="48278" xr:uid="{00000000-0005-0000-0000-0000FF930000}"/>
    <cellStyle name="Valuta 10 2 2 3 3 2 6" xfId="16928" xr:uid="{00000000-0005-0000-0000-000000940000}"/>
    <cellStyle name="Valuta 10 2 2 3 3 2 7" xfId="35087" xr:uid="{00000000-0005-0000-0000-000001940000}"/>
    <cellStyle name="Valuta 10 2 2 3 3 2 8" xfId="53247" xr:uid="{00000000-0005-0000-0000-000002940000}"/>
    <cellStyle name="Valuta 10 2 2 3 3 3" xfId="5961" xr:uid="{00000000-0005-0000-0000-000003940000}"/>
    <cellStyle name="Valuta 10 2 2 3 3 3 2" xfId="11458" xr:uid="{00000000-0005-0000-0000-000004940000}"/>
    <cellStyle name="Valuta 10 2 2 3 3 3 2 2" xfId="24665" xr:uid="{00000000-0005-0000-0000-000005940000}"/>
    <cellStyle name="Valuta 10 2 2 3 3 3 2 3" xfId="42824" xr:uid="{00000000-0005-0000-0000-000006940000}"/>
    <cellStyle name="Valuta 10 2 2 3 3 3 3" xfId="32128" xr:uid="{00000000-0005-0000-0000-000007940000}"/>
    <cellStyle name="Valuta 10 2 2 3 3 3 3 2" xfId="50287" xr:uid="{00000000-0005-0000-0000-000008940000}"/>
    <cellStyle name="Valuta 10 2 2 3 3 3 4" xfId="18937" xr:uid="{00000000-0005-0000-0000-000009940000}"/>
    <cellStyle name="Valuta 10 2 2 3 3 3 5" xfId="37096" xr:uid="{00000000-0005-0000-0000-00000A940000}"/>
    <cellStyle name="Valuta 10 2 2 3 3 3 6" xfId="55256" xr:uid="{00000000-0005-0000-0000-00000B940000}"/>
    <cellStyle name="Valuta 10 2 2 3 3 4" xfId="9001" xr:uid="{00000000-0005-0000-0000-00000C940000}"/>
    <cellStyle name="Valuta 10 2 2 3 3 4 2" xfId="22208" xr:uid="{00000000-0005-0000-0000-00000D940000}"/>
    <cellStyle name="Valuta 10 2 2 3 3 4 3" xfId="40367" xr:uid="{00000000-0005-0000-0000-00000E940000}"/>
    <cellStyle name="Valuta 10 2 2 3 3 5" xfId="13968" xr:uid="{00000000-0005-0000-0000-00000F940000}"/>
    <cellStyle name="Valuta 10 2 2 3 3 5 2" xfId="27160" xr:uid="{00000000-0005-0000-0000-000010940000}"/>
    <cellStyle name="Valuta 10 2 2 3 3 5 3" xfId="45319" xr:uid="{00000000-0005-0000-0000-000011940000}"/>
    <cellStyle name="Valuta 10 2 2 3 3 6" xfId="29644" xr:uid="{00000000-0005-0000-0000-000012940000}"/>
    <cellStyle name="Valuta 10 2 2 3 3 6 2" xfId="47803" xr:uid="{00000000-0005-0000-0000-000013940000}"/>
    <cellStyle name="Valuta 10 2 2 3 3 7" xfId="16453" xr:uid="{00000000-0005-0000-0000-000014940000}"/>
    <cellStyle name="Valuta 10 2 2 3 3 8" xfId="34612" xr:uid="{00000000-0005-0000-0000-000015940000}"/>
    <cellStyle name="Valuta 10 2 2 3 3 9" xfId="52772" xr:uid="{00000000-0005-0000-0000-000016940000}"/>
    <cellStyle name="Valuta 10 2 2 3 4" xfId="3679" xr:uid="{00000000-0005-0000-0000-000017940000}"/>
    <cellStyle name="Valuta 10 2 2 3 4 2" xfId="4380" xr:uid="{00000000-0005-0000-0000-000018940000}"/>
    <cellStyle name="Valuta 10 2 2 3 4 2 2" xfId="12364" xr:uid="{00000000-0005-0000-0000-000019940000}"/>
    <cellStyle name="Valuta 10 2 2 3 4 2 2 2" xfId="25571" xr:uid="{00000000-0005-0000-0000-00001A940000}"/>
    <cellStyle name="Valuta 10 2 2 3 4 2 2 3" xfId="43730" xr:uid="{00000000-0005-0000-0000-00001B940000}"/>
    <cellStyle name="Valuta 10 2 2 3 4 2 3" xfId="33034" xr:uid="{00000000-0005-0000-0000-00001C940000}"/>
    <cellStyle name="Valuta 10 2 2 3 4 2 3 2" xfId="51193" xr:uid="{00000000-0005-0000-0000-00001D940000}"/>
    <cellStyle name="Valuta 10 2 2 3 4 2 4" xfId="19843" xr:uid="{00000000-0005-0000-0000-00001E940000}"/>
    <cellStyle name="Valuta 10 2 2 3 4 2 5" xfId="38002" xr:uid="{00000000-0005-0000-0000-00001F940000}"/>
    <cellStyle name="Valuta 10 2 2 3 4 2 6" xfId="56162" xr:uid="{00000000-0005-0000-0000-000020940000}"/>
    <cellStyle name="Valuta 10 2 2 3 4 3" xfId="9880" xr:uid="{00000000-0005-0000-0000-000021940000}"/>
    <cellStyle name="Valuta 10 2 2 3 4 3 2" xfId="23087" xr:uid="{00000000-0005-0000-0000-000022940000}"/>
    <cellStyle name="Valuta 10 2 2 3 4 3 3" xfId="41246" xr:uid="{00000000-0005-0000-0000-000023940000}"/>
    <cellStyle name="Valuta 10 2 2 3 4 4" xfId="14874" xr:uid="{00000000-0005-0000-0000-000024940000}"/>
    <cellStyle name="Valuta 10 2 2 3 4 4 2" xfId="28066" xr:uid="{00000000-0005-0000-0000-000025940000}"/>
    <cellStyle name="Valuta 10 2 2 3 4 4 3" xfId="46225" xr:uid="{00000000-0005-0000-0000-000026940000}"/>
    <cellStyle name="Valuta 10 2 2 3 4 5" xfId="30550" xr:uid="{00000000-0005-0000-0000-000027940000}"/>
    <cellStyle name="Valuta 10 2 2 3 4 5 2" xfId="48709" xr:uid="{00000000-0005-0000-0000-000028940000}"/>
    <cellStyle name="Valuta 10 2 2 3 4 6" xfId="17359" xr:uid="{00000000-0005-0000-0000-000029940000}"/>
    <cellStyle name="Valuta 10 2 2 3 4 7" xfId="35518" xr:uid="{00000000-0005-0000-0000-00002A940000}"/>
    <cellStyle name="Valuta 10 2 2 3 4 8" xfId="53678" xr:uid="{00000000-0005-0000-0000-00002B940000}"/>
    <cellStyle name="Valuta 10 2 2 3 4 9" xfId="59448" xr:uid="{00000000-0005-0000-0000-00002C940000}"/>
    <cellStyle name="Valuta 10 2 2 3 5" xfId="4611" xr:uid="{00000000-0005-0000-0000-00002D940000}"/>
    <cellStyle name="Valuta 10 2 2 3 5 2" xfId="6863" xr:uid="{00000000-0005-0000-0000-00002E940000}"/>
    <cellStyle name="Valuta 10 2 2 3 5 2 2" xfId="12595" xr:uid="{00000000-0005-0000-0000-00002F940000}"/>
    <cellStyle name="Valuta 10 2 2 3 5 2 2 2" xfId="25802" xr:uid="{00000000-0005-0000-0000-000030940000}"/>
    <cellStyle name="Valuta 10 2 2 3 5 2 2 3" xfId="43961" xr:uid="{00000000-0005-0000-0000-000031940000}"/>
    <cellStyle name="Valuta 10 2 2 3 5 2 3" xfId="33265" xr:uid="{00000000-0005-0000-0000-000032940000}"/>
    <cellStyle name="Valuta 10 2 2 3 5 2 3 2" xfId="51424" xr:uid="{00000000-0005-0000-0000-000033940000}"/>
    <cellStyle name="Valuta 10 2 2 3 5 2 4" xfId="20074" xr:uid="{00000000-0005-0000-0000-000034940000}"/>
    <cellStyle name="Valuta 10 2 2 3 5 2 5" xfId="38233" xr:uid="{00000000-0005-0000-0000-000035940000}"/>
    <cellStyle name="Valuta 10 2 2 3 5 2 6" xfId="56393" xr:uid="{00000000-0005-0000-0000-000036940000}"/>
    <cellStyle name="Valuta 10 2 2 3 5 3" xfId="10111" xr:uid="{00000000-0005-0000-0000-000037940000}"/>
    <cellStyle name="Valuta 10 2 2 3 5 3 2" xfId="23318" xr:uid="{00000000-0005-0000-0000-000038940000}"/>
    <cellStyle name="Valuta 10 2 2 3 5 3 3" xfId="41477" xr:uid="{00000000-0005-0000-0000-000039940000}"/>
    <cellStyle name="Valuta 10 2 2 3 5 4" xfId="15105" xr:uid="{00000000-0005-0000-0000-00003A940000}"/>
    <cellStyle name="Valuta 10 2 2 3 5 4 2" xfId="28297" xr:uid="{00000000-0005-0000-0000-00003B940000}"/>
    <cellStyle name="Valuta 10 2 2 3 5 4 3" xfId="46456" xr:uid="{00000000-0005-0000-0000-00003C940000}"/>
    <cellStyle name="Valuta 10 2 2 3 5 5" xfId="30781" xr:uid="{00000000-0005-0000-0000-00003D940000}"/>
    <cellStyle name="Valuta 10 2 2 3 5 5 2" xfId="48940" xr:uid="{00000000-0005-0000-0000-00003E940000}"/>
    <cellStyle name="Valuta 10 2 2 3 5 6" xfId="17590" xr:uid="{00000000-0005-0000-0000-00003F940000}"/>
    <cellStyle name="Valuta 10 2 2 3 5 7" xfId="35749" xr:uid="{00000000-0005-0000-0000-000040940000}"/>
    <cellStyle name="Valuta 10 2 2 3 5 8" xfId="53909" xr:uid="{00000000-0005-0000-0000-000041940000}"/>
    <cellStyle name="Valuta 10 2 2 3 6" xfId="3946" xr:uid="{00000000-0005-0000-0000-000042940000}"/>
    <cellStyle name="Valuta 10 2 2 3 6 2" xfId="6433" xr:uid="{00000000-0005-0000-0000-000043940000}"/>
    <cellStyle name="Valuta 10 2 2 3 6 2 2" xfId="11931" xr:uid="{00000000-0005-0000-0000-000044940000}"/>
    <cellStyle name="Valuta 10 2 2 3 6 2 2 2" xfId="25138" xr:uid="{00000000-0005-0000-0000-000045940000}"/>
    <cellStyle name="Valuta 10 2 2 3 6 2 2 3" xfId="43297" xr:uid="{00000000-0005-0000-0000-000046940000}"/>
    <cellStyle name="Valuta 10 2 2 3 6 2 3" xfId="32601" xr:uid="{00000000-0005-0000-0000-000047940000}"/>
    <cellStyle name="Valuta 10 2 2 3 6 2 3 2" xfId="50760" xr:uid="{00000000-0005-0000-0000-000048940000}"/>
    <cellStyle name="Valuta 10 2 2 3 6 2 4" xfId="19410" xr:uid="{00000000-0005-0000-0000-000049940000}"/>
    <cellStyle name="Valuta 10 2 2 3 6 2 5" xfId="37569" xr:uid="{00000000-0005-0000-0000-00004A940000}"/>
    <cellStyle name="Valuta 10 2 2 3 6 2 6" xfId="55729" xr:uid="{00000000-0005-0000-0000-00004B940000}"/>
    <cellStyle name="Valuta 10 2 2 3 6 3" xfId="9447" xr:uid="{00000000-0005-0000-0000-00004C940000}"/>
    <cellStyle name="Valuta 10 2 2 3 6 3 2" xfId="22654" xr:uid="{00000000-0005-0000-0000-00004D940000}"/>
    <cellStyle name="Valuta 10 2 2 3 6 3 3" xfId="40813" xr:uid="{00000000-0005-0000-0000-00004E940000}"/>
    <cellStyle name="Valuta 10 2 2 3 6 4" xfId="14441" xr:uid="{00000000-0005-0000-0000-00004F940000}"/>
    <cellStyle name="Valuta 10 2 2 3 6 4 2" xfId="27633" xr:uid="{00000000-0005-0000-0000-000050940000}"/>
    <cellStyle name="Valuta 10 2 2 3 6 4 3" xfId="45792" xr:uid="{00000000-0005-0000-0000-000051940000}"/>
    <cellStyle name="Valuta 10 2 2 3 6 5" xfId="30117" xr:uid="{00000000-0005-0000-0000-000052940000}"/>
    <cellStyle name="Valuta 10 2 2 3 6 5 2" xfId="48276" xr:uid="{00000000-0005-0000-0000-000053940000}"/>
    <cellStyle name="Valuta 10 2 2 3 6 6" xfId="16926" xr:uid="{00000000-0005-0000-0000-000054940000}"/>
    <cellStyle name="Valuta 10 2 2 3 6 7" xfId="35085" xr:uid="{00000000-0005-0000-0000-000055940000}"/>
    <cellStyle name="Valuta 10 2 2 3 6 8" xfId="53245" xr:uid="{00000000-0005-0000-0000-000056940000}"/>
    <cellStyle name="Valuta 10 2 2 3 7" xfId="5026" xr:uid="{00000000-0005-0000-0000-000057940000}"/>
    <cellStyle name="Valuta 10 2 2 3 7 2" xfId="7259" xr:uid="{00000000-0005-0000-0000-000058940000}"/>
    <cellStyle name="Valuta 10 2 2 3 7 2 2" xfId="12992" xr:uid="{00000000-0005-0000-0000-000059940000}"/>
    <cellStyle name="Valuta 10 2 2 3 7 2 2 2" xfId="26199" xr:uid="{00000000-0005-0000-0000-00005A940000}"/>
    <cellStyle name="Valuta 10 2 2 3 7 2 2 3" xfId="44358" xr:uid="{00000000-0005-0000-0000-00005B940000}"/>
    <cellStyle name="Valuta 10 2 2 3 7 2 3" xfId="33662" xr:uid="{00000000-0005-0000-0000-00005C940000}"/>
    <cellStyle name="Valuta 10 2 2 3 7 2 3 2" xfId="51821" xr:uid="{00000000-0005-0000-0000-00005D940000}"/>
    <cellStyle name="Valuta 10 2 2 3 7 2 4" xfId="20471" xr:uid="{00000000-0005-0000-0000-00005E940000}"/>
    <cellStyle name="Valuta 10 2 2 3 7 2 5" xfId="38630" xr:uid="{00000000-0005-0000-0000-00005F940000}"/>
    <cellStyle name="Valuta 10 2 2 3 7 2 6" xfId="56790" xr:uid="{00000000-0005-0000-0000-000060940000}"/>
    <cellStyle name="Valuta 10 2 2 3 7 3" xfId="10508" xr:uid="{00000000-0005-0000-0000-000061940000}"/>
    <cellStyle name="Valuta 10 2 2 3 7 3 2" xfId="23715" xr:uid="{00000000-0005-0000-0000-000062940000}"/>
    <cellStyle name="Valuta 10 2 2 3 7 3 3" xfId="41874" xr:uid="{00000000-0005-0000-0000-000063940000}"/>
    <cellStyle name="Valuta 10 2 2 3 7 4" xfId="15502" xr:uid="{00000000-0005-0000-0000-000064940000}"/>
    <cellStyle name="Valuta 10 2 2 3 7 4 2" xfId="28694" xr:uid="{00000000-0005-0000-0000-000065940000}"/>
    <cellStyle name="Valuta 10 2 2 3 7 4 3" xfId="46853" xr:uid="{00000000-0005-0000-0000-000066940000}"/>
    <cellStyle name="Valuta 10 2 2 3 7 5" xfId="31178" xr:uid="{00000000-0005-0000-0000-000067940000}"/>
    <cellStyle name="Valuta 10 2 2 3 7 5 2" xfId="49337" xr:uid="{00000000-0005-0000-0000-000068940000}"/>
    <cellStyle name="Valuta 10 2 2 3 7 6" xfId="17987" xr:uid="{00000000-0005-0000-0000-000069940000}"/>
    <cellStyle name="Valuta 10 2 2 3 7 7" xfId="36146" xr:uid="{00000000-0005-0000-0000-00006A940000}"/>
    <cellStyle name="Valuta 10 2 2 3 7 8" xfId="54306" xr:uid="{00000000-0005-0000-0000-00006B940000}"/>
    <cellStyle name="Valuta 10 2 2 3 8" xfId="5959" xr:uid="{00000000-0005-0000-0000-00006C940000}"/>
    <cellStyle name="Valuta 10 2 2 3 8 2" xfId="11456" xr:uid="{00000000-0005-0000-0000-00006D940000}"/>
    <cellStyle name="Valuta 10 2 2 3 8 2 2" xfId="24663" xr:uid="{00000000-0005-0000-0000-00006E940000}"/>
    <cellStyle name="Valuta 10 2 2 3 8 2 3" xfId="42822" xr:uid="{00000000-0005-0000-0000-00006F940000}"/>
    <cellStyle name="Valuta 10 2 2 3 8 3" xfId="32126" xr:uid="{00000000-0005-0000-0000-000070940000}"/>
    <cellStyle name="Valuta 10 2 2 3 8 3 2" xfId="50285" xr:uid="{00000000-0005-0000-0000-000071940000}"/>
    <cellStyle name="Valuta 10 2 2 3 8 4" xfId="18935" xr:uid="{00000000-0005-0000-0000-000072940000}"/>
    <cellStyle name="Valuta 10 2 2 3 8 5" xfId="37094" xr:uid="{00000000-0005-0000-0000-000073940000}"/>
    <cellStyle name="Valuta 10 2 2 3 8 6" xfId="55254" xr:uid="{00000000-0005-0000-0000-000074940000}"/>
    <cellStyle name="Valuta 10 2 2 3 9" xfId="8351" xr:uid="{00000000-0005-0000-0000-000075940000}"/>
    <cellStyle name="Valuta 10 2 2 3 9 2" xfId="21558" xr:uid="{00000000-0005-0000-0000-000076940000}"/>
    <cellStyle name="Valuta 10 2 2 3 9 3" xfId="39717" xr:uid="{00000000-0005-0000-0000-000077940000}"/>
    <cellStyle name="Valuta 10 2 2 3 9 4" xfId="57877" xr:uid="{00000000-0005-0000-0000-000078940000}"/>
    <cellStyle name="Valuta 10 2 2 4" xfId="3072" xr:uid="{00000000-0005-0000-0000-000079940000}"/>
    <cellStyle name="Valuta 10 2 2 4 10" xfId="9002" xr:uid="{00000000-0005-0000-0000-00007A940000}"/>
    <cellStyle name="Valuta 10 2 2 4 10 2" xfId="22209" xr:uid="{00000000-0005-0000-0000-00007B940000}"/>
    <cellStyle name="Valuta 10 2 2 4 10 3" xfId="40368" xr:uid="{00000000-0005-0000-0000-00007C940000}"/>
    <cellStyle name="Valuta 10 2 2 4 11" xfId="13969" xr:uid="{00000000-0005-0000-0000-00007D940000}"/>
    <cellStyle name="Valuta 10 2 2 4 11 2" xfId="27161" xr:uid="{00000000-0005-0000-0000-00007E940000}"/>
    <cellStyle name="Valuta 10 2 2 4 11 3" xfId="45320" xr:uid="{00000000-0005-0000-0000-00007F940000}"/>
    <cellStyle name="Valuta 10 2 2 4 12" xfId="29645" xr:uid="{00000000-0005-0000-0000-000080940000}"/>
    <cellStyle name="Valuta 10 2 2 4 12 2" xfId="47804" xr:uid="{00000000-0005-0000-0000-000081940000}"/>
    <cellStyle name="Valuta 10 2 2 4 13" xfId="16454" xr:uid="{00000000-0005-0000-0000-000082940000}"/>
    <cellStyle name="Valuta 10 2 2 4 14" xfId="34613" xr:uid="{00000000-0005-0000-0000-000083940000}"/>
    <cellStyle name="Valuta 10 2 2 4 15" xfId="52773" xr:uid="{00000000-0005-0000-0000-000084940000}"/>
    <cellStyle name="Valuta 10 2 2 4 16" xfId="58668" xr:uid="{00000000-0005-0000-0000-000085940000}"/>
    <cellStyle name="Valuta 10 2 2 4 2" xfId="3073" xr:uid="{00000000-0005-0000-0000-000086940000}"/>
    <cellStyle name="Valuta 10 2 2 4 2 10" xfId="58669" xr:uid="{00000000-0005-0000-0000-000087940000}"/>
    <cellStyle name="Valuta 10 2 2 4 2 2" xfId="3950" xr:uid="{00000000-0005-0000-0000-000088940000}"/>
    <cellStyle name="Valuta 10 2 2 4 2 2 2" xfId="6437" xr:uid="{00000000-0005-0000-0000-000089940000}"/>
    <cellStyle name="Valuta 10 2 2 4 2 2 2 2" xfId="11935" xr:uid="{00000000-0005-0000-0000-00008A940000}"/>
    <cellStyle name="Valuta 10 2 2 4 2 2 2 2 2" xfId="25142" xr:uid="{00000000-0005-0000-0000-00008B940000}"/>
    <cellStyle name="Valuta 10 2 2 4 2 2 2 2 3" xfId="43301" xr:uid="{00000000-0005-0000-0000-00008C940000}"/>
    <cellStyle name="Valuta 10 2 2 4 2 2 2 3" xfId="32605" xr:uid="{00000000-0005-0000-0000-00008D940000}"/>
    <cellStyle name="Valuta 10 2 2 4 2 2 2 3 2" xfId="50764" xr:uid="{00000000-0005-0000-0000-00008E940000}"/>
    <cellStyle name="Valuta 10 2 2 4 2 2 2 4" xfId="19414" xr:uid="{00000000-0005-0000-0000-00008F940000}"/>
    <cellStyle name="Valuta 10 2 2 4 2 2 2 5" xfId="37573" xr:uid="{00000000-0005-0000-0000-000090940000}"/>
    <cellStyle name="Valuta 10 2 2 4 2 2 2 6" xfId="55733" xr:uid="{00000000-0005-0000-0000-000091940000}"/>
    <cellStyle name="Valuta 10 2 2 4 2 2 3" xfId="9451" xr:uid="{00000000-0005-0000-0000-000092940000}"/>
    <cellStyle name="Valuta 10 2 2 4 2 2 3 2" xfId="22658" xr:uid="{00000000-0005-0000-0000-000093940000}"/>
    <cellStyle name="Valuta 10 2 2 4 2 2 3 3" xfId="40817" xr:uid="{00000000-0005-0000-0000-000094940000}"/>
    <cellStyle name="Valuta 10 2 2 4 2 2 4" xfId="14445" xr:uid="{00000000-0005-0000-0000-000095940000}"/>
    <cellStyle name="Valuta 10 2 2 4 2 2 4 2" xfId="27637" xr:uid="{00000000-0005-0000-0000-000096940000}"/>
    <cellStyle name="Valuta 10 2 2 4 2 2 4 3" xfId="45796" xr:uid="{00000000-0005-0000-0000-000097940000}"/>
    <cellStyle name="Valuta 10 2 2 4 2 2 5" xfId="30121" xr:uid="{00000000-0005-0000-0000-000098940000}"/>
    <cellStyle name="Valuta 10 2 2 4 2 2 5 2" xfId="48280" xr:uid="{00000000-0005-0000-0000-000099940000}"/>
    <cellStyle name="Valuta 10 2 2 4 2 2 6" xfId="16930" xr:uid="{00000000-0005-0000-0000-00009A940000}"/>
    <cellStyle name="Valuta 10 2 2 4 2 2 7" xfId="35089" xr:uid="{00000000-0005-0000-0000-00009B940000}"/>
    <cellStyle name="Valuta 10 2 2 4 2 2 8" xfId="53249" xr:uid="{00000000-0005-0000-0000-00009C940000}"/>
    <cellStyle name="Valuta 10 2 2 4 2 3" xfId="5963" xr:uid="{00000000-0005-0000-0000-00009D940000}"/>
    <cellStyle name="Valuta 10 2 2 4 2 3 2" xfId="11460" xr:uid="{00000000-0005-0000-0000-00009E940000}"/>
    <cellStyle name="Valuta 10 2 2 4 2 3 2 2" xfId="24667" xr:uid="{00000000-0005-0000-0000-00009F940000}"/>
    <cellStyle name="Valuta 10 2 2 4 2 3 2 3" xfId="42826" xr:uid="{00000000-0005-0000-0000-0000A0940000}"/>
    <cellStyle name="Valuta 10 2 2 4 2 3 3" xfId="32130" xr:uid="{00000000-0005-0000-0000-0000A1940000}"/>
    <cellStyle name="Valuta 10 2 2 4 2 3 3 2" xfId="50289" xr:uid="{00000000-0005-0000-0000-0000A2940000}"/>
    <cellStyle name="Valuta 10 2 2 4 2 3 4" xfId="18939" xr:uid="{00000000-0005-0000-0000-0000A3940000}"/>
    <cellStyle name="Valuta 10 2 2 4 2 3 5" xfId="37098" xr:uid="{00000000-0005-0000-0000-0000A4940000}"/>
    <cellStyle name="Valuta 10 2 2 4 2 3 6" xfId="55258" xr:uid="{00000000-0005-0000-0000-0000A5940000}"/>
    <cellStyle name="Valuta 10 2 2 4 2 4" xfId="9003" xr:uid="{00000000-0005-0000-0000-0000A6940000}"/>
    <cellStyle name="Valuta 10 2 2 4 2 4 2" xfId="22210" xr:uid="{00000000-0005-0000-0000-0000A7940000}"/>
    <cellStyle name="Valuta 10 2 2 4 2 4 3" xfId="40369" xr:uid="{00000000-0005-0000-0000-0000A8940000}"/>
    <cellStyle name="Valuta 10 2 2 4 2 5" xfId="13970" xr:uid="{00000000-0005-0000-0000-0000A9940000}"/>
    <cellStyle name="Valuta 10 2 2 4 2 5 2" xfId="27162" xr:uid="{00000000-0005-0000-0000-0000AA940000}"/>
    <cellStyle name="Valuta 10 2 2 4 2 5 3" xfId="45321" xr:uid="{00000000-0005-0000-0000-0000AB940000}"/>
    <cellStyle name="Valuta 10 2 2 4 2 6" xfId="29646" xr:uid="{00000000-0005-0000-0000-0000AC940000}"/>
    <cellStyle name="Valuta 10 2 2 4 2 6 2" xfId="47805" xr:uid="{00000000-0005-0000-0000-0000AD940000}"/>
    <cellStyle name="Valuta 10 2 2 4 2 7" xfId="16455" xr:uid="{00000000-0005-0000-0000-0000AE940000}"/>
    <cellStyle name="Valuta 10 2 2 4 2 8" xfId="34614" xr:uid="{00000000-0005-0000-0000-0000AF940000}"/>
    <cellStyle name="Valuta 10 2 2 4 2 9" xfId="52774" xr:uid="{00000000-0005-0000-0000-0000B0940000}"/>
    <cellStyle name="Valuta 10 2 2 4 3" xfId="3074" xr:uid="{00000000-0005-0000-0000-0000B1940000}"/>
    <cellStyle name="Valuta 10 2 2 4 3 10" xfId="58670" xr:uid="{00000000-0005-0000-0000-0000B2940000}"/>
    <cellStyle name="Valuta 10 2 2 4 3 2" xfId="3951" xr:uid="{00000000-0005-0000-0000-0000B3940000}"/>
    <cellStyle name="Valuta 10 2 2 4 3 2 2" xfId="6438" xr:uid="{00000000-0005-0000-0000-0000B4940000}"/>
    <cellStyle name="Valuta 10 2 2 4 3 2 2 2" xfId="11936" xr:uid="{00000000-0005-0000-0000-0000B5940000}"/>
    <cellStyle name="Valuta 10 2 2 4 3 2 2 2 2" xfId="25143" xr:uid="{00000000-0005-0000-0000-0000B6940000}"/>
    <cellStyle name="Valuta 10 2 2 4 3 2 2 2 3" xfId="43302" xr:uid="{00000000-0005-0000-0000-0000B7940000}"/>
    <cellStyle name="Valuta 10 2 2 4 3 2 2 3" xfId="32606" xr:uid="{00000000-0005-0000-0000-0000B8940000}"/>
    <cellStyle name="Valuta 10 2 2 4 3 2 2 3 2" xfId="50765" xr:uid="{00000000-0005-0000-0000-0000B9940000}"/>
    <cellStyle name="Valuta 10 2 2 4 3 2 2 4" xfId="19415" xr:uid="{00000000-0005-0000-0000-0000BA940000}"/>
    <cellStyle name="Valuta 10 2 2 4 3 2 2 5" xfId="37574" xr:uid="{00000000-0005-0000-0000-0000BB940000}"/>
    <cellStyle name="Valuta 10 2 2 4 3 2 2 6" xfId="55734" xr:uid="{00000000-0005-0000-0000-0000BC940000}"/>
    <cellStyle name="Valuta 10 2 2 4 3 2 3" xfId="9452" xr:uid="{00000000-0005-0000-0000-0000BD940000}"/>
    <cellStyle name="Valuta 10 2 2 4 3 2 3 2" xfId="22659" xr:uid="{00000000-0005-0000-0000-0000BE940000}"/>
    <cellStyle name="Valuta 10 2 2 4 3 2 3 3" xfId="40818" xr:uid="{00000000-0005-0000-0000-0000BF940000}"/>
    <cellStyle name="Valuta 10 2 2 4 3 2 4" xfId="14446" xr:uid="{00000000-0005-0000-0000-0000C0940000}"/>
    <cellStyle name="Valuta 10 2 2 4 3 2 4 2" xfId="27638" xr:uid="{00000000-0005-0000-0000-0000C1940000}"/>
    <cellStyle name="Valuta 10 2 2 4 3 2 4 3" xfId="45797" xr:uid="{00000000-0005-0000-0000-0000C2940000}"/>
    <cellStyle name="Valuta 10 2 2 4 3 2 5" xfId="30122" xr:uid="{00000000-0005-0000-0000-0000C3940000}"/>
    <cellStyle name="Valuta 10 2 2 4 3 2 5 2" xfId="48281" xr:uid="{00000000-0005-0000-0000-0000C4940000}"/>
    <cellStyle name="Valuta 10 2 2 4 3 2 6" xfId="16931" xr:uid="{00000000-0005-0000-0000-0000C5940000}"/>
    <cellStyle name="Valuta 10 2 2 4 3 2 7" xfId="35090" xr:uid="{00000000-0005-0000-0000-0000C6940000}"/>
    <cellStyle name="Valuta 10 2 2 4 3 2 8" xfId="53250" xr:uid="{00000000-0005-0000-0000-0000C7940000}"/>
    <cellStyle name="Valuta 10 2 2 4 3 3" xfId="5964" xr:uid="{00000000-0005-0000-0000-0000C8940000}"/>
    <cellStyle name="Valuta 10 2 2 4 3 3 2" xfId="11461" xr:uid="{00000000-0005-0000-0000-0000C9940000}"/>
    <cellStyle name="Valuta 10 2 2 4 3 3 2 2" xfId="24668" xr:uid="{00000000-0005-0000-0000-0000CA940000}"/>
    <cellStyle name="Valuta 10 2 2 4 3 3 2 3" xfId="42827" xr:uid="{00000000-0005-0000-0000-0000CB940000}"/>
    <cellStyle name="Valuta 10 2 2 4 3 3 3" xfId="32131" xr:uid="{00000000-0005-0000-0000-0000CC940000}"/>
    <cellStyle name="Valuta 10 2 2 4 3 3 3 2" xfId="50290" xr:uid="{00000000-0005-0000-0000-0000CD940000}"/>
    <cellStyle name="Valuta 10 2 2 4 3 3 4" xfId="18940" xr:uid="{00000000-0005-0000-0000-0000CE940000}"/>
    <cellStyle name="Valuta 10 2 2 4 3 3 5" xfId="37099" xr:uid="{00000000-0005-0000-0000-0000CF940000}"/>
    <cellStyle name="Valuta 10 2 2 4 3 3 6" xfId="55259" xr:uid="{00000000-0005-0000-0000-0000D0940000}"/>
    <cellStyle name="Valuta 10 2 2 4 3 4" xfId="9004" xr:uid="{00000000-0005-0000-0000-0000D1940000}"/>
    <cellStyle name="Valuta 10 2 2 4 3 4 2" xfId="22211" xr:uid="{00000000-0005-0000-0000-0000D2940000}"/>
    <cellStyle name="Valuta 10 2 2 4 3 4 3" xfId="40370" xr:uid="{00000000-0005-0000-0000-0000D3940000}"/>
    <cellStyle name="Valuta 10 2 2 4 3 5" xfId="13971" xr:uid="{00000000-0005-0000-0000-0000D4940000}"/>
    <cellStyle name="Valuta 10 2 2 4 3 5 2" xfId="27163" xr:uid="{00000000-0005-0000-0000-0000D5940000}"/>
    <cellStyle name="Valuta 10 2 2 4 3 5 3" xfId="45322" xr:uid="{00000000-0005-0000-0000-0000D6940000}"/>
    <cellStyle name="Valuta 10 2 2 4 3 6" xfId="29647" xr:uid="{00000000-0005-0000-0000-0000D7940000}"/>
    <cellStyle name="Valuta 10 2 2 4 3 6 2" xfId="47806" xr:uid="{00000000-0005-0000-0000-0000D8940000}"/>
    <cellStyle name="Valuta 10 2 2 4 3 7" xfId="16456" xr:uid="{00000000-0005-0000-0000-0000D9940000}"/>
    <cellStyle name="Valuta 10 2 2 4 3 8" xfId="34615" xr:uid="{00000000-0005-0000-0000-0000DA940000}"/>
    <cellStyle name="Valuta 10 2 2 4 3 9" xfId="52775" xr:uid="{00000000-0005-0000-0000-0000DB940000}"/>
    <cellStyle name="Valuta 10 2 2 4 4" xfId="3680" xr:uid="{00000000-0005-0000-0000-0000DC940000}"/>
    <cellStyle name="Valuta 10 2 2 4 4 2" xfId="4381" xr:uid="{00000000-0005-0000-0000-0000DD940000}"/>
    <cellStyle name="Valuta 10 2 2 4 4 2 2" xfId="12365" xr:uid="{00000000-0005-0000-0000-0000DE940000}"/>
    <cellStyle name="Valuta 10 2 2 4 4 2 2 2" xfId="25572" xr:uid="{00000000-0005-0000-0000-0000DF940000}"/>
    <cellStyle name="Valuta 10 2 2 4 4 2 2 3" xfId="43731" xr:uid="{00000000-0005-0000-0000-0000E0940000}"/>
    <cellStyle name="Valuta 10 2 2 4 4 2 3" xfId="33035" xr:uid="{00000000-0005-0000-0000-0000E1940000}"/>
    <cellStyle name="Valuta 10 2 2 4 4 2 3 2" xfId="51194" xr:uid="{00000000-0005-0000-0000-0000E2940000}"/>
    <cellStyle name="Valuta 10 2 2 4 4 2 4" xfId="19844" xr:uid="{00000000-0005-0000-0000-0000E3940000}"/>
    <cellStyle name="Valuta 10 2 2 4 4 2 5" xfId="38003" xr:uid="{00000000-0005-0000-0000-0000E4940000}"/>
    <cellStyle name="Valuta 10 2 2 4 4 2 6" xfId="56163" xr:uid="{00000000-0005-0000-0000-0000E5940000}"/>
    <cellStyle name="Valuta 10 2 2 4 4 3" xfId="9881" xr:uid="{00000000-0005-0000-0000-0000E6940000}"/>
    <cellStyle name="Valuta 10 2 2 4 4 3 2" xfId="23088" xr:uid="{00000000-0005-0000-0000-0000E7940000}"/>
    <cellStyle name="Valuta 10 2 2 4 4 3 3" xfId="41247" xr:uid="{00000000-0005-0000-0000-0000E8940000}"/>
    <cellStyle name="Valuta 10 2 2 4 4 4" xfId="14875" xr:uid="{00000000-0005-0000-0000-0000E9940000}"/>
    <cellStyle name="Valuta 10 2 2 4 4 4 2" xfId="28067" xr:uid="{00000000-0005-0000-0000-0000EA940000}"/>
    <cellStyle name="Valuta 10 2 2 4 4 4 3" xfId="46226" xr:uid="{00000000-0005-0000-0000-0000EB940000}"/>
    <cellStyle name="Valuta 10 2 2 4 4 5" xfId="30551" xr:uid="{00000000-0005-0000-0000-0000EC940000}"/>
    <cellStyle name="Valuta 10 2 2 4 4 5 2" xfId="48710" xr:uid="{00000000-0005-0000-0000-0000ED940000}"/>
    <cellStyle name="Valuta 10 2 2 4 4 6" xfId="17360" xr:uid="{00000000-0005-0000-0000-0000EE940000}"/>
    <cellStyle name="Valuta 10 2 2 4 4 7" xfId="35519" xr:uid="{00000000-0005-0000-0000-0000EF940000}"/>
    <cellStyle name="Valuta 10 2 2 4 4 8" xfId="53679" xr:uid="{00000000-0005-0000-0000-0000F0940000}"/>
    <cellStyle name="Valuta 10 2 2 4 4 9" xfId="59449" xr:uid="{00000000-0005-0000-0000-0000F1940000}"/>
    <cellStyle name="Valuta 10 2 2 4 5" xfId="4612" xr:uid="{00000000-0005-0000-0000-0000F2940000}"/>
    <cellStyle name="Valuta 10 2 2 4 5 2" xfId="6864" xr:uid="{00000000-0005-0000-0000-0000F3940000}"/>
    <cellStyle name="Valuta 10 2 2 4 5 2 2" xfId="12596" xr:uid="{00000000-0005-0000-0000-0000F4940000}"/>
    <cellStyle name="Valuta 10 2 2 4 5 2 2 2" xfId="25803" xr:uid="{00000000-0005-0000-0000-0000F5940000}"/>
    <cellStyle name="Valuta 10 2 2 4 5 2 2 3" xfId="43962" xr:uid="{00000000-0005-0000-0000-0000F6940000}"/>
    <cellStyle name="Valuta 10 2 2 4 5 2 3" xfId="33266" xr:uid="{00000000-0005-0000-0000-0000F7940000}"/>
    <cellStyle name="Valuta 10 2 2 4 5 2 3 2" xfId="51425" xr:uid="{00000000-0005-0000-0000-0000F8940000}"/>
    <cellStyle name="Valuta 10 2 2 4 5 2 4" xfId="20075" xr:uid="{00000000-0005-0000-0000-0000F9940000}"/>
    <cellStyle name="Valuta 10 2 2 4 5 2 5" xfId="38234" xr:uid="{00000000-0005-0000-0000-0000FA940000}"/>
    <cellStyle name="Valuta 10 2 2 4 5 2 6" xfId="56394" xr:uid="{00000000-0005-0000-0000-0000FB940000}"/>
    <cellStyle name="Valuta 10 2 2 4 5 3" xfId="10112" xr:uid="{00000000-0005-0000-0000-0000FC940000}"/>
    <cellStyle name="Valuta 10 2 2 4 5 3 2" xfId="23319" xr:uid="{00000000-0005-0000-0000-0000FD940000}"/>
    <cellStyle name="Valuta 10 2 2 4 5 3 3" xfId="41478" xr:uid="{00000000-0005-0000-0000-0000FE940000}"/>
    <cellStyle name="Valuta 10 2 2 4 5 4" xfId="15106" xr:uid="{00000000-0005-0000-0000-0000FF940000}"/>
    <cellStyle name="Valuta 10 2 2 4 5 4 2" xfId="28298" xr:uid="{00000000-0005-0000-0000-000000950000}"/>
    <cellStyle name="Valuta 10 2 2 4 5 4 3" xfId="46457" xr:uid="{00000000-0005-0000-0000-000001950000}"/>
    <cellStyle name="Valuta 10 2 2 4 5 5" xfId="30782" xr:uid="{00000000-0005-0000-0000-000002950000}"/>
    <cellStyle name="Valuta 10 2 2 4 5 5 2" xfId="48941" xr:uid="{00000000-0005-0000-0000-000003950000}"/>
    <cellStyle name="Valuta 10 2 2 4 5 6" xfId="17591" xr:uid="{00000000-0005-0000-0000-000004950000}"/>
    <cellStyle name="Valuta 10 2 2 4 5 7" xfId="35750" xr:uid="{00000000-0005-0000-0000-000005950000}"/>
    <cellStyle name="Valuta 10 2 2 4 5 8" xfId="53910" xr:uid="{00000000-0005-0000-0000-000006950000}"/>
    <cellStyle name="Valuta 10 2 2 4 6" xfId="3949" xr:uid="{00000000-0005-0000-0000-000007950000}"/>
    <cellStyle name="Valuta 10 2 2 4 6 2" xfId="6436" xr:uid="{00000000-0005-0000-0000-000008950000}"/>
    <cellStyle name="Valuta 10 2 2 4 6 2 2" xfId="11934" xr:uid="{00000000-0005-0000-0000-000009950000}"/>
    <cellStyle name="Valuta 10 2 2 4 6 2 2 2" xfId="25141" xr:uid="{00000000-0005-0000-0000-00000A950000}"/>
    <cellStyle name="Valuta 10 2 2 4 6 2 2 3" xfId="43300" xr:uid="{00000000-0005-0000-0000-00000B950000}"/>
    <cellStyle name="Valuta 10 2 2 4 6 2 3" xfId="32604" xr:uid="{00000000-0005-0000-0000-00000C950000}"/>
    <cellStyle name="Valuta 10 2 2 4 6 2 3 2" xfId="50763" xr:uid="{00000000-0005-0000-0000-00000D950000}"/>
    <cellStyle name="Valuta 10 2 2 4 6 2 4" xfId="19413" xr:uid="{00000000-0005-0000-0000-00000E950000}"/>
    <cellStyle name="Valuta 10 2 2 4 6 2 5" xfId="37572" xr:uid="{00000000-0005-0000-0000-00000F950000}"/>
    <cellStyle name="Valuta 10 2 2 4 6 2 6" xfId="55732" xr:uid="{00000000-0005-0000-0000-000010950000}"/>
    <cellStyle name="Valuta 10 2 2 4 6 3" xfId="9450" xr:uid="{00000000-0005-0000-0000-000011950000}"/>
    <cellStyle name="Valuta 10 2 2 4 6 3 2" xfId="22657" xr:uid="{00000000-0005-0000-0000-000012950000}"/>
    <cellStyle name="Valuta 10 2 2 4 6 3 3" xfId="40816" xr:uid="{00000000-0005-0000-0000-000013950000}"/>
    <cellStyle name="Valuta 10 2 2 4 6 4" xfId="14444" xr:uid="{00000000-0005-0000-0000-000014950000}"/>
    <cellStyle name="Valuta 10 2 2 4 6 4 2" xfId="27636" xr:uid="{00000000-0005-0000-0000-000015950000}"/>
    <cellStyle name="Valuta 10 2 2 4 6 4 3" xfId="45795" xr:uid="{00000000-0005-0000-0000-000016950000}"/>
    <cellStyle name="Valuta 10 2 2 4 6 5" xfId="30120" xr:uid="{00000000-0005-0000-0000-000017950000}"/>
    <cellStyle name="Valuta 10 2 2 4 6 5 2" xfId="48279" xr:uid="{00000000-0005-0000-0000-000018950000}"/>
    <cellStyle name="Valuta 10 2 2 4 6 6" xfId="16929" xr:uid="{00000000-0005-0000-0000-000019950000}"/>
    <cellStyle name="Valuta 10 2 2 4 6 7" xfId="35088" xr:uid="{00000000-0005-0000-0000-00001A950000}"/>
    <cellStyle name="Valuta 10 2 2 4 6 8" xfId="53248" xr:uid="{00000000-0005-0000-0000-00001B950000}"/>
    <cellStyle name="Valuta 10 2 2 4 7" xfId="5027" xr:uid="{00000000-0005-0000-0000-00001C950000}"/>
    <cellStyle name="Valuta 10 2 2 4 7 2" xfId="7260" xr:uid="{00000000-0005-0000-0000-00001D950000}"/>
    <cellStyle name="Valuta 10 2 2 4 7 2 2" xfId="12993" xr:uid="{00000000-0005-0000-0000-00001E950000}"/>
    <cellStyle name="Valuta 10 2 2 4 7 2 2 2" xfId="26200" xr:uid="{00000000-0005-0000-0000-00001F950000}"/>
    <cellStyle name="Valuta 10 2 2 4 7 2 2 3" xfId="44359" xr:uid="{00000000-0005-0000-0000-000020950000}"/>
    <cellStyle name="Valuta 10 2 2 4 7 2 3" xfId="33663" xr:uid="{00000000-0005-0000-0000-000021950000}"/>
    <cellStyle name="Valuta 10 2 2 4 7 2 3 2" xfId="51822" xr:uid="{00000000-0005-0000-0000-000022950000}"/>
    <cellStyle name="Valuta 10 2 2 4 7 2 4" xfId="20472" xr:uid="{00000000-0005-0000-0000-000023950000}"/>
    <cellStyle name="Valuta 10 2 2 4 7 2 5" xfId="38631" xr:uid="{00000000-0005-0000-0000-000024950000}"/>
    <cellStyle name="Valuta 10 2 2 4 7 2 6" xfId="56791" xr:uid="{00000000-0005-0000-0000-000025950000}"/>
    <cellStyle name="Valuta 10 2 2 4 7 3" xfId="10509" xr:uid="{00000000-0005-0000-0000-000026950000}"/>
    <cellStyle name="Valuta 10 2 2 4 7 3 2" xfId="23716" xr:uid="{00000000-0005-0000-0000-000027950000}"/>
    <cellStyle name="Valuta 10 2 2 4 7 3 3" xfId="41875" xr:uid="{00000000-0005-0000-0000-000028950000}"/>
    <cellStyle name="Valuta 10 2 2 4 7 4" xfId="15503" xr:uid="{00000000-0005-0000-0000-000029950000}"/>
    <cellStyle name="Valuta 10 2 2 4 7 4 2" xfId="28695" xr:uid="{00000000-0005-0000-0000-00002A950000}"/>
    <cellStyle name="Valuta 10 2 2 4 7 4 3" xfId="46854" xr:uid="{00000000-0005-0000-0000-00002B950000}"/>
    <cellStyle name="Valuta 10 2 2 4 7 5" xfId="31179" xr:uid="{00000000-0005-0000-0000-00002C950000}"/>
    <cellStyle name="Valuta 10 2 2 4 7 5 2" xfId="49338" xr:uid="{00000000-0005-0000-0000-00002D950000}"/>
    <cellStyle name="Valuta 10 2 2 4 7 6" xfId="17988" xr:uid="{00000000-0005-0000-0000-00002E950000}"/>
    <cellStyle name="Valuta 10 2 2 4 7 7" xfId="36147" xr:uid="{00000000-0005-0000-0000-00002F950000}"/>
    <cellStyle name="Valuta 10 2 2 4 7 8" xfId="54307" xr:uid="{00000000-0005-0000-0000-000030950000}"/>
    <cellStyle name="Valuta 10 2 2 4 8" xfId="5962" xr:uid="{00000000-0005-0000-0000-000031950000}"/>
    <cellStyle name="Valuta 10 2 2 4 8 2" xfId="11459" xr:uid="{00000000-0005-0000-0000-000032950000}"/>
    <cellStyle name="Valuta 10 2 2 4 8 2 2" xfId="24666" xr:uid="{00000000-0005-0000-0000-000033950000}"/>
    <cellStyle name="Valuta 10 2 2 4 8 2 3" xfId="42825" xr:uid="{00000000-0005-0000-0000-000034950000}"/>
    <cellStyle name="Valuta 10 2 2 4 8 3" xfId="32129" xr:uid="{00000000-0005-0000-0000-000035950000}"/>
    <cellStyle name="Valuta 10 2 2 4 8 3 2" xfId="50288" xr:uid="{00000000-0005-0000-0000-000036950000}"/>
    <cellStyle name="Valuta 10 2 2 4 8 4" xfId="18938" xr:uid="{00000000-0005-0000-0000-000037950000}"/>
    <cellStyle name="Valuta 10 2 2 4 8 5" xfId="37097" xr:uid="{00000000-0005-0000-0000-000038950000}"/>
    <cellStyle name="Valuta 10 2 2 4 8 6" xfId="55257" xr:uid="{00000000-0005-0000-0000-000039950000}"/>
    <cellStyle name="Valuta 10 2 2 4 9" xfId="8352" xr:uid="{00000000-0005-0000-0000-00003A950000}"/>
    <cellStyle name="Valuta 10 2 2 4 9 2" xfId="21559" xr:uid="{00000000-0005-0000-0000-00003B950000}"/>
    <cellStyle name="Valuta 10 2 2 4 9 3" xfId="39718" xr:uid="{00000000-0005-0000-0000-00003C950000}"/>
    <cellStyle name="Valuta 10 2 2 4 9 4" xfId="57878" xr:uid="{00000000-0005-0000-0000-00003D950000}"/>
    <cellStyle name="Valuta 10 2 2 5" xfId="3075" xr:uid="{00000000-0005-0000-0000-00003E950000}"/>
    <cellStyle name="Valuta 10 2 2 5 10" xfId="34616" xr:uid="{00000000-0005-0000-0000-00003F950000}"/>
    <cellStyle name="Valuta 10 2 2 5 11" xfId="52776" xr:uid="{00000000-0005-0000-0000-000040950000}"/>
    <cellStyle name="Valuta 10 2 2 5 12" xfId="58671" xr:uid="{00000000-0005-0000-0000-000041950000}"/>
    <cellStyle name="Valuta 10 2 2 5 2" xfId="3681" xr:uid="{00000000-0005-0000-0000-000042950000}"/>
    <cellStyle name="Valuta 10 2 2 5 2 2" xfId="6439" xr:uid="{00000000-0005-0000-0000-000043950000}"/>
    <cellStyle name="Valuta 10 2 2 5 2 2 2" xfId="11937" xr:uid="{00000000-0005-0000-0000-000044950000}"/>
    <cellStyle name="Valuta 10 2 2 5 2 2 2 2" xfId="25144" xr:uid="{00000000-0005-0000-0000-000045950000}"/>
    <cellStyle name="Valuta 10 2 2 5 2 2 2 3" xfId="43303" xr:uid="{00000000-0005-0000-0000-000046950000}"/>
    <cellStyle name="Valuta 10 2 2 5 2 2 3" xfId="32607" xr:uid="{00000000-0005-0000-0000-000047950000}"/>
    <cellStyle name="Valuta 10 2 2 5 2 2 3 2" xfId="50766" xr:uid="{00000000-0005-0000-0000-000048950000}"/>
    <cellStyle name="Valuta 10 2 2 5 2 2 4" xfId="19416" xr:uid="{00000000-0005-0000-0000-000049950000}"/>
    <cellStyle name="Valuta 10 2 2 5 2 2 5" xfId="37575" xr:uid="{00000000-0005-0000-0000-00004A950000}"/>
    <cellStyle name="Valuta 10 2 2 5 2 2 6" xfId="55735" xr:uid="{00000000-0005-0000-0000-00004B950000}"/>
    <cellStyle name="Valuta 10 2 2 5 2 3" xfId="9453" xr:uid="{00000000-0005-0000-0000-00004C950000}"/>
    <cellStyle name="Valuta 10 2 2 5 2 3 2" xfId="22660" xr:uid="{00000000-0005-0000-0000-00004D950000}"/>
    <cellStyle name="Valuta 10 2 2 5 2 3 3" xfId="40819" xr:uid="{00000000-0005-0000-0000-00004E950000}"/>
    <cellStyle name="Valuta 10 2 2 5 2 4" xfId="14447" xr:uid="{00000000-0005-0000-0000-00004F950000}"/>
    <cellStyle name="Valuta 10 2 2 5 2 4 2" xfId="27639" xr:uid="{00000000-0005-0000-0000-000050950000}"/>
    <cellStyle name="Valuta 10 2 2 5 2 4 3" xfId="45798" xr:uid="{00000000-0005-0000-0000-000051950000}"/>
    <cellStyle name="Valuta 10 2 2 5 2 5" xfId="4695" xr:uid="{00000000-0005-0000-0000-000052950000}"/>
    <cellStyle name="Valuta 10 2 2 5 2 5 2" xfId="30123" xr:uid="{00000000-0005-0000-0000-000053950000}"/>
    <cellStyle name="Valuta 10 2 2 5 2 5 3" xfId="48282" xr:uid="{00000000-0005-0000-0000-000054950000}"/>
    <cellStyle name="Valuta 10 2 2 5 2 6" xfId="16932" xr:uid="{00000000-0005-0000-0000-000055950000}"/>
    <cellStyle name="Valuta 10 2 2 5 2 7" xfId="35091" xr:uid="{00000000-0005-0000-0000-000056950000}"/>
    <cellStyle name="Valuta 10 2 2 5 2 8" xfId="53251" xr:uid="{00000000-0005-0000-0000-000057950000}"/>
    <cellStyle name="Valuta 10 2 2 5 2 9" xfId="59450" xr:uid="{00000000-0005-0000-0000-000058950000}"/>
    <cellStyle name="Valuta 10 2 2 5 3" xfId="3952" xr:uid="{00000000-0005-0000-0000-000059950000}"/>
    <cellStyle name="Valuta 10 2 2 5 3 2" xfId="7261" xr:uid="{00000000-0005-0000-0000-00005A950000}"/>
    <cellStyle name="Valuta 10 2 2 5 3 2 2" xfId="12994" xr:uid="{00000000-0005-0000-0000-00005B950000}"/>
    <cellStyle name="Valuta 10 2 2 5 3 2 2 2" xfId="26201" xr:uid="{00000000-0005-0000-0000-00005C950000}"/>
    <cellStyle name="Valuta 10 2 2 5 3 2 2 3" xfId="44360" xr:uid="{00000000-0005-0000-0000-00005D950000}"/>
    <cellStyle name="Valuta 10 2 2 5 3 2 3" xfId="33664" xr:uid="{00000000-0005-0000-0000-00005E950000}"/>
    <cellStyle name="Valuta 10 2 2 5 3 2 3 2" xfId="51823" xr:uid="{00000000-0005-0000-0000-00005F950000}"/>
    <cellStyle name="Valuta 10 2 2 5 3 2 4" xfId="20473" xr:uid="{00000000-0005-0000-0000-000060950000}"/>
    <cellStyle name="Valuta 10 2 2 5 3 2 5" xfId="38632" xr:uid="{00000000-0005-0000-0000-000061950000}"/>
    <cellStyle name="Valuta 10 2 2 5 3 2 6" xfId="56792" xr:uid="{00000000-0005-0000-0000-000062950000}"/>
    <cellStyle name="Valuta 10 2 2 5 3 3" xfId="10510" xr:uid="{00000000-0005-0000-0000-000063950000}"/>
    <cellStyle name="Valuta 10 2 2 5 3 3 2" xfId="23717" xr:uid="{00000000-0005-0000-0000-000064950000}"/>
    <cellStyle name="Valuta 10 2 2 5 3 3 3" xfId="41876" xr:uid="{00000000-0005-0000-0000-000065950000}"/>
    <cellStyle name="Valuta 10 2 2 5 3 4" xfId="15504" xr:uid="{00000000-0005-0000-0000-000066950000}"/>
    <cellStyle name="Valuta 10 2 2 5 3 4 2" xfId="28696" xr:uid="{00000000-0005-0000-0000-000067950000}"/>
    <cellStyle name="Valuta 10 2 2 5 3 4 3" xfId="46855" xr:uid="{00000000-0005-0000-0000-000068950000}"/>
    <cellStyle name="Valuta 10 2 2 5 3 5" xfId="31180" xr:uid="{00000000-0005-0000-0000-000069950000}"/>
    <cellStyle name="Valuta 10 2 2 5 3 5 2" xfId="49339" xr:uid="{00000000-0005-0000-0000-00006A950000}"/>
    <cellStyle name="Valuta 10 2 2 5 3 6" xfId="17989" xr:uid="{00000000-0005-0000-0000-00006B950000}"/>
    <cellStyle name="Valuta 10 2 2 5 3 7" xfId="36148" xr:uid="{00000000-0005-0000-0000-00006C950000}"/>
    <cellStyle name="Valuta 10 2 2 5 3 8" xfId="54308" xr:uid="{00000000-0005-0000-0000-00006D950000}"/>
    <cellStyle name="Valuta 10 2 2 5 4" xfId="5965" xr:uid="{00000000-0005-0000-0000-00006E950000}"/>
    <cellStyle name="Valuta 10 2 2 5 4 2" xfId="11462" xr:uid="{00000000-0005-0000-0000-00006F950000}"/>
    <cellStyle name="Valuta 10 2 2 5 4 2 2" xfId="24669" xr:uid="{00000000-0005-0000-0000-000070950000}"/>
    <cellStyle name="Valuta 10 2 2 5 4 2 3" xfId="42828" xr:uid="{00000000-0005-0000-0000-000071950000}"/>
    <cellStyle name="Valuta 10 2 2 5 4 3" xfId="32132" xr:uid="{00000000-0005-0000-0000-000072950000}"/>
    <cellStyle name="Valuta 10 2 2 5 4 3 2" xfId="50291" xr:uid="{00000000-0005-0000-0000-000073950000}"/>
    <cellStyle name="Valuta 10 2 2 5 4 4" xfId="18941" xr:uid="{00000000-0005-0000-0000-000074950000}"/>
    <cellStyle name="Valuta 10 2 2 5 4 5" xfId="37100" xr:uid="{00000000-0005-0000-0000-000075950000}"/>
    <cellStyle name="Valuta 10 2 2 5 4 6" xfId="55260" xr:uid="{00000000-0005-0000-0000-000076950000}"/>
    <cellStyle name="Valuta 10 2 2 5 5" xfId="8353" xr:uid="{00000000-0005-0000-0000-000077950000}"/>
    <cellStyle name="Valuta 10 2 2 5 5 2" xfId="21560" xr:uid="{00000000-0005-0000-0000-000078950000}"/>
    <cellStyle name="Valuta 10 2 2 5 5 3" xfId="39719" xr:uid="{00000000-0005-0000-0000-000079950000}"/>
    <cellStyle name="Valuta 10 2 2 5 5 4" xfId="57879" xr:uid="{00000000-0005-0000-0000-00007A950000}"/>
    <cellStyle name="Valuta 10 2 2 5 6" xfId="9005" xr:uid="{00000000-0005-0000-0000-00007B950000}"/>
    <cellStyle name="Valuta 10 2 2 5 6 2" xfId="22212" xr:uid="{00000000-0005-0000-0000-00007C950000}"/>
    <cellStyle name="Valuta 10 2 2 5 6 3" xfId="40371" xr:uid="{00000000-0005-0000-0000-00007D950000}"/>
    <cellStyle name="Valuta 10 2 2 5 7" xfId="13972" xr:uid="{00000000-0005-0000-0000-00007E950000}"/>
    <cellStyle name="Valuta 10 2 2 5 7 2" xfId="27164" xr:uid="{00000000-0005-0000-0000-00007F950000}"/>
    <cellStyle name="Valuta 10 2 2 5 7 3" xfId="45323" xr:uid="{00000000-0005-0000-0000-000080950000}"/>
    <cellStyle name="Valuta 10 2 2 5 8" xfId="29648" xr:uid="{00000000-0005-0000-0000-000081950000}"/>
    <cellStyle name="Valuta 10 2 2 5 8 2" xfId="47807" xr:uid="{00000000-0005-0000-0000-000082950000}"/>
    <cellStyle name="Valuta 10 2 2 5 9" xfId="16457" xr:uid="{00000000-0005-0000-0000-000083950000}"/>
    <cellStyle name="Valuta 10 2 2 6" xfId="3076" xr:uid="{00000000-0005-0000-0000-000084950000}"/>
    <cellStyle name="Valuta 10 2 2 6 10" xfId="58672" xr:uid="{00000000-0005-0000-0000-000085950000}"/>
    <cellStyle name="Valuta 10 2 2 6 2" xfId="3953" xr:uid="{00000000-0005-0000-0000-000086950000}"/>
    <cellStyle name="Valuta 10 2 2 6 2 2" xfId="6440" xr:uid="{00000000-0005-0000-0000-000087950000}"/>
    <cellStyle name="Valuta 10 2 2 6 2 2 2" xfId="11938" xr:uid="{00000000-0005-0000-0000-000088950000}"/>
    <cellStyle name="Valuta 10 2 2 6 2 2 2 2" xfId="25145" xr:uid="{00000000-0005-0000-0000-000089950000}"/>
    <cellStyle name="Valuta 10 2 2 6 2 2 2 3" xfId="43304" xr:uid="{00000000-0005-0000-0000-00008A950000}"/>
    <cellStyle name="Valuta 10 2 2 6 2 2 3" xfId="32608" xr:uid="{00000000-0005-0000-0000-00008B950000}"/>
    <cellStyle name="Valuta 10 2 2 6 2 2 3 2" xfId="50767" xr:uid="{00000000-0005-0000-0000-00008C950000}"/>
    <cellStyle name="Valuta 10 2 2 6 2 2 4" xfId="19417" xr:uid="{00000000-0005-0000-0000-00008D950000}"/>
    <cellStyle name="Valuta 10 2 2 6 2 2 5" xfId="37576" xr:uid="{00000000-0005-0000-0000-00008E950000}"/>
    <cellStyle name="Valuta 10 2 2 6 2 2 6" xfId="55736" xr:uid="{00000000-0005-0000-0000-00008F950000}"/>
    <cellStyle name="Valuta 10 2 2 6 2 3" xfId="9454" xr:uid="{00000000-0005-0000-0000-000090950000}"/>
    <cellStyle name="Valuta 10 2 2 6 2 3 2" xfId="22661" xr:uid="{00000000-0005-0000-0000-000091950000}"/>
    <cellStyle name="Valuta 10 2 2 6 2 3 3" xfId="40820" xr:uid="{00000000-0005-0000-0000-000092950000}"/>
    <cellStyle name="Valuta 10 2 2 6 2 4" xfId="14448" xr:uid="{00000000-0005-0000-0000-000093950000}"/>
    <cellStyle name="Valuta 10 2 2 6 2 4 2" xfId="27640" xr:uid="{00000000-0005-0000-0000-000094950000}"/>
    <cellStyle name="Valuta 10 2 2 6 2 4 3" xfId="45799" xr:uid="{00000000-0005-0000-0000-000095950000}"/>
    <cellStyle name="Valuta 10 2 2 6 2 5" xfId="30124" xr:uid="{00000000-0005-0000-0000-000096950000}"/>
    <cellStyle name="Valuta 10 2 2 6 2 5 2" xfId="48283" xr:uid="{00000000-0005-0000-0000-000097950000}"/>
    <cellStyle name="Valuta 10 2 2 6 2 6" xfId="16933" xr:uid="{00000000-0005-0000-0000-000098950000}"/>
    <cellStyle name="Valuta 10 2 2 6 2 7" xfId="35092" xr:uid="{00000000-0005-0000-0000-000099950000}"/>
    <cellStyle name="Valuta 10 2 2 6 2 8" xfId="53252" xr:uid="{00000000-0005-0000-0000-00009A950000}"/>
    <cellStyle name="Valuta 10 2 2 6 3" xfId="5966" xr:uid="{00000000-0005-0000-0000-00009B950000}"/>
    <cellStyle name="Valuta 10 2 2 6 3 2" xfId="11463" xr:uid="{00000000-0005-0000-0000-00009C950000}"/>
    <cellStyle name="Valuta 10 2 2 6 3 2 2" xfId="24670" xr:uid="{00000000-0005-0000-0000-00009D950000}"/>
    <cellStyle name="Valuta 10 2 2 6 3 2 3" xfId="42829" xr:uid="{00000000-0005-0000-0000-00009E950000}"/>
    <cellStyle name="Valuta 10 2 2 6 3 3" xfId="32133" xr:uid="{00000000-0005-0000-0000-00009F950000}"/>
    <cellStyle name="Valuta 10 2 2 6 3 3 2" xfId="50292" xr:uid="{00000000-0005-0000-0000-0000A0950000}"/>
    <cellStyle name="Valuta 10 2 2 6 3 4" xfId="18942" xr:uid="{00000000-0005-0000-0000-0000A1950000}"/>
    <cellStyle name="Valuta 10 2 2 6 3 5" xfId="37101" xr:uid="{00000000-0005-0000-0000-0000A2950000}"/>
    <cellStyle name="Valuta 10 2 2 6 3 6" xfId="55261" xr:uid="{00000000-0005-0000-0000-0000A3950000}"/>
    <cellStyle name="Valuta 10 2 2 6 4" xfId="9006" xr:uid="{00000000-0005-0000-0000-0000A4950000}"/>
    <cellStyle name="Valuta 10 2 2 6 4 2" xfId="22213" xr:uid="{00000000-0005-0000-0000-0000A5950000}"/>
    <cellStyle name="Valuta 10 2 2 6 4 3" xfId="40372" xr:uid="{00000000-0005-0000-0000-0000A6950000}"/>
    <cellStyle name="Valuta 10 2 2 6 5" xfId="13973" xr:uid="{00000000-0005-0000-0000-0000A7950000}"/>
    <cellStyle name="Valuta 10 2 2 6 5 2" xfId="27165" xr:uid="{00000000-0005-0000-0000-0000A8950000}"/>
    <cellStyle name="Valuta 10 2 2 6 5 3" xfId="45324" xr:uid="{00000000-0005-0000-0000-0000A9950000}"/>
    <cellStyle name="Valuta 10 2 2 6 6" xfId="29649" xr:uid="{00000000-0005-0000-0000-0000AA950000}"/>
    <cellStyle name="Valuta 10 2 2 6 6 2" xfId="47808" xr:uid="{00000000-0005-0000-0000-0000AB950000}"/>
    <cellStyle name="Valuta 10 2 2 6 7" xfId="16458" xr:uid="{00000000-0005-0000-0000-0000AC950000}"/>
    <cellStyle name="Valuta 10 2 2 6 8" xfId="34617" xr:uid="{00000000-0005-0000-0000-0000AD950000}"/>
    <cellStyle name="Valuta 10 2 2 6 9" xfId="52777" xr:uid="{00000000-0005-0000-0000-0000AE950000}"/>
    <cellStyle name="Valuta 10 2 2 7" xfId="3077" xr:uid="{00000000-0005-0000-0000-0000AF950000}"/>
    <cellStyle name="Valuta 10 2 2 7 10" xfId="58673" xr:uid="{00000000-0005-0000-0000-0000B0950000}"/>
    <cellStyle name="Valuta 10 2 2 7 2" xfId="3954" xr:uid="{00000000-0005-0000-0000-0000B1950000}"/>
    <cellStyle name="Valuta 10 2 2 7 2 2" xfId="6441" xr:uid="{00000000-0005-0000-0000-0000B2950000}"/>
    <cellStyle name="Valuta 10 2 2 7 2 2 2" xfId="11939" xr:uid="{00000000-0005-0000-0000-0000B3950000}"/>
    <cellStyle name="Valuta 10 2 2 7 2 2 2 2" xfId="25146" xr:uid="{00000000-0005-0000-0000-0000B4950000}"/>
    <cellStyle name="Valuta 10 2 2 7 2 2 2 3" xfId="43305" xr:uid="{00000000-0005-0000-0000-0000B5950000}"/>
    <cellStyle name="Valuta 10 2 2 7 2 2 3" xfId="32609" xr:uid="{00000000-0005-0000-0000-0000B6950000}"/>
    <cellStyle name="Valuta 10 2 2 7 2 2 3 2" xfId="50768" xr:uid="{00000000-0005-0000-0000-0000B7950000}"/>
    <cellStyle name="Valuta 10 2 2 7 2 2 4" xfId="19418" xr:uid="{00000000-0005-0000-0000-0000B8950000}"/>
    <cellStyle name="Valuta 10 2 2 7 2 2 5" xfId="37577" xr:uid="{00000000-0005-0000-0000-0000B9950000}"/>
    <cellStyle name="Valuta 10 2 2 7 2 2 6" xfId="55737" xr:uid="{00000000-0005-0000-0000-0000BA950000}"/>
    <cellStyle name="Valuta 10 2 2 7 2 3" xfId="9455" xr:uid="{00000000-0005-0000-0000-0000BB950000}"/>
    <cellStyle name="Valuta 10 2 2 7 2 3 2" xfId="22662" xr:uid="{00000000-0005-0000-0000-0000BC950000}"/>
    <cellStyle name="Valuta 10 2 2 7 2 3 3" xfId="40821" xr:uid="{00000000-0005-0000-0000-0000BD950000}"/>
    <cellStyle name="Valuta 10 2 2 7 2 4" xfId="14449" xr:uid="{00000000-0005-0000-0000-0000BE950000}"/>
    <cellStyle name="Valuta 10 2 2 7 2 4 2" xfId="27641" xr:uid="{00000000-0005-0000-0000-0000BF950000}"/>
    <cellStyle name="Valuta 10 2 2 7 2 4 3" xfId="45800" xr:uid="{00000000-0005-0000-0000-0000C0950000}"/>
    <cellStyle name="Valuta 10 2 2 7 2 5" xfId="30125" xr:uid="{00000000-0005-0000-0000-0000C1950000}"/>
    <cellStyle name="Valuta 10 2 2 7 2 5 2" xfId="48284" xr:uid="{00000000-0005-0000-0000-0000C2950000}"/>
    <cellStyle name="Valuta 10 2 2 7 2 6" xfId="16934" xr:uid="{00000000-0005-0000-0000-0000C3950000}"/>
    <cellStyle name="Valuta 10 2 2 7 2 7" xfId="35093" xr:uid="{00000000-0005-0000-0000-0000C4950000}"/>
    <cellStyle name="Valuta 10 2 2 7 2 8" xfId="53253" xr:uid="{00000000-0005-0000-0000-0000C5950000}"/>
    <cellStyle name="Valuta 10 2 2 7 3" xfId="5967" xr:uid="{00000000-0005-0000-0000-0000C6950000}"/>
    <cellStyle name="Valuta 10 2 2 7 3 2" xfId="11464" xr:uid="{00000000-0005-0000-0000-0000C7950000}"/>
    <cellStyle name="Valuta 10 2 2 7 3 2 2" xfId="24671" xr:uid="{00000000-0005-0000-0000-0000C8950000}"/>
    <cellStyle name="Valuta 10 2 2 7 3 2 3" xfId="42830" xr:uid="{00000000-0005-0000-0000-0000C9950000}"/>
    <cellStyle name="Valuta 10 2 2 7 3 3" xfId="32134" xr:uid="{00000000-0005-0000-0000-0000CA950000}"/>
    <cellStyle name="Valuta 10 2 2 7 3 3 2" xfId="50293" xr:uid="{00000000-0005-0000-0000-0000CB950000}"/>
    <cellStyle name="Valuta 10 2 2 7 3 4" xfId="18943" xr:uid="{00000000-0005-0000-0000-0000CC950000}"/>
    <cellStyle name="Valuta 10 2 2 7 3 5" xfId="37102" xr:uid="{00000000-0005-0000-0000-0000CD950000}"/>
    <cellStyle name="Valuta 10 2 2 7 3 6" xfId="55262" xr:uid="{00000000-0005-0000-0000-0000CE950000}"/>
    <cellStyle name="Valuta 10 2 2 7 4" xfId="9007" xr:uid="{00000000-0005-0000-0000-0000CF950000}"/>
    <cellStyle name="Valuta 10 2 2 7 4 2" xfId="22214" xr:uid="{00000000-0005-0000-0000-0000D0950000}"/>
    <cellStyle name="Valuta 10 2 2 7 4 3" xfId="40373" xr:uid="{00000000-0005-0000-0000-0000D1950000}"/>
    <cellStyle name="Valuta 10 2 2 7 5" xfId="13974" xr:uid="{00000000-0005-0000-0000-0000D2950000}"/>
    <cellStyle name="Valuta 10 2 2 7 5 2" xfId="27166" xr:uid="{00000000-0005-0000-0000-0000D3950000}"/>
    <cellStyle name="Valuta 10 2 2 7 5 3" xfId="45325" xr:uid="{00000000-0005-0000-0000-0000D4950000}"/>
    <cellStyle name="Valuta 10 2 2 7 6" xfId="29650" xr:uid="{00000000-0005-0000-0000-0000D5950000}"/>
    <cellStyle name="Valuta 10 2 2 7 6 2" xfId="47809" xr:uid="{00000000-0005-0000-0000-0000D6950000}"/>
    <cellStyle name="Valuta 10 2 2 7 7" xfId="16459" xr:uid="{00000000-0005-0000-0000-0000D7950000}"/>
    <cellStyle name="Valuta 10 2 2 7 8" xfId="34618" xr:uid="{00000000-0005-0000-0000-0000D8950000}"/>
    <cellStyle name="Valuta 10 2 2 7 9" xfId="52778" xr:uid="{00000000-0005-0000-0000-0000D9950000}"/>
    <cellStyle name="Valuta 10 2 2 8" xfId="3644" xr:uid="{00000000-0005-0000-0000-0000DA950000}"/>
    <cellStyle name="Valuta 10 2 2 8 2" xfId="4376" xr:uid="{00000000-0005-0000-0000-0000DB950000}"/>
    <cellStyle name="Valuta 10 2 2 8 2 2" xfId="12360" xr:uid="{00000000-0005-0000-0000-0000DC950000}"/>
    <cellStyle name="Valuta 10 2 2 8 2 2 2" xfId="25567" xr:uid="{00000000-0005-0000-0000-0000DD950000}"/>
    <cellStyle name="Valuta 10 2 2 8 2 2 3" xfId="43726" xr:uid="{00000000-0005-0000-0000-0000DE950000}"/>
    <cellStyle name="Valuta 10 2 2 8 2 3" xfId="33030" xr:uid="{00000000-0005-0000-0000-0000DF950000}"/>
    <cellStyle name="Valuta 10 2 2 8 2 3 2" xfId="51189" xr:uid="{00000000-0005-0000-0000-0000E0950000}"/>
    <cellStyle name="Valuta 10 2 2 8 2 4" xfId="19839" xr:uid="{00000000-0005-0000-0000-0000E1950000}"/>
    <cellStyle name="Valuta 10 2 2 8 2 5" xfId="37998" xr:uid="{00000000-0005-0000-0000-0000E2950000}"/>
    <cellStyle name="Valuta 10 2 2 8 2 6" xfId="56158" xr:uid="{00000000-0005-0000-0000-0000E3950000}"/>
    <cellStyle name="Valuta 10 2 2 8 3" xfId="9876" xr:uid="{00000000-0005-0000-0000-0000E4950000}"/>
    <cellStyle name="Valuta 10 2 2 8 3 2" xfId="23083" xr:uid="{00000000-0005-0000-0000-0000E5950000}"/>
    <cellStyle name="Valuta 10 2 2 8 3 3" xfId="41242" xr:uid="{00000000-0005-0000-0000-0000E6950000}"/>
    <cellStyle name="Valuta 10 2 2 8 4" xfId="14870" xr:uid="{00000000-0005-0000-0000-0000E7950000}"/>
    <cellStyle name="Valuta 10 2 2 8 4 2" xfId="28062" xr:uid="{00000000-0005-0000-0000-0000E8950000}"/>
    <cellStyle name="Valuta 10 2 2 8 4 3" xfId="46221" xr:uid="{00000000-0005-0000-0000-0000E9950000}"/>
    <cellStyle name="Valuta 10 2 2 8 5" xfId="30546" xr:uid="{00000000-0005-0000-0000-0000EA950000}"/>
    <cellStyle name="Valuta 10 2 2 8 5 2" xfId="48705" xr:uid="{00000000-0005-0000-0000-0000EB950000}"/>
    <cellStyle name="Valuta 10 2 2 8 6" xfId="17355" xr:uid="{00000000-0005-0000-0000-0000EC950000}"/>
    <cellStyle name="Valuta 10 2 2 8 7" xfId="35514" xr:uid="{00000000-0005-0000-0000-0000ED950000}"/>
    <cellStyle name="Valuta 10 2 2 8 8" xfId="53674" xr:uid="{00000000-0005-0000-0000-0000EE950000}"/>
    <cellStyle name="Valuta 10 2 2 8 9" xfId="59090" xr:uid="{00000000-0005-0000-0000-0000EF950000}"/>
    <cellStyle name="Valuta 10 2 2 9" xfId="4608" xr:uid="{00000000-0005-0000-0000-0000F0950000}"/>
    <cellStyle name="Valuta 10 2 2 9 2" xfId="6860" xr:uid="{00000000-0005-0000-0000-0000F1950000}"/>
    <cellStyle name="Valuta 10 2 2 9 2 2" xfId="12592" xr:uid="{00000000-0005-0000-0000-0000F2950000}"/>
    <cellStyle name="Valuta 10 2 2 9 2 2 2" xfId="25799" xr:uid="{00000000-0005-0000-0000-0000F3950000}"/>
    <cellStyle name="Valuta 10 2 2 9 2 2 3" xfId="43958" xr:uid="{00000000-0005-0000-0000-0000F4950000}"/>
    <cellStyle name="Valuta 10 2 2 9 2 3" xfId="33262" xr:uid="{00000000-0005-0000-0000-0000F5950000}"/>
    <cellStyle name="Valuta 10 2 2 9 2 3 2" xfId="51421" xr:uid="{00000000-0005-0000-0000-0000F6950000}"/>
    <cellStyle name="Valuta 10 2 2 9 2 4" xfId="20071" xr:uid="{00000000-0005-0000-0000-0000F7950000}"/>
    <cellStyle name="Valuta 10 2 2 9 2 5" xfId="38230" xr:uid="{00000000-0005-0000-0000-0000F8950000}"/>
    <cellStyle name="Valuta 10 2 2 9 2 6" xfId="56390" xr:uid="{00000000-0005-0000-0000-0000F9950000}"/>
    <cellStyle name="Valuta 10 2 2 9 3" xfId="10108" xr:uid="{00000000-0005-0000-0000-0000FA950000}"/>
    <cellStyle name="Valuta 10 2 2 9 3 2" xfId="23315" xr:uid="{00000000-0005-0000-0000-0000FB950000}"/>
    <cellStyle name="Valuta 10 2 2 9 3 3" xfId="41474" xr:uid="{00000000-0005-0000-0000-0000FC950000}"/>
    <cellStyle name="Valuta 10 2 2 9 4" xfId="15102" xr:uid="{00000000-0005-0000-0000-0000FD950000}"/>
    <cellStyle name="Valuta 10 2 2 9 4 2" xfId="28294" xr:uid="{00000000-0005-0000-0000-0000FE950000}"/>
    <cellStyle name="Valuta 10 2 2 9 4 3" xfId="46453" xr:uid="{00000000-0005-0000-0000-0000FF950000}"/>
    <cellStyle name="Valuta 10 2 2 9 5" xfId="30778" xr:uid="{00000000-0005-0000-0000-000000960000}"/>
    <cellStyle name="Valuta 10 2 2 9 5 2" xfId="48937" xr:uid="{00000000-0005-0000-0000-000001960000}"/>
    <cellStyle name="Valuta 10 2 2 9 6" xfId="17587" xr:uid="{00000000-0005-0000-0000-000002960000}"/>
    <cellStyle name="Valuta 10 2 2 9 7" xfId="35746" xr:uid="{00000000-0005-0000-0000-000003960000}"/>
    <cellStyle name="Valuta 10 2 2 9 8" xfId="53906" xr:uid="{00000000-0005-0000-0000-000004960000}"/>
    <cellStyle name="Valuta 10 2 2 9 9" xfId="59255" xr:uid="{00000000-0005-0000-0000-000005960000}"/>
    <cellStyle name="Valuta 10 2 20" xfId="8346" xr:uid="{00000000-0005-0000-0000-000006960000}"/>
    <cellStyle name="Valuta 10 2 20 2" xfId="21553" xr:uid="{00000000-0005-0000-0000-000007960000}"/>
    <cellStyle name="Valuta 10 2 20 3" xfId="39712" xr:uid="{00000000-0005-0000-0000-000008960000}"/>
    <cellStyle name="Valuta 10 2 20 4" xfId="57872" xr:uid="{00000000-0005-0000-0000-000009960000}"/>
    <cellStyle name="Valuta 10 2 21" xfId="8587" xr:uid="{00000000-0005-0000-0000-00000A960000}"/>
    <cellStyle name="Valuta 10 2 21 2" xfId="21794" xr:uid="{00000000-0005-0000-0000-00000B960000}"/>
    <cellStyle name="Valuta 10 2 21 3" xfId="39953" xr:uid="{00000000-0005-0000-0000-00000C960000}"/>
    <cellStyle name="Valuta 10 2 21 4" xfId="58113" xr:uid="{00000000-0005-0000-0000-00000D960000}"/>
    <cellStyle name="Valuta 10 2 22" xfId="8751" xr:uid="{00000000-0005-0000-0000-00000E960000}"/>
    <cellStyle name="Valuta 10 2 22 2" xfId="21958" xr:uid="{00000000-0005-0000-0000-00000F960000}"/>
    <cellStyle name="Valuta 10 2 22 3" xfId="40117" xr:uid="{00000000-0005-0000-0000-000010960000}"/>
    <cellStyle name="Valuta 10 2 22 4" xfId="58277" xr:uid="{00000000-0005-0000-0000-000011960000}"/>
    <cellStyle name="Valuta 10 2 23" xfId="8959" xr:uid="{00000000-0005-0000-0000-000012960000}"/>
    <cellStyle name="Valuta 10 2 23 2" xfId="22166" xr:uid="{00000000-0005-0000-0000-000013960000}"/>
    <cellStyle name="Valuta 10 2 23 3" xfId="40325" xr:uid="{00000000-0005-0000-0000-000014960000}"/>
    <cellStyle name="Valuta 10 2 24" xfId="13955" xr:uid="{00000000-0005-0000-0000-000015960000}"/>
    <cellStyle name="Valuta 10 2 24 2" xfId="27147" xr:uid="{00000000-0005-0000-0000-000016960000}"/>
    <cellStyle name="Valuta 10 2 24 3" xfId="45306" xr:uid="{00000000-0005-0000-0000-000017960000}"/>
    <cellStyle name="Valuta 10 2 25" xfId="29631" xr:uid="{00000000-0005-0000-0000-000018960000}"/>
    <cellStyle name="Valuta 10 2 25 2" xfId="47790" xr:uid="{00000000-0005-0000-0000-000019960000}"/>
    <cellStyle name="Valuta 10 2 26" xfId="16440" xr:uid="{00000000-0005-0000-0000-00001A960000}"/>
    <cellStyle name="Valuta 10 2 27" xfId="34599" xr:uid="{00000000-0005-0000-0000-00001B960000}"/>
    <cellStyle name="Valuta 10 2 28" xfId="52759" xr:uid="{00000000-0005-0000-0000-00001C960000}"/>
    <cellStyle name="Valuta 10 2 29" xfId="58443" xr:uid="{00000000-0005-0000-0000-00001D960000}"/>
    <cellStyle name="Valuta 10 2 3" xfId="3078" xr:uid="{00000000-0005-0000-0000-00001E960000}"/>
    <cellStyle name="Valuta 10 2 3 10" xfId="5028" xr:uid="{00000000-0005-0000-0000-00001F960000}"/>
    <cellStyle name="Valuta 10 2 3 10 2" xfId="7262" xr:uid="{00000000-0005-0000-0000-000020960000}"/>
    <cellStyle name="Valuta 10 2 3 10 2 2" xfId="12995" xr:uid="{00000000-0005-0000-0000-000021960000}"/>
    <cellStyle name="Valuta 10 2 3 10 2 2 2" xfId="26202" xr:uid="{00000000-0005-0000-0000-000022960000}"/>
    <cellStyle name="Valuta 10 2 3 10 2 2 3" xfId="44361" xr:uid="{00000000-0005-0000-0000-000023960000}"/>
    <cellStyle name="Valuta 10 2 3 10 2 3" xfId="33665" xr:uid="{00000000-0005-0000-0000-000024960000}"/>
    <cellStyle name="Valuta 10 2 3 10 2 3 2" xfId="51824" xr:uid="{00000000-0005-0000-0000-000025960000}"/>
    <cellStyle name="Valuta 10 2 3 10 2 4" xfId="20474" xr:uid="{00000000-0005-0000-0000-000026960000}"/>
    <cellStyle name="Valuta 10 2 3 10 2 5" xfId="38633" xr:uid="{00000000-0005-0000-0000-000027960000}"/>
    <cellStyle name="Valuta 10 2 3 10 2 6" xfId="56793" xr:uid="{00000000-0005-0000-0000-000028960000}"/>
    <cellStyle name="Valuta 10 2 3 10 3" xfId="10511" xr:uid="{00000000-0005-0000-0000-000029960000}"/>
    <cellStyle name="Valuta 10 2 3 10 3 2" xfId="23718" xr:uid="{00000000-0005-0000-0000-00002A960000}"/>
    <cellStyle name="Valuta 10 2 3 10 3 3" xfId="41877" xr:uid="{00000000-0005-0000-0000-00002B960000}"/>
    <cellStyle name="Valuta 10 2 3 10 4" xfId="15505" xr:uid="{00000000-0005-0000-0000-00002C960000}"/>
    <cellStyle name="Valuta 10 2 3 10 4 2" xfId="28697" xr:uid="{00000000-0005-0000-0000-00002D960000}"/>
    <cellStyle name="Valuta 10 2 3 10 4 3" xfId="46856" xr:uid="{00000000-0005-0000-0000-00002E960000}"/>
    <cellStyle name="Valuta 10 2 3 10 5" xfId="31181" xr:uid="{00000000-0005-0000-0000-00002F960000}"/>
    <cellStyle name="Valuta 10 2 3 10 5 2" xfId="49340" xr:uid="{00000000-0005-0000-0000-000030960000}"/>
    <cellStyle name="Valuta 10 2 3 10 6" xfId="17990" xr:uid="{00000000-0005-0000-0000-000031960000}"/>
    <cellStyle name="Valuta 10 2 3 10 7" xfId="36149" xr:uid="{00000000-0005-0000-0000-000032960000}"/>
    <cellStyle name="Valuta 10 2 3 10 8" xfId="54309" xr:uid="{00000000-0005-0000-0000-000033960000}"/>
    <cellStyle name="Valuta 10 2 3 11" xfId="5250" xr:uid="{00000000-0005-0000-0000-000034960000}"/>
    <cellStyle name="Valuta 10 2 3 11 2" xfId="7498" xr:uid="{00000000-0005-0000-0000-000035960000}"/>
    <cellStyle name="Valuta 10 2 3 11 2 2" xfId="13231" xr:uid="{00000000-0005-0000-0000-000036960000}"/>
    <cellStyle name="Valuta 10 2 3 11 2 2 2" xfId="26438" xr:uid="{00000000-0005-0000-0000-000037960000}"/>
    <cellStyle name="Valuta 10 2 3 11 2 2 3" xfId="44597" xr:uid="{00000000-0005-0000-0000-000038960000}"/>
    <cellStyle name="Valuta 10 2 3 11 2 3" xfId="33901" xr:uid="{00000000-0005-0000-0000-000039960000}"/>
    <cellStyle name="Valuta 10 2 3 11 2 3 2" xfId="52060" xr:uid="{00000000-0005-0000-0000-00003A960000}"/>
    <cellStyle name="Valuta 10 2 3 11 2 4" xfId="20710" xr:uid="{00000000-0005-0000-0000-00003B960000}"/>
    <cellStyle name="Valuta 10 2 3 11 2 5" xfId="38869" xr:uid="{00000000-0005-0000-0000-00003C960000}"/>
    <cellStyle name="Valuta 10 2 3 11 2 6" xfId="57029" xr:uid="{00000000-0005-0000-0000-00003D960000}"/>
    <cellStyle name="Valuta 10 2 3 11 3" xfId="10747" xr:uid="{00000000-0005-0000-0000-00003E960000}"/>
    <cellStyle name="Valuta 10 2 3 11 3 2" xfId="23954" xr:uid="{00000000-0005-0000-0000-00003F960000}"/>
    <cellStyle name="Valuta 10 2 3 11 3 3" xfId="42113" xr:uid="{00000000-0005-0000-0000-000040960000}"/>
    <cellStyle name="Valuta 10 2 3 11 4" xfId="15741" xr:uid="{00000000-0005-0000-0000-000041960000}"/>
    <cellStyle name="Valuta 10 2 3 11 4 2" xfId="28933" xr:uid="{00000000-0005-0000-0000-000042960000}"/>
    <cellStyle name="Valuta 10 2 3 11 4 3" xfId="47092" xr:uid="{00000000-0005-0000-0000-000043960000}"/>
    <cellStyle name="Valuta 10 2 3 11 5" xfId="31417" xr:uid="{00000000-0005-0000-0000-000044960000}"/>
    <cellStyle name="Valuta 10 2 3 11 5 2" xfId="49576" xr:uid="{00000000-0005-0000-0000-000045960000}"/>
    <cellStyle name="Valuta 10 2 3 11 6" xfId="18226" xr:uid="{00000000-0005-0000-0000-000046960000}"/>
    <cellStyle name="Valuta 10 2 3 11 7" xfId="36385" xr:uid="{00000000-0005-0000-0000-000047960000}"/>
    <cellStyle name="Valuta 10 2 3 11 8" xfId="54545" xr:uid="{00000000-0005-0000-0000-000048960000}"/>
    <cellStyle name="Valuta 10 2 3 12" xfId="5416" xr:uid="{00000000-0005-0000-0000-000049960000}"/>
    <cellStyle name="Valuta 10 2 3 12 2" xfId="7664" xr:uid="{00000000-0005-0000-0000-00004A960000}"/>
    <cellStyle name="Valuta 10 2 3 12 2 2" xfId="13397" xr:uid="{00000000-0005-0000-0000-00004B960000}"/>
    <cellStyle name="Valuta 10 2 3 12 2 2 2" xfId="26604" xr:uid="{00000000-0005-0000-0000-00004C960000}"/>
    <cellStyle name="Valuta 10 2 3 12 2 2 3" xfId="44763" xr:uid="{00000000-0005-0000-0000-00004D960000}"/>
    <cellStyle name="Valuta 10 2 3 12 2 3" xfId="34067" xr:uid="{00000000-0005-0000-0000-00004E960000}"/>
    <cellStyle name="Valuta 10 2 3 12 2 3 2" xfId="52226" xr:uid="{00000000-0005-0000-0000-00004F960000}"/>
    <cellStyle name="Valuta 10 2 3 12 2 4" xfId="20876" xr:uid="{00000000-0005-0000-0000-000050960000}"/>
    <cellStyle name="Valuta 10 2 3 12 2 5" xfId="39035" xr:uid="{00000000-0005-0000-0000-000051960000}"/>
    <cellStyle name="Valuta 10 2 3 12 2 6" xfId="57195" xr:uid="{00000000-0005-0000-0000-000052960000}"/>
    <cellStyle name="Valuta 10 2 3 12 3" xfId="10913" xr:uid="{00000000-0005-0000-0000-000053960000}"/>
    <cellStyle name="Valuta 10 2 3 12 3 2" xfId="24120" xr:uid="{00000000-0005-0000-0000-000054960000}"/>
    <cellStyle name="Valuta 10 2 3 12 3 3" xfId="42279" xr:uid="{00000000-0005-0000-0000-000055960000}"/>
    <cellStyle name="Valuta 10 2 3 12 4" xfId="15907" xr:uid="{00000000-0005-0000-0000-000056960000}"/>
    <cellStyle name="Valuta 10 2 3 12 4 2" xfId="29099" xr:uid="{00000000-0005-0000-0000-000057960000}"/>
    <cellStyle name="Valuta 10 2 3 12 4 3" xfId="47258" xr:uid="{00000000-0005-0000-0000-000058960000}"/>
    <cellStyle name="Valuta 10 2 3 12 5" xfId="31583" xr:uid="{00000000-0005-0000-0000-000059960000}"/>
    <cellStyle name="Valuta 10 2 3 12 5 2" xfId="49742" xr:uid="{00000000-0005-0000-0000-00005A960000}"/>
    <cellStyle name="Valuta 10 2 3 12 6" xfId="18392" xr:uid="{00000000-0005-0000-0000-00005B960000}"/>
    <cellStyle name="Valuta 10 2 3 12 7" xfId="36551" xr:uid="{00000000-0005-0000-0000-00005C960000}"/>
    <cellStyle name="Valuta 10 2 3 12 8" xfId="54711" xr:uid="{00000000-0005-0000-0000-00005D960000}"/>
    <cellStyle name="Valuta 10 2 3 13" xfId="5580" xr:uid="{00000000-0005-0000-0000-00005E960000}"/>
    <cellStyle name="Valuta 10 2 3 13 2" xfId="7828" xr:uid="{00000000-0005-0000-0000-00005F960000}"/>
    <cellStyle name="Valuta 10 2 3 13 2 2" xfId="13561" xr:uid="{00000000-0005-0000-0000-000060960000}"/>
    <cellStyle name="Valuta 10 2 3 13 2 2 2" xfId="26768" xr:uid="{00000000-0005-0000-0000-000061960000}"/>
    <cellStyle name="Valuta 10 2 3 13 2 2 3" xfId="44927" xr:uid="{00000000-0005-0000-0000-000062960000}"/>
    <cellStyle name="Valuta 10 2 3 13 2 3" xfId="34231" xr:uid="{00000000-0005-0000-0000-000063960000}"/>
    <cellStyle name="Valuta 10 2 3 13 2 3 2" xfId="52390" xr:uid="{00000000-0005-0000-0000-000064960000}"/>
    <cellStyle name="Valuta 10 2 3 13 2 4" xfId="21040" xr:uid="{00000000-0005-0000-0000-000065960000}"/>
    <cellStyle name="Valuta 10 2 3 13 2 5" xfId="39199" xr:uid="{00000000-0005-0000-0000-000066960000}"/>
    <cellStyle name="Valuta 10 2 3 13 2 6" xfId="57359" xr:uid="{00000000-0005-0000-0000-000067960000}"/>
    <cellStyle name="Valuta 10 2 3 13 3" xfId="11077" xr:uid="{00000000-0005-0000-0000-000068960000}"/>
    <cellStyle name="Valuta 10 2 3 13 3 2" xfId="24284" xr:uid="{00000000-0005-0000-0000-000069960000}"/>
    <cellStyle name="Valuta 10 2 3 13 3 3" xfId="42443" xr:uid="{00000000-0005-0000-0000-00006A960000}"/>
    <cellStyle name="Valuta 10 2 3 13 4" xfId="16071" xr:uid="{00000000-0005-0000-0000-00006B960000}"/>
    <cellStyle name="Valuta 10 2 3 13 4 2" xfId="29263" xr:uid="{00000000-0005-0000-0000-00006C960000}"/>
    <cellStyle name="Valuta 10 2 3 13 4 3" xfId="47422" xr:uid="{00000000-0005-0000-0000-00006D960000}"/>
    <cellStyle name="Valuta 10 2 3 13 5" xfId="31747" xr:uid="{00000000-0005-0000-0000-00006E960000}"/>
    <cellStyle name="Valuta 10 2 3 13 5 2" xfId="49906" xr:uid="{00000000-0005-0000-0000-00006F960000}"/>
    <cellStyle name="Valuta 10 2 3 13 6" xfId="18556" xr:uid="{00000000-0005-0000-0000-000070960000}"/>
    <cellStyle name="Valuta 10 2 3 13 7" xfId="36715" xr:uid="{00000000-0005-0000-0000-000071960000}"/>
    <cellStyle name="Valuta 10 2 3 13 8" xfId="54875" xr:uid="{00000000-0005-0000-0000-000072960000}"/>
    <cellStyle name="Valuta 10 2 3 14" xfId="5744" xr:uid="{00000000-0005-0000-0000-000073960000}"/>
    <cellStyle name="Valuta 10 2 3 14 2" xfId="7992" xr:uid="{00000000-0005-0000-0000-000074960000}"/>
    <cellStyle name="Valuta 10 2 3 14 2 2" xfId="13725" xr:uid="{00000000-0005-0000-0000-000075960000}"/>
    <cellStyle name="Valuta 10 2 3 14 2 2 2" xfId="26932" xr:uid="{00000000-0005-0000-0000-000076960000}"/>
    <cellStyle name="Valuta 10 2 3 14 2 2 3" xfId="45091" xr:uid="{00000000-0005-0000-0000-000077960000}"/>
    <cellStyle name="Valuta 10 2 3 14 2 3" xfId="34395" xr:uid="{00000000-0005-0000-0000-000078960000}"/>
    <cellStyle name="Valuta 10 2 3 14 2 3 2" xfId="52554" xr:uid="{00000000-0005-0000-0000-000079960000}"/>
    <cellStyle name="Valuta 10 2 3 14 2 4" xfId="21204" xr:uid="{00000000-0005-0000-0000-00007A960000}"/>
    <cellStyle name="Valuta 10 2 3 14 2 5" xfId="39363" xr:uid="{00000000-0005-0000-0000-00007B960000}"/>
    <cellStyle name="Valuta 10 2 3 14 2 6" xfId="57523" xr:uid="{00000000-0005-0000-0000-00007C960000}"/>
    <cellStyle name="Valuta 10 2 3 14 3" xfId="11241" xr:uid="{00000000-0005-0000-0000-00007D960000}"/>
    <cellStyle name="Valuta 10 2 3 14 3 2" xfId="24448" xr:uid="{00000000-0005-0000-0000-00007E960000}"/>
    <cellStyle name="Valuta 10 2 3 14 3 3" xfId="42607" xr:uid="{00000000-0005-0000-0000-00007F960000}"/>
    <cellStyle name="Valuta 10 2 3 14 4" xfId="16235" xr:uid="{00000000-0005-0000-0000-000080960000}"/>
    <cellStyle name="Valuta 10 2 3 14 4 2" xfId="29427" xr:uid="{00000000-0005-0000-0000-000081960000}"/>
    <cellStyle name="Valuta 10 2 3 14 4 3" xfId="47586" xr:uid="{00000000-0005-0000-0000-000082960000}"/>
    <cellStyle name="Valuta 10 2 3 14 5" xfId="31911" xr:uid="{00000000-0005-0000-0000-000083960000}"/>
    <cellStyle name="Valuta 10 2 3 14 5 2" xfId="50070" xr:uid="{00000000-0005-0000-0000-000084960000}"/>
    <cellStyle name="Valuta 10 2 3 14 6" xfId="18720" xr:uid="{00000000-0005-0000-0000-000085960000}"/>
    <cellStyle name="Valuta 10 2 3 14 7" xfId="36879" xr:uid="{00000000-0005-0000-0000-000086960000}"/>
    <cellStyle name="Valuta 10 2 3 14 8" xfId="55039" xr:uid="{00000000-0005-0000-0000-000087960000}"/>
    <cellStyle name="Valuta 10 2 3 15" xfId="5968" xr:uid="{00000000-0005-0000-0000-000088960000}"/>
    <cellStyle name="Valuta 10 2 3 15 2" xfId="11465" xr:uid="{00000000-0005-0000-0000-000089960000}"/>
    <cellStyle name="Valuta 10 2 3 15 2 2" xfId="24672" xr:uid="{00000000-0005-0000-0000-00008A960000}"/>
    <cellStyle name="Valuta 10 2 3 15 2 3" xfId="42831" xr:uid="{00000000-0005-0000-0000-00008B960000}"/>
    <cellStyle name="Valuta 10 2 3 15 3" xfId="32135" xr:uid="{00000000-0005-0000-0000-00008C960000}"/>
    <cellStyle name="Valuta 10 2 3 15 3 2" xfId="50294" xr:uid="{00000000-0005-0000-0000-00008D960000}"/>
    <cellStyle name="Valuta 10 2 3 15 4" xfId="18944" xr:uid="{00000000-0005-0000-0000-00008E960000}"/>
    <cellStyle name="Valuta 10 2 3 15 5" xfId="37103" xr:uid="{00000000-0005-0000-0000-00008F960000}"/>
    <cellStyle name="Valuta 10 2 3 15 6" xfId="55263" xr:uid="{00000000-0005-0000-0000-000090960000}"/>
    <cellStyle name="Valuta 10 2 3 16" xfId="8168" xr:uid="{00000000-0005-0000-0000-000091960000}"/>
    <cellStyle name="Valuta 10 2 3 16 2" xfId="21375" xr:uid="{00000000-0005-0000-0000-000092960000}"/>
    <cellStyle name="Valuta 10 2 3 16 3" xfId="39534" xr:uid="{00000000-0005-0000-0000-000093960000}"/>
    <cellStyle name="Valuta 10 2 3 16 4" xfId="57694" xr:uid="{00000000-0005-0000-0000-000094960000}"/>
    <cellStyle name="Valuta 10 2 3 17" xfId="8354" xr:uid="{00000000-0005-0000-0000-000095960000}"/>
    <cellStyle name="Valuta 10 2 3 17 2" xfId="21561" xr:uid="{00000000-0005-0000-0000-000096960000}"/>
    <cellStyle name="Valuta 10 2 3 17 3" xfId="39720" xr:uid="{00000000-0005-0000-0000-000097960000}"/>
    <cellStyle name="Valuta 10 2 3 17 4" xfId="57880" xr:uid="{00000000-0005-0000-0000-000098960000}"/>
    <cellStyle name="Valuta 10 2 3 18" xfId="8590" xr:uid="{00000000-0005-0000-0000-000099960000}"/>
    <cellStyle name="Valuta 10 2 3 18 2" xfId="21797" xr:uid="{00000000-0005-0000-0000-00009A960000}"/>
    <cellStyle name="Valuta 10 2 3 18 3" xfId="39956" xr:uid="{00000000-0005-0000-0000-00009B960000}"/>
    <cellStyle name="Valuta 10 2 3 18 4" xfId="58116" xr:uid="{00000000-0005-0000-0000-00009C960000}"/>
    <cellStyle name="Valuta 10 2 3 19" xfId="8754" xr:uid="{00000000-0005-0000-0000-00009D960000}"/>
    <cellStyle name="Valuta 10 2 3 19 2" xfId="21961" xr:uid="{00000000-0005-0000-0000-00009E960000}"/>
    <cellStyle name="Valuta 10 2 3 19 3" xfId="40120" xr:uid="{00000000-0005-0000-0000-00009F960000}"/>
    <cellStyle name="Valuta 10 2 3 19 4" xfId="58280" xr:uid="{00000000-0005-0000-0000-0000A0960000}"/>
    <cellStyle name="Valuta 10 2 3 2" xfId="3079" xr:uid="{00000000-0005-0000-0000-0000A1960000}"/>
    <cellStyle name="Valuta 10 2 3 2 10" xfId="9008" xr:uid="{00000000-0005-0000-0000-0000A2960000}"/>
    <cellStyle name="Valuta 10 2 3 2 10 2" xfId="22215" xr:uid="{00000000-0005-0000-0000-0000A3960000}"/>
    <cellStyle name="Valuta 10 2 3 2 10 3" xfId="40374" xr:uid="{00000000-0005-0000-0000-0000A4960000}"/>
    <cellStyle name="Valuta 10 2 3 2 11" xfId="13976" xr:uid="{00000000-0005-0000-0000-0000A5960000}"/>
    <cellStyle name="Valuta 10 2 3 2 11 2" xfId="27168" xr:uid="{00000000-0005-0000-0000-0000A6960000}"/>
    <cellStyle name="Valuta 10 2 3 2 11 3" xfId="45327" xr:uid="{00000000-0005-0000-0000-0000A7960000}"/>
    <cellStyle name="Valuta 10 2 3 2 12" xfId="29652" xr:uid="{00000000-0005-0000-0000-0000A8960000}"/>
    <cellStyle name="Valuta 10 2 3 2 12 2" xfId="47811" xr:uid="{00000000-0005-0000-0000-0000A9960000}"/>
    <cellStyle name="Valuta 10 2 3 2 13" xfId="16461" xr:uid="{00000000-0005-0000-0000-0000AA960000}"/>
    <cellStyle name="Valuta 10 2 3 2 14" xfId="34620" xr:uid="{00000000-0005-0000-0000-0000AB960000}"/>
    <cellStyle name="Valuta 10 2 3 2 15" xfId="52780" xr:uid="{00000000-0005-0000-0000-0000AC960000}"/>
    <cellStyle name="Valuta 10 2 3 2 16" xfId="58675" xr:uid="{00000000-0005-0000-0000-0000AD960000}"/>
    <cellStyle name="Valuta 10 2 3 2 2" xfId="3080" xr:uid="{00000000-0005-0000-0000-0000AE960000}"/>
    <cellStyle name="Valuta 10 2 3 2 2 10" xfId="58676" xr:uid="{00000000-0005-0000-0000-0000AF960000}"/>
    <cellStyle name="Valuta 10 2 3 2 2 2" xfId="3957" xr:uid="{00000000-0005-0000-0000-0000B0960000}"/>
    <cellStyle name="Valuta 10 2 3 2 2 2 2" xfId="6444" xr:uid="{00000000-0005-0000-0000-0000B1960000}"/>
    <cellStyle name="Valuta 10 2 3 2 2 2 2 2" xfId="11942" xr:uid="{00000000-0005-0000-0000-0000B2960000}"/>
    <cellStyle name="Valuta 10 2 3 2 2 2 2 2 2" xfId="25149" xr:uid="{00000000-0005-0000-0000-0000B3960000}"/>
    <cellStyle name="Valuta 10 2 3 2 2 2 2 2 3" xfId="43308" xr:uid="{00000000-0005-0000-0000-0000B4960000}"/>
    <cellStyle name="Valuta 10 2 3 2 2 2 2 3" xfId="32612" xr:uid="{00000000-0005-0000-0000-0000B5960000}"/>
    <cellStyle name="Valuta 10 2 3 2 2 2 2 3 2" xfId="50771" xr:uid="{00000000-0005-0000-0000-0000B6960000}"/>
    <cellStyle name="Valuta 10 2 3 2 2 2 2 4" xfId="19421" xr:uid="{00000000-0005-0000-0000-0000B7960000}"/>
    <cellStyle name="Valuta 10 2 3 2 2 2 2 5" xfId="37580" xr:uid="{00000000-0005-0000-0000-0000B8960000}"/>
    <cellStyle name="Valuta 10 2 3 2 2 2 2 6" xfId="55740" xr:uid="{00000000-0005-0000-0000-0000B9960000}"/>
    <cellStyle name="Valuta 10 2 3 2 2 2 3" xfId="9458" xr:uid="{00000000-0005-0000-0000-0000BA960000}"/>
    <cellStyle name="Valuta 10 2 3 2 2 2 3 2" xfId="22665" xr:uid="{00000000-0005-0000-0000-0000BB960000}"/>
    <cellStyle name="Valuta 10 2 3 2 2 2 3 3" xfId="40824" xr:uid="{00000000-0005-0000-0000-0000BC960000}"/>
    <cellStyle name="Valuta 10 2 3 2 2 2 4" xfId="14452" xr:uid="{00000000-0005-0000-0000-0000BD960000}"/>
    <cellStyle name="Valuta 10 2 3 2 2 2 4 2" xfId="27644" xr:uid="{00000000-0005-0000-0000-0000BE960000}"/>
    <cellStyle name="Valuta 10 2 3 2 2 2 4 3" xfId="45803" xr:uid="{00000000-0005-0000-0000-0000BF960000}"/>
    <cellStyle name="Valuta 10 2 3 2 2 2 5" xfId="30128" xr:uid="{00000000-0005-0000-0000-0000C0960000}"/>
    <cellStyle name="Valuta 10 2 3 2 2 2 5 2" xfId="48287" xr:uid="{00000000-0005-0000-0000-0000C1960000}"/>
    <cellStyle name="Valuta 10 2 3 2 2 2 6" xfId="16937" xr:uid="{00000000-0005-0000-0000-0000C2960000}"/>
    <cellStyle name="Valuta 10 2 3 2 2 2 7" xfId="35096" xr:uid="{00000000-0005-0000-0000-0000C3960000}"/>
    <cellStyle name="Valuta 10 2 3 2 2 2 8" xfId="53256" xr:uid="{00000000-0005-0000-0000-0000C4960000}"/>
    <cellStyle name="Valuta 10 2 3 2 2 3" xfId="5970" xr:uid="{00000000-0005-0000-0000-0000C5960000}"/>
    <cellStyle name="Valuta 10 2 3 2 2 3 2" xfId="11467" xr:uid="{00000000-0005-0000-0000-0000C6960000}"/>
    <cellStyle name="Valuta 10 2 3 2 2 3 2 2" xfId="24674" xr:uid="{00000000-0005-0000-0000-0000C7960000}"/>
    <cellStyle name="Valuta 10 2 3 2 2 3 2 3" xfId="42833" xr:uid="{00000000-0005-0000-0000-0000C8960000}"/>
    <cellStyle name="Valuta 10 2 3 2 2 3 3" xfId="32137" xr:uid="{00000000-0005-0000-0000-0000C9960000}"/>
    <cellStyle name="Valuta 10 2 3 2 2 3 3 2" xfId="50296" xr:uid="{00000000-0005-0000-0000-0000CA960000}"/>
    <cellStyle name="Valuta 10 2 3 2 2 3 4" xfId="18946" xr:uid="{00000000-0005-0000-0000-0000CB960000}"/>
    <cellStyle name="Valuta 10 2 3 2 2 3 5" xfId="37105" xr:uid="{00000000-0005-0000-0000-0000CC960000}"/>
    <cellStyle name="Valuta 10 2 3 2 2 3 6" xfId="55265" xr:uid="{00000000-0005-0000-0000-0000CD960000}"/>
    <cellStyle name="Valuta 10 2 3 2 2 4" xfId="9009" xr:uid="{00000000-0005-0000-0000-0000CE960000}"/>
    <cellStyle name="Valuta 10 2 3 2 2 4 2" xfId="22216" xr:uid="{00000000-0005-0000-0000-0000CF960000}"/>
    <cellStyle name="Valuta 10 2 3 2 2 4 3" xfId="40375" xr:uid="{00000000-0005-0000-0000-0000D0960000}"/>
    <cellStyle name="Valuta 10 2 3 2 2 5" xfId="13977" xr:uid="{00000000-0005-0000-0000-0000D1960000}"/>
    <cellStyle name="Valuta 10 2 3 2 2 5 2" xfId="27169" xr:uid="{00000000-0005-0000-0000-0000D2960000}"/>
    <cellStyle name="Valuta 10 2 3 2 2 5 3" xfId="45328" xr:uid="{00000000-0005-0000-0000-0000D3960000}"/>
    <cellStyle name="Valuta 10 2 3 2 2 6" xfId="29653" xr:uid="{00000000-0005-0000-0000-0000D4960000}"/>
    <cellStyle name="Valuta 10 2 3 2 2 6 2" xfId="47812" xr:uid="{00000000-0005-0000-0000-0000D5960000}"/>
    <cellStyle name="Valuta 10 2 3 2 2 7" xfId="16462" xr:uid="{00000000-0005-0000-0000-0000D6960000}"/>
    <cellStyle name="Valuta 10 2 3 2 2 8" xfId="34621" xr:uid="{00000000-0005-0000-0000-0000D7960000}"/>
    <cellStyle name="Valuta 10 2 3 2 2 9" xfId="52781" xr:uid="{00000000-0005-0000-0000-0000D8960000}"/>
    <cellStyle name="Valuta 10 2 3 2 3" xfId="3081" xr:uid="{00000000-0005-0000-0000-0000D9960000}"/>
    <cellStyle name="Valuta 10 2 3 2 3 10" xfId="58677" xr:uid="{00000000-0005-0000-0000-0000DA960000}"/>
    <cellStyle name="Valuta 10 2 3 2 3 2" xfId="3958" xr:uid="{00000000-0005-0000-0000-0000DB960000}"/>
    <cellStyle name="Valuta 10 2 3 2 3 2 2" xfId="6445" xr:uid="{00000000-0005-0000-0000-0000DC960000}"/>
    <cellStyle name="Valuta 10 2 3 2 3 2 2 2" xfId="11943" xr:uid="{00000000-0005-0000-0000-0000DD960000}"/>
    <cellStyle name="Valuta 10 2 3 2 3 2 2 2 2" xfId="25150" xr:uid="{00000000-0005-0000-0000-0000DE960000}"/>
    <cellStyle name="Valuta 10 2 3 2 3 2 2 2 3" xfId="43309" xr:uid="{00000000-0005-0000-0000-0000DF960000}"/>
    <cellStyle name="Valuta 10 2 3 2 3 2 2 3" xfId="32613" xr:uid="{00000000-0005-0000-0000-0000E0960000}"/>
    <cellStyle name="Valuta 10 2 3 2 3 2 2 3 2" xfId="50772" xr:uid="{00000000-0005-0000-0000-0000E1960000}"/>
    <cellStyle name="Valuta 10 2 3 2 3 2 2 4" xfId="19422" xr:uid="{00000000-0005-0000-0000-0000E2960000}"/>
    <cellStyle name="Valuta 10 2 3 2 3 2 2 5" xfId="37581" xr:uid="{00000000-0005-0000-0000-0000E3960000}"/>
    <cellStyle name="Valuta 10 2 3 2 3 2 2 6" xfId="55741" xr:uid="{00000000-0005-0000-0000-0000E4960000}"/>
    <cellStyle name="Valuta 10 2 3 2 3 2 3" xfId="9459" xr:uid="{00000000-0005-0000-0000-0000E5960000}"/>
    <cellStyle name="Valuta 10 2 3 2 3 2 3 2" xfId="22666" xr:uid="{00000000-0005-0000-0000-0000E6960000}"/>
    <cellStyle name="Valuta 10 2 3 2 3 2 3 3" xfId="40825" xr:uid="{00000000-0005-0000-0000-0000E7960000}"/>
    <cellStyle name="Valuta 10 2 3 2 3 2 4" xfId="14453" xr:uid="{00000000-0005-0000-0000-0000E8960000}"/>
    <cellStyle name="Valuta 10 2 3 2 3 2 4 2" xfId="27645" xr:uid="{00000000-0005-0000-0000-0000E9960000}"/>
    <cellStyle name="Valuta 10 2 3 2 3 2 4 3" xfId="45804" xr:uid="{00000000-0005-0000-0000-0000EA960000}"/>
    <cellStyle name="Valuta 10 2 3 2 3 2 5" xfId="30129" xr:uid="{00000000-0005-0000-0000-0000EB960000}"/>
    <cellStyle name="Valuta 10 2 3 2 3 2 5 2" xfId="48288" xr:uid="{00000000-0005-0000-0000-0000EC960000}"/>
    <cellStyle name="Valuta 10 2 3 2 3 2 6" xfId="16938" xr:uid="{00000000-0005-0000-0000-0000ED960000}"/>
    <cellStyle name="Valuta 10 2 3 2 3 2 7" xfId="35097" xr:uid="{00000000-0005-0000-0000-0000EE960000}"/>
    <cellStyle name="Valuta 10 2 3 2 3 2 8" xfId="53257" xr:uid="{00000000-0005-0000-0000-0000EF960000}"/>
    <cellStyle name="Valuta 10 2 3 2 3 3" xfId="5971" xr:uid="{00000000-0005-0000-0000-0000F0960000}"/>
    <cellStyle name="Valuta 10 2 3 2 3 3 2" xfId="11468" xr:uid="{00000000-0005-0000-0000-0000F1960000}"/>
    <cellStyle name="Valuta 10 2 3 2 3 3 2 2" xfId="24675" xr:uid="{00000000-0005-0000-0000-0000F2960000}"/>
    <cellStyle name="Valuta 10 2 3 2 3 3 2 3" xfId="42834" xr:uid="{00000000-0005-0000-0000-0000F3960000}"/>
    <cellStyle name="Valuta 10 2 3 2 3 3 3" xfId="32138" xr:uid="{00000000-0005-0000-0000-0000F4960000}"/>
    <cellStyle name="Valuta 10 2 3 2 3 3 3 2" xfId="50297" xr:uid="{00000000-0005-0000-0000-0000F5960000}"/>
    <cellStyle name="Valuta 10 2 3 2 3 3 4" xfId="18947" xr:uid="{00000000-0005-0000-0000-0000F6960000}"/>
    <cellStyle name="Valuta 10 2 3 2 3 3 5" xfId="37106" xr:uid="{00000000-0005-0000-0000-0000F7960000}"/>
    <cellStyle name="Valuta 10 2 3 2 3 3 6" xfId="55266" xr:uid="{00000000-0005-0000-0000-0000F8960000}"/>
    <cellStyle name="Valuta 10 2 3 2 3 4" xfId="9010" xr:uid="{00000000-0005-0000-0000-0000F9960000}"/>
    <cellStyle name="Valuta 10 2 3 2 3 4 2" xfId="22217" xr:uid="{00000000-0005-0000-0000-0000FA960000}"/>
    <cellStyle name="Valuta 10 2 3 2 3 4 3" xfId="40376" xr:uid="{00000000-0005-0000-0000-0000FB960000}"/>
    <cellStyle name="Valuta 10 2 3 2 3 5" xfId="13978" xr:uid="{00000000-0005-0000-0000-0000FC960000}"/>
    <cellStyle name="Valuta 10 2 3 2 3 5 2" xfId="27170" xr:uid="{00000000-0005-0000-0000-0000FD960000}"/>
    <cellStyle name="Valuta 10 2 3 2 3 5 3" xfId="45329" xr:uid="{00000000-0005-0000-0000-0000FE960000}"/>
    <cellStyle name="Valuta 10 2 3 2 3 6" xfId="29654" xr:uid="{00000000-0005-0000-0000-0000FF960000}"/>
    <cellStyle name="Valuta 10 2 3 2 3 6 2" xfId="47813" xr:uid="{00000000-0005-0000-0000-000000970000}"/>
    <cellStyle name="Valuta 10 2 3 2 3 7" xfId="16463" xr:uid="{00000000-0005-0000-0000-000001970000}"/>
    <cellStyle name="Valuta 10 2 3 2 3 8" xfId="34622" xr:uid="{00000000-0005-0000-0000-000002970000}"/>
    <cellStyle name="Valuta 10 2 3 2 3 9" xfId="52782" xr:uid="{00000000-0005-0000-0000-000003970000}"/>
    <cellStyle name="Valuta 10 2 3 2 4" xfId="3682" xr:uid="{00000000-0005-0000-0000-000004970000}"/>
    <cellStyle name="Valuta 10 2 3 2 4 2" xfId="4383" xr:uid="{00000000-0005-0000-0000-000005970000}"/>
    <cellStyle name="Valuta 10 2 3 2 4 2 2" xfId="12367" xr:uid="{00000000-0005-0000-0000-000006970000}"/>
    <cellStyle name="Valuta 10 2 3 2 4 2 2 2" xfId="25574" xr:uid="{00000000-0005-0000-0000-000007970000}"/>
    <cellStyle name="Valuta 10 2 3 2 4 2 2 3" xfId="43733" xr:uid="{00000000-0005-0000-0000-000008970000}"/>
    <cellStyle name="Valuta 10 2 3 2 4 2 3" xfId="33037" xr:uid="{00000000-0005-0000-0000-000009970000}"/>
    <cellStyle name="Valuta 10 2 3 2 4 2 3 2" xfId="51196" xr:uid="{00000000-0005-0000-0000-00000A970000}"/>
    <cellStyle name="Valuta 10 2 3 2 4 2 4" xfId="19846" xr:uid="{00000000-0005-0000-0000-00000B970000}"/>
    <cellStyle name="Valuta 10 2 3 2 4 2 5" xfId="38005" xr:uid="{00000000-0005-0000-0000-00000C970000}"/>
    <cellStyle name="Valuta 10 2 3 2 4 2 6" xfId="56165" xr:uid="{00000000-0005-0000-0000-00000D970000}"/>
    <cellStyle name="Valuta 10 2 3 2 4 3" xfId="9883" xr:uid="{00000000-0005-0000-0000-00000E970000}"/>
    <cellStyle name="Valuta 10 2 3 2 4 3 2" xfId="23090" xr:uid="{00000000-0005-0000-0000-00000F970000}"/>
    <cellStyle name="Valuta 10 2 3 2 4 3 3" xfId="41249" xr:uid="{00000000-0005-0000-0000-000010970000}"/>
    <cellStyle name="Valuta 10 2 3 2 4 4" xfId="14877" xr:uid="{00000000-0005-0000-0000-000011970000}"/>
    <cellStyle name="Valuta 10 2 3 2 4 4 2" xfId="28069" xr:uid="{00000000-0005-0000-0000-000012970000}"/>
    <cellStyle name="Valuta 10 2 3 2 4 4 3" xfId="46228" xr:uid="{00000000-0005-0000-0000-000013970000}"/>
    <cellStyle name="Valuta 10 2 3 2 4 5" xfId="30553" xr:uid="{00000000-0005-0000-0000-000014970000}"/>
    <cellStyle name="Valuta 10 2 3 2 4 5 2" xfId="48712" xr:uid="{00000000-0005-0000-0000-000015970000}"/>
    <cellStyle name="Valuta 10 2 3 2 4 6" xfId="17362" xr:uid="{00000000-0005-0000-0000-000016970000}"/>
    <cellStyle name="Valuta 10 2 3 2 4 7" xfId="35521" xr:uid="{00000000-0005-0000-0000-000017970000}"/>
    <cellStyle name="Valuta 10 2 3 2 4 8" xfId="53681" xr:uid="{00000000-0005-0000-0000-000018970000}"/>
    <cellStyle name="Valuta 10 2 3 2 4 9" xfId="59452" xr:uid="{00000000-0005-0000-0000-000019970000}"/>
    <cellStyle name="Valuta 10 2 3 2 5" xfId="4614" xr:uid="{00000000-0005-0000-0000-00001A970000}"/>
    <cellStyle name="Valuta 10 2 3 2 5 2" xfId="6866" xr:uid="{00000000-0005-0000-0000-00001B970000}"/>
    <cellStyle name="Valuta 10 2 3 2 5 2 2" xfId="12598" xr:uid="{00000000-0005-0000-0000-00001C970000}"/>
    <cellStyle name="Valuta 10 2 3 2 5 2 2 2" xfId="25805" xr:uid="{00000000-0005-0000-0000-00001D970000}"/>
    <cellStyle name="Valuta 10 2 3 2 5 2 2 3" xfId="43964" xr:uid="{00000000-0005-0000-0000-00001E970000}"/>
    <cellStyle name="Valuta 10 2 3 2 5 2 3" xfId="33268" xr:uid="{00000000-0005-0000-0000-00001F970000}"/>
    <cellStyle name="Valuta 10 2 3 2 5 2 3 2" xfId="51427" xr:uid="{00000000-0005-0000-0000-000020970000}"/>
    <cellStyle name="Valuta 10 2 3 2 5 2 4" xfId="20077" xr:uid="{00000000-0005-0000-0000-000021970000}"/>
    <cellStyle name="Valuta 10 2 3 2 5 2 5" xfId="38236" xr:uid="{00000000-0005-0000-0000-000022970000}"/>
    <cellStyle name="Valuta 10 2 3 2 5 2 6" xfId="56396" xr:uid="{00000000-0005-0000-0000-000023970000}"/>
    <cellStyle name="Valuta 10 2 3 2 5 3" xfId="10114" xr:uid="{00000000-0005-0000-0000-000024970000}"/>
    <cellStyle name="Valuta 10 2 3 2 5 3 2" xfId="23321" xr:uid="{00000000-0005-0000-0000-000025970000}"/>
    <cellStyle name="Valuta 10 2 3 2 5 3 3" xfId="41480" xr:uid="{00000000-0005-0000-0000-000026970000}"/>
    <cellStyle name="Valuta 10 2 3 2 5 4" xfId="15108" xr:uid="{00000000-0005-0000-0000-000027970000}"/>
    <cellStyle name="Valuta 10 2 3 2 5 4 2" xfId="28300" xr:uid="{00000000-0005-0000-0000-000028970000}"/>
    <cellStyle name="Valuta 10 2 3 2 5 4 3" xfId="46459" xr:uid="{00000000-0005-0000-0000-000029970000}"/>
    <cellStyle name="Valuta 10 2 3 2 5 5" xfId="30784" xr:uid="{00000000-0005-0000-0000-00002A970000}"/>
    <cellStyle name="Valuta 10 2 3 2 5 5 2" xfId="48943" xr:uid="{00000000-0005-0000-0000-00002B970000}"/>
    <cellStyle name="Valuta 10 2 3 2 5 6" xfId="17593" xr:uid="{00000000-0005-0000-0000-00002C970000}"/>
    <cellStyle name="Valuta 10 2 3 2 5 7" xfId="35752" xr:uid="{00000000-0005-0000-0000-00002D970000}"/>
    <cellStyle name="Valuta 10 2 3 2 5 8" xfId="53912" xr:uid="{00000000-0005-0000-0000-00002E970000}"/>
    <cellStyle name="Valuta 10 2 3 2 6" xfId="3956" xr:uid="{00000000-0005-0000-0000-00002F970000}"/>
    <cellStyle name="Valuta 10 2 3 2 6 2" xfId="6443" xr:uid="{00000000-0005-0000-0000-000030970000}"/>
    <cellStyle name="Valuta 10 2 3 2 6 2 2" xfId="11941" xr:uid="{00000000-0005-0000-0000-000031970000}"/>
    <cellStyle name="Valuta 10 2 3 2 6 2 2 2" xfId="25148" xr:uid="{00000000-0005-0000-0000-000032970000}"/>
    <cellStyle name="Valuta 10 2 3 2 6 2 2 3" xfId="43307" xr:uid="{00000000-0005-0000-0000-000033970000}"/>
    <cellStyle name="Valuta 10 2 3 2 6 2 3" xfId="32611" xr:uid="{00000000-0005-0000-0000-000034970000}"/>
    <cellStyle name="Valuta 10 2 3 2 6 2 3 2" xfId="50770" xr:uid="{00000000-0005-0000-0000-000035970000}"/>
    <cellStyle name="Valuta 10 2 3 2 6 2 4" xfId="19420" xr:uid="{00000000-0005-0000-0000-000036970000}"/>
    <cellStyle name="Valuta 10 2 3 2 6 2 5" xfId="37579" xr:uid="{00000000-0005-0000-0000-000037970000}"/>
    <cellStyle name="Valuta 10 2 3 2 6 2 6" xfId="55739" xr:uid="{00000000-0005-0000-0000-000038970000}"/>
    <cellStyle name="Valuta 10 2 3 2 6 3" xfId="9457" xr:uid="{00000000-0005-0000-0000-000039970000}"/>
    <cellStyle name="Valuta 10 2 3 2 6 3 2" xfId="22664" xr:uid="{00000000-0005-0000-0000-00003A970000}"/>
    <cellStyle name="Valuta 10 2 3 2 6 3 3" xfId="40823" xr:uid="{00000000-0005-0000-0000-00003B970000}"/>
    <cellStyle name="Valuta 10 2 3 2 6 4" xfId="14451" xr:uid="{00000000-0005-0000-0000-00003C970000}"/>
    <cellStyle name="Valuta 10 2 3 2 6 4 2" xfId="27643" xr:uid="{00000000-0005-0000-0000-00003D970000}"/>
    <cellStyle name="Valuta 10 2 3 2 6 4 3" xfId="45802" xr:uid="{00000000-0005-0000-0000-00003E970000}"/>
    <cellStyle name="Valuta 10 2 3 2 6 5" xfId="30127" xr:uid="{00000000-0005-0000-0000-00003F970000}"/>
    <cellStyle name="Valuta 10 2 3 2 6 5 2" xfId="48286" xr:uid="{00000000-0005-0000-0000-000040970000}"/>
    <cellStyle name="Valuta 10 2 3 2 6 6" xfId="16936" xr:uid="{00000000-0005-0000-0000-000041970000}"/>
    <cellStyle name="Valuta 10 2 3 2 6 7" xfId="35095" xr:uid="{00000000-0005-0000-0000-000042970000}"/>
    <cellStyle name="Valuta 10 2 3 2 6 8" xfId="53255" xr:uid="{00000000-0005-0000-0000-000043970000}"/>
    <cellStyle name="Valuta 10 2 3 2 7" xfId="5029" xr:uid="{00000000-0005-0000-0000-000044970000}"/>
    <cellStyle name="Valuta 10 2 3 2 7 2" xfId="7263" xr:uid="{00000000-0005-0000-0000-000045970000}"/>
    <cellStyle name="Valuta 10 2 3 2 7 2 2" xfId="12996" xr:uid="{00000000-0005-0000-0000-000046970000}"/>
    <cellStyle name="Valuta 10 2 3 2 7 2 2 2" xfId="26203" xr:uid="{00000000-0005-0000-0000-000047970000}"/>
    <cellStyle name="Valuta 10 2 3 2 7 2 2 3" xfId="44362" xr:uid="{00000000-0005-0000-0000-000048970000}"/>
    <cellStyle name="Valuta 10 2 3 2 7 2 3" xfId="33666" xr:uid="{00000000-0005-0000-0000-000049970000}"/>
    <cellStyle name="Valuta 10 2 3 2 7 2 3 2" xfId="51825" xr:uid="{00000000-0005-0000-0000-00004A970000}"/>
    <cellStyle name="Valuta 10 2 3 2 7 2 4" xfId="20475" xr:uid="{00000000-0005-0000-0000-00004B970000}"/>
    <cellStyle name="Valuta 10 2 3 2 7 2 5" xfId="38634" xr:uid="{00000000-0005-0000-0000-00004C970000}"/>
    <cellStyle name="Valuta 10 2 3 2 7 2 6" xfId="56794" xr:uid="{00000000-0005-0000-0000-00004D970000}"/>
    <cellStyle name="Valuta 10 2 3 2 7 3" xfId="10512" xr:uid="{00000000-0005-0000-0000-00004E970000}"/>
    <cellStyle name="Valuta 10 2 3 2 7 3 2" xfId="23719" xr:uid="{00000000-0005-0000-0000-00004F970000}"/>
    <cellStyle name="Valuta 10 2 3 2 7 3 3" xfId="41878" xr:uid="{00000000-0005-0000-0000-000050970000}"/>
    <cellStyle name="Valuta 10 2 3 2 7 4" xfId="15506" xr:uid="{00000000-0005-0000-0000-000051970000}"/>
    <cellStyle name="Valuta 10 2 3 2 7 4 2" xfId="28698" xr:uid="{00000000-0005-0000-0000-000052970000}"/>
    <cellStyle name="Valuta 10 2 3 2 7 4 3" xfId="46857" xr:uid="{00000000-0005-0000-0000-000053970000}"/>
    <cellStyle name="Valuta 10 2 3 2 7 5" xfId="31182" xr:uid="{00000000-0005-0000-0000-000054970000}"/>
    <cellStyle name="Valuta 10 2 3 2 7 5 2" xfId="49341" xr:uid="{00000000-0005-0000-0000-000055970000}"/>
    <cellStyle name="Valuta 10 2 3 2 7 6" xfId="17991" xr:uid="{00000000-0005-0000-0000-000056970000}"/>
    <cellStyle name="Valuta 10 2 3 2 7 7" xfId="36150" xr:uid="{00000000-0005-0000-0000-000057970000}"/>
    <cellStyle name="Valuta 10 2 3 2 7 8" xfId="54310" xr:uid="{00000000-0005-0000-0000-000058970000}"/>
    <cellStyle name="Valuta 10 2 3 2 8" xfId="5969" xr:uid="{00000000-0005-0000-0000-000059970000}"/>
    <cellStyle name="Valuta 10 2 3 2 8 2" xfId="11466" xr:uid="{00000000-0005-0000-0000-00005A970000}"/>
    <cellStyle name="Valuta 10 2 3 2 8 2 2" xfId="24673" xr:uid="{00000000-0005-0000-0000-00005B970000}"/>
    <cellStyle name="Valuta 10 2 3 2 8 2 3" xfId="42832" xr:uid="{00000000-0005-0000-0000-00005C970000}"/>
    <cellStyle name="Valuta 10 2 3 2 8 3" xfId="32136" xr:uid="{00000000-0005-0000-0000-00005D970000}"/>
    <cellStyle name="Valuta 10 2 3 2 8 3 2" xfId="50295" xr:uid="{00000000-0005-0000-0000-00005E970000}"/>
    <cellStyle name="Valuta 10 2 3 2 8 4" xfId="18945" xr:uid="{00000000-0005-0000-0000-00005F970000}"/>
    <cellStyle name="Valuta 10 2 3 2 8 5" xfId="37104" xr:uid="{00000000-0005-0000-0000-000060970000}"/>
    <cellStyle name="Valuta 10 2 3 2 8 6" xfId="55264" xr:uid="{00000000-0005-0000-0000-000061970000}"/>
    <cellStyle name="Valuta 10 2 3 2 9" xfId="8355" xr:uid="{00000000-0005-0000-0000-000062970000}"/>
    <cellStyle name="Valuta 10 2 3 2 9 2" xfId="21562" xr:uid="{00000000-0005-0000-0000-000063970000}"/>
    <cellStyle name="Valuta 10 2 3 2 9 3" xfId="39721" xr:uid="{00000000-0005-0000-0000-000064970000}"/>
    <cellStyle name="Valuta 10 2 3 2 9 4" xfId="57881" xr:uid="{00000000-0005-0000-0000-000065970000}"/>
    <cellStyle name="Valuta 10 2 3 20" xfId="8962" xr:uid="{00000000-0005-0000-0000-000066970000}"/>
    <cellStyle name="Valuta 10 2 3 20 2" xfId="22169" xr:uid="{00000000-0005-0000-0000-000067970000}"/>
    <cellStyle name="Valuta 10 2 3 20 3" xfId="40328" xr:uid="{00000000-0005-0000-0000-000068970000}"/>
    <cellStyle name="Valuta 10 2 3 21" xfId="13975" xr:uid="{00000000-0005-0000-0000-000069970000}"/>
    <cellStyle name="Valuta 10 2 3 21 2" xfId="27167" xr:uid="{00000000-0005-0000-0000-00006A970000}"/>
    <cellStyle name="Valuta 10 2 3 21 3" xfId="45326" xr:uid="{00000000-0005-0000-0000-00006B970000}"/>
    <cellStyle name="Valuta 10 2 3 22" xfId="29651" xr:uid="{00000000-0005-0000-0000-00006C970000}"/>
    <cellStyle name="Valuta 10 2 3 22 2" xfId="47810" xr:uid="{00000000-0005-0000-0000-00006D970000}"/>
    <cellStyle name="Valuta 10 2 3 23" xfId="16460" xr:uid="{00000000-0005-0000-0000-00006E970000}"/>
    <cellStyle name="Valuta 10 2 3 24" xfId="34619" xr:uid="{00000000-0005-0000-0000-00006F970000}"/>
    <cellStyle name="Valuta 10 2 3 25" xfId="52779" xr:uid="{00000000-0005-0000-0000-000070970000}"/>
    <cellStyle name="Valuta 10 2 3 26" xfId="58446" xr:uid="{00000000-0005-0000-0000-000071970000}"/>
    <cellStyle name="Valuta 10 2 3 27" xfId="58674" xr:uid="{00000000-0005-0000-0000-000072970000}"/>
    <cellStyle name="Valuta 10 2 3 3" xfId="3082" xr:uid="{00000000-0005-0000-0000-000073970000}"/>
    <cellStyle name="Valuta 10 2 3 3 10" xfId="13979" xr:uid="{00000000-0005-0000-0000-000074970000}"/>
    <cellStyle name="Valuta 10 2 3 3 10 2" xfId="27171" xr:uid="{00000000-0005-0000-0000-000075970000}"/>
    <cellStyle name="Valuta 10 2 3 3 10 3" xfId="45330" xr:uid="{00000000-0005-0000-0000-000076970000}"/>
    <cellStyle name="Valuta 10 2 3 3 11" xfId="29655" xr:uid="{00000000-0005-0000-0000-000077970000}"/>
    <cellStyle name="Valuta 10 2 3 3 11 2" xfId="47814" xr:uid="{00000000-0005-0000-0000-000078970000}"/>
    <cellStyle name="Valuta 10 2 3 3 12" xfId="16464" xr:uid="{00000000-0005-0000-0000-000079970000}"/>
    <cellStyle name="Valuta 10 2 3 3 13" xfId="34623" xr:uid="{00000000-0005-0000-0000-00007A970000}"/>
    <cellStyle name="Valuta 10 2 3 3 14" xfId="52783" xr:uid="{00000000-0005-0000-0000-00007B970000}"/>
    <cellStyle name="Valuta 10 2 3 3 15" xfId="58678" xr:uid="{00000000-0005-0000-0000-00007C970000}"/>
    <cellStyle name="Valuta 10 2 3 3 2" xfId="3083" xr:uid="{00000000-0005-0000-0000-00007D970000}"/>
    <cellStyle name="Valuta 10 2 3 3 2 10" xfId="58679" xr:uid="{00000000-0005-0000-0000-00007E970000}"/>
    <cellStyle name="Valuta 10 2 3 3 2 2" xfId="3960" xr:uid="{00000000-0005-0000-0000-00007F970000}"/>
    <cellStyle name="Valuta 10 2 3 3 2 2 2" xfId="6447" xr:uid="{00000000-0005-0000-0000-000080970000}"/>
    <cellStyle name="Valuta 10 2 3 3 2 2 2 2" xfId="11945" xr:uid="{00000000-0005-0000-0000-000081970000}"/>
    <cellStyle name="Valuta 10 2 3 3 2 2 2 2 2" xfId="25152" xr:uid="{00000000-0005-0000-0000-000082970000}"/>
    <cellStyle name="Valuta 10 2 3 3 2 2 2 2 3" xfId="43311" xr:uid="{00000000-0005-0000-0000-000083970000}"/>
    <cellStyle name="Valuta 10 2 3 3 2 2 2 3" xfId="32615" xr:uid="{00000000-0005-0000-0000-000084970000}"/>
    <cellStyle name="Valuta 10 2 3 3 2 2 2 3 2" xfId="50774" xr:uid="{00000000-0005-0000-0000-000085970000}"/>
    <cellStyle name="Valuta 10 2 3 3 2 2 2 4" xfId="19424" xr:uid="{00000000-0005-0000-0000-000086970000}"/>
    <cellStyle name="Valuta 10 2 3 3 2 2 2 5" xfId="37583" xr:uid="{00000000-0005-0000-0000-000087970000}"/>
    <cellStyle name="Valuta 10 2 3 3 2 2 2 6" xfId="55743" xr:uid="{00000000-0005-0000-0000-000088970000}"/>
    <cellStyle name="Valuta 10 2 3 3 2 2 3" xfId="9461" xr:uid="{00000000-0005-0000-0000-000089970000}"/>
    <cellStyle name="Valuta 10 2 3 3 2 2 3 2" xfId="22668" xr:uid="{00000000-0005-0000-0000-00008A970000}"/>
    <cellStyle name="Valuta 10 2 3 3 2 2 3 3" xfId="40827" xr:uid="{00000000-0005-0000-0000-00008B970000}"/>
    <cellStyle name="Valuta 10 2 3 3 2 2 4" xfId="14455" xr:uid="{00000000-0005-0000-0000-00008C970000}"/>
    <cellStyle name="Valuta 10 2 3 3 2 2 4 2" xfId="27647" xr:uid="{00000000-0005-0000-0000-00008D970000}"/>
    <cellStyle name="Valuta 10 2 3 3 2 2 4 3" xfId="45806" xr:uid="{00000000-0005-0000-0000-00008E970000}"/>
    <cellStyle name="Valuta 10 2 3 3 2 2 5" xfId="30131" xr:uid="{00000000-0005-0000-0000-00008F970000}"/>
    <cellStyle name="Valuta 10 2 3 3 2 2 5 2" xfId="48290" xr:uid="{00000000-0005-0000-0000-000090970000}"/>
    <cellStyle name="Valuta 10 2 3 3 2 2 6" xfId="16940" xr:uid="{00000000-0005-0000-0000-000091970000}"/>
    <cellStyle name="Valuta 10 2 3 3 2 2 7" xfId="35099" xr:uid="{00000000-0005-0000-0000-000092970000}"/>
    <cellStyle name="Valuta 10 2 3 3 2 2 8" xfId="53259" xr:uid="{00000000-0005-0000-0000-000093970000}"/>
    <cellStyle name="Valuta 10 2 3 3 2 3" xfId="5973" xr:uid="{00000000-0005-0000-0000-000094970000}"/>
    <cellStyle name="Valuta 10 2 3 3 2 3 2" xfId="11470" xr:uid="{00000000-0005-0000-0000-000095970000}"/>
    <cellStyle name="Valuta 10 2 3 3 2 3 2 2" xfId="24677" xr:uid="{00000000-0005-0000-0000-000096970000}"/>
    <cellStyle name="Valuta 10 2 3 3 2 3 2 3" xfId="42836" xr:uid="{00000000-0005-0000-0000-000097970000}"/>
    <cellStyle name="Valuta 10 2 3 3 2 3 3" xfId="32140" xr:uid="{00000000-0005-0000-0000-000098970000}"/>
    <cellStyle name="Valuta 10 2 3 3 2 3 3 2" xfId="50299" xr:uid="{00000000-0005-0000-0000-000099970000}"/>
    <cellStyle name="Valuta 10 2 3 3 2 3 4" xfId="18949" xr:uid="{00000000-0005-0000-0000-00009A970000}"/>
    <cellStyle name="Valuta 10 2 3 3 2 3 5" xfId="37108" xr:uid="{00000000-0005-0000-0000-00009B970000}"/>
    <cellStyle name="Valuta 10 2 3 3 2 3 6" xfId="55268" xr:uid="{00000000-0005-0000-0000-00009C970000}"/>
    <cellStyle name="Valuta 10 2 3 3 2 4" xfId="9012" xr:uid="{00000000-0005-0000-0000-00009D970000}"/>
    <cellStyle name="Valuta 10 2 3 3 2 4 2" xfId="22219" xr:uid="{00000000-0005-0000-0000-00009E970000}"/>
    <cellStyle name="Valuta 10 2 3 3 2 4 3" xfId="40378" xr:uid="{00000000-0005-0000-0000-00009F970000}"/>
    <cellStyle name="Valuta 10 2 3 3 2 5" xfId="13980" xr:uid="{00000000-0005-0000-0000-0000A0970000}"/>
    <cellStyle name="Valuta 10 2 3 3 2 5 2" xfId="27172" xr:uid="{00000000-0005-0000-0000-0000A1970000}"/>
    <cellStyle name="Valuta 10 2 3 3 2 5 3" xfId="45331" xr:uid="{00000000-0005-0000-0000-0000A2970000}"/>
    <cellStyle name="Valuta 10 2 3 3 2 6" xfId="29656" xr:uid="{00000000-0005-0000-0000-0000A3970000}"/>
    <cellStyle name="Valuta 10 2 3 3 2 6 2" xfId="47815" xr:uid="{00000000-0005-0000-0000-0000A4970000}"/>
    <cellStyle name="Valuta 10 2 3 3 2 7" xfId="16465" xr:uid="{00000000-0005-0000-0000-0000A5970000}"/>
    <cellStyle name="Valuta 10 2 3 3 2 8" xfId="34624" xr:uid="{00000000-0005-0000-0000-0000A6970000}"/>
    <cellStyle name="Valuta 10 2 3 3 2 9" xfId="52784" xr:uid="{00000000-0005-0000-0000-0000A7970000}"/>
    <cellStyle name="Valuta 10 2 3 3 3" xfId="3084" xr:uid="{00000000-0005-0000-0000-0000A8970000}"/>
    <cellStyle name="Valuta 10 2 3 3 3 10" xfId="58680" xr:uid="{00000000-0005-0000-0000-0000A9970000}"/>
    <cellStyle name="Valuta 10 2 3 3 3 2" xfId="3961" xr:uid="{00000000-0005-0000-0000-0000AA970000}"/>
    <cellStyle name="Valuta 10 2 3 3 3 2 2" xfId="6448" xr:uid="{00000000-0005-0000-0000-0000AB970000}"/>
    <cellStyle name="Valuta 10 2 3 3 3 2 2 2" xfId="11946" xr:uid="{00000000-0005-0000-0000-0000AC970000}"/>
    <cellStyle name="Valuta 10 2 3 3 3 2 2 2 2" xfId="25153" xr:uid="{00000000-0005-0000-0000-0000AD970000}"/>
    <cellStyle name="Valuta 10 2 3 3 3 2 2 2 3" xfId="43312" xr:uid="{00000000-0005-0000-0000-0000AE970000}"/>
    <cellStyle name="Valuta 10 2 3 3 3 2 2 3" xfId="32616" xr:uid="{00000000-0005-0000-0000-0000AF970000}"/>
    <cellStyle name="Valuta 10 2 3 3 3 2 2 3 2" xfId="50775" xr:uid="{00000000-0005-0000-0000-0000B0970000}"/>
    <cellStyle name="Valuta 10 2 3 3 3 2 2 4" xfId="19425" xr:uid="{00000000-0005-0000-0000-0000B1970000}"/>
    <cellStyle name="Valuta 10 2 3 3 3 2 2 5" xfId="37584" xr:uid="{00000000-0005-0000-0000-0000B2970000}"/>
    <cellStyle name="Valuta 10 2 3 3 3 2 2 6" xfId="55744" xr:uid="{00000000-0005-0000-0000-0000B3970000}"/>
    <cellStyle name="Valuta 10 2 3 3 3 2 3" xfId="9462" xr:uid="{00000000-0005-0000-0000-0000B4970000}"/>
    <cellStyle name="Valuta 10 2 3 3 3 2 3 2" xfId="22669" xr:uid="{00000000-0005-0000-0000-0000B5970000}"/>
    <cellStyle name="Valuta 10 2 3 3 3 2 3 3" xfId="40828" xr:uid="{00000000-0005-0000-0000-0000B6970000}"/>
    <cellStyle name="Valuta 10 2 3 3 3 2 4" xfId="14456" xr:uid="{00000000-0005-0000-0000-0000B7970000}"/>
    <cellStyle name="Valuta 10 2 3 3 3 2 4 2" xfId="27648" xr:uid="{00000000-0005-0000-0000-0000B8970000}"/>
    <cellStyle name="Valuta 10 2 3 3 3 2 4 3" xfId="45807" xr:uid="{00000000-0005-0000-0000-0000B9970000}"/>
    <cellStyle name="Valuta 10 2 3 3 3 2 5" xfId="30132" xr:uid="{00000000-0005-0000-0000-0000BA970000}"/>
    <cellStyle name="Valuta 10 2 3 3 3 2 5 2" xfId="48291" xr:uid="{00000000-0005-0000-0000-0000BB970000}"/>
    <cellStyle name="Valuta 10 2 3 3 3 2 6" xfId="16941" xr:uid="{00000000-0005-0000-0000-0000BC970000}"/>
    <cellStyle name="Valuta 10 2 3 3 3 2 7" xfId="35100" xr:uid="{00000000-0005-0000-0000-0000BD970000}"/>
    <cellStyle name="Valuta 10 2 3 3 3 2 8" xfId="53260" xr:uid="{00000000-0005-0000-0000-0000BE970000}"/>
    <cellStyle name="Valuta 10 2 3 3 3 3" xfId="5974" xr:uid="{00000000-0005-0000-0000-0000BF970000}"/>
    <cellStyle name="Valuta 10 2 3 3 3 3 2" xfId="11471" xr:uid="{00000000-0005-0000-0000-0000C0970000}"/>
    <cellStyle name="Valuta 10 2 3 3 3 3 2 2" xfId="24678" xr:uid="{00000000-0005-0000-0000-0000C1970000}"/>
    <cellStyle name="Valuta 10 2 3 3 3 3 2 3" xfId="42837" xr:uid="{00000000-0005-0000-0000-0000C2970000}"/>
    <cellStyle name="Valuta 10 2 3 3 3 3 3" xfId="32141" xr:uid="{00000000-0005-0000-0000-0000C3970000}"/>
    <cellStyle name="Valuta 10 2 3 3 3 3 3 2" xfId="50300" xr:uid="{00000000-0005-0000-0000-0000C4970000}"/>
    <cellStyle name="Valuta 10 2 3 3 3 3 4" xfId="18950" xr:uid="{00000000-0005-0000-0000-0000C5970000}"/>
    <cellStyle name="Valuta 10 2 3 3 3 3 5" xfId="37109" xr:uid="{00000000-0005-0000-0000-0000C6970000}"/>
    <cellStyle name="Valuta 10 2 3 3 3 3 6" xfId="55269" xr:uid="{00000000-0005-0000-0000-0000C7970000}"/>
    <cellStyle name="Valuta 10 2 3 3 3 4" xfId="9013" xr:uid="{00000000-0005-0000-0000-0000C8970000}"/>
    <cellStyle name="Valuta 10 2 3 3 3 4 2" xfId="22220" xr:uid="{00000000-0005-0000-0000-0000C9970000}"/>
    <cellStyle name="Valuta 10 2 3 3 3 4 3" xfId="40379" xr:uid="{00000000-0005-0000-0000-0000CA970000}"/>
    <cellStyle name="Valuta 10 2 3 3 3 5" xfId="13981" xr:uid="{00000000-0005-0000-0000-0000CB970000}"/>
    <cellStyle name="Valuta 10 2 3 3 3 5 2" xfId="27173" xr:uid="{00000000-0005-0000-0000-0000CC970000}"/>
    <cellStyle name="Valuta 10 2 3 3 3 5 3" xfId="45332" xr:uid="{00000000-0005-0000-0000-0000CD970000}"/>
    <cellStyle name="Valuta 10 2 3 3 3 6" xfId="29657" xr:uid="{00000000-0005-0000-0000-0000CE970000}"/>
    <cellStyle name="Valuta 10 2 3 3 3 6 2" xfId="47816" xr:uid="{00000000-0005-0000-0000-0000CF970000}"/>
    <cellStyle name="Valuta 10 2 3 3 3 7" xfId="16466" xr:uid="{00000000-0005-0000-0000-0000D0970000}"/>
    <cellStyle name="Valuta 10 2 3 3 3 8" xfId="34625" xr:uid="{00000000-0005-0000-0000-0000D1970000}"/>
    <cellStyle name="Valuta 10 2 3 3 3 9" xfId="52785" xr:uid="{00000000-0005-0000-0000-0000D2970000}"/>
    <cellStyle name="Valuta 10 2 3 3 4" xfId="3683" xr:uid="{00000000-0005-0000-0000-0000D3970000}"/>
    <cellStyle name="Valuta 10 2 3 3 4 2" xfId="4384" xr:uid="{00000000-0005-0000-0000-0000D4970000}"/>
    <cellStyle name="Valuta 10 2 3 3 4 2 2" xfId="12368" xr:uid="{00000000-0005-0000-0000-0000D5970000}"/>
    <cellStyle name="Valuta 10 2 3 3 4 2 2 2" xfId="25575" xr:uid="{00000000-0005-0000-0000-0000D6970000}"/>
    <cellStyle name="Valuta 10 2 3 3 4 2 2 3" xfId="43734" xr:uid="{00000000-0005-0000-0000-0000D7970000}"/>
    <cellStyle name="Valuta 10 2 3 3 4 2 3" xfId="33038" xr:uid="{00000000-0005-0000-0000-0000D8970000}"/>
    <cellStyle name="Valuta 10 2 3 3 4 2 3 2" xfId="51197" xr:uid="{00000000-0005-0000-0000-0000D9970000}"/>
    <cellStyle name="Valuta 10 2 3 3 4 2 4" xfId="19847" xr:uid="{00000000-0005-0000-0000-0000DA970000}"/>
    <cellStyle name="Valuta 10 2 3 3 4 2 5" xfId="38006" xr:uid="{00000000-0005-0000-0000-0000DB970000}"/>
    <cellStyle name="Valuta 10 2 3 3 4 2 6" xfId="56166" xr:uid="{00000000-0005-0000-0000-0000DC970000}"/>
    <cellStyle name="Valuta 10 2 3 3 4 3" xfId="9884" xr:uid="{00000000-0005-0000-0000-0000DD970000}"/>
    <cellStyle name="Valuta 10 2 3 3 4 3 2" xfId="23091" xr:uid="{00000000-0005-0000-0000-0000DE970000}"/>
    <cellStyle name="Valuta 10 2 3 3 4 3 3" xfId="41250" xr:uid="{00000000-0005-0000-0000-0000DF970000}"/>
    <cellStyle name="Valuta 10 2 3 3 4 4" xfId="14878" xr:uid="{00000000-0005-0000-0000-0000E0970000}"/>
    <cellStyle name="Valuta 10 2 3 3 4 4 2" xfId="28070" xr:uid="{00000000-0005-0000-0000-0000E1970000}"/>
    <cellStyle name="Valuta 10 2 3 3 4 4 3" xfId="46229" xr:uid="{00000000-0005-0000-0000-0000E2970000}"/>
    <cellStyle name="Valuta 10 2 3 3 4 5" xfId="30554" xr:uid="{00000000-0005-0000-0000-0000E3970000}"/>
    <cellStyle name="Valuta 10 2 3 3 4 5 2" xfId="48713" xr:uid="{00000000-0005-0000-0000-0000E4970000}"/>
    <cellStyle name="Valuta 10 2 3 3 4 6" xfId="17363" xr:uid="{00000000-0005-0000-0000-0000E5970000}"/>
    <cellStyle name="Valuta 10 2 3 3 4 7" xfId="35522" xr:uid="{00000000-0005-0000-0000-0000E6970000}"/>
    <cellStyle name="Valuta 10 2 3 3 4 8" xfId="53682" xr:uid="{00000000-0005-0000-0000-0000E7970000}"/>
    <cellStyle name="Valuta 10 2 3 3 4 9" xfId="59453" xr:uid="{00000000-0005-0000-0000-0000E8970000}"/>
    <cellStyle name="Valuta 10 2 3 3 5" xfId="3959" xr:uid="{00000000-0005-0000-0000-0000E9970000}"/>
    <cellStyle name="Valuta 10 2 3 3 5 2" xfId="6446" xr:uid="{00000000-0005-0000-0000-0000EA970000}"/>
    <cellStyle name="Valuta 10 2 3 3 5 2 2" xfId="11944" xr:uid="{00000000-0005-0000-0000-0000EB970000}"/>
    <cellStyle name="Valuta 10 2 3 3 5 2 2 2" xfId="25151" xr:uid="{00000000-0005-0000-0000-0000EC970000}"/>
    <cellStyle name="Valuta 10 2 3 3 5 2 2 3" xfId="43310" xr:uid="{00000000-0005-0000-0000-0000ED970000}"/>
    <cellStyle name="Valuta 10 2 3 3 5 2 3" xfId="32614" xr:uid="{00000000-0005-0000-0000-0000EE970000}"/>
    <cellStyle name="Valuta 10 2 3 3 5 2 3 2" xfId="50773" xr:uid="{00000000-0005-0000-0000-0000EF970000}"/>
    <cellStyle name="Valuta 10 2 3 3 5 2 4" xfId="19423" xr:uid="{00000000-0005-0000-0000-0000F0970000}"/>
    <cellStyle name="Valuta 10 2 3 3 5 2 5" xfId="37582" xr:uid="{00000000-0005-0000-0000-0000F1970000}"/>
    <cellStyle name="Valuta 10 2 3 3 5 2 6" xfId="55742" xr:uid="{00000000-0005-0000-0000-0000F2970000}"/>
    <cellStyle name="Valuta 10 2 3 3 5 3" xfId="9460" xr:uid="{00000000-0005-0000-0000-0000F3970000}"/>
    <cellStyle name="Valuta 10 2 3 3 5 3 2" xfId="22667" xr:uid="{00000000-0005-0000-0000-0000F4970000}"/>
    <cellStyle name="Valuta 10 2 3 3 5 3 3" xfId="40826" xr:uid="{00000000-0005-0000-0000-0000F5970000}"/>
    <cellStyle name="Valuta 10 2 3 3 5 4" xfId="14454" xr:uid="{00000000-0005-0000-0000-0000F6970000}"/>
    <cellStyle name="Valuta 10 2 3 3 5 4 2" xfId="27646" xr:uid="{00000000-0005-0000-0000-0000F7970000}"/>
    <cellStyle name="Valuta 10 2 3 3 5 4 3" xfId="45805" xr:uid="{00000000-0005-0000-0000-0000F8970000}"/>
    <cellStyle name="Valuta 10 2 3 3 5 5" xfId="30130" xr:uid="{00000000-0005-0000-0000-0000F9970000}"/>
    <cellStyle name="Valuta 10 2 3 3 5 5 2" xfId="48289" xr:uid="{00000000-0005-0000-0000-0000FA970000}"/>
    <cellStyle name="Valuta 10 2 3 3 5 6" xfId="16939" xr:uid="{00000000-0005-0000-0000-0000FB970000}"/>
    <cellStyle name="Valuta 10 2 3 3 5 7" xfId="35098" xr:uid="{00000000-0005-0000-0000-0000FC970000}"/>
    <cellStyle name="Valuta 10 2 3 3 5 8" xfId="53258" xr:uid="{00000000-0005-0000-0000-0000FD970000}"/>
    <cellStyle name="Valuta 10 2 3 3 6" xfId="5030" xr:uid="{00000000-0005-0000-0000-0000FE970000}"/>
    <cellStyle name="Valuta 10 2 3 3 6 2" xfId="7264" xr:uid="{00000000-0005-0000-0000-0000FF970000}"/>
    <cellStyle name="Valuta 10 2 3 3 6 2 2" xfId="12997" xr:uid="{00000000-0005-0000-0000-000000980000}"/>
    <cellStyle name="Valuta 10 2 3 3 6 2 2 2" xfId="26204" xr:uid="{00000000-0005-0000-0000-000001980000}"/>
    <cellStyle name="Valuta 10 2 3 3 6 2 2 3" xfId="44363" xr:uid="{00000000-0005-0000-0000-000002980000}"/>
    <cellStyle name="Valuta 10 2 3 3 6 2 3" xfId="33667" xr:uid="{00000000-0005-0000-0000-000003980000}"/>
    <cellStyle name="Valuta 10 2 3 3 6 2 3 2" xfId="51826" xr:uid="{00000000-0005-0000-0000-000004980000}"/>
    <cellStyle name="Valuta 10 2 3 3 6 2 4" xfId="20476" xr:uid="{00000000-0005-0000-0000-000005980000}"/>
    <cellStyle name="Valuta 10 2 3 3 6 2 5" xfId="38635" xr:uid="{00000000-0005-0000-0000-000006980000}"/>
    <cellStyle name="Valuta 10 2 3 3 6 2 6" xfId="56795" xr:uid="{00000000-0005-0000-0000-000007980000}"/>
    <cellStyle name="Valuta 10 2 3 3 6 3" xfId="10513" xr:uid="{00000000-0005-0000-0000-000008980000}"/>
    <cellStyle name="Valuta 10 2 3 3 6 3 2" xfId="23720" xr:uid="{00000000-0005-0000-0000-000009980000}"/>
    <cellStyle name="Valuta 10 2 3 3 6 3 3" xfId="41879" xr:uid="{00000000-0005-0000-0000-00000A980000}"/>
    <cellStyle name="Valuta 10 2 3 3 6 4" xfId="15507" xr:uid="{00000000-0005-0000-0000-00000B980000}"/>
    <cellStyle name="Valuta 10 2 3 3 6 4 2" xfId="28699" xr:uid="{00000000-0005-0000-0000-00000C980000}"/>
    <cellStyle name="Valuta 10 2 3 3 6 4 3" xfId="46858" xr:uid="{00000000-0005-0000-0000-00000D980000}"/>
    <cellStyle name="Valuta 10 2 3 3 6 5" xfId="31183" xr:uid="{00000000-0005-0000-0000-00000E980000}"/>
    <cellStyle name="Valuta 10 2 3 3 6 5 2" xfId="49342" xr:uid="{00000000-0005-0000-0000-00000F980000}"/>
    <cellStyle name="Valuta 10 2 3 3 6 6" xfId="17992" xr:uid="{00000000-0005-0000-0000-000010980000}"/>
    <cellStyle name="Valuta 10 2 3 3 6 7" xfId="36151" xr:uid="{00000000-0005-0000-0000-000011980000}"/>
    <cellStyle name="Valuta 10 2 3 3 6 8" xfId="54311" xr:uid="{00000000-0005-0000-0000-000012980000}"/>
    <cellStyle name="Valuta 10 2 3 3 7" xfId="5972" xr:uid="{00000000-0005-0000-0000-000013980000}"/>
    <cellStyle name="Valuta 10 2 3 3 7 2" xfId="11469" xr:uid="{00000000-0005-0000-0000-000014980000}"/>
    <cellStyle name="Valuta 10 2 3 3 7 2 2" xfId="24676" xr:uid="{00000000-0005-0000-0000-000015980000}"/>
    <cellStyle name="Valuta 10 2 3 3 7 2 3" xfId="42835" xr:uid="{00000000-0005-0000-0000-000016980000}"/>
    <cellStyle name="Valuta 10 2 3 3 7 3" xfId="32139" xr:uid="{00000000-0005-0000-0000-000017980000}"/>
    <cellStyle name="Valuta 10 2 3 3 7 3 2" xfId="50298" xr:uid="{00000000-0005-0000-0000-000018980000}"/>
    <cellStyle name="Valuta 10 2 3 3 7 4" xfId="18948" xr:uid="{00000000-0005-0000-0000-000019980000}"/>
    <cellStyle name="Valuta 10 2 3 3 7 5" xfId="37107" xr:uid="{00000000-0005-0000-0000-00001A980000}"/>
    <cellStyle name="Valuta 10 2 3 3 7 6" xfId="55267" xr:uid="{00000000-0005-0000-0000-00001B980000}"/>
    <cellStyle name="Valuta 10 2 3 3 8" xfId="8356" xr:uid="{00000000-0005-0000-0000-00001C980000}"/>
    <cellStyle name="Valuta 10 2 3 3 8 2" xfId="21563" xr:uid="{00000000-0005-0000-0000-00001D980000}"/>
    <cellStyle name="Valuta 10 2 3 3 8 3" xfId="39722" xr:uid="{00000000-0005-0000-0000-00001E980000}"/>
    <cellStyle name="Valuta 10 2 3 3 8 4" xfId="57882" xr:uid="{00000000-0005-0000-0000-00001F980000}"/>
    <cellStyle name="Valuta 10 2 3 3 9" xfId="9011" xr:uid="{00000000-0005-0000-0000-000020980000}"/>
    <cellStyle name="Valuta 10 2 3 3 9 2" xfId="22218" xr:uid="{00000000-0005-0000-0000-000021980000}"/>
    <cellStyle name="Valuta 10 2 3 3 9 3" xfId="40377" xr:uid="{00000000-0005-0000-0000-000022980000}"/>
    <cellStyle name="Valuta 10 2 3 4" xfId="3085" xr:uid="{00000000-0005-0000-0000-000023980000}"/>
    <cellStyle name="Valuta 10 2 3 4 10" xfId="58681" xr:uid="{00000000-0005-0000-0000-000024980000}"/>
    <cellStyle name="Valuta 10 2 3 4 2" xfId="3962" xr:uid="{00000000-0005-0000-0000-000025980000}"/>
    <cellStyle name="Valuta 10 2 3 4 2 2" xfId="6449" xr:uid="{00000000-0005-0000-0000-000026980000}"/>
    <cellStyle name="Valuta 10 2 3 4 2 2 2" xfId="11947" xr:uid="{00000000-0005-0000-0000-000027980000}"/>
    <cellStyle name="Valuta 10 2 3 4 2 2 2 2" xfId="25154" xr:uid="{00000000-0005-0000-0000-000028980000}"/>
    <cellStyle name="Valuta 10 2 3 4 2 2 2 3" xfId="43313" xr:uid="{00000000-0005-0000-0000-000029980000}"/>
    <cellStyle name="Valuta 10 2 3 4 2 2 3" xfId="32617" xr:uid="{00000000-0005-0000-0000-00002A980000}"/>
    <cellStyle name="Valuta 10 2 3 4 2 2 3 2" xfId="50776" xr:uid="{00000000-0005-0000-0000-00002B980000}"/>
    <cellStyle name="Valuta 10 2 3 4 2 2 4" xfId="19426" xr:uid="{00000000-0005-0000-0000-00002C980000}"/>
    <cellStyle name="Valuta 10 2 3 4 2 2 5" xfId="37585" xr:uid="{00000000-0005-0000-0000-00002D980000}"/>
    <cellStyle name="Valuta 10 2 3 4 2 2 6" xfId="55745" xr:uid="{00000000-0005-0000-0000-00002E980000}"/>
    <cellStyle name="Valuta 10 2 3 4 2 3" xfId="9463" xr:uid="{00000000-0005-0000-0000-00002F980000}"/>
    <cellStyle name="Valuta 10 2 3 4 2 3 2" xfId="22670" xr:uid="{00000000-0005-0000-0000-000030980000}"/>
    <cellStyle name="Valuta 10 2 3 4 2 3 3" xfId="40829" xr:uid="{00000000-0005-0000-0000-000031980000}"/>
    <cellStyle name="Valuta 10 2 3 4 2 4" xfId="14457" xr:uid="{00000000-0005-0000-0000-000032980000}"/>
    <cellStyle name="Valuta 10 2 3 4 2 4 2" xfId="27649" xr:uid="{00000000-0005-0000-0000-000033980000}"/>
    <cellStyle name="Valuta 10 2 3 4 2 4 3" xfId="45808" xr:uid="{00000000-0005-0000-0000-000034980000}"/>
    <cellStyle name="Valuta 10 2 3 4 2 5" xfId="30133" xr:uid="{00000000-0005-0000-0000-000035980000}"/>
    <cellStyle name="Valuta 10 2 3 4 2 5 2" xfId="48292" xr:uid="{00000000-0005-0000-0000-000036980000}"/>
    <cellStyle name="Valuta 10 2 3 4 2 6" xfId="16942" xr:uid="{00000000-0005-0000-0000-000037980000}"/>
    <cellStyle name="Valuta 10 2 3 4 2 7" xfId="35101" xr:uid="{00000000-0005-0000-0000-000038980000}"/>
    <cellStyle name="Valuta 10 2 3 4 2 8" xfId="53261" xr:uid="{00000000-0005-0000-0000-000039980000}"/>
    <cellStyle name="Valuta 10 2 3 4 3" xfId="5975" xr:uid="{00000000-0005-0000-0000-00003A980000}"/>
    <cellStyle name="Valuta 10 2 3 4 3 2" xfId="11472" xr:uid="{00000000-0005-0000-0000-00003B980000}"/>
    <cellStyle name="Valuta 10 2 3 4 3 2 2" xfId="24679" xr:uid="{00000000-0005-0000-0000-00003C980000}"/>
    <cellStyle name="Valuta 10 2 3 4 3 2 3" xfId="42838" xr:uid="{00000000-0005-0000-0000-00003D980000}"/>
    <cellStyle name="Valuta 10 2 3 4 3 3" xfId="32142" xr:uid="{00000000-0005-0000-0000-00003E980000}"/>
    <cellStyle name="Valuta 10 2 3 4 3 3 2" xfId="50301" xr:uid="{00000000-0005-0000-0000-00003F980000}"/>
    <cellStyle name="Valuta 10 2 3 4 3 4" xfId="18951" xr:uid="{00000000-0005-0000-0000-000040980000}"/>
    <cellStyle name="Valuta 10 2 3 4 3 5" xfId="37110" xr:uid="{00000000-0005-0000-0000-000041980000}"/>
    <cellStyle name="Valuta 10 2 3 4 3 6" xfId="55270" xr:uid="{00000000-0005-0000-0000-000042980000}"/>
    <cellStyle name="Valuta 10 2 3 4 4" xfId="9014" xr:uid="{00000000-0005-0000-0000-000043980000}"/>
    <cellStyle name="Valuta 10 2 3 4 4 2" xfId="22221" xr:uid="{00000000-0005-0000-0000-000044980000}"/>
    <cellStyle name="Valuta 10 2 3 4 4 3" xfId="40380" xr:uid="{00000000-0005-0000-0000-000045980000}"/>
    <cellStyle name="Valuta 10 2 3 4 5" xfId="13982" xr:uid="{00000000-0005-0000-0000-000046980000}"/>
    <cellStyle name="Valuta 10 2 3 4 5 2" xfId="27174" xr:uid="{00000000-0005-0000-0000-000047980000}"/>
    <cellStyle name="Valuta 10 2 3 4 5 3" xfId="45333" xr:uid="{00000000-0005-0000-0000-000048980000}"/>
    <cellStyle name="Valuta 10 2 3 4 6" xfId="29658" xr:uid="{00000000-0005-0000-0000-000049980000}"/>
    <cellStyle name="Valuta 10 2 3 4 6 2" xfId="47817" xr:uid="{00000000-0005-0000-0000-00004A980000}"/>
    <cellStyle name="Valuta 10 2 3 4 7" xfId="16467" xr:uid="{00000000-0005-0000-0000-00004B980000}"/>
    <cellStyle name="Valuta 10 2 3 4 8" xfId="34626" xr:uid="{00000000-0005-0000-0000-00004C980000}"/>
    <cellStyle name="Valuta 10 2 3 4 9" xfId="52786" xr:uid="{00000000-0005-0000-0000-00004D980000}"/>
    <cellStyle name="Valuta 10 2 3 5" xfId="3086" xr:uid="{00000000-0005-0000-0000-00004E980000}"/>
    <cellStyle name="Valuta 10 2 3 5 10" xfId="58682" xr:uid="{00000000-0005-0000-0000-00004F980000}"/>
    <cellStyle name="Valuta 10 2 3 5 2" xfId="3963" xr:uid="{00000000-0005-0000-0000-000050980000}"/>
    <cellStyle name="Valuta 10 2 3 5 2 2" xfId="6450" xr:uid="{00000000-0005-0000-0000-000051980000}"/>
    <cellStyle name="Valuta 10 2 3 5 2 2 2" xfId="11948" xr:uid="{00000000-0005-0000-0000-000052980000}"/>
    <cellStyle name="Valuta 10 2 3 5 2 2 2 2" xfId="25155" xr:uid="{00000000-0005-0000-0000-000053980000}"/>
    <cellStyle name="Valuta 10 2 3 5 2 2 2 3" xfId="43314" xr:uid="{00000000-0005-0000-0000-000054980000}"/>
    <cellStyle name="Valuta 10 2 3 5 2 2 3" xfId="32618" xr:uid="{00000000-0005-0000-0000-000055980000}"/>
    <cellStyle name="Valuta 10 2 3 5 2 2 3 2" xfId="50777" xr:uid="{00000000-0005-0000-0000-000056980000}"/>
    <cellStyle name="Valuta 10 2 3 5 2 2 4" xfId="19427" xr:uid="{00000000-0005-0000-0000-000057980000}"/>
    <cellStyle name="Valuta 10 2 3 5 2 2 5" xfId="37586" xr:uid="{00000000-0005-0000-0000-000058980000}"/>
    <cellStyle name="Valuta 10 2 3 5 2 2 6" xfId="55746" xr:uid="{00000000-0005-0000-0000-000059980000}"/>
    <cellStyle name="Valuta 10 2 3 5 2 3" xfId="9464" xr:uid="{00000000-0005-0000-0000-00005A980000}"/>
    <cellStyle name="Valuta 10 2 3 5 2 3 2" xfId="22671" xr:uid="{00000000-0005-0000-0000-00005B980000}"/>
    <cellStyle name="Valuta 10 2 3 5 2 3 3" xfId="40830" xr:uid="{00000000-0005-0000-0000-00005C980000}"/>
    <cellStyle name="Valuta 10 2 3 5 2 4" xfId="14458" xr:uid="{00000000-0005-0000-0000-00005D980000}"/>
    <cellStyle name="Valuta 10 2 3 5 2 4 2" xfId="27650" xr:uid="{00000000-0005-0000-0000-00005E980000}"/>
    <cellStyle name="Valuta 10 2 3 5 2 4 3" xfId="45809" xr:uid="{00000000-0005-0000-0000-00005F980000}"/>
    <cellStyle name="Valuta 10 2 3 5 2 5" xfId="30134" xr:uid="{00000000-0005-0000-0000-000060980000}"/>
    <cellStyle name="Valuta 10 2 3 5 2 5 2" xfId="48293" xr:uid="{00000000-0005-0000-0000-000061980000}"/>
    <cellStyle name="Valuta 10 2 3 5 2 6" xfId="16943" xr:uid="{00000000-0005-0000-0000-000062980000}"/>
    <cellStyle name="Valuta 10 2 3 5 2 7" xfId="35102" xr:uid="{00000000-0005-0000-0000-000063980000}"/>
    <cellStyle name="Valuta 10 2 3 5 2 8" xfId="53262" xr:uid="{00000000-0005-0000-0000-000064980000}"/>
    <cellStyle name="Valuta 10 2 3 5 3" xfId="5976" xr:uid="{00000000-0005-0000-0000-000065980000}"/>
    <cellStyle name="Valuta 10 2 3 5 3 2" xfId="11473" xr:uid="{00000000-0005-0000-0000-000066980000}"/>
    <cellStyle name="Valuta 10 2 3 5 3 2 2" xfId="24680" xr:uid="{00000000-0005-0000-0000-000067980000}"/>
    <cellStyle name="Valuta 10 2 3 5 3 2 3" xfId="42839" xr:uid="{00000000-0005-0000-0000-000068980000}"/>
    <cellStyle name="Valuta 10 2 3 5 3 3" xfId="32143" xr:uid="{00000000-0005-0000-0000-000069980000}"/>
    <cellStyle name="Valuta 10 2 3 5 3 3 2" xfId="50302" xr:uid="{00000000-0005-0000-0000-00006A980000}"/>
    <cellStyle name="Valuta 10 2 3 5 3 4" xfId="18952" xr:uid="{00000000-0005-0000-0000-00006B980000}"/>
    <cellStyle name="Valuta 10 2 3 5 3 5" xfId="37111" xr:uid="{00000000-0005-0000-0000-00006C980000}"/>
    <cellStyle name="Valuta 10 2 3 5 3 6" xfId="55271" xr:uid="{00000000-0005-0000-0000-00006D980000}"/>
    <cellStyle name="Valuta 10 2 3 5 4" xfId="9015" xr:uid="{00000000-0005-0000-0000-00006E980000}"/>
    <cellStyle name="Valuta 10 2 3 5 4 2" xfId="22222" xr:uid="{00000000-0005-0000-0000-00006F980000}"/>
    <cellStyle name="Valuta 10 2 3 5 4 3" xfId="40381" xr:uid="{00000000-0005-0000-0000-000070980000}"/>
    <cellStyle name="Valuta 10 2 3 5 5" xfId="13983" xr:uid="{00000000-0005-0000-0000-000071980000}"/>
    <cellStyle name="Valuta 10 2 3 5 5 2" xfId="27175" xr:uid="{00000000-0005-0000-0000-000072980000}"/>
    <cellStyle name="Valuta 10 2 3 5 5 3" xfId="45334" xr:uid="{00000000-0005-0000-0000-000073980000}"/>
    <cellStyle name="Valuta 10 2 3 5 6" xfId="29659" xr:uid="{00000000-0005-0000-0000-000074980000}"/>
    <cellStyle name="Valuta 10 2 3 5 6 2" xfId="47818" xr:uid="{00000000-0005-0000-0000-000075980000}"/>
    <cellStyle name="Valuta 10 2 3 5 7" xfId="16468" xr:uid="{00000000-0005-0000-0000-000076980000}"/>
    <cellStyle name="Valuta 10 2 3 5 8" xfId="34627" xr:uid="{00000000-0005-0000-0000-000077980000}"/>
    <cellStyle name="Valuta 10 2 3 5 9" xfId="52787" xr:uid="{00000000-0005-0000-0000-000078980000}"/>
    <cellStyle name="Valuta 10 2 3 6" xfId="3646" xr:uid="{00000000-0005-0000-0000-000079980000}"/>
    <cellStyle name="Valuta 10 2 3 6 2" xfId="4382" xr:uid="{00000000-0005-0000-0000-00007A980000}"/>
    <cellStyle name="Valuta 10 2 3 6 2 2" xfId="12366" xr:uid="{00000000-0005-0000-0000-00007B980000}"/>
    <cellStyle name="Valuta 10 2 3 6 2 2 2" xfId="25573" xr:uid="{00000000-0005-0000-0000-00007C980000}"/>
    <cellStyle name="Valuta 10 2 3 6 2 2 3" xfId="43732" xr:uid="{00000000-0005-0000-0000-00007D980000}"/>
    <cellStyle name="Valuta 10 2 3 6 2 3" xfId="33036" xr:uid="{00000000-0005-0000-0000-00007E980000}"/>
    <cellStyle name="Valuta 10 2 3 6 2 3 2" xfId="51195" xr:uid="{00000000-0005-0000-0000-00007F980000}"/>
    <cellStyle name="Valuta 10 2 3 6 2 4" xfId="19845" xr:uid="{00000000-0005-0000-0000-000080980000}"/>
    <cellStyle name="Valuta 10 2 3 6 2 5" xfId="38004" xr:uid="{00000000-0005-0000-0000-000081980000}"/>
    <cellStyle name="Valuta 10 2 3 6 2 6" xfId="56164" xr:uid="{00000000-0005-0000-0000-000082980000}"/>
    <cellStyle name="Valuta 10 2 3 6 3" xfId="9882" xr:uid="{00000000-0005-0000-0000-000083980000}"/>
    <cellStyle name="Valuta 10 2 3 6 3 2" xfId="23089" xr:uid="{00000000-0005-0000-0000-000084980000}"/>
    <cellStyle name="Valuta 10 2 3 6 3 3" xfId="41248" xr:uid="{00000000-0005-0000-0000-000085980000}"/>
    <cellStyle name="Valuta 10 2 3 6 4" xfId="14876" xr:uid="{00000000-0005-0000-0000-000086980000}"/>
    <cellStyle name="Valuta 10 2 3 6 4 2" xfId="28068" xr:uid="{00000000-0005-0000-0000-000087980000}"/>
    <cellStyle name="Valuta 10 2 3 6 4 3" xfId="46227" xr:uid="{00000000-0005-0000-0000-000088980000}"/>
    <cellStyle name="Valuta 10 2 3 6 5" xfId="30552" xr:uid="{00000000-0005-0000-0000-000089980000}"/>
    <cellStyle name="Valuta 10 2 3 6 5 2" xfId="48711" xr:uid="{00000000-0005-0000-0000-00008A980000}"/>
    <cellStyle name="Valuta 10 2 3 6 6" xfId="17361" xr:uid="{00000000-0005-0000-0000-00008B980000}"/>
    <cellStyle name="Valuta 10 2 3 6 7" xfId="35520" xr:uid="{00000000-0005-0000-0000-00008C980000}"/>
    <cellStyle name="Valuta 10 2 3 6 8" xfId="53680" xr:uid="{00000000-0005-0000-0000-00008D980000}"/>
    <cellStyle name="Valuta 10 2 3 6 9" xfId="59092" xr:uid="{00000000-0005-0000-0000-00008E980000}"/>
    <cellStyle name="Valuta 10 2 3 7" xfId="4613" xr:uid="{00000000-0005-0000-0000-00008F980000}"/>
    <cellStyle name="Valuta 10 2 3 7 2" xfId="6865" xr:uid="{00000000-0005-0000-0000-000090980000}"/>
    <cellStyle name="Valuta 10 2 3 7 2 2" xfId="12597" xr:uid="{00000000-0005-0000-0000-000091980000}"/>
    <cellStyle name="Valuta 10 2 3 7 2 2 2" xfId="25804" xr:uid="{00000000-0005-0000-0000-000092980000}"/>
    <cellStyle name="Valuta 10 2 3 7 2 2 3" xfId="43963" xr:uid="{00000000-0005-0000-0000-000093980000}"/>
    <cellStyle name="Valuta 10 2 3 7 2 3" xfId="33267" xr:uid="{00000000-0005-0000-0000-000094980000}"/>
    <cellStyle name="Valuta 10 2 3 7 2 3 2" xfId="51426" xr:uid="{00000000-0005-0000-0000-000095980000}"/>
    <cellStyle name="Valuta 10 2 3 7 2 4" xfId="20076" xr:uid="{00000000-0005-0000-0000-000096980000}"/>
    <cellStyle name="Valuta 10 2 3 7 2 5" xfId="38235" xr:uid="{00000000-0005-0000-0000-000097980000}"/>
    <cellStyle name="Valuta 10 2 3 7 2 6" xfId="56395" xr:uid="{00000000-0005-0000-0000-000098980000}"/>
    <cellStyle name="Valuta 10 2 3 7 3" xfId="10113" xr:uid="{00000000-0005-0000-0000-000099980000}"/>
    <cellStyle name="Valuta 10 2 3 7 3 2" xfId="23320" xr:uid="{00000000-0005-0000-0000-00009A980000}"/>
    <cellStyle name="Valuta 10 2 3 7 3 3" xfId="41479" xr:uid="{00000000-0005-0000-0000-00009B980000}"/>
    <cellStyle name="Valuta 10 2 3 7 4" xfId="15107" xr:uid="{00000000-0005-0000-0000-00009C980000}"/>
    <cellStyle name="Valuta 10 2 3 7 4 2" xfId="28299" xr:uid="{00000000-0005-0000-0000-00009D980000}"/>
    <cellStyle name="Valuta 10 2 3 7 4 3" xfId="46458" xr:uid="{00000000-0005-0000-0000-00009E980000}"/>
    <cellStyle name="Valuta 10 2 3 7 5" xfId="30783" xr:uid="{00000000-0005-0000-0000-00009F980000}"/>
    <cellStyle name="Valuta 10 2 3 7 5 2" xfId="48942" xr:uid="{00000000-0005-0000-0000-0000A0980000}"/>
    <cellStyle name="Valuta 10 2 3 7 6" xfId="17592" xr:uid="{00000000-0005-0000-0000-0000A1980000}"/>
    <cellStyle name="Valuta 10 2 3 7 7" xfId="35751" xr:uid="{00000000-0005-0000-0000-0000A2980000}"/>
    <cellStyle name="Valuta 10 2 3 7 8" xfId="53911" xr:uid="{00000000-0005-0000-0000-0000A3980000}"/>
    <cellStyle name="Valuta 10 2 3 7 9" xfId="59257" xr:uid="{00000000-0005-0000-0000-0000A4980000}"/>
    <cellStyle name="Valuta 10 2 3 8" xfId="3955" xr:uid="{00000000-0005-0000-0000-0000A5980000}"/>
    <cellStyle name="Valuta 10 2 3 8 2" xfId="6442" xr:uid="{00000000-0005-0000-0000-0000A6980000}"/>
    <cellStyle name="Valuta 10 2 3 8 2 2" xfId="11940" xr:uid="{00000000-0005-0000-0000-0000A7980000}"/>
    <cellStyle name="Valuta 10 2 3 8 2 2 2" xfId="25147" xr:uid="{00000000-0005-0000-0000-0000A8980000}"/>
    <cellStyle name="Valuta 10 2 3 8 2 2 3" xfId="43306" xr:uid="{00000000-0005-0000-0000-0000A9980000}"/>
    <cellStyle name="Valuta 10 2 3 8 2 3" xfId="32610" xr:uid="{00000000-0005-0000-0000-0000AA980000}"/>
    <cellStyle name="Valuta 10 2 3 8 2 3 2" xfId="50769" xr:uid="{00000000-0005-0000-0000-0000AB980000}"/>
    <cellStyle name="Valuta 10 2 3 8 2 4" xfId="19419" xr:uid="{00000000-0005-0000-0000-0000AC980000}"/>
    <cellStyle name="Valuta 10 2 3 8 2 5" xfId="37578" xr:uid="{00000000-0005-0000-0000-0000AD980000}"/>
    <cellStyle name="Valuta 10 2 3 8 2 6" xfId="55738" xr:uid="{00000000-0005-0000-0000-0000AE980000}"/>
    <cellStyle name="Valuta 10 2 3 8 3" xfId="9456" xr:uid="{00000000-0005-0000-0000-0000AF980000}"/>
    <cellStyle name="Valuta 10 2 3 8 3 2" xfId="22663" xr:uid="{00000000-0005-0000-0000-0000B0980000}"/>
    <cellStyle name="Valuta 10 2 3 8 3 3" xfId="40822" xr:uid="{00000000-0005-0000-0000-0000B1980000}"/>
    <cellStyle name="Valuta 10 2 3 8 4" xfId="14450" xr:uid="{00000000-0005-0000-0000-0000B2980000}"/>
    <cellStyle name="Valuta 10 2 3 8 4 2" xfId="27642" xr:uid="{00000000-0005-0000-0000-0000B3980000}"/>
    <cellStyle name="Valuta 10 2 3 8 4 3" xfId="45801" xr:uid="{00000000-0005-0000-0000-0000B4980000}"/>
    <cellStyle name="Valuta 10 2 3 8 5" xfId="30126" xr:uid="{00000000-0005-0000-0000-0000B5980000}"/>
    <cellStyle name="Valuta 10 2 3 8 5 2" xfId="48285" xr:uid="{00000000-0005-0000-0000-0000B6980000}"/>
    <cellStyle name="Valuta 10 2 3 8 6" xfId="16935" xr:uid="{00000000-0005-0000-0000-0000B7980000}"/>
    <cellStyle name="Valuta 10 2 3 8 7" xfId="35094" xr:uid="{00000000-0005-0000-0000-0000B8980000}"/>
    <cellStyle name="Valuta 10 2 3 8 8" xfId="53254" xr:uid="{00000000-0005-0000-0000-0000B9980000}"/>
    <cellStyle name="Valuta 10 2 3 8 9" xfId="59451" xr:uid="{00000000-0005-0000-0000-0000BA980000}"/>
    <cellStyle name="Valuta 10 2 3 9" xfId="4848" xr:uid="{00000000-0005-0000-0000-0000BB980000}"/>
    <cellStyle name="Valuta 10 2 3 9 2" xfId="7078" xr:uid="{00000000-0005-0000-0000-0000BC980000}"/>
    <cellStyle name="Valuta 10 2 3 9 2 2" xfId="12811" xr:uid="{00000000-0005-0000-0000-0000BD980000}"/>
    <cellStyle name="Valuta 10 2 3 9 2 2 2" xfId="26018" xr:uid="{00000000-0005-0000-0000-0000BE980000}"/>
    <cellStyle name="Valuta 10 2 3 9 2 2 3" xfId="44177" xr:uid="{00000000-0005-0000-0000-0000BF980000}"/>
    <cellStyle name="Valuta 10 2 3 9 2 3" xfId="33481" xr:uid="{00000000-0005-0000-0000-0000C0980000}"/>
    <cellStyle name="Valuta 10 2 3 9 2 3 2" xfId="51640" xr:uid="{00000000-0005-0000-0000-0000C1980000}"/>
    <cellStyle name="Valuta 10 2 3 9 2 4" xfId="20290" xr:uid="{00000000-0005-0000-0000-0000C2980000}"/>
    <cellStyle name="Valuta 10 2 3 9 2 5" xfId="38449" xr:uid="{00000000-0005-0000-0000-0000C3980000}"/>
    <cellStyle name="Valuta 10 2 3 9 2 6" xfId="56609" xr:uid="{00000000-0005-0000-0000-0000C4980000}"/>
    <cellStyle name="Valuta 10 2 3 9 3" xfId="10327" xr:uid="{00000000-0005-0000-0000-0000C5980000}"/>
    <cellStyle name="Valuta 10 2 3 9 3 2" xfId="23534" xr:uid="{00000000-0005-0000-0000-0000C6980000}"/>
    <cellStyle name="Valuta 10 2 3 9 3 3" xfId="41693" xr:uid="{00000000-0005-0000-0000-0000C7980000}"/>
    <cellStyle name="Valuta 10 2 3 9 4" xfId="15321" xr:uid="{00000000-0005-0000-0000-0000C8980000}"/>
    <cellStyle name="Valuta 10 2 3 9 4 2" xfId="28513" xr:uid="{00000000-0005-0000-0000-0000C9980000}"/>
    <cellStyle name="Valuta 10 2 3 9 4 3" xfId="46672" xr:uid="{00000000-0005-0000-0000-0000CA980000}"/>
    <cellStyle name="Valuta 10 2 3 9 5" xfId="30997" xr:uid="{00000000-0005-0000-0000-0000CB980000}"/>
    <cellStyle name="Valuta 10 2 3 9 5 2" xfId="49156" xr:uid="{00000000-0005-0000-0000-0000CC980000}"/>
    <cellStyle name="Valuta 10 2 3 9 6" xfId="17806" xr:uid="{00000000-0005-0000-0000-0000CD980000}"/>
    <cellStyle name="Valuta 10 2 3 9 7" xfId="35965" xr:uid="{00000000-0005-0000-0000-0000CE980000}"/>
    <cellStyle name="Valuta 10 2 3 9 8" xfId="54125" xr:uid="{00000000-0005-0000-0000-0000CF980000}"/>
    <cellStyle name="Valuta 10 2 30" xfId="58654" xr:uid="{00000000-0005-0000-0000-0000D0980000}"/>
    <cellStyle name="Valuta 10 2 4" xfId="3087" xr:uid="{00000000-0005-0000-0000-0000D1980000}"/>
    <cellStyle name="Valuta 10 2 4 10" xfId="9016" xr:uid="{00000000-0005-0000-0000-0000D2980000}"/>
    <cellStyle name="Valuta 10 2 4 10 2" xfId="22223" xr:uid="{00000000-0005-0000-0000-0000D3980000}"/>
    <cellStyle name="Valuta 10 2 4 10 3" xfId="40382" xr:uid="{00000000-0005-0000-0000-0000D4980000}"/>
    <cellStyle name="Valuta 10 2 4 11" xfId="13984" xr:uid="{00000000-0005-0000-0000-0000D5980000}"/>
    <cellStyle name="Valuta 10 2 4 11 2" xfId="27176" xr:uid="{00000000-0005-0000-0000-0000D6980000}"/>
    <cellStyle name="Valuta 10 2 4 11 3" xfId="45335" xr:uid="{00000000-0005-0000-0000-0000D7980000}"/>
    <cellStyle name="Valuta 10 2 4 12" xfId="29660" xr:uid="{00000000-0005-0000-0000-0000D8980000}"/>
    <cellStyle name="Valuta 10 2 4 12 2" xfId="47819" xr:uid="{00000000-0005-0000-0000-0000D9980000}"/>
    <cellStyle name="Valuta 10 2 4 13" xfId="16469" xr:uid="{00000000-0005-0000-0000-0000DA980000}"/>
    <cellStyle name="Valuta 10 2 4 14" xfId="34628" xr:uid="{00000000-0005-0000-0000-0000DB980000}"/>
    <cellStyle name="Valuta 10 2 4 15" xfId="52788" xr:uid="{00000000-0005-0000-0000-0000DC980000}"/>
    <cellStyle name="Valuta 10 2 4 16" xfId="58683" xr:uid="{00000000-0005-0000-0000-0000DD980000}"/>
    <cellStyle name="Valuta 10 2 4 2" xfId="3088" xr:uid="{00000000-0005-0000-0000-0000DE980000}"/>
    <cellStyle name="Valuta 10 2 4 2 10" xfId="58684" xr:uid="{00000000-0005-0000-0000-0000DF980000}"/>
    <cellStyle name="Valuta 10 2 4 2 2" xfId="3965" xr:uid="{00000000-0005-0000-0000-0000E0980000}"/>
    <cellStyle name="Valuta 10 2 4 2 2 2" xfId="6452" xr:uid="{00000000-0005-0000-0000-0000E1980000}"/>
    <cellStyle name="Valuta 10 2 4 2 2 2 2" xfId="11950" xr:uid="{00000000-0005-0000-0000-0000E2980000}"/>
    <cellStyle name="Valuta 10 2 4 2 2 2 2 2" xfId="25157" xr:uid="{00000000-0005-0000-0000-0000E3980000}"/>
    <cellStyle name="Valuta 10 2 4 2 2 2 2 3" xfId="43316" xr:uid="{00000000-0005-0000-0000-0000E4980000}"/>
    <cellStyle name="Valuta 10 2 4 2 2 2 3" xfId="32620" xr:uid="{00000000-0005-0000-0000-0000E5980000}"/>
    <cellStyle name="Valuta 10 2 4 2 2 2 3 2" xfId="50779" xr:uid="{00000000-0005-0000-0000-0000E6980000}"/>
    <cellStyle name="Valuta 10 2 4 2 2 2 4" xfId="19429" xr:uid="{00000000-0005-0000-0000-0000E7980000}"/>
    <cellStyle name="Valuta 10 2 4 2 2 2 5" xfId="37588" xr:uid="{00000000-0005-0000-0000-0000E8980000}"/>
    <cellStyle name="Valuta 10 2 4 2 2 2 6" xfId="55748" xr:uid="{00000000-0005-0000-0000-0000E9980000}"/>
    <cellStyle name="Valuta 10 2 4 2 2 3" xfId="9466" xr:uid="{00000000-0005-0000-0000-0000EA980000}"/>
    <cellStyle name="Valuta 10 2 4 2 2 3 2" xfId="22673" xr:uid="{00000000-0005-0000-0000-0000EB980000}"/>
    <cellStyle name="Valuta 10 2 4 2 2 3 3" xfId="40832" xr:uid="{00000000-0005-0000-0000-0000EC980000}"/>
    <cellStyle name="Valuta 10 2 4 2 2 4" xfId="14460" xr:uid="{00000000-0005-0000-0000-0000ED980000}"/>
    <cellStyle name="Valuta 10 2 4 2 2 4 2" xfId="27652" xr:uid="{00000000-0005-0000-0000-0000EE980000}"/>
    <cellStyle name="Valuta 10 2 4 2 2 4 3" xfId="45811" xr:uid="{00000000-0005-0000-0000-0000EF980000}"/>
    <cellStyle name="Valuta 10 2 4 2 2 5" xfId="30136" xr:uid="{00000000-0005-0000-0000-0000F0980000}"/>
    <cellStyle name="Valuta 10 2 4 2 2 5 2" xfId="48295" xr:uid="{00000000-0005-0000-0000-0000F1980000}"/>
    <cellStyle name="Valuta 10 2 4 2 2 6" xfId="16945" xr:uid="{00000000-0005-0000-0000-0000F2980000}"/>
    <cellStyle name="Valuta 10 2 4 2 2 7" xfId="35104" xr:uid="{00000000-0005-0000-0000-0000F3980000}"/>
    <cellStyle name="Valuta 10 2 4 2 2 8" xfId="53264" xr:uid="{00000000-0005-0000-0000-0000F4980000}"/>
    <cellStyle name="Valuta 10 2 4 2 3" xfId="5978" xr:uid="{00000000-0005-0000-0000-0000F5980000}"/>
    <cellStyle name="Valuta 10 2 4 2 3 2" xfId="11475" xr:uid="{00000000-0005-0000-0000-0000F6980000}"/>
    <cellStyle name="Valuta 10 2 4 2 3 2 2" xfId="24682" xr:uid="{00000000-0005-0000-0000-0000F7980000}"/>
    <cellStyle name="Valuta 10 2 4 2 3 2 3" xfId="42841" xr:uid="{00000000-0005-0000-0000-0000F8980000}"/>
    <cellStyle name="Valuta 10 2 4 2 3 3" xfId="32145" xr:uid="{00000000-0005-0000-0000-0000F9980000}"/>
    <cellStyle name="Valuta 10 2 4 2 3 3 2" xfId="50304" xr:uid="{00000000-0005-0000-0000-0000FA980000}"/>
    <cellStyle name="Valuta 10 2 4 2 3 4" xfId="18954" xr:uid="{00000000-0005-0000-0000-0000FB980000}"/>
    <cellStyle name="Valuta 10 2 4 2 3 5" xfId="37113" xr:uid="{00000000-0005-0000-0000-0000FC980000}"/>
    <cellStyle name="Valuta 10 2 4 2 3 6" xfId="55273" xr:uid="{00000000-0005-0000-0000-0000FD980000}"/>
    <cellStyle name="Valuta 10 2 4 2 4" xfId="9017" xr:uid="{00000000-0005-0000-0000-0000FE980000}"/>
    <cellStyle name="Valuta 10 2 4 2 4 2" xfId="22224" xr:uid="{00000000-0005-0000-0000-0000FF980000}"/>
    <cellStyle name="Valuta 10 2 4 2 4 3" xfId="40383" xr:uid="{00000000-0005-0000-0000-000000990000}"/>
    <cellStyle name="Valuta 10 2 4 2 5" xfId="13985" xr:uid="{00000000-0005-0000-0000-000001990000}"/>
    <cellStyle name="Valuta 10 2 4 2 5 2" xfId="27177" xr:uid="{00000000-0005-0000-0000-000002990000}"/>
    <cellStyle name="Valuta 10 2 4 2 5 3" xfId="45336" xr:uid="{00000000-0005-0000-0000-000003990000}"/>
    <cellStyle name="Valuta 10 2 4 2 6" xfId="29661" xr:uid="{00000000-0005-0000-0000-000004990000}"/>
    <cellStyle name="Valuta 10 2 4 2 6 2" xfId="47820" xr:uid="{00000000-0005-0000-0000-000005990000}"/>
    <cellStyle name="Valuta 10 2 4 2 7" xfId="16470" xr:uid="{00000000-0005-0000-0000-000006990000}"/>
    <cellStyle name="Valuta 10 2 4 2 8" xfId="34629" xr:uid="{00000000-0005-0000-0000-000007990000}"/>
    <cellStyle name="Valuta 10 2 4 2 9" xfId="52789" xr:uid="{00000000-0005-0000-0000-000008990000}"/>
    <cellStyle name="Valuta 10 2 4 3" xfId="3089" xr:uid="{00000000-0005-0000-0000-000009990000}"/>
    <cellStyle name="Valuta 10 2 4 3 10" xfId="58685" xr:uid="{00000000-0005-0000-0000-00000A990000}"/>
    <cellStyle name="Valuta 10 2 4 3 2" xfId="3966" xr:uid="{00000000-0005-0000-0000-00000B990000}"/>
    <cellStyle name="Valuta 10 2 4 3 2 2" xfId="6453" xr:uid="{00000000-0005-0000-0000-00000C990000}"/>
    <cellStyle name="Valuta 10 2 4 3 2 2 2" xfId="11951" xr:uid="{00000000-0005-0000-0000-00000D990000}"/>
    <cellStyle name="Valuta 10 2 4 3 2 2 2 2" xfId="25158" xr:uid="{00000000-0005-0000-0000-00000E990000}"/>
    <cellStyle name="Valuta 10 2 4 3 2 2 2 3" xfId="43317" xr:uid="{00000000-0005-0000-0000-00000F990000}"/>
    <cellStyle name="Valuta 10 2 4 3 2 2 3" xfId="32621" xr:uid="{00000000-0005-0000-0000-000010990000}"/>
    <cellStyle name="Valuta 10 2 4 3 2 2 3 2" xfId="50780" xr:uid="{00000000-0005-0000-0000-000011990000}"/>
    <cellStyle name="Valuta 10 2 4 3 2 2 4" xfId="19430" xr:uid="{00000000-0005-0000-0000-000012990000}"/>
    <cellStyle name="Valuta 10 2 4 3 2 2 5" xfId="37589" xr:uid="{00000000-0005-0000-0000-000013990000}"/>
    <cellStyle name="Valuta 10 2 4 3 2 2 6" xfId="55749" xr:uid="{00000000-0005-0000-0000-000014990000}"/>
    <cellStyle name="Valuta 10 2 4 3 2 3" xfId="9467" xr:uid="{00000000-0005-0000-0000-000015990000}"/>
    <cellStyle name="Valuta 10 2 4 3 2 3 2" xfId="22674" xr:uid="{00000000-0005-0000-0000-000016990000}"/>
    <cellStyle name="Valuta 10 2 4 3 2 3 3" xfId="40833" xr:uid="{00000000-0005-0000-0000-000017990000}"/>
    <cellStyle name="Valuta 10 2 4 3 2 4" xfId="14461" xr:uid="{00000000-0005-0000-0000-000018990000}"/>
    <cellStyle name="Valuta 10 2 4 3 2 4 2" xfId="27653" xr:uid="{00000000-0005-0000-0000-000019990000}"/>
    <cellStyle name="Valuta 10 2 4 3 2 4 3" xfId="45812" xr:uid="{00000000-0005-0000-0000-00001A990000}"/>
    <cellStyle name="Valuta 10 2 4 3 2 5" xfId="30137" xr:uid="{00000000-0005-0000-0000-00001B990000}"/>
    <cellStyle name="Valuta 10 2 4 3 2 5 2" xfId="48296" xr:uid="{00000000-0005-0000-0000-00001C990000}"/>
    <cellStyle name="Valuta 10 2 4 3 2 6" xfId="16946" xr:uid="{00000000-0005-0000-0000-00001D990000}"/>
    <cellStyle name="Valuta 10 2 4 3 2 7" xfId="35105" xr:uid="{00000000-0005-0000-0000-00001E990000}"/>
    <cellStyle name="Valuta 10 2 4 3 2 8" xfId="53265" xr:uid="{00000000-0005-0000-0000-00001F990000}"/>
    <cellStyle name="Valuta 10 2 4 3 3" xfId="5979" xr:uid="{00000000-0005-0000-0000-000020990000}"/>
    <cellStyle name="Valuta 10 2 4 3 3 2" xfId="11476" xr:uid="{00000000-0005-0000-0000-000021990000}"/>
    <cellStyle name="Valuta 10 2 4 3 3 2 2" xfId="24683" xr:uid="{00000000-0005-0000-0000-000022990000}"/>
    <cellStyle name="Valuta 10 2 4 3 3 2 3" xfId="42842" xr:uid="{00000000-0005-0000-0000-000023990000}"/>
    <cellStyle name="Valuta 10 2 4 3 3 3" xfId="32146" xr:uid="{00000000-0005-0000-0000-000024990000}"/>
    <cellStyle name="Valuta 10 2 4 3 3 3 2" xfId="50305" xr:uid="{00000000-0005-0000-0000-000025990000}"/>
    <cellStyle name="Valuta 10 2 4 3 3 4" xfId="18955" xr:uid="{00000000-0005-0000-0000-000026990000}"/>
    <cellStyle name="Valuta 10 2 4 3 3 5" xfId="37114" xr:uid="{00000000-0005-0000-0000-000027990000}"/>
    <cellStyle name="Valuta 10 2 4 3 3 6" xfId="55274" xr:uid="{00000000-0005-0000-0000-000028990000}"/>
    <cellStyle name="Valuta 10 2 4 3 4" xfId="9018" xr:uid="{00000000-0005-0000-0000-000029990000}"/>
    <cellStyle name="Valuta 10 2 4 3 4 2" xfId="22225" xr:uid="{00000000-0005-0000-0000-00002A990000}"/>
    <cellStyle name="Valuta 10 2 4 3 4 3" xfId="40384" xr:uid="{00000000-0005-0000-0000-00002B990000}"/>
    <cellStyle name="Valuta 10 2 4 3 5" xfId="13986" xr:uid="{00000000-0005-0000-0000-00002C990000}"/>
    <cellStyle name="Valuta 10 2 4 3 5 2" xfId="27178" xr:uid="{00000000-0005-0000-0000-00002D990000}"/>
    <cellStyle name="Valuta 10 2 4 3 5 3" xfId="45337" xr:uid="{00000000-0005-0000-0000-00002E990000}"/>
    <cellStyle name="Valuta 10 2 4 3 6" xfId="29662" xr:uid="{00000000-0005-0000-0000-00002F990000}"/>
    <cellStyle name="Valuta 10 2 4 3 6 2" xfId="47821" xr:uid="{00000000-0005-0000-0000-000030990000}"/>
    <cellStyle name="Valuta 10 2 4 3 7" xfId="16471" xr:uid="{00000000-0005-0000-0000-000031990000}"/>
    <cellStyle name="Valuta 10 2 4 3 8" xfId="34630" xr:uid="{00000000-0005-0000-0000-000032990000}"/>
    <cellStyle name="Valuta 10 2 4 3 9" xfId="52790" xr:uid="{00000000-0005-0000-0000-000033990000}"/>
    <cellStyle name="Valuta 10 2 4 4" xfId="3684" xr:uid="{00000000-0005-0000-0000-000034990000}"/>
    <cellStyle name="Valuta 10 2 4 4 2" xfId="4385" xr:uid="{00000000-0005-0000-0000-000035990000}"/>
    <cellStyle name="Valuta 10 2 4 4 2 2" xfId="12369" xr:uid="{00000000-0005-0000-0000-000036990000}"/>
    <cellStyle name="Valuta 10 2 4 4 2 2 2" xfId="25576" xr:uid="{00000000-0005-0000-0000-000037990000}"/>
    <cellStyle name="Valuta 10 2 4 4 2 2 3" xfId="43735" xr:uid="{00000000-0005-0000-0000-000038990000}"/>
    <cellStyle name="Valuta 10 2 4 4 2 3" xfId="33039" xr:uid="{00000000-0005-0000-0000-000039990000}"/>
    <cellStyle name="Valuta 10 2 4 4 2 3 2" xfId="51198" xr:uid="{00000000-0005-0000-0000-00003A990000}"/>
    <cellStyle name="Valuta 10 2 4 4 2 4" xfId="19848" xr:uid="{00000000-0005-0000-0000-00003B990000}"/>
    <cellStyle name="Valuta 10 2 4 4 2 5" xfId="38007" xr:uid="{00000000-0005-0000-0000-00003C990000}"/>
    <cellStyle name="Valuta 10 2 4 4 2 6" xfId="56167" xr:uid="{00000000-0005-0000-0000-00003D990000}"/>
    <cellStyle name="Valuta 10 2 4 4 3" xfId="9885" xr:uid="{00000000-0005-0000-0000-00003E990000}"/>
    <cellStyle name="Valuta 10 2 4 4 3 2" xfId="23092" xr:uid="{00000000-0005-0000-0000-00003F990000}"/>
    <cellStyle name="Valuta 10 2 4 4 3 3" xfId="41251" xr:uid="{00000000-0005-0000-0000-000040990000}"/>
    <cellStyle name="Valuta 10 2 4 4 4" xfId="14879" xr:uid="{00000000-0005-0000-0000-000041990000}"/>
    <cellStyle name="Valuta 10 2 4 4 4 2" xfId="28071" xr:uid="{00000000-0005-0000-0000-000042990000}"/>
    <cellStyle name="Valuta 10 2 4 4 4 3" xfId="46230" xr:uid="{00000000-0005-0000-0000-000043990000}"/>
    <cellStyle name="Valuta 10 2 4 4 5" xfId="30555" xr:uid="{00000000-0005-0000-0000-000044990000}"/>
    <cellStyle name="Valuta 10 2 4 4 5 2" xfId="48714" xr:uid="{00000000-0005-0000-0000-000045990000}"/>
    <cellStyle name="Valuta 10 2 4 4 6" xfId="17364" xr:uid="{00000000-0005-0000-0000-000046990000}"/>
    <cellStyle name="Valuta 10 2 4 4 7" xfId="35523" xr:uid="{00000000-0005-0000-0000-000047990000}"/>
    <cellStyle name="Valuta 10 2 4 4 8" xfId="53683" xr:uid="{00000000-0005-0000-0000-000048990000}"/>
    <cellStyle name="Valuta 10 2 4 4 9" xfId="59454" xr:uid="{00000000-0005-0000-0000-000049990000}"/>
    <cellStyle name="Valuta 10 2 4 5" xfId="4615" xr:uid="{00000000-0005-0000-0000-00004A990000}"/>
    <cellStyle name="Valuta 10 2 4 5 2" xfId="6867" xr:uid="{00000000-0005-0000-0000-00004B990000}"/>
    <cellStyle name="Valuta 10 2 4 5 2 2" xfId="12599" xr:uid="{00000000-0005-0000-0000-00004C990000}"/>
    <cellStyle name="Valuta 10 2 4 5 2 2 2" xfId="25806" xr:uid="{00000000-0005-0000-0000-00004D990000}"/>
    <cellStyle name="Valuta 10 2 4 5 2 2 3" xfId="43965" xr:uid="{00000000-0005-0000-0000-00004E990000}"/>
    <cellStyle name="Valuta 10 2 4 5 2 3" xfId="33269" xr:uid="{00000000-0005-0000-0000-00004F990000}"/>
    <cellStyle name="Valuta 10 2 4 5 2 3 2" xfId="51428" xr:uid="{00000000-0005-0000-0000-000050990000}"/>
    <cellStyle name="Valuta 10 2 4 5 2 4" xfId="20078" xr:uid="{00000000-0005-0000-0000-000051990000}"/>
    <cellStyle name="Valuta 10 2 4 5 2 5" xfId="38237" xr:uid="{00000000-0005-0000-0000-000052990000}"/>
    <cellStyle name="Valuta 10 2 4 5 2 6" xfId="56397" xr:uid="{00000000-0005-0000-0000-000053990000}"/>
    <cellStyle name="Valuta 10 2 4 5 3" xfId="10115" xr:uid="{00000000-0005-0000-0000-000054990000}"/>
    <cellStyle name="Valuta 10 2 4 5 3 2" xfId="23322" xr:uid="{00000000-0005-0000-0000-000055990000}"/>
    <cellStyle name="Valuta 10 2 4 5 3 3" xfId="41481" xr:uid="{00000000-0005-0000-0000-000056990000}"/>
    <cellStyle name="Valuta 10 2 4 5 4" xfId="15109" xr:uid="{00000000-0005-0000-0000-000057990000}"/>
    <cellStyle name="Valuta 10 2 4 5 4 2" xfId="28301" xr:uid="{00000000-0005-0000-0000-000058990000}"/>
    <cellStyle name="Valuta 10 2 4 5 4 3" xfId="46460" xr:uid="{00000000-0005-0000-0000-000059990000}"/>
    <cellStyle name="Valuta 10 2 4 5 5" xfId="30785" xr:uid="{00000000-0005-0000-0000-00005A990000}"/>
    <cellStyle name="Valuta 10 2 4 5 5 2" xfId="48944" xr:uid="{00000000-0005-0000-0000-00005B990000}"/>
    <cellStyle name="Valuta 10 2 4 5 6" xfId="17594" xr:uid="{00000000-0005-0000-0000-00005C990000}"/>
    <cellStyle name="Valuta 10 2 4 5 7" xfId="35753" xr:uid="{00000000-0005-0000-0000-00005D990000}"/>
    <cellStyle name="Valuta 10 2 4 5 8" xfId="53913" xr:uid="{00000000-0005-0000-0000-00005E990000}"/>
    <cellStyle name="Valuta 10 2 4 6" xfId="3964" xr:uid="{00000000-0005-0000-0000-00005F990000}"/>
    <cellStyle name="Valuta 10 2 4 6 2" xfId="6451" xr:uid="{00000000-0005-0000-0000-000060990000}"/>
    <cellStyle name="Valuta 10 2 4 6 2 2" xfId="11949" xr:uid="{00000000-0005-0000-0000-000061990000}"/>
    <cellStyle name="Valuta 10 2 4 6 2 2 2" xfId="25156" xr:uid="{00000000-0005-0000-0000-000062990000}"/>
    <cellStyle name="Valuta 10 2 4 6 2 2 3" xfId="43315" xr:uid="{00000000-0005-0000-0000-000063990000}"/>
    <cellStyle name="Valuta 10 2 4 6 2 3" xfId="32619" xr:uid="{00000000-0005-0000-0000-000064990000}"/>
    <cellStyle name="Valuta 10 2 4 6 2 3 2" xfId="50778" xr:uid="{00000000-0005-0000-0000-000065990000}"/>
    <cellStyle name="Valuta 10 2 4 6 2 4" xfId="19428" xr:uid="{00000000-0005-0000-0000-000066990000}"/>
    <cellStyle name="Valuta 10 2 4 6 2 5" xfId="37587" xr:uid="{00000000-0005-0000-0000-000067990000}"/>
    <cellStyle name="Valuta 10 2 4 6 2 6" xfId="55747" xr:uid="{00000000-0005-0000-0000-000068990000}"/>
    <cellStyle name="Valuta 10 2 4 6 3" xfId="9465" xr:uid="{00000000-0005-0000-0000-000069990000}"/>
    <cellStyle name="Valuta 10 2 4 6 3 2" xfId="22672" xr:uid="{00000000-0005-0000-0000-00006A990000}"/>
    <cellStyle name="Valuta 10 2 4 6 3 3" xfId="40831" xr:uid="{00000000-0005-0000-0000-00006B990000}"/>
    <cellStyle name="Valuta 10 2 4 6 4" xfId="14459" xr:uid="{00000000-0005-0000-0000-00006C990000}"/>
    <cellStyle name="Valuta 10 2 4 6 4 2" xfId="27651" xr:uid="{00000000-0005-0000-0000-00006D990000}"/>
    <cellStyle name="Valuta 10 2 4 6 4 3" xfId="45810" xr:uid="{00000000-0005-0000-0000-00006E990000}"/>
    <cellStyle name="Valuta 10 2 4 6 5" xfId="30135" xr:uid="{00000000-0005-0000-0000-00006F990000}"/>
    <cellStyle name="Valuta 10 2 4 6 5 2" xfId="48294" xr:uid="{00000000-0005-0000-0000-000070990000}"/>
    <cellStyle name="Valuta 10 2 4 6 6" xfId="16944" xr:uid="{00000000-0005-0000-0000-000071990000}"/>
    <cellStyle name="Valuta 10 2 4 6 7" xfId="35103" xr:uid="{00000000-0005-0000-0000-000072990000}"/>
    <cellStyle name="Valuta 10 2 4 6 8" xfId="53263" xr:uid="{00000000-0005-0000-0000-000073990000}"/>
    <cellStyle name="Valuta 10 2 4 7" xfId="5031" xr:uid="{00000000-0005-0000-0000-000074990000}"/>
    <cellStyle name="Valuta 10 2 4 7 2" xfId="7265" xr:uid="{00000000-0005-0000-0000-000075990000}"/>
    <cellStyle name="Valuta 10 2 4 7 2 2" xfId="12998" xr:uid="{00000000-0005-0000-0000-000076990000}"/>
    <cellStyle name="Valuta 10 2 4 7 2 2 2" xfId="26205" xr:uid="{00000000-0005-0000-0000-000077990000}"/>
    <cellStyle name="Valuta 10 2 4 7 2 2 3" xfId="44364" xr:uid="{00000000-0005-0000-0000-000078990000}"/>
    <cellStyle name="Valuta 10 2 4 7 2 3" xfId="33668" xr:uid="{00000000-0005-0000-0000-000079990000}"/>
    <cellStyle name="Valuta 10 2 4 7 2 3 2" xfId="51827" xr:uid="{00000000-0005-0000-0000-00007A990000}"/>
    <cellStyle name="Valuta 10 2 4 7 2 4" xfId="20477" xr:uid="{00000000-0005-0000-0000-00007B990000}"/>
    <cellStyle name="Valuta 10 2 4 7 2 5" xfId="38636" xr:uid="{00000000-0005-0000-0000-00007C990000}"/>
    <cellStyle name="Valuta 10 2 4 7 2 6" xfId="56796" xr:uid="{00000000-0005-0000-0000-00007D990000}"/>
    <cellStyle name="Valuta 10 2 4 7 3" xfId="10514" xr:uid="{00000000-0005-0000-0000-00007E990000}"/>
    <cellStyle name="Valuta 10 2 4 7 3 2" xfId="23721" xr:uid="{00000000-0005-0000-0000-00007F990000}"/>
    <cellStyle name="Valuta 10 2 4 7 3 3" xfId="41880" xr:uid="{00000000-0005-0000-0000-000080990000}"/>
    <cellStyle name="Valuta 10 2 4 7 4" xfId="15508" xr:uid="{00000000-0005-0000-0000-000081990000}"/>
    <cellStyle name="Valuta 10 2 4 7 4 2" xfId="28700" xr:uid="{00000000-0005-0000-0000-000082990000}"/>
    <cellStyle name="Valuta 10 2 4 7 4 3" xfId="46859" xr:uid="{00000000-0005-0000-0000-000083990000}"/>
    <cellStyle name="Valuta 10 2 4 7 5" xfId="31184" xr:uid="{00000000-0005-0000-0000-000084990000}"/>
    <cellStyle name="Valuta 10 2 4 7 5 2" xfId="49343" xr:uid="{00000000-0005-0000-0000-000085990000}"/>
    <cellStyle name="Valuta 10 2 4 7 6" xfId="17993" xr:uid="{00000000-0005-0000-0000-000086990000}"/>
    <cellStyle name="Valuta 10 2 4 7 7" xfId="36152" xr:uid="{00000000-0005-0000-0000-000087990000}"/>
    <cellStyle name="Valuta 10 2 4 7 8" xfId="54312" xr:uid="{00000000-0005-0000-0000-000088990000}"/>
    <cellStyle name="Valuta 10 2 4 8" xfId="5977" xr:uid="{00000000-0005-0000-0000-000089990000}"/>
    <cellStyle name="Valuta 10 2 4 8 2" xfId="11474" xr:uid="{00000000-0005-0000-0000-00008A990000}"/>
    <cellStyle name="Valuta 10 2 4 8 2 2" xfId="24681" xr:uid="{00000000-0005-0000-0000-00008B990000}"/>
    <cellStyle name="Valuta 10 2 4 8 2 3" xfId="42840" xr:uid="{00000000-0005-0000-0000-00008C990000}"/>
    <cellStyle name="Valuta 10 2 4 8 3" xfId="32144" xr:uid="{00000000-0005-0000-0000-00008D990000}"/>
    <cellStyle name="Valuta 10 2 4 8 3 2" xfId="50303" xr:uid="{00000000-0005-0000-0000-00008E990000}"/>
    <cellStyle name="Valuta 10 2 4 8 4" xfId="18953" xr:uid="{00000000-0005-0000-0000-00008F990000}"/>
    <cellStyle name="Valuta 10 2 4 8 5" xfId="37112" xr:uid="{00000000-0005-0000-0000-000090990000}"/>
    <cellStyle name="Valuta 10 2 4 8 6" xfId="55272" xr:uid="{00000000-0005-0000-0000-000091990000}"/>
    <cellStyle name="Valuta 10 2 4 9" xfId="8357" xr:uid="{00000000-0005-0000-0000-000092990000}"/>
    <cellStyle name="Valuta 10 2 4 9 2" xfId="21564" xr:uid="{00000000-0005-0000-0000-000093990000}"/>
    <cellStyle name="Valuta 10 2 4 9 3" xfId="39723" xr:uid="{00000000-0005-0000-0000-000094990000}"/>
    <cellStyle name="Valuta 10 2 4 9 4" xfId="57883" xr:uid="{00000000-0005-0000-0000-000095990000}"/>
    <cellStyle name="Valuta 10 2 5" xfId="3090" xr:uid="{00000000-0005-0000-0000-000096990000}"/>
    <cellStyle name="Valuta 10 2 5 10" xfId="9019" xr:uid="{00000000-0005-0000-0000-000097990000}"/>
    <cellStyle name="Valuta 10 2 5 10 2" xfId="22226" xr:uid="{00000000-0005-0000-0000-000098990000}"/>
    <cellStyle name="Valuta 10 2 5 10 3" xfId="40385" xr:uid="{00000000-0005-0000-0000-000099990000}"/>
    <cellStyle name="Valuta 10 2 5 11" xfId="13987" xr:uid="{00000000-0005-0000-0000-00009A990000}"/>
    <cellStyle name="Valuta 10 2 5 11 2" xfId="27179" xr:uid="{00000000-0005-0000-0000-00009B990000}"/>
    <cellStyle name="Valuta 10 2 5 11 3" xfId="45338" xr:uid="{00000000-0005-0000-0000-00009C990000}"/>
    <cellStyle name="Valuta 10 2 5 12" xfId="29663" xr:uid="{00000000-0005-0000-0000-00009D990000}"/>
    <cellStyle name="Valuta 10 2 5 12 2" xfId="47822" xr:uid="{00000000-0005-0000-0000-00009E990000}"/>
    <cellStyle name="Valuta 10 2 5 13" xfId="16472" xr:uid="{00000000-0005-0000-0000-00009F990000}"/>
    <cellStyle name="Valuta 10 2 5 14" xfId="34631" xr:uid="{00000000-0005-0000-0000-0000A0990000}"/>
    <cellStyle name="Valuta 10 2 5 15" xfId="52791" xr:uid="{00000000-0005-0000-0000-0000A1990000}"/>
    <cellStyle name="Valuta 10 2 5 16" xfId="58686" xr:uid="{00000000-0005-0000-0000-0000A2990000}"/>
    <cellStyle name="Valuta 10 2 5 2" xfId="3091" xr:uid="{00000000-0005-0000-0000-0000A3990000}"/>
    <cellStyle name="Valuta 10 2 5 2 10" xfId="58687" xr:uid="{00000000-0005-0000-0000-0000A4990000}"/>
    <cellStyle name="Valuta 10 2 5 2 2" xfId="3968" xr:uid="{00000000-0005-0000-0000-0000A5990000}"/>
    <cellStyle name="Valuta 10 2 5 2 2 2" xfId="6455" xr:uid="{00000000-0005-0000-0000-0000A6990000}"/>
    <cellStyle name="Valuta 10 2 5 2 2 2 2" xfId="11953" xr:uid="{00000000-0005-0000-0000-0000A7990000}"/>
    <cellStyle name="Valuta 10 2 5 2 2 2 2 2" xfId="25160" xr:uid="{00000000-0005-0000-0000-0000A8990000}"/>
    <cellStyle name="Valuta 10 2 5 2 2 2 2 3" xfId="43319" xr:uid="{00000000-0005-0000-0000-0000A9990000}"/>
    <cellStyle name="Valuta 10 2 5 2 2 2 3" xfId="32623" xr:uid="{00000000-0005-0000-0000-0000AA990000}"/>
    <cellStyle name="Valuta 10 2 5 2 2 2 3 2" xfId="50782" xr:uid="{00000000-0005-0000-0000-0000AB990000}"/>
    <cellStyle name="Valuta 10 2 5 2 2 2 4" xfId="19432" xr:uid="{00000000-0005-0000-0000-0000AC990000}"/>
    <cellStyle name="Valuta 10 2 5 2 2 2 5" xfId="37591" xr:uid="{00000000-0005-0000-0000-0000AD990000}"/>
    <cellStyle name="Valuta 10 2 5 2 2 2 6" xfId="55751" xr:uid="{00000000-0005-0000-0000-0000AE990000}"/>
    <cellStyle name="Valuta 10 2 5 2 2 3" xfId="9469" xr:uid="{00000000-0005-0000-0000-0000AF990000}"/>
    <cellStyle name="Valuta 10 2 5 2 2 3 2" xfId="22676" xr:uid="{00000000-0005-0000-0000-0000B0990000}"/>
    <cellStyle name="Valuta 10 2 5 2 2 3 3" xfId="40835" xr:uid="{00000000-0005-0000-0000-0000B1990000}"/>
    <cellStyle name="Valuta 10 2 5 2 2 4" xfId="14463" xr:uid="{00000000-0005-0000-0000-0000B2990000}"/>
    <cellStyle name="Valuta 10 2 5 2 2 4 2" xfId="27655" xr:uid="{00000000-0005-0000-0000-0000B3990000}"/>
    <cellStyle name="Valuta 10 2 5 2 2 4 3" xfId="45814" xr:uid="{00000000-0005-0000-0000-0000B4990000}"/>
    <cellStyle name="Valuta 10 2 5 2 2 5" xfId="30139" xr:uid="{00000000-0005-0000-0000-0000B5990000}"/>
    <cellStyle name="Valuta 10 2 5 2 2 5 2" xfId="48298" xr:uid="{00000000-0005-0000-0000-0000B6990000}"/>
    <cellStyle name="Valuta 10 2 5 2 2 6" xfId="16948" xr:uid="{00000000-0005-0000-0000-0000B7990000}"/>
    <cellStyle name="Valuta 10 2 5 2 2 7" xfId="35107" xr:uid="{00000000-0005-0000-0000-0000B8990000}"/>
    <cellStyle name="Valuta 10 2 5 2 2 8" xfId="53267" xr:uid="{00000000-0005-0000-0000-0000B9990000}"/>
    <cellStyle name="Valuta 10 2 5 2 3" xfId="5981" xr:uid="{00000000-0005-0000-0000-0000BA990000}"/>
    <cellStyle name="Valuta 10 2 5 2 3 2" xfId="11478" xr:uid="{00000000-0005-0000-0000-0000BB990000}"/>
    <cellStyle name="Valuta 10 2 5 2 3 2 2" xfId="24685" xr:uid="{00000000-0005-0000-0000-0000BC990000}"/>
    <cellStyle name="Valuta 10 2 5 2 3 2 3" xfId="42844" xr:uid="{00000000-0005-0000-0000-0000BD990000}"/>
    <cellStyle name="Valuta 10 2 5 2 3 3" xfId="32148" xr:uid="{00000000-0005-0000-0000-0000BE990000}"/>
    <cellStyle name="Valuta 10 2 5 2 3 3 2" xfId="50307" xr:uid="{00000000-0005-0000-0000-0000BF990000}"/>
    <cellStyle name="Valuta 10 2 5 2 3 4" xfId="18957" xr:uid="{00000000-0005-0000-0000-0000C0990000}"/>
    <cellStyle name="Valuta 10 2 5 2 3 5" xfId="37116" xr:uid="{00000000-0005-0000-0000-0000C1990000}"/>
    <cellStyle name="Valuta 10 2 5 2 3 6" xfId="55276" xr:uid="{00000000-0005-0000-0000-0000C2990000}"/>
    <cellStyle name="Valuta 10 2 5 2 4" xfId="9020" xr:uid="{00000000-0005-0000-0000-0000C3990000}"/>
    <cellStyle name="Valuta 10 2 5 2 4 2" xfId="22227" xr:uid="{00000000-0005-0000-0000-0000C4990000}"/>
    <cellStyle name="Valuta 10 2 5 2 4 3" xfId="40386" xr:uid="{00000000-0005-0000-0000-0000C5990000}"/>
    <cellStyle name="Valuta 10 2 5 2 5" xfId="13988" xr:uid="{00000000-0005-0000-0000-0000C6990000}"/>
    <cellStyle name="Valuta 10 2 5 2 5 2" xfId="27180" xr:uid="{00000000-0005-0000-0000-0000C7990000}"/>
    <cellStyle name="Valuta 10 2 5 2 5 3" xfId="45339" xr:uid="{00000000-0005-0000-0000-0000C8990000}"/>
    <cellStyle name="Valuta 10 2 5 2 6" xfId="29664" xr:uid="{00000000-0005-0000-0000-0000C9990000}"/>
    <cellStyle name="Valuta 10 2 5 2 6 2" xfId="47823" xr:uid="{00000000-0005-0000-0000-0000CA990000}"/>
    <cellStyle name="Valuta 10 2 5 2 7" xfId="16473" xr:uid="{00000000-0005-0000-0000-0000CB990000}"/>
    <cellStyle name="Valuta 10 2 5 2 8" xfId="34632" xr:uid="{00000000-0005-0000-0000-0000CC990000}"/>
    <cellStyle name="Valuta 10 2 5 2 9" xfId="52792" xr:uid="{00000000-0005-0000-0000-0000CD990000}"/>
    <cellStyle name="Valuta 10 2 5 3" xfId="3092" xr:uid="{00000000-0005-0000-0000-0000CE990000}"/>
    <cellStyle name="Valuta 10 2 5 3 10" xfId="58688" xr:uid="{00000000-0005-0000-0000-0000CF990000}"/>
    <cellStyle name="Valuta 10 2 5 3 2" xfId="3969" xr:uid="{00000000-0005-0000-0000-0000D0990000}"/>
    <cellStyle name="Valuta 10 2 5 3 2 2" xfId="6456" xr:uid="{00000000-0005-0000-0000-0000D1990000}"/>
    <cellStyle name="Valuta 10 2 5 3 2 2 2" xfId="11954" xr:uid="{00000000-0005-0000-0000-0000D2990000}"/>
    <cellStyle name="Valuta 10 2 5 3 2 2 2 2" xfId="25161" xr:uid="{00000000-0005-0000-0000-0000D3990000}"/>
    <cellStyle name="Valuta 10 2 5 3 2 2 2 3" xfId="43320" xr:uid="{00000000-0005-0000-0000-0000D4990000}"/>
    <cellStyle name="Valuta 10 2 5 3 2 2 3" xfId="32624" xr:uid="{00000000-0005-0000-0000-0000D5990000}"/>
    <cellStyle name="Valuta 10 2 5 3 2 2 3 2" xfId="50783" xr:uid="{00000000-0005-0000-0000-0000D6990000}"/>
    <cellStyle name="Valuta 10 2 5 3 2 2 4" xfId="19433" xr:uid="{00000000-0005-0000-0000-0000D7990000}"/>
    <cellStyle name="Valuta 10 2 5 3 2 2 5" xfId="37592" xr:uid="{00000000-0005-0000-0000-0000D8990000}"/>
    <cellStyle name="Valuta 10 2 5 3 2 2 6" xfId="55752" xr:uid="{00000000-0005-0000-0000-0000D9990000}"/>
    <cellStyle name="Valuta 10 2 5 3 2 3" xfId="9470" xr:uid="{00000000-0005-0000-0000-0000DA990000}"/>
    <cellStyle name="Valuta 10 2 5 3 2 3 2" xfId="22677" xr:uid="{00000000-0005-0000-0000-0000DB990000}"/>
    <cellStyle name="Valuta 10 2 5 3 2 3 3" xfId="40836" xr:uid="{00000000-0005-0000-0000-0000DC990000}"/>
    <cellStyle name="Valuta 10 2 5 3 2 4" xfId="14464" xr:uid="{00000000-0005-0000-0000-0000DD990000}"/>
    <cellStyle name="Valuta 10 2 5 3 2 4 2" xfId="27656" xr:uid="{00000000-0005-0000-0000-0000DE990000}"/>
    <cellStyle name="Valuta 10 2 5 3 2 4 3" xfId="45815" xr:uid="{00000000-0005-0000-0000-0000DF990000}"/>
    <cellStyle name="Valuta 10 2 5 3 2 5" xfId="30140" xr:uid="{00000000-0005-0000-0000-0000E0990000}"/>
    <cellStyle name="Valuta 10 2 5 3 2 5 2" xfId="48299" xr:uid="{00000000-0005-0000-0000-0000E1990000}"/>
    <cellStyle name="Valuta 10 2 5 3 2 6" xfId="16949" xr:uid="{00000000-0005-0000-0000-0000E2990000}"/>
    <cellStyle name="Valuta 10 2 5 3 2 7" xfId="35108" xr:uid="{00000000-0005-0000-0000-0000E3990000}"/>
    <cellStyle name="Valuta 10 2 5 3 2 8" xfId="53268" xr:uid="{00000000-0005-0000-0000-0000E4990000}"/>
    <cellStyle name="Valuta 10 2 5 3 3" xfId="5982" xr:uid="{00000000-0005-0000-0000-0000E5990000}"/>
    <cellStyle name="Valuta 10 2 5 3 3 2" xfId="11479" xr:uid="{00000000-0005-0000-0000-0000E6990000}"/>
    <cellStyle name="Valuta 10 2 5 3 3 2 2" xfId="24686" xr:uid="{00000000-0005-0000-0000-0000E7990000}"/>
    <cellStyle name="Valuta 10 2 5 3 3 2 3" xfId="42845" xr:uid="{00000000-0005-0000-0000-0000E8990000}"/>
    <cellStyle name="Valuta 10 2 5 3 3 3" xfId="32149" xr:uid="{00000000-0005-0000-0000-0000E9990000}"/>
    <cellStyle name="Valuta 10 2 5 3 3 3 2" xfId="50308" xr:uid="{00000000-0005-0000-0000-0000EA990000}"/>
    <cellStyle name="Valuta 10 2 5 3 3 4" xfId="18958" xr:uid="{00000000-0005-0000-0000-0000EB990000}"/>
    <cellStyle name="Valuta 10 2 5 3 3 5" xfId="37117" xr:uid="{00000000-0005-0000-0000-0000EC990000}"/>
    <cellStyle name="Valuta 10 2 5 3 3 6" xfId="55277" xr:uid="{00000000-0005-0000-0000-0000ED990000}"/>
    <cellStyle name="Valuta 10 2 5 3 4" xfId="9021" xr:uid="{00000000-0005-0000-0000-0000EE990000}"/>
    <cellStyle name="Valuta 10 2 5 3 4 2" xfId="22228" xr:uid="{00000000-0005-0000-0000-0000EF990000}"/>
    <cellStyle name="Valuta 10 2 5 3 4 3" xfId="40387" xr:uid="{00000000-0005-0000-0000-0000F0990000}"/>
    <cellStyle name="Valuta 10 2 5 3 5" xfId="13989" xr:uid="{00000000-0005-0000-0000-0000F1990000}"/>
    <cellStyle name="Valuta 10 2 5 3 5 2" xfId="27181" xr:uid="{00000000-0005-0000-0000-0000F2990000}"/>
    <cellStyle name="Valuta 10 2 5 3 5 3" xfId="45340" xr:uid="{00000000-0005-0000-0000-0000F3990000}"/>
    <cellStyle name="Valuta 10 2 5 3 6" xfId="29665" xr:uid="{00000000-0005-0000-0000-0000F4990000}"/>
    <cellStyle name="Valuta 10 2 5 3 6 2" xfId="47824" xr:uid="{00000000-0005-0000-0000-0000F5990000}"/>
    <cellStyle name="Valuta 10 2 5 3 7" xfId="16474" xr:uid="{00000000-0005-0000-0000-0000F6990000}"/>
    <cellStyle name="Valuta 10 2 5 3 8" xfId="34633" xr:uid="{00000000-0005-0000-0000-0000F7990000}"/>
    <cellStyle name="Valuta 10 2 5 3 9" xfId="52793" xr:uid="{00000000-0005-0000-0000-0000F8990000}"/>
    <cellStyle name="Valuta 10 2 5 4" xfId="3685" xr:uid="{00000000-0005-0000-0000-0000F9990000}"/>
    <cellStyle name="Valuta 10 2 5 4 2" xfId="4386" xr:uid="{00000000-0005-0000-0000-0000FA990000}"/>
    <cellStyle name="Valuta 10 2 5 4 2 2" xfId="12370" xr:uid="{00000000-0005-0000-0000-0000FB990000}"/>
    <cellStyle name="Valuta 10 2 5 4 2 2 2" xfId="25577" xr:uid="{00000000-0005-0000-0000-0000FC990000}"/>
    <cellStyle name="Valuta 10 2 5 4 2 2 3" xfId="43736" xr:uid="{00000000-0005-0000-0000-0000FD990000}"/>
    <cellStyle name="Valuta 10 2 5 4 2 3" xfId="33040" xr:uid="{00000000-0005-0000-0000-0000FE990000}"/>
    <cellStyle name="Valuta 10 2 5 4 2 3 2" xfId="51199" xr:uid="{00000000-0005-0000-0000-0000FF990000}"/>
    <cellStyle name="Valuta 10 2 5 4 2 4" xfId="19849" xr:uid="{00000000-0005-0000-0000-0000009A0000}"/>
    <cellStyle name="Valuta 10 2 5 4 2 5" xfId="38008" xr:uid="{00000000-0005-0000-0000-0000019A0000}"/>
    <cellStyle name="Valuta 10 2 5 4 2 6" xfId="56168" xr:uid="{00000000-0005-0000-0000-0000029A0000}"/>
    <cellStyle name="Valuta 10 2 5 4 3" xfId="9886" xr:uid="{00000000-0005-0000-0000-0000039A0000}"/>
    <cellStyle name="Valuta 10 2 5 4 3 2" xfId="23093" xr:uid="{00000000-0005-0000-0000-0000049A0000}"/>
    <cellStyle name="Valuta 10 2 5 4 3 3" xfId="41252" xr:uid="{00000000-0005-0000-0000-0000059A0000}"/>
    <cellStyle name="Valuta 10 2 5 4 4" xfId="14880" xr:uid="{00000000-0005-0000-0000-0000069A0000}"/>
    <cellStyle name="Valuta 10 2 5 4 4 2" xfId="28072" xr:uid="{00000000-0005-0000-0000-0000079A0000}"/>
    <cellStyle name="Valuta 10 2 5 4 4 3" xfId="46231" xr:uid="{00000000-0005-0000-0000-0000089A0000}"/>
    <cellStyle name="Valuta 10 2 5 4 5" xfId="30556" xr:uid="{00000000-0005-0000-0000-0000099A0000}"/>
    <cellStyle name="Valuta 10 2 5 4 5 2" xfId="48715" xr:uid="{00000000-0005-0000-0000-00000A9A0000}"/>
    <cellStyle name="Valuta 10 2 5 4 6" xfId="17365" xr:uid="{00000000-0005-0000-0000-00000B9A0000}"/>
    <cellStyle name="Valuta 10 2 5 4 7" xfId="35524" xr:uid="{00000000-0005-0000-0000-00000C9A0000}"/>
    <cellStyle name="Valuta 10 2 5 4 8" xfId="53684" xr:uid="{00000000-0005-0000-0000-00000D9A0000}"/>
    <cellStyle name="Valuta 10 2 5 4 9" xfId="59455" xr:uid="{00000000-0005-0000-0000-00000E9A0000}"/>
    <cellStyle name="Valuta 10 2 5 5" xfId="4616" xr:uid="{00000000-0005-0000-0000-00000F9A0000}"/>
    <cellStyle name="Valuta 10 2 5 5 2" xfId="6868" xr:uid="{00000000-0005-0000-0000-0000109A0000}"/>
    <cellStyle name="Valuta 10 2 5 5 2 2" xfId="12600" xr:uid="{00000000-0005-0000-0000-0000119A0000}"/>
    <cellStyle name="Valuta 10 2 5 5 2 2 2" xfId="25807" xr:uid="{00000000-0005-0000-0000-0000129A0000}"/>
    <cellStyle name="Valuta 10 2 5 5 2 2 3" xfId="43966" xr:uid="{00000000-0005-0000-0000-0000139A0000}"/>
    <cellStyle name="Valuta 10 2 5 5 2 3" xfId="33270" xr:uid="{00000000-0005-0000-0000-0000149A0000}"/>
    <cellStyle name="Valuta 10 2 5 5 2 3 2" xfId="51429" xr:uid="{00000000-0005-0000-0000-0000159A0000}"/>
    <cellStyle name="Valuta 10 2 5 5 2 4" xfId="20079" xr:uid="{00000000-0005-0000-0000-0000169A0000}"/>
    <cellStyle name="Valuta 10 2 5 5 2 5" xfId="38238" xr:uid="{00000000-0005-0000-0000-0000179A0000}"/>
    <cellStyle name="Valuta 10 2 5 5 2 6" xfId="56398" xr:uid="{00000000-0005-0000-0000-0000189A0000}"/>
    <cellStyle name="Valuta 10 2 5 5 3" xfId="10116" xr:uid="{00000000-0005-0000-0000-0000199A0000}"/>
    <cellStyle name="Valuta 10 2 5 5 3 2" xfId="23323" xr:uid="{00000000-0005-0000-0000-00001A9A0000}"/>
    <cellStyle name="Valuta 10 2 5 5 3 3" xfId="41482" xr:uid="{00000000-0005-0000-0000-00001B9A0000}"/>
    <cellStyle name="Valuta 10 2 5 5 4" xfId="15110" xr:uid="{00000000-0005-0000-0000-00001C9A0000}"/>
    <cellStyle name="Valuta 10 2 5 5 4 2" xfId="28302" xr:uid="{00000000-0005-0000-0000-00001D9A0000}"/>
    <cellStyle name="Valuta 10 2 5 5 4 3" xfId="46461" xr:uid="{00000000-0005-0000-0000-00001E9A0000}"/>
    <cellStyle name="Valuta 10 2 5 5 5" xfId="30786" xr:uid="{00000000-0005-0000-0000-00001F9A0000}"/>
    <cellStyle name="Valuta 10 2 5 5 5 2" xfId="48945" xr:uid="{00000000-0005-0000-0000-0000209A0000}"/>
    <cellStyle name="Valuta 10 2 5 5 6" xfId="17595" xr:uid="{00000000-0005-0000-0000-0000219A0000}"/>
    <cellStyle name="Valuta 10 2 5 5 7" xfId="35754" xr:uid="{00000000-0005-0000-0000-0000229A0000}"/>
    <cellStyle name="Valuta 10 2 5 5 8" xfId="53914" xr:uid="{00000000-0005-0000-0000-0000239A0000}"/>
    <cellStyle name="Valuta 10 2 5 6" xfId="3967" xr:uid="{00000000-0005-0000-0000-0000249A0000}"/>
    <cellStyle name="Valuta 10 2 5 6 2" xfId="6454" xr:uid="{00000000-0005-0000-0000-0000259A0000}"/>
    <cellStyle name="Valuta 10 2 5 6 2 2" xfId="11952" xr:uid="{00000000-0005-0000-0000-0000269A0000}"/>
    <cellStyle name="Valuta 10 2 5 6 2 2 2" xfId="25159" xr:uid="{00000000-0005-0000-0000-0000279A0000}"/>
    <cellStyle name="Valuta 10 2 5 6 2 2 3" xfId="43318" xr:uid="{00000000-0005-0000-0000-0000289A0000}"/>
    <cellStyle name="Valuta 10 2 5 6 2 3" xfId="32622" xr:uid="{00000000-0005-0000-0000-0000299A0000}"/>
    <cellStyle name="Valuta 10 2 5 6 2 3 2" xfId="50781" xr:uid="{00000000-0005-0000-0000-00002A9A0000}"/>
    <cellStyle name="Valuta 10 2 5 6 2 4" xfId="19431" xr:uid="{00000000-0005-0000-0000-00002B9A0000}"/>
    <cellStyle name="Valuta 10 2 5 6 2 5" xfId="37590" xr:uid="{00000000-0005-0000-0000-00002C9A0000}"/>
    <cellStyle name="Valuta 10 2 5 6 2 6" xfId="55750" xr:uid="{00000000-0005-0000-0000-00002D9A0000}"/>
    <cellStyle name="Valuta 10 2 5 6 3" xfId="9468" xr:uid="{00000000-0005-0000-0000-00002E9A0000}"/>
    <cellStyle name="Valuta 10 2 5 6 3 2" xfId="22675" xr:uid="{00000000-0005-0000-0000-00002F9A0000}"/>
    <cellStyle name="Valuta 10 2 5 6 3 3" xfId="40834" xr:uid="{00000000-0005-0000-0000-0000309A0000}"/>
    <cellStyle name="Valuta 10 2 5 6 4" xfId="14462" xr:uid="{00000000-0005-0000-0000-0000319A0000}"/>
    <cellStyle name="Valuta 10 2 5 6 4 2" xfId="27654" xr:uid="{00000000-0005-0000-0000-0000329A0000}"/>
    <cellStyle name="Valuta 10 2 5 6 4 3" xfId="45813" xr:uid="{00000000-0005-0000-0000-0000339A0000}"/>
    <cellStyle name="Valuta 10 2 5 6 5" xfId="30138" xr:uid="{00000000-0005-0000-0000-0000349A0000}"/>
    <cellStyle name="Valuta 10 2 5 6 5 2" xfId="48297" xr:uid="{00000000-0005-0000-0000-0000359A0000}"/>
    <cellStyle name="Valuta 10 2 5 6 6" xfId="16947" xr:uid="{00000000-0005-0000-0000-0000369A0000}"/>
    <cellStyle name="Valuta 10 2 5 6 7" xfId="35106" xr:uid="{00000000-0005-0000-0000-0000379A0000}"/>
    <cellStyle name="Valuta 10 2 5 6 8" xfId="53266" xr:uid="{00000000-0005-0000-0000-0000389A0000}"/>
    <cellStyle name="Valuta 10 2 5 7" xfId="5032" xr:uid="{00000000-0005-0000-0000-0000399A0000}"/>
    <cellStyle name="Valuta 10 2 5 7 2" xfId="7266" xr:uid="{00000000-0005-0000-0000-00003A9A0000}"/>
    <cellStyle name="Valuta 10 2 5 7 2 2" xfId="12999" xr:uid="{00000000-0005-0000-0000-00003B9A0000}"/>
    <cellStyle name="Valuta 10 2 5 7 2 2 2" xfId="26206" xr:uid="{00000000-0005-0000-0000-00003C9A0000}"/>
    <cellStyle name="Valuta 10 2 5 7 2 2 3" xfId="44365" xr:uid="{00000000-0005-0000-0000-00003D9A0000}"/>
    <cellStyle name="Valuta 10 2 5 7 2 3" xfId="33669" xr:uid="{00000000-0005-0000-0000-00003E9A0000}"/>
    <cellStyle name="Valuta 10 2 5 7 2 3 2" xfId="51828" xr:uid="{00000000-0005-0000-0000-00003F9A0000}"/>
    <cellStyle name="Valuta 10 2 5 7 2 4" xfId="20478" xr:uid="{00000000-0005-0000-0000-0000409A0000}"/>
    <cellStyle name="Valuta 10 2 5 7 2 5" xfId="38637" xr:uid="{00000000-0005-0000-0000-0000419A0000}"/>
    <cellStyle name="Valuta 10 2 5 7 2 6" xfId="56797" xr:uid="{00000000-0005-0000-0000-0000429A0000}"/>
    <cellStyle name="Valuta 10 2 5 7 3" xfId="10515" xr:uid="{00000000-0005-0000-0000-0000439A0000}"/>
    <cellStyle name="Valuta 10 2 5 7 3 2" xfId="23722" xr:uid="{00000000-0005-0000-0000-0000449A0000}"/>
    <cellStyle name="Valuta 10 2 5 7 3 3" xfId="41881" xr:uid="{00000000-0005-0000-0000-0000459A0000}"/>
    <cellStyle name="Valuta 10 2 5 7 4" xfId="15509" xr:uid="{00000000-0005-0000-0000-0000469A0000}"/>
    <cellStyle name="Valuta 10 2 5 7 4 2" xfId="28701" xr:uid="{00000000-0005-0000-0000-0000479A0000}"/>
    <cellStyle name="Valuta 10 2 5 7 4 3" xfId="46860" xr:uid="{00000000-0005-0000-0000-0000489A0000}"/>
    <cellStyle name="Valuta 10 2 5 7 5" xfId="31185" xr:uid="{00000000-0005-0000-0000-0000499A0000}"/>
    <cellStyle name="Valuta 10 2 5 7 5 2" xfId="49344" xr:uid="{00000000-0005-0000-0000-00004A9A0000}"/>
    <cellStyle name="Valuta 10 2 5 7 6" xfId="17994" xr:uid="{00000000-0005-0000-0000-00004B9A0000}"/>
    <cellStyle name="Valuta 10 2 5 7 7" xfId="36153" xr:uid="{00000000-0005-0000-0000-00004C9A0000}"/>
    <cellStyle name="Valuta 10 2 5 7 8" xfId="54313" xr:uid="{00000000-0005-0000-0000-00004D9A0000}"/>
    <cellStyle name="Valuta 10 2 5 8" xfId="5980" xr:uid="{00000000-0005-0000-0000-00004E9A0000}"/>
    <cellStyle name="Valuta 10 2 5 8 2" xfId="11477" xr:uid="{00000000-0005-0000-0000-00004F9A0000}"/>
    <cellStyle name="Valuta 10 2 5 8 2 2" xfId="24684" xr:uid="{00000000-0005-0000-0000-0000509A0000}"/>
    <cellStyle name="Valuta 10 2 5 8 2 3" xfId="42843" xr:uid="{00000000-0005-0000-0000-0000519A0000}"/>
    <cellStyle name="Valuta 10 2 5 8 3" xfId="32147" xr:uid="{00000000-0005-0000-0000-0000529A0000}"/>
    <cellStyle name="Valuta 10 2 5 8 3 2" xfId="50306" xr:uid="{00000000-0005-0000-0000-0000539A0000}"/>
    <cellStyle name="Valuta 10 2 5 8 4" xfId="18956" xr:uid="{00000000-0005-0000-0000-0000549A0000}"/>
    <cellStyle name="Valuta 10 2 5 8 5" xfId="37115" xr:uid="{00000000-0005-0000-0000-0000559A0000}"/>
    <cellStyle name="Valuta 10 2 5 8 6" xfId="55275" xr:uid="{00000000-0005-0000-0000-0000569A0000}"/>
    <cellStyle name="Valuta 10 2 5 9" xfId="8358" xr:uid="{00000000-0005-0000-0000-0000579A0000}"/>
    <cellStyle name="Valuta 10 2 5 9 2" xfId="21565" xr:uid="{00000000-0005-0000-0000-0000589A0000}"/>
    <cellStyle name="Valuta 10 2 5 9 3" xfId="39724" xr:uid="{00000000-0005-0000-0000-0000599A0000}"/>
    <cellStyle name="Valuta 10 2 5 9 4" xfId="57884" xr:uid="{00000000-0005-0000-0000-00005A9A0000}"/>
    <cellStyle name="Valuta 10 2 6" xfId="3093" xr:uid="{00000000-0005-0000-0000-00005B9A0000}"/>
    <cellStyle name="Valuta 10 2 6 10" xfId="34634" xr:uid="{00000000-0005-0000-0000-00005C9A0000}"/>
    <cellStyle name="Valuta 10 2 6 11" xfId="52794" xr:uid="{00000000-0005-0000-0000-00005D9A0000}"/>
    <cellStyle name="Valuta 10 2 6 12" xfId="58689" xr:uid="{00000000-0005-0000-0000-00005E9A0000}"/>
    <cellStyle name="Valuta 10 2 6 2" xfId="3686" xr:uid="{00000000-0005-0000-0000-00005F9A0000}"/>
    <cellStyle name="Valuta 10 2 6 2 2" xfId="6457" xr:uid="{00000000-0005-0000-0000-0000609A0000}"/>
    <cellStyle name="Valuta 10 2 6 2 2 2" xfId="11955" xr:uid="{00000000-0005-0000-0000-0000619A0000}"/>
    <cellStyle name="Valuta 10 2 6 2 2 2 2" xfId="25162" xr:uid="{00000000-0005-0000-0000-0000629A0000}"/>
    <cellStyle name="Valuta 10 2 6 2 2 2 3" xfId="43321" xr:uid="{00000000-0005-0000-0000-0000639A0000}"/>
    <cellStyle name="Valuta 10 2 6 2 2 3" xfId="32625" xr:uid="{00000000-0005-0000-0000-0000649A0000}"/>
    <cellStyle name="Valuta 10 2 6 2 2 3 2" xfId="50784" xr:uid="{00000000-0005-0000-0000-0000659A0000}"/>
    <cellStyle name="Valuta 10 2 6 2 2 4" xfId="19434" xr:uid="{00000000-0005-0000-0000-0000669A0000}"/>
    <cellStyle name="Valuta 10 2 6 2 2 5" xfId="37593" xr:uid="{00000000-0005-0000-0000-0000679A0000}"/>
    <cellStyle name="Valuta 10 2 6 2 2 6" xfId="55753" xr:uid="{00000000-0005-0000-0000-0000689A0000}"/>
    <cellStyle name="Valuta 10 2 6 2 3" xfId="9471" xr:uid="{00000000-0005-0000-0000-0000699A0000}"/>
    <cellStyle name="Valuta 10 2 6 2 3 2" xfId="22678" xr:uid="{00000000-0005-0000-0000-00006A9A0000}"/>
    <cellStyle name="Valuta 10 2 6 2 3 3" xfId="40837" xr:uid="{00000000-0005-0000-0000-00006B9A0000}"/>
    <cellStyle name="Valuta 10 2 6 2 4" xfId="14465" xr:uid="{00000000-0005-0000-0000-00006C9A0000}"/>
    <cellStyle name="Valuta 10 2 6 2 4 2" xfId="27657" xr:uid="{00000000-0005-0000-0000-00006D9A0000}"/>
    <cellStyle name="Valuta 10 2 6 2 4 3" xfId="45816" xr:uid="{00000000-0005-0000-0000-00006E9A0000}"/>
    <cellStyle name="Valuta 10 2 6 2 5" xfId="4696" xr:uid="{00000000-0005-0000-0000-00006F9A0000}"/>
    <cellStyle name="Valuta 10 2 6 2 5 2" xfId="30141" xr:uid="{00000000-0005-0000-0000-0000709A0000}"/>
    <cellStyle name="Valuta 10 2 6 2 5 3" xfId="48300" xr:uid="{00000000-0005-0000-0000-0000719A0000}"/>
    <cellStyle name="Valuta 10 2 6 2 6" xfId="16950" xr:uid="{00000000-0005-0000-0000-0000729A0000}"/>
    <cellStyle name="Valuta 10 2 6 2 7" xfId="35109" xr:uid="{00000000-0005-0000-0000-0000739A0000}"/>
    <cellStyle name="Valuta 10 2 6 2 8" xfId="53269" xr:uid="{00000000-0005-0000-0000-0000749A0000}"/>
    <cellStyle name="Valuta 10 2 6 2 9" xfId="59456" xr:uid="{00000000-0005-0000-0000-0000759A0000}"/>
    <cellStyle name="Valuta 10 2 6 3" xfId="3970" xr:uid="{00000000-0005-0000-0000-0000769A0000}"/>
    <cellStyle name="Valuta 10 2 6 3 2" xfId="7267" xr:uid="{00000000-0005-0000-0000-0000779A0000}"/>
    <cellStyle name="Valuta 10 2 6 3 2 2" xfId="13000" xr:uid="{00000000-0005-0000-0000-0000789A0000}"/>
    <cellStyle name="Valuta 10 2 6 3 2 2 2" xfId="26207" xr:uid="{00000000-0005-0000-0000-0000799A0000}"/>
    <cellStyle name="Valuta 10 2 6 3 2 2 3" xfId="44366" xr:uid="{00000000-0005-0000-0000-00007A9A0000}"/>
    <cellStyle name="Valuta 10 2 6 3 2 3" xfId="33670" xr:uid="{00000000-0005-0000-0000-00007B9A0000}"/>
    <cellStyle name="Valuta 10 2 6 3 2 3 2" xfId="51829" xr:uid="{00000000-0005-0000-0000-00007C9A0000}"/>
    <cellStyle name="Valuta 10 2 6 3 2 4" xfId="20479" xr:uid="{00000000-0005-0000-0000-00007D9A0000}"/>
    <cellStyle name="Valuta 10 2 6 3 2 5" xfId="38638" xr:uid="{00000000-0005-0000-0000-00007E9A0000}"/>
    <cellStyle name="Valuta 10 2 6 3 2 6" xfId="56798" xr:uid="{00000000-0005-0000-0000-00007F9A0000}"/>
    <cellStyle name="Valuta 10 2 6 3 3" xfId="10516" xr:uid="{00000000-0005-0000-0000-0000809A0000}"/>
    <cellStyle name="Valuta 10 2 6 3 3 2" xfId="23723" xr:uid="{00000000-0005-0000-0000-0000819A0000}"/>
    <cellStyle name="Valuta 10 2 6 3 3 3" xfId="41882" xr:uid="{00000000-0005-0000-0000-0000829A0000}"/>
    <cellStyle name="Valuta 10 2 6 3 4" xfId="15510" xr:uid="{00000000-0005-0000-0000-0000839A0000}"/>
    <cellStyle name="Valuta 10 2 6 3 4 2" xfId="28702" xr:uid="{00000000-0005-0000-0000-0000849A0000}"/>
    <cellStyle name="Valuta 10 2 6 3 4 3" xfId="46861" xr:uid="{00000000-0005-0000-0000-0000859A0000}"/>
    <cellStyle name="Valuta 10 2 6 3 5" xfId="31186" xr:uid="{00000000-0005-0000-0000-0000869A0000}"/>
    <cellStyle name="Valuta 10 2 6 3 5 2" xfId="49345" xr:uid="{00000000-0005-0000-0000-0000879A0000}"/>
    <cellStyle name="Valuta 10 2 6 3 6" xfId="17995" xr:uid="{00000000-0005-0000-0000-0000889A0000}"/>
    <cellStyle name="Valuta 10 2 6 3 7" xfId="36154" xr:uid="{00000000-0005-0000-0000-0000899A0000}"/>
    <cellStyle name="Valuta 10 2 6 3 8" xfId="54314" xr:uid="{00000000-0005-0000-0000-00008A9A0000}"/>
    <cellStyle name="Valuta 10 2 6 4" xfId="5983" xr:uid="{00000000-0005-0000-0000-00008B9A0000}"/>
    <cellStyle name="Valuta 10 2 6 4 2" xfId="11480" xr:uid="{00000000-0005-0000-0000-00008C9A0000}"/>
    <cellStyle name="Valuta 10 2 6 4 2 2" xfId="24687" xr:uid="{00000000-0005-0000-0000-00008D9A0000}"/>
    <cellStyle name="Valuta 10 2 6 4 2 3" xfId="42846" xr:uid="{00000000-0005-0000-0000-00008E9A0000}"/>
    <cellStyle name="Valuta 10 2 6 4 3" xfId="32150" xr:uid="{00000000-0005-0000-0000-00008F9A0000}"/>
    <cellStyle name="Valuta 10 2 6 4 3 2" xfId="50309" xr:uid="{00000000-0005-0000-0000-0000909A0000}"/>
    <cellStyle name="Valuta 10 2 6 4 4" xfId="18959" xr:uid="{00000000-0005-0000-0000-0000919A0000}"/>
    <cellStyle name="Valuta 10 2 6 4 5" xfId="37118" xr:uid="{00000000-0005-0000-0000-0000929A0000}"/>
    <cellStyle name="Valuta 10 2 6 4 6" xfId="55278" xr:uid="{00000000-0005-0000-0000-0000939A0000}"/>
    <cellStyle name="Valuta 10 2 6 5" xfId="8359" xr:uid="{00000000-0005-0000-0000-0000949A0000}"/>
    <cellStyle name="Valuta 10 2 6 5 2" xfId="21566" xr:uid="{00000000-0005-0000-0000-0000959A0000}"/>
    <cellStyle name="Valuta 10 2 6 5 3" xfId="39725" xr:uid="{00000000-0005-0000-0000-0000969A0000}"/>
    <cellStyle name="Valuta 10 2 6 5 4" xfId="57885" xr:uid="{00000000-0005-0000-0000-0000979A0000}"/>
    <cellStyle name="Valuta 10 2 6 6" xfId="9022" xr:uid="{00000000-0005-0000-0000-0000989A0000}"/>
    <cellStyle name="Valuta 10 2 6 6 2" xfId="22229" xr:uid="{00000000-0005-0000-0000-0000999A0000}"/>
    <cellStyle name="Valuta 10 2 6 6 3" xfId="40388" xr:uid="{00000000-0005-0000-0000-00009A9A0000}"/>
    <cellStyle name="Valuta 10 2 6 7" xfId="13990" xr:uid="{00000000-0005-0000-0000-00009B9A0000}"/>
    <cellStyle name="Valuta 10 2 6 7 2" xfId="27182" xr:uid="{00000000-0005-0000-0000-00009C9A0000}"/>
    <cellStyle name="Valuta 10 2 6 7 3" xfId="45341" xr:uid="{00000000-0005-0000-0000-00009D9A0000}"/>
    <cellStyle name="Valuta 10 2 6 8" xfId="29666" xr:uid="{00000000-0005-0000-0000-00009E9A0000}"/>
    <cellStyle name="Valuta 10 2 6 8 2" xfId="47825" xr:uid="{00000000-0005-0000-0000-00009F9A0000}"/>
    <cellStyle name="Valuta 10 2 6 9" xfId="16475" xr:uid="{00000000-0005-0000-0000-0000A09A0000}"/>
    <cellStyle name="Valuta 10 2 7" xfId="3094" xr:uid="{00000000-0005-0000-0000-0000A19A0000}"/>
    <cellStyle name="Valuta 10 2 7 10" xfId="58690" xr:uid="{00000000-0005-0000-0000-0000A29A0000}"/>
    <cellStyle name="Valuta 10 2 7 2" xfId="3971" xr:uid="{00000000-0005-0000-0000-0000A39A0000}"/>
    <cellStyle name="Valuta 10 2 7 2 2" xfId="6458" xr:uid="{00000000-0005-0000-0000-0000A49A0000}"/>
    <cellStyle name="Valuta 10 2 7 2 2 2" xfId="11956" xr:uid="{00000000-0005-0000-0000-0000A59A0000}"/>
    <cellStyle name="Valuta 10 2 7 2 2 2 2" xfId="25163" xr:uid="{00000000-0005-0000-0000-0000A69A0000}"/>
    <cellStyle name="Valuta 10 2 7 2 2 2 3" xfId="43322" xr:uid="{00000000-0005-0000-0000-0000A79A0000}"/>
    <cellStyle name="Valuta 10 2 7 2 2 3" xfId="32626" xr:uid="{00000000-0005-0000-0000-0000A89A0000}"/>
    <cellStyle name="Valuta 10 2 7 2 2 3 2" xfId="50785" xr:uid="{00000000-0005-0000-0000-0000A99A0000}"/>
    <cellStyle name="Valuta 10 2 7 2 2 4" xfId="19435" xr:uid="{00000000-0005-0000-0000-0000AA9A0000}"/>
    <cellStyle name="Valuta 10 2 7 2 2 5" xfId="37594" xr:uid="{00000000-0005-0000-0000-0000AB9A0000}"/>
    <cellStyle name="Valuta 10 2 7 2 2 6" xfId="55754" xr:uid="{00000000-0005-0000-0000-0000AC9A0000}"/>
    <cellStyle name="Valuta 10 2 7 2 3" xfId="9472" xr:uid="{00000000-0005-0000-0000-0000AD9A0000}"/>
    <cellStyle name="Valuta 10 2 7 2 3 2" xfId="22679" xr:uid="{00000000-0005-0000-0000-0000AE9A0000}"/>
    <cellStyle name="Valuta 10 2 7 2 3 3" xfId="40838" xr:uid="{00000000-0005-0000-0000-0000AF9A0000}"/>
    <cellStyle name="Valuta 10 2 7 2 4" xfId="14466" xr:uid="{00000000-0005-0000-0000-0000B09A0000}"/>
    <cellStyle name="Valuta 10 2 7 2 4 2" xfId="27658" xr:uid="{00000000-0005-0000-0000-0000B19A0000}"/>
    <cellStyle name="Valuta 10 2 7 2 4 3" xfId="45817" xr:uid="{00000000-0005-0000-0000-0000B29A0000}"/>
    <cellStyle name="Valuta 10 2 7 2 5" xfId="30142" xr:uid="{00000000-0005-0000-0000-0000B39A0000}"/>
    <cellStyle name="Valuta 10 2 7 2 5 2" xfId="48301" xr:uid="{00000000-0005-0000-0000-0000B49A0000}"/>
    <cellStyle name="Valuta 10 2 7 2 6" xfId="16951" xr:uid="{00000000-0005-0000-0000-0000B59A0000}"/>
    <cellStyle name="Valuta 10 2 7 2 7" xfId="35110" xr:uid="{00000000-0005-0000-0000-0000B69A0000}"/>
    <cellStyle name="Valuta 10 2 7 2 8" xfId="53270" xr:uid="{00000000-0005-0000-0000-0000B79A0000}"/>
    <cellStyle name="Valuta 10 2 7 3" xfId="5984" xr:uid="{00000000-0005-0000-0000-0000B89A0000}"/>
    <cellStyle name="Valuta 10 2 7 3 2" xfId="11481" xr:uid="{00000000-0005-0000-0000-0000B99A0000}"/>
    <cellStyle name="Valuta 10 2 7 3 2 2" xfId="24688" xr:uid="{00000000-0005-0000-0000-0000BA9A0000}"/>
    <cellStyle name="Valuta 10 2 7 3 2 3" xfId="42847" xr:uid="{00000000-0005-0000-0000-0000BB9A0000}"/>
    <cellStyle name="Valuta 10 2 7 3 3" xfId="32151" xr:uid="{00000000-0005-0000-0000-0000BC9A0000}"/>
    <cellStyle name="Valuta 10 2 7 3 3 2" xfId="50310" xr:uid="{00000000-0005-0000-0000-0000BD9A0000}"/>
    <cellStyle name="Valuta 10 2 7 3 4" xfId="18960" xr:uid="{00000000-0005-0000-0000-0000BE9A0000}"/>
    <cellStyle name="Valuta 10 2 7 3 5" xfId="37119" xr:uid="{00000000-0005-0000-0000-0000BF9A0000}"/>
    <cellStyle name="Valuta 10 2 7 3 6" xfId="55279" xr:uid="{00000000-0005-0000-0000-0000C09A0000}"/>
    <cellStyle name="Valuta 10 2 7 4" xfId="9023" xr:uid="{00000000-0005-0000-0000-0000C19A0000}"/>
    <cellStyle name="Valuta 10 2 7 4 2" xfId="22230" xr:uid="{00000000-0005-0000-0000-0000C29A0000}"/>
    <cellStyle name="Valuta 10 2 7 4 3" xfId="40389" xr:uid="{00000000-0005-0000-0000-0000C39A0000}"/>
    <cellStyle name="Valuta 10 2 7 5" xfId="13991" xr:uid="{00000000-0005-0000-0000-0000C49A0000}"/>
    <cellStyle name="Valuta 10 2 7 5 2" xfId="27183" xr:uid="{00000000-0005-0000-0000-0000C59A0000}"/>
    <cellStyle name="Valuta 10 2 7 5 3" xfId="45342" xr:uid="{00000000-0005-0000-0000-0000C69A0000}"/>
    <cellStyle name="Valuta 10 2 7 6" xfId="29667" xr:uid="{00000000-0005-0000-0000-0000C79A0000}"/>
    <cellStyle name="Valuta 10 2 7 6 2" xfId="47826" xr:uid="{00000000-0005-0000-0000-0000C89A0000}"/>
    <cellStyle name="Valuta 10 2 7 7" xfId="16476" xr:uid="{00000000-0005-0000-0000-0000C99A0000}"/>
    <cellStyle name="Valuta 10 2 7 8" xfId="34635" xr:uid="{00000000-0005-0000-0000-0000CA9A0000}"/>
    <cellStyle name="Valuta 10 2 7 9" xfId="52795" xr:uid="{00000000-0005-0000-0000-0000CB9A0000}"/>
    <cellStyle name="Valuta 10 2 8" xfId="3095" xr:uid="{00000000-0005-0000-0000-0000CC9A0000}"/>
    <cellStyle name="Valuta 10 2 8 10" xfId="58691" xr:uid="{00000000-0005-0000-0000-0000CD9A0000}"/>
    <cellStyle name="Valuta 10 2 8 2" xfId="3972" xr:uid="{00000000-0005-0000-0000-0000CE9A0000}"/>
    <cellStyle name="Valuta 10 2 8 2 2" xfId="6459" xr:uid="{00000000-0005-0000-0000-0000CF9A0000}"/>
    <cellStyle name="Valuta 10 2 8 2 2 2" xfId="11957" xr:uid="{00000000-0005-0000-0000-0000D09A0000}"/>
    <cellStyle name="Valuta 10 2 8 2 2 2 2" xfId="25164" xr:uid="{00000000-0005-0000-0000-0000D19A0000}"/>
    <cellStyle name="Valuta 10 2 8 2 2 2 3" xfId="43323" xr:uid="{00000000-0005-0000-0000-0000D29A0000}"/>
    <cellStyle name="Valuta 10 2 8 2 2 3" xfId="32627" xr:uid="{00000000-0005-0000-0000-0000D39A0000}"/>
    <cellStyle name="Valuta 10 2 8 2 2 3 2" xfId="50786" xr:uid="{00000000-0005-0000-0000-0000D49A0000}"/>
    <cellStyle name="Valuta 10 2 8 2 2 4" xfId="19436" xr:uid="{00000000-0005-0000-0000-0000D59A0000}"/>
    <cellStyle name="Valuta 10 2 8 2 2 5" xfId="37595" xr:uid="{00000000-0005-0000-0000-0000D69A0000}"/>
    <cellStyle name="Valuta 10 2 8 2 2 6" xfId="55755" xr:uid="{00000000-0005-0000-0000-0000D79A0000}"/>
    <cellStyle name="Valuta 10 2 8 2 3" xfId="9473" xr:uid="{00000000-0005-0000-0000-0000D89A0000}"/>
    <cellStyle name="Valuta 10 2 8 2 3 2" xfId="22680" xr:uid="{00000000-0005-0000-0000-0000D99A0000}"/>
    <cellStyle name="Valuta 10 2 8 2 3 3" xfId="40839" xr:uid="{00000000-0005-0000-0000-0000DA9A0000}"/>
    <cellStyle name="Valuta 10 2 8 2 4" xfId="14467" xr:uid="{00000000-0005-0000-0000-0000DB9A0000}"/>
    <cellStyle name="Valuta 10 2 8 2 4 2" xfId="27659" xr:uid="{00000000-0005-0000-0000-0000DC9A0000}"/>
    <cellStyle name="Valuta 10 2 8 2 4 3" xfId="45818" xr:uid="{00000000-0005-0000-0000-0000DD9A0000}"/>
    <cellStyle name="Valuta 10 2 8 2 5" xfId="30143" xr:uid="{00000000-0005-0000-0000-0000DE9A0000}"/>
    <cellStyle name="Valuta 10 2 8 2 5 2" xfId="48302" xr:uid="{00000000-0005-0000-0000-0000DF9A0000}"/>
    <cellStyle name="Valuta 10 2 8 2 6" xfId="16952" xr:uid="{00000000-0005-0000-0000-0000E09A0000}"/>
    <cellStyle name="Valuta 10 2 8 2 7" xfId="35111" xr:uid="{00000000-0005-0000-0000-0000E19A0000}"/>
    <cellStyle name="Valuta 10 2 8 2 8" xfId="53271" xr:uid="{00000000-0005-0000-0000-0000E29A0000}"/>
    <cellStyle name="Valuta 10 2 8 3" xfId="5985" xr:uid="{00000000-0005-0000-0000-0000E39A0000}"/>
    <cellStyle name="Valuta 10 2 8 3 2" xfId="11482" xr:uid="{00000000-0005-0000-0000-0000E49A0000}"/>
    <cellStyle name="Valuta 10 2 8 3 2 2" xfId="24689" xr:uid="{00000000-0005-0000-0000-0000E59A0000}"/>
    <cellStyle name="Valuta 10 2 8 3 2 3" xfId="42848" xr:uid="{00000000-0005-0000-0000-0000E69A0000}"/>
    <cellStyle name="Valuta 10 2 8 3 3" xfId="32152" xr:uid="{00000000-0005-0000-0000-0000E79A0000}"/>
    <cellStyle name="Valuta 10 2 8 3 3 2" xfId="50311" xr:uid="{00000000-0005-0000-0000-0000E89A0000}"/>
    <cellStyle name="Valuta 10 2 8 3 4" xfId="18961" xr:uid="{00000000-0005-0000-0000-0000E99A0000}"/>
    <cellStyle name="Valuta 10 2 8 3 5" xfId="37120" xr:uid="{00000000-0005-0000-0000-0000EA9A0000}"/>
    <cellStyle name="Valuta 10 2 8 3 6" xfId="55280" xr:uid="{00000000-0005-0000-0000-0000EB9A0000}"/>
    <cellStyle name="Valuta 10 2 8 4" xfId="9024" xr:uid="{00000000-0005-0000-0000-0000EC9A0000}"/>
    <cellStyle name="Valuta 10 2 8 4 2" xfId="22231" xr:uid="{00000000-0005-0000-0000-0000ED9A0000}"/>
    <cellStyle name="Valuta 10 2 8 4 3" xfId="40390" xr:uid="{00000000-0005-0000-0000-0000EE9A0000}"/>
    <cellStyle name="Valuta 10 2 8 5" xfId="13992" xr:uid="{00000000-0005-0000-0000-0000EF9A0000}"/>
    <cellStyle name="Valuta 10 2 8 5 2" xfId="27184" xr:uid="{00000000-0005-0000-0000-0000F09A0000}"/>
    <cellStyle name="Valuta 10 2 8 5 3" xfId="45343" xr:uid="{00000000-0005-0000-0000-0000F19A0000}"/>
    <cellStyle name="Valuta 10 2 8 6" xfId="29668" xr:uid="{00000000-0005-0000-0000-0000F29A0000}"/>
    <cellStyle name="Valuta 10 2 8 6 2" xfId="47827" xr:uid="{00000000-0005-0000-0000-0000F39A0000}"/>
    <cellStyle name="Valuta 10 2 8 7" xfId="16477" xr:uid="{00000000-0005-0000-0000-0000F49A0000}"/>
    <cellStyle name="Valuta 10 2 8 8" xfId="34636" xr:uid="{00000000-0005-0000-0000-0000F59A0000}"/>
    <cellStyle name="Valuta 10 2 8 9" xfId="52796" xr:uid="{00000000-0005-0000-0000-0000F69A0000}"/>
    <cellStyle name="Valuta 10 2 9" xfId="3643" xr:uid="{00000000-0005-0000-0000-0000F79A0000}"/>
    <cellStyle name="Valuta 10 2 9 2" xfId="4375" xr:uid="{00000000-0005-0000-0000-0000F89A0000}"/>
    <cellStyle name="Valuta 10 2 9 2 2" xfId="12359" xr:uid="{00000000-0005-0000-0000-0000F99A0000}"/>
    <cellStyle name="Valuta 10 2 9 2 2 2" xfId="25566" xr:uid="{00000000-0005-0000-0000-0000FA9A0000}"/>
    <cellStyle name="Valuta 10 2 9 2 2 3" xfId="43725" xr:uid="{00000000-0005-0000-0000-0000FB9A0000}"/>
    <cellStyle name="Valuta 10 2 9 2 3" xfId="33029" xr:uid="{00000000-0005-0000-0000-0000FC9A0000}"/>
    <cellStyle name="Valuta 10 2 9 2 3 2" xfId="51188" xr:uid="{00000000-0005-0000-0000-0000FD9A0000}"/>
    <cellStyle name="Valuta 10 2 9 2 4" xfId="19838" xr:uid="{00000000-0005-0000-0000-0000FE9A0000}"/>
    <cellStyle name="Valuta 10 2 9 2 5" xfId="37997" xr:uid="{00000000-0005-0000-0000-0000FF9A0000}"/>
    <cellStyle name="Valuta 10 2 9 2 6" xfId="56157" xr:uid="{00000000-0005-0000-0000-0000009B0000}"/>
    <cellStyle name="Valuta 10 2 9 3" xfId="9875" xr:uid="{00000000-0005-0000-0000-0000019B0000}"/>
    <cellStyle name="Valuta 10 2 9 3 2" xfId="23082" xr:uid="{00000000-0005-0000-0000-0000029B0000}"/>
    <cellStyle name="Valuta 10 2 9 3 3" xfId="41241" xr:uid="{00000000-0005-0000-0000-0000039B0000}"/>
    <cellStyle name="Valuta 10 2 9 4" xfId="14869" xr:uid="{00000000-0005-0000-0000-0000049B0000}"/>
    <cellStyle name="Valuta 10 2 9 4 2" xfId="28061" xr:uid="{00000000-0005-0000-0000-0000059B0000}"/>
    <cellStyle name="Valuta 10 2 9 4 3" xfId="46220" xr:uid="{00000000-0005-0000-0000-0000069B0000}"/>
    <cellStyle name="Valuta 10 2 9 5" xfId="30545" xr:uid="{00000000-0005-0000-0000-0000079B0000}"/>
    <cellStyle name="Valuta 10 2 9 5 2" xfId="48704" xr:uid="{00000000-0005-0000-0000-0000089B0000}"/>
    <cellStyle name="Valuta 10 2 9 6" xfId="17354" xr:uid="{00000000-0005-0000-0000-0000099B0000}"/>
    <cellStyle name="Valuta 10 2 9 7" xfId="35513" xr:uid="{00000000-0005-0000-0000-00000A9B0000}"/>
    <cellStyle name="Valuta 10 2 9 8" xfId="53673" xr:uid="{00000000-0005-0000-0000-00000B9B0000}"/>
    <cellStyle name="Valuta 10 2 9 9" xfId="59089" xr:uid="{00000000-0005-0000-0000-00000C9B0000}"/>
    <cellStyle name="Valuta 10 4" xfId="3096" xr:uid="{00000000-0005-0000-0000-00000D9B0000}"/>
    <cellStyle name="Valuta 11" xfId="3097" xr:uid="{00000000-0005-0000-0000-00000E9B0000}"/>
    <cellStyle name="Valuta 12" xfId="4683" xr:uid="{00000000-0005-0000-0000-00000F9B0000}"/>
    <cellStyle name="Valuta 12 2" xfId="6934" xr:uid="{00000000-0005-0000-0000-0000109B0000}"/>
    <cellStyle name="Valuta 12 2 2" xfId="12667" xr:uid="{00000000-0005-0000-0000-0000119B0000}"/>
    <cellStyle name="Valuta 12 2 2 2" xfId="25874" xr:uid="{00000000-0005-0000-0000-0000129B0000}"/>
    <cellStyle name="Valuta 12 2 2 3" xfId="44033" xr:uid="{00000000-0005-0000-0000-0000139B0000}"/>
    <cellStyle name="Valuta 12 2 3" xfId="33337" xr:uid="{00000000-0005-0000-0000-0000149B0000}"/>
    <cellStyle name="Valuta 12 2 3 2" xfId="51496" xr:uid="{00000000-0005-0000-0000-0000159B0000}"/>
    <cellStyle name="Valuta 12 2 4" xfId="20146" xr:uid="{00000000-0005-0000-0000-0000169B0000}"/>
    <cellStyle name="Valuta 12 2 5" xfId="38305" xr:uid="{00000000-0005-0000-0000-0000179B0000}"/>
    <cellStyle name="Valuta 12 2 6" xfId="56465" xr:uid="{00000000-0005-0000-0000-0000189B0000}"/>
    <cellStyle name="Valuta 12 3" xfId="10183" xr:uid="{00000000-0005-0000-0000-0000199B0000}"/>
    <cellStyle name="Valuta 12 3 2" xfId="23390" xr:uid="{00000000-0005-0000-0000-00001A9B0000}"/>
    <cellStyle name="Valuta 12 3 3" xfId="41549" xr:uid="{00000000-0005-0000-0000-00001B9B0000}"/>
    <cellStyle name="Valuta 12 4" xfId="15177" xr:uid="{00000000-0005-0000-0000-00001C9B0000}"/>
    <cellStyle name="Valuta 12 4 2" xfId="28369" xr:uid="{00000000-0005-0000-0000-00001D9B0000}"/>
    <cellStyle name="Valuta 12 4 3" xfId="46528" xr:uid="{00000000-0005-0000-0000-00001E9B0000}"/>
    <cellStyle name="Valuta 12 5" xfId="30853" xr:uid="{00000000-0005-0000-0000-00001F9B0000}"/>
    <cellStyle name="Valuta 12 5 2" xfId="49012" xr:uid="{00000000-0005-0000-0000-0000209B0000}"/>
    <cellStyle name="Valuta 12 6" xfId="17662" xr:uid="{00000000-0005-0000-0000-0000219B0000}"/>
    <cellStyle name="Valuta 12 7" xfId="35821" xr:uid="{00000000-0005-0000-0000-0000229B0000}"/>
    <cellStyle name="Valuta 12 8" xfId="53981" xr:uid="{00000000-0005-0000-0000-0000239B0000}"/>
    <cellStyle name="Valuta 13" xfId="4686" xr:uid="{00000000-0005-0000-0000-0000249B0000}"/>
    <cellStyle name="Valuta 13 2" xfId="6937" xr:uid="{00000000-0005-0000-0000-0000259B0000}"/>
    <cellStyle name="Valuta 13 2 2" xfId="12670" xr:uid="{00000000-0005-0000-0000-0000269B0000}"/>
    <cellStyle name="Valuta 13 2 2 2" xfId="25877" xr:uid="{00000000-0005-0000-0000-0000279B0000}"/>
    <cellStyle name="Valuta 13 2 2 3" xfId="44036" xr:uid="{00000000-0005-0000-0000-0000289B0000}"/>
    <cellStyle name="Valuta 13 2 3" xfId="33340" xr:uid="{00000000-0005-0000-0000-0000299B0000}"/>
    <cellStyle name="Valuta 13 2 3 2" xfId="51499" xr:uid="{00000000-0005-0000-0000-00002A9B0000}"/>
    <cellStyle name="Valuta 13 2 4" xfId="20149" xr:uid="{00000000-0005-0000-0000-00002B9B0000}"/>
    <cellStyle name="Valuta 13 2 5" xfId="38308" xr:uid="{00000000-0005-0000-0000-00002C9B0000}"/>
    <cellStyle name="Valuta 13 2 6" xfId="56468" xr:uid="{00000000-0005-0000-0000-00002D9B0000}"/>
    <cellStyle name="Valuta 13 3" xfId="10186" xr:uid="{00000000-0005-0000-0000-00002E9B0000}"/>
    <cellStyle name="Valuta 13 3 2" xfId="23393" xr:uid="{00000000-0005-0000-0000-00002F9B0000}"/>
    <cellStyle name="Valuta 13 3 3" xfId="41552" xr:uid="{00000000-0005-0000-0000-0000309B0000}"/>
    <cellStyle name="Valuta 13 4" xfId="15180" xr:uid="{00000000-0005-0000-0000-0000319B0000}"/>
    <cellStyle name="Valuta 13 4 2" xfId="28372" xr:uid="{00000000-0005-0000-0000-0000329B0000}"/>
    <cellStyle name="Valuta 13 4 3" xfId="46531" xr:uid="{00000000-0005-0000-0000-0000339B0000}"/>
    <cellStyle name="Valuta 13 5" xfId="30856" xr:uid="{00000000-0005-0000-0000-0000349B0000}"/>
    <cellStyle name="Valuta 13 5 2" xfId="49015" xr:uid="{00000000-0005-0000-0000-0000359B0000}"/>
    <cellStyle name="Valuta 13 6" xfId="17665" xr:uid="{00000000-0005-0000-0000-0000369B0000}"/>
    <cellStyle name="Valuta 13 7" xfId="35824" xr:uid="{00000000-0005-0000-0000-0000379B0000}"/>
    <cellStyle name="Valuta 13 8" xfId="53984" xr:uid="{00000000-0005-0000-0000-0000389B0000}"/>
    <cellStyle name="Valuta 14" xfId="4687" xr:uid="{00000000-0005-0000-0000-0000399B0000}"/>
    <cellStyle name="Valuta 14 2" xfId="6938" xr:uid="{00000000-0005-0000-0000-00003A9B0000}"/>
    <cellStyle name="Valuta 14 2 2" xfId="12671" xr:uid="{00000000-0005-0000-0000-00003B9B0000}"/>
    <cellStyle name="Valuta 14 2 2 2" xfId="25878" xr:uid="{00000000-0005-0000-0000-00003C9B0000}"/>
    <cellStyle name="Valuta 14 2 2 3" xfId="44037" xr:uid="{00000000-0005-0000-0000-00003D9B0000}"/>
    <cellStyle name="Valuta 14 2 3" xfId="33341" xr:uid="{00000000-0005-0000-0000-00003E9B0000}"/>
    <cellStyle name="Valuta 14 2 3 2" xfId="51500" xr:uid="{00000000-0005-0000-0000-00003F9B0000}"/>
    <cellStyle name="Valuta 14 2 4" xfId="20150" xr:uid="{00000000-0005-0000-0000-0000409B0000}"/>
    <cellStyle name="Valuta 14 2 5" xfId="38309" xr:uid="{00000000-0005-0000-0000-0000419B0000}"/>
    <cellStyle name="Valuta 14 2 6" xfId="56469" xr:uid="{00000000-0005-0000-0000-0000429B0000}"/>
    <cellStyle name="Valuta 14 3" xfId="10187" xr:uid="{00000000-0005-0000-0000-0000439B0000}"/>
    <cellStyle name="Valuta 14 3 2" xfId="23394" xr:uid="{00000000-0005-0000-0000-0000449B0000}"/>
    <cellStyle name="Valuta 14 3 3" xfId="41553" xr:uid="{00000000-0005-0000-0000-0000459B0000}"/>
    <cellStyle name="Valuta 14 4" xfId="15181" xr:uid="{00000000-0005-0000-0000-0000469B0000}"/>
    <cellStyle name="Valuta 14 4 2" xfId="28373" xr:uid="{00000000-0005-0000-0000-0000479B0000}"/>
    <cellStyle name="Valuta 14 4 3" xfId="46532" xr:uid="{00000000-0005-0000-0000-0000489B0000}"/>
    <cellStyle name="Valuta 14 5" xfId="30857" xr:uid="{00000000-0005-0000-0000-0000499B0000}"/>
    <cellStyle name="Valuta 14 5 2" xfId="49016" xr:uid="{00000000-0005-0000-0000-00004A9B0000}"/>
    <cellStyle name="Valuta 14 6" xfId="17666" xr:uid="{00000000-0005-0000-0000-00004B9B0000}"/>
    <cellStyle name="Valuta 14 7" xfId="35825" xr:uid="{00000000-0005-0000-0000-00004C9B0000}"/>
    <cellStyle name="Valuta 14 8" xfId="53985" xr:uid="{00000000-0005-0000-0000-00004D9B0000}"/>
    <cellStyle name="Valuta 15" xfId="3098" xr:uid="{00000000-0005-0000-0000-00004E9B0000}"/>
    <cellStyle name="Valuta 15 4" xfId="3099" xr:uid="{00000000-0005-0000-0000-00004F9B0000}"/>
    <cellStyle name="Valuta 15_voda" xfId="3100" xr:uid="{00000000-0005-0000-0000-0000509B0000}"/>
    <cellStyle name="Valuta 16" xfId="4689" xr:uid="{00000000-0005-0000-0000-0000519B0000}"/>
    <cellStyle name="Valuta 16 2" xfId="6940" xr:uid="{00000000-0005-0000-0000-0000529B0000}"/>
    <cellStyle name="Valuta 16 2 2" xfId="12673" xr:uid="{00000000-0005-0000-0000-0000539B0000}"/>
    <cellStyle name="Valuta 16 2 2 2" xfId="25880" xr:uid="{00000000-0005-0000-0000-0000549B0000}"/>
    <cellStyle name="Valuta 16 2 2 3" xfId="44039" xr:uid="{00000000-0005-0000-0000-0000559B0000}"/>
    <cellStyle name="Valuta 16 2 3" xfId="33343" xr:uid="{00000000-0005-0000-0000-0000569B0000}"/>
    <cellStyle name="Valuta 16 2 3 2" xfId="51502" xr:uid="{00000000-0005-0000-0000-0000579B0000}"/>
    <cellStyle name="Valuta 16 2 4" xfId="20152" xr:uid="{00000000-0005-0000-0000-0000589B0000}"/>
    <cellStyle name="Valuta 16 2 5" xfId="38311" xr:uid="{00000000-0005-0000-0000-0000599B0000}"/>
    <cellStyle name="Valuta 16 2 6" xfId="56471" xr:uid="{00000000-0005-0000-0000-00005A9B0000}"/>
    <cellStyle name="Valuta 16 3" xfId="10189" xr:uid="{00000000-0005-0000-0000-00005B9B0000}"/>
    <cellStyle name="Valuta 16 3 2" xfId="23396" xr:uid="{00000000-0005-0000-0000-00005C9B0000}"/>
    <cellStyle name="Valuta 16 3 3" xfId="41555" xr:uid="{00000000-0005-0000-0000-00005D9B0000}"/>
    <cellStyle name="Valuta 16 4" xfId="15183" xr:uid="{00000000-0005-0000-0000-00005E9B0000}"/>
    <cellStyle name="Valuta 16 4 2" xfId="28375" xr:uid="{00000000-0005-0000-0000-00005F9B0000}"/>
    <cellStyle name="Valuta 16 4 3" xfId="46534" xr:uid="{00000000-0005-0000-0000-0000609B0000}"/>
    <cellStyle name="Valuta 16 5" xfId="30859" xr:uid="{00000000-0005-0000-0000-0000619B0000}"/>
    <cellStyle name="Valuta 16 5 2" xfId="49018" xr:uid="{00000000-0005-0000-0000-0000629B0000}"/>
    <cellStyle name="Valuta 16 6" xfId="17668" xr:uid="{00000000-0005-0000-0000-0000639B0000}"/>
    <cellStyle name="Valuta 16 7" xfId="35827" xr:uid="{00000000-0005-0000-0000-0000649B0000}"/>
    <cellStyle name="Valuta 16 8" xfId="53987" xr:uid="{00000000-0005-0000-0000-0000659B0000}"/>
    <cellStyle name="Valuta 17" xfId="4691" xr:uid="{00000000-0005-0000-0000-0000669B0000}"/>
    <cellStyle name="Valuta 17 2" xfId="6942" xr:uid="{00000000-0005-0000-0000-0000679B0000}"/>
    <cellStyle name="Valuta 17 2 2" xfId="12675" xr:uid="{00000000-0005-0000-0000-0000689B0000}"/>
    <cellStyle name="Valuta 17 2 2 2" xfId="25882" xr:uid="{00000000-0005-0000-0000-0000699B0000}"/>
    <cellStyle name="Valuta 17 2 2 3" xfId="44041" xr:uid="{00000000-0005-0000-0000-00006A9B0000}"/>
    <cellStyle name="Valuta 17 2 3" xfId="33345" xr:uid="{00000000-0005-0000-0000-00006B9B0000}"/>
    <cellStyle name="Valuta 17 2 3 2" xfId="51504" xr:uid="{00000000-0005-0000-0000-00006C9B0000}"/>
    <cellStyle name="Valuta 17 2 4" xfId="20154" xr:uid="{00000000-0005-0000-0000-00006D9B0000}"/>
    <cellStyle name="Valuta 17 2 5" xfId="38313" xr:uid="{00000000-0005-0000-0000-00006E9B0000}"/>
    <cellStyle name="Valuta 17 2 6" xfId="56473" xr:uid="{00000000-0005-0000-0000-00006F9B0000}"/>
    <cellStyle name="Valuta 17 3" xfId="10191" xr:uid="{00000000-0005-0000-0000-0000709B0000}"/>
    <cellStyle name="Valuta 17 3 2" xfId="23398" xr:uid="{00000000-0005-0000-0000-0000719B0000}"/>
    <cellStyle name="Valuta 17 3 3" xfId="41557" xr:uid="{00000000-0005-0000-0000-0000729B0000}"/>
    <cellStyle name="Valuta 17 4" xfId="15185" xr:uid="{00000000-0005-0000-0000-0000739B0000}"/>
    <cellStyle name="Valuta 17 4 2" xfId="28377" xr:uid="{00000000-0005-0000-0000-0000749B0000}"/>
    <cellStyle name="Valuta 17 4 3" xfId="46536" xr:uid="{00000000-0005-0000-0000-0000759B0000}"/>
    <cellStyle name="Valuta 17 5" xfId="30861" xr:uid="{00000000-0005-0000-0000-0000769B0000}"/>
    <cellStyle name="Valuta 17 5 2" xfId="49020" xr:uid="{00000000-0005-0000-0000-0000779B0000}"/>
    <cellStyle name="Valuta 17 6" xfId="17670" xr:uid="{00000000-0005-0000-0000-0000789B0000}"/>
    <cellStyle name="Valuta 17 7" xfId="35829" xr:uid="{00000000-0005-0000-0000-0000799B0000}"/>
    <cellStyle name="Valuta 17 8" xfId="53989" xr:uid="{00000000-0005-0000-0000-00007A9B0000}"/>
    <cellStyle name="Valuta 18" xfId="13761" xr:uid="{00000000-0005-0000-0000-00007B9B0000}"/>
    <cellStyle name="Valuta 18 2" xfId="26961" xr:uid="{00000000-0005-0000-0000-00007C9B0000}"/>
    <cellStyle name="Valuta 18 3" xfId="45120" xr:uid="{00000000-0005-0000-0000-00007D9B0000}"/>
    <cellStyle name="Valuta 19" xfId="13763" xr:uid="{00000000-0005-0000-0000-00007E9B0000}"/>
    <cellStyle name="Valuta 19 2" xfId="26962" xr:uid="{00000000-0005-0000-0000-00007F9B0000}"/>
    <cellStyle name="Valuta 19 3" xfId="45121" xr:uid="{00000000-0005-0000-0000-0000809B0000}"/>
    <cellStyle name="Valuta 2" xfId="3101" xr:uid="{00000000-0005-0000-0000-0000819B0000}"/>
    <cellStyle name="Valuta 2 2" xfId="3102" xr:uid="{00000000-0005-0000-0000-0000829B0000}"/>
    <cellStyle name="Valuta 2 2 2" xfId="59572" xr:uid="{00000000-0005-0000-0000-0000839B0000}"/>
    <cellStyle name="Valuta 2 3" xfId="3103" xr:uid="{00000000-0005-0000-0000-0000849B0000}"/>
    <cellStyle name="Valuta 2 3 2" xfId="3104" xr:uid="{00000000-0005-0000-0000-0000859B0000}"/>
    <cellStyle name="Valuta 2 3 3" xfId="59641" xr:uid="{00000000-0005-0000-0000-0000869B0000}"/>
    <cellStyle name="Valuta 2 3 4" xfId="59700" xr:uid="{00000000-0005-0000-0000-0000879B0000}"/>
    <cellStyle name="Valuta 2 3 5" xfId="59744" xr:uid="{00000000-0005-0000-0000-0000889B0000}"/>
    <cellStyle name="Valuta 2 3 6" xfId="59772" xr:uid="{00000000-0005-0000-0000-0000899B0000}"/>
    <cellStyle name="Valuta 2 4" xfId="3105" xr:uid="{00000000-0005-0000-0000-00008A9B0000}"/>
    <cellStyle name="Valuta 2 4 10" xfId="4617" xr:uid="{00000000-0005-0000-0000-00008B9B0000}"/>
    <cellStyle name="Valuta 2 4 10 2" xfId="6869" xr:uid="{00000000-0005-0000-0000-00008C9B0000}"/>
    <cellStyle name="Valuta 2 4 10 2 2" xfId="12601" xr:uid="{00000000-0005-0000-0000-00008D9B0000}"/>
    <cellStyle name="Valuta 2 4 10 2 2 2" xfId="25808" xr:uid="{00000000-0005-0000-0000-00008E9B0000}"/>
    <cellStyle name="Valuta 2 4 10 2 2 3" xfId="43967" xr:uid="{00000000-0005-0000-0000-00008F9B0000}"/>
    <cellStyle name="Valuta 2 4 10 2 3" xfId="33271" xr:uid="{00000000-0005-0000-0000-0000909B0000}"/>
    <cellStyle name="Valuta 2 4 10 2 3 2" xfId="51430" xr:uid="{00000000-0005-0000-0000-0000919B0000}"/>
    <cellStyle name="Valuta 2 4 10 2 4" xfId="20080" xr:uid="{00000000-0005-0000-0000-0000929B0000}"/>
    <cellStyle name="Valuta 2 4 10 2 5" xfId="38239" xr:uid="{00000000-0005-0000-0000-0000939B0000}"/>
    <cellStyle name="Valuta 2 4 10 2 6" xfId="56399" xr:uid="{00000000-0005-0000-0000-0000949B0000}"/>
    <cellStyle name="Valuta 2 4 10 3" xfId="10117" xr:uid="{00000000-0005-0000-0000-0000959B0000}"/>
    <cellStyle name="Valuta 2 4 10 3 2" xfId="23324" xr:uid="{00000000-0005-0000-0000-0000969B0000}"/>
    <cellStyle name="Valuta 2 4 10 3 3" xfId="41483" xr:uid="{00000000-0005-0000-0000-0000979B0000}"/>
    <cellStyle name="Valuta 2 4 10 4" xfId="15111" xr:uid="{00000000-0005-0000-0000-0000989B0000}"/>
    <cellStyle name="Valuta 2 4 10 4 2" xfId="28303" xr:uid="{00000000-0005-0000-0000-0000999B0000}"/>
    <cellStyle name="Valuta 2 4 10 4 3" xfId="46462" xr:uid="{00000000-0005-0000-0000-00009A9B0000}"/>
    <cellStyle name="Valuta 2 4 10 5" xfId="30787" xr:uid="{00000000-0005-0000-0000-00009B9B0000}"/>
    <cellStyle name="Valuta 2 4 10 5 2" xfId="48946" xr:uid="{00000000-0005-0000-0000-00009C9B0000}"/>
    <cellStyle name="Valuta 2 4 10 6" xfId="17596" xr:uid="{00000000-0005-0000-0000-00009D9B0000}"/>
    <cellStyle name="Valuta 2 4 10 7" xfId="35755" xr:uid="{00000000-0005-0000-0000-00009E9B0000}"/>
    <cellStyle name="Valuta 2 4 10 8" xfId="53915" xr:uid="{00000000-0005-0000-0000-00009F9B0000}"/>
    <cellStyle name="Valuta 2 4 10 9" xfId="59258" xr:uid="{00000000-0005-0000-0000-0000A09B0000}"/>
    <cellStyle name="Valuta 2 4 11" xfId="3973" xr:uid="{00000000-0005-0000-0000-0000A19B0000}"/>
    <cellStyle name="Valuta 2 4 11 2" xfId="6460" xr:uid="{00000000-0005-0000-0000-0000A29B0000}"/>
    <cellStyle name="Valuta 2 4 11 2 2" xfId="11958" xr:uid="{00000000-0005-0000-0000-0000A39B0000}"/>
    <cellStyle name="Valuta 2 4 11 2 2 2" xfId="25165" xr:uid="{00000000-0005-0000-0000-0000A49B0000}"/>
    <cellStyle name="Valuta 2 4 11 2 2 3" xfId="43324" xr:uid="{00000000-0005-0000-0000-0000A59B0000}"/>
    <cellStyle name="Valuta 2 4 11 2 3" xfId="32628" xr:uid="{00000000-0005-0000-0000-0000A69B0000}"/>
    <cellStyle name="Valuta 2 4 11 2 3 2" xfId="50787" xr:uid="{00000000-0005-0000-0000-0000A79B0000}"/>
    <cellStyle name="Valuta 2 4 11 2 4" xfId="19437" xr:uid="{00000000-0005-0000-0000-0000A89B0000}"/>
    <cellStyle name="Valuta 2 4 11 2 5" xfId="37596" xr:uid="{00000000-0005-0000-0000-0000A99B0000}"/>
    <cellStyle name="Valuta 2 4 11 2 6" xfId="55756" xr:uid="{00000000-0005-0000-0000-0000AA9B0000}"/>
    <cellStyle name="Valuta 2 4 11 3" xfId="9474" xr:uid="{00000000-0005-0000-0000-0000AB9B0000}"/>
    <cellStyle name="Valuta 2 4 11 3 2" xfId="22681" xr:uid="{00000000-0005-0000-0000-0000AC9B0000}"/>
    <cellStyle name="Valuta 2 4 11 3 3" xfId="40840" xr:uid="{00000000-0005-0000-0000-0000AD9B0000}"/>
    <cellStyle name="Valuta 2 4 11 4" xfId="14468" xr:uid="{00000000-0005-0000-0000-0000AE9B0000}"/>
    <cellStyle name="Valuta 2 4 11 4 2" xfId="27660" xr:uid="{00000000-0005-0000-0000-0000AF9B0000}"/>
    <cellStyle name="Valuta 2 4 11 4 3" xfId="45819" xr:uid="{00000000-0005-0000-0000-0000B09B0000}"/>
    <cellStyle name="Valuta 2 4 11 5" xfId="30144" xr:uid="{00000000-0005-0000-0000-0000B19B0000}"/>
    <cellStyle name="Valuta 2 4 11 5 2" xfId="48303" xr:uid="{00000000-0005-0000-0000-0000B29B0000}"/>
    <cellStyle name="Valuta 2 4 11 6" xfId="16953" xr:uid="{00000000-0005-0000-0000-0000B39B0000}"/>
    <cellStyle name="Valuta 2 4 11 7" xfId="35112" xr:uid="{00000000-0005-0000-0000-0000B49B0000}"/>
    <cellStyle name="Valuta 2 4 11 8" xfId="53272" xr:uid="{00000000-0005-0000-0000-0000B59B0000}"/>
    <cellStyle name="Valuta 2 4 11 9" xfId="59457" xr:uid="{00000000-0005-0000-0000-0000B69B0000}"/>
    <cellStyle name="Valuta 2 4 12" xfId="4849" xr:uid="{00000000-0005-0000-0000-0000B79B0000}"/>
    <cellStyle name="Valuta 2 4 12 2" xfId="7079" xr:uid="{00000000-0005-0000-0000-0000B89B0000}"/>
    <cellStyle name="Valuta 2 4 12 2 2" xfId="12812" xr:uid="{00000000-0005-0000-0000-0000B99B0000}"/>
    <cellStyle name="Valuta 2 4 12 2 2 2" xfId="26019" xr:uid="{00000000-0005-0000-0000-0000BA9B0000}"/>
    <cellStyle name="Valuta 2 4 12 2 2 3" xfId="44178" xr:uid="{00000000-0005-0000-0000-0000BB9B0000}"/>
    <cellStyle name="Valuta 2 4 12 2 3" xfId="33482" xr:uid="{00000000-0005-0000-0000-0000BC9B0000}"/>
    <cellStyle name="Valuta 2 4 12 2 3 2" xfId="51641" xr:uid="{00000000-0005-0000-0000-0000BD9B0000}"/>
    <cellStyle name="Valuta 2 4 12 2 4" xfId="20291" xr:uid="{00000000-0005-0000-0000-0000BE9B0000}"/>
    <cellStyle name="Valuta 2 4 12 2 5" xfId="38450" xr:uid="{00000000-0005-0000-0000-0000BF9B0000}"/>
    <cellStyle name="Valuta 2 4 12 2 6" xfId="56610" xr:uid="{00000000-0005-0000-0000-0000C09B0000}"/>
    <cellStyle name="Valuta 2 4 12 3" xfId="10328" xr:uid="{00000000-0005-0000-0000-0000C19B0000}"/>
    <cellStyle name="Valuta 2 4 12 3 2" xfId="23535" xr:uid="{00000000-0005-0000-0000-0000C29B0000}"/>
    <cellStyle name="Valuta 2 4 12 3 3" xfId="41694" xr:uid="{00000000-0005-0000-0000-0000C39B0000}"/>
    <cellStyle name="Valuta 2 4 12 4" xfId="15322" xr:uid="{00000000-0005-0000-0000-0000C49B0000}"/>
    <cellStyle name="Valuta 2 4 12 4 2" xfId="28514" xr:uid="{00000000-0005-0000-0000-0000C59B0000}"/>
    <cellStyle name="Valuta 2 4 12 4 3" xfId="46673" xr:uid="{00000000-0005-0000-0000-0000C69B0000}"/>
    <cellStyle name="Valuta 2 4 12 5" xfId="30998" xr:uid="{00000000-0005-0000-0000-0000C79B0000}"/>
    <cellStyle name="Valuta 2 4 12 5 2" xfId="49157" xr:uid="{00000000-0005-0000-0000-0000C89B0000}"/>
    <cellStyle name="Valuta 2 4 12 6" xfId="17807" xr:uid="{00000000-0005-0000-0000-0000C99B0000}"/>
    <cellStyle name="Valuta 2 4 12 7" xfId="35966" xr:uid="{00000000-0005-0000-0000-0000CA9B0000}"/>
    <cellStyle name="Valuta 2 4 12 8" xfId="54126" xr:uid="{00000000-0005-0000-0000-0000CB9B0000}"/>
    <cellStyle name="Valuta 2 4 13" xfId="5033" xr:uid="{00000000-0005-0000-0000-0000CC9B0000}"/>
    <cellStyle name="Valuta 2 4 13 2" xfId="7268" xr:uid="{00000000-0005-0000-0000-0000CD9B0000}"/>
    <cellStyle name="Valuta 2 4 13 2 2" xfId="13001" xr:uid="{00000000-0005-0000-0000-0000CE9B0000}"/>
    <cellStyle name="Valuta 2 4 13 2 2 2" xfId="26208" xr:uid="{00000000-0005-0000-0000-0000CF9B0000}"/>
    <cellStyle name="Valuta 2 4 13 2 2 3" xfId="44367" xr:uid="{00000000-0005-0000-0000-0000D09B0000}"/>
    <cellStyle name="Valuta 2 4 13 2 3" xfId="33671" xr:uid="{00000000-0005-0000-0000-0000D19B0000}"/>
    <cellStyle name="Valuta 2 4 13 2 3 2" xfId="51830" xr:uid="{00000000-0005-0000-0000-0000D29B0000}"/>
    <cellStyle name="Valuta 2 4 13 2 4" xfId="20480" xr:uid="{00000000-0005-0000-0000-0000D39B0000}"/>
    <cellStyle name="Valuta 2 4 13 2 5" xfId="38639" xr:uid="{00000000-0005-0000-0000-0000D49B0000}"/>
    <cellStyle name="Valuta 2 4 13 2 6" xfId="56799" xr:uid="{00000000-0005-0000-0000-0000D59B0000}"/>
    <cellStyle name="Valuta 2 4 13 3" xfId="10517" xr:uid="{00000000-0005-0000-0000-0000D69B0000}"/>
    <cellStyle name="Valuta 2 4 13 3 2" xfId="23724" xr:uid="{00000000-0005-0000-0000-0000D79B0000}"/>
    <cellStyle name="Valuta 2 4 13 3 3" xfId="41883" xr:uid="{00000000-0005-0000-0000-0000D89B0000}"/>
    <cellStyle name="Valuta 2 4 13 4" xfId="15511" xr:uid="{00000000-0005-0000-0000-0000D99B0000}"/>
    <cellStyle name="Valuta 2 4 13 4 2" xfId="28703" xr:uid="{00000000-0005-0000-0000-0000DA9B0000}"/>
    <cellStyle name="Valuta 2 4 13 4 3" xfId="46862" xr:uid="{00000000-0005-0000-0000-0000DB9B0000}"/>
    <cellStyle name="Valuta 2 4 13 5" xfId="31187" xr:uid="{00000000-0005-0000-0000-0000DC9B0000}"/>
    <cellStyle name="Valuta 2 4 13 5 2" xfId="49346" xr:uid="{00000000-0005-0000-0000-0000DD9B0000}"/>
    <cellStyle name="Valuta 2 4 13 6" xfId="17996" xr:uid="{00000000-0005-0000-0000-0000DE9B0000}"/>
    <cellStyle name="Valuta 2 4 13 7" xfId="36155" xr:uid="{00000000-0005-0000-0000-0000DF9B0000}"/>
    <cellStyle name="Valuta 2 4 13 8" xfId="54315" xr:uid="{00000000-0005-0000-0000-0000E09B0000}"/>
    <cellStyle name="Valuta 2 4 14" xfId="5251" xr:uid="{00000000-0005-0000-0000-0000E19B0000}"/>
    <cellStyle name="Valuta 2 4 14 2" xfId="7499" xr:uid="{00000000-0005-0000-0000-0000E29B0000}"/>
    <cellStyle name="Valuta 2 4 14 2 2" xfId="13232" xr:uid="{00000000-0005-0000-0000-0000E39B0000}"/>
    <cellStyle name="Valuta 2 4 14 2 2 2" xfId="26439" xr:uid="{00000000-0005-0000-0000-0000E49B0000}"/>
    <cellStyle name="Valuta 2 4 14 2 2 3" xfId="44598" xr:uid="{00000000-0005-0000-0000-0000E59B0000}"/>
    <cellStyle name="Valuta 2 4 14 2 3" xfId="33902" xr:uid="{00000000-0005-0000-0000-0000E69B0000}"/>
    <cellStyle name="Valuta 2 4 14 2 3 2" xfId="52061" xr:uid="{00000000-0005-0000-0000-0000E79B0000}"/>
    <cellStyle name="Valuta 2 4 14 2 4" xfId="20711" xr:uid="{00000000-0005-0000-0000-0000E89B0000}"/>
    <cellStyle name="Valuta 2 4 14 2 5" xfId="38870" xr:uid="{00000000-0005-0000-0000-0000E99B0000}"/>
    <cellStyle name="Valuta 2 4 14 2 6" xfId="57030" xr:uid="{00000000-0005-0000-0000-0000EA9B0000}"/>
    <cellStyle name="Valuta 2 4 14 3" xfId="10748" xr:uid="{00000000-0005-0000-0000-0000EB9B0000}"/>
    <cellStyle name="Valuta 2 4 14 3 2" xfId="23955" xr:uid="{00000000-0005-0000-0000-0000EC9B0000}"/>
    <cellStyle name="Valuta 2 4 14 3 3" xfId="42114" xr:uid="{00000000-0005-0000-0000-0000ED9B0000}"/>
    <cellStyle name="Valuta 2 4 14 4" xfId="15742" xr:uid="{00000000-0005-0000-0000-0000EE9B0000}"/>
    <cellStyle name="Valuta 2 4 14 4 2" xfId="28934" xr:uid="{00000000-0005-0000-0000-0000EF9B0000}"/>
    <cellStyle name="Valuta 2 4 14 4 3" xfId="47093" xr:uid="{00000000-0005-0000-0000-0000F09B0000}"/>
    <cellStyle name="Valuta 2 4 14 5" xfId="31418" xr:uid="{00000000-0005-0000-0000-0000F19B0000}"/>
    <cellStyle name="Valuta 2 4 14 5 2" xfId="49577" xr:uid="{00000000-0005-0000-0000-0000F29B0000}"/>
    <cellStyle name="Valuta 2 4 14 6" xfId="18227" xr:uid="{00000000-0005-0000-0000-0000F39B0000}"/>
    <cellStyle name="Valuta 2 4 14 7" xfId="36386" xr:uid="{00000000-0005-0000-0000-0000F49B0000}"/>
    <cellStyle name="Valuta 2 4 14 8" xfId="54546" xr:uid="{00000000-0005-0000-0000-0000F59B0000}"/>
    <cellStyle name="Valuta 2 4 15" xfId="5417" xr:uid="{00000000-0005-0000-0000-0000F69B0000}"/>
    <cellStyle name="Valuta 2 4 15 2" xfId="7665" xr:uid="{00000000-0005-0000-0000-0000F79B0000}"/>
    <cellStyle name="Valuta 2 4 15 2 2" xfId="13398" xr:uid="{00000000-0005-0000-0000-0000F89B0000}"/>
    <cellStyle name="Valuta 2 4 15 2 2 2" xfId="26605" xr:uid="{00000000-0005-0000-0000-0000F99B0000}"/>
    <cellStyle name="Valuta 2 4 15 2 2 3" xfId="44764" xr:uid="{00000000-0005-0000-0000-0000FA9B0000}"/>
    <cellStyle name="Valuta 2 4 15 2 3" xfId="34068" xr:uid="{00000000-0005-0000-0000-0000FB9B0000}"/>
    <cellStyle name="Valuta 2 4 15 2 3 2" xfId="52227" xr:uid="{00000000-0005-0000-0000-0000FC9B0000}"/>
    <cellStyle name="Valuta 2 4 15 2 4" xfId="20877" xr:uid="{00000000-0005-0000-0000-0000FD9B0000}"/>
    <cellStyle name="Valuta 2 4 15 2 5" xfId="39036" xr:uid="{00000000-0005-0000-0000-0000FE9B0000}"/>
    <cellStyle name="Valuta 2 4 15 2 6" xfId="57196" xr:uid="{00000000-0005-0000-0000-0000FF9B0000}"/>
    <cellStyle name="Valuta 2 4 15 3" xfId="10914" xr:uid="{00000000-0005-0000-0000-0000009C0000}"/>
    <cellStyle name="Valuta 2 4 15 3 2" xfId="24121" xr:uid="{00000000-0005-0000-0000-0000019C0000}"/>
    <cellStyle name="Valuta 2 4 15 3 3" xfId="42280" xr:uid="{00000000-0005-0000-0000-0000029C0000}"/>
    <cellStyle name="Valuta 2 4 15 4" xfId="15908" xr:uid="{00000000-0005-0000-0000-0000039C0000}"/>
    <cellStyle name="Valuta 2 4 15 4 2" xfId="29100" xr:uid="{00000000-0005-0000-0000-0000049C0000}"/>
    <cellStyle name="Valuta 2 4 15 4 3" xfId="47259" xr:uid="{00000000-0005-0000-0000-0000059C0000}"/>
    <cellStyle name="Valuta 2 4 15 5" xfId="31584" xr:uid="{00000000-0005-0000-0000-0000069C0000}"/>
    <cellStyle name="Valuta 2 4 15 5 2" xfId="49743" xr:uid="{00000000-0005-0000-0000-0000079C0000}"/>
    <cellStyle name="Valuta 2 4 15 6" xfId="18393" xr:uid="{00000000-0005-0000-0000-0000089C0000}"/>
    <cellStyle name="Valuta 2 4 15 7" xfId="36552" xr:uid="{00000000-0005-0000-0000-0000099C0000}"/>
    <cellStyle name="Valuta 2 4 15 8" xfId="54712" xr:uid="{00000000-0005-0000-0000-00000A9C0000}"/>
    <cellStyle name="Valuta 2 4 16" xfId="5581" xr:uid="{00000000-0005-0000-0000-00000B9C0000}"/>
    <cellStyle name="Valuta 2 4 16 2" xfId="7829" xr:uid="{00000000-0005-0000-0000-00000C9C0000}"/>
    <cellStyle name="Valuta 2 4 16 2 2" xfId="13562" xr:uid="{00000000-0005-0000-0000-00000D9C0000}"/>
    <cellStyle name="Valuta 2 4 16 2 2 2" xfId="26769" xr:uid="{00000000-0005-0000-0000-00000E9C0000}"/>
    <cellStyle name="Valuta 2 4 16 2 2 3" xfId="44928" xr:uid="{00000000-0005-0000-0000-00000F9C0000}"/>
    <cellStyle name="Valuta 2 4 16 2 3" xfId="34232" xr:uid="{00000000-0005-0000-0000-0000109C0000}"/>
    <cellStyle name="Valuta 2 4 16 2 3 2" xfId="52391" xr:uid="{00000000-0005-0000-0000-0000119C0000}"/>
    <cellStyle name="Valuta 2 4 16 2 4" xfId="21041" xr:uid="{00000000-0005-0000-0000-0000129C0000}"/>
    <cellStyle name="Valuta 2 4 16 2 5" xfId="39200" xr:uid="{00000000-0005-0000-0000-0000139C0000}"/>
    <cellStyle name="Valuta 2 4 16 2 6" xfId="57360" xr:uid="{00000000-0005-0000-0000-0000149C0000}"/>
    <cellStyle name="Valuta 2 4 16 3" xfId="11078" xr:uid="{00000000-0005-0000-0000-0000159C0000}"/>
    <cellStyle name="Valuta 2 4 16 3 2" xfId="24285" xr:uid="{00000000-0005-0000-0000-0000169C0000}"/>
    <cellStyle name="Valuta 2 4 16 3 3" xfId="42444" xr:uid="{00000000-0005-0000-0000-0000179C0000}"/>
    <cellStyle name="Valuta 2 4 16 4" xfId="16072" xr:uid="{00000000-0005-0000-0000-0000189C0000}"/>
    <cellStyle name="Valuta 2 4 16 4 2" xfId="29264" xr:uid="{00000000-0005-0000-0000-0000199C0000}"/>
    <cellStyle name="Valuta 2 4 16 4 3" xfId="47423" xr:uid="{00000000-0005-0000-0000-00001A9C0000}"/>
    <cellStyle name="Valuta 2 4 16 5" xfId="31748" xr:uid="{00000000-0005-0000-0000-00001B9C0000}"/>
    <cellStyle name="Valuta 2 4 16 5 2" xfId="49907" xr:uid="{00000000-0005-0000-0000-00001C9C0000}"/>
    <cellStyle name="Valuta 2 4 16 6" xfId="18557" xr:uid="{00000000-0005-0000-0000-00001D9C0000}"/>
    <cellStyle name="Valuta 2 4 16 7" xfId="36716" xr:uid="{00000000-0005-0000-0000-00001E9C0000}"/>
    <cellStyle name="Valuta 2 4 16 8" xfId="54876" xr:uid="{00000000-0005-0000-0000-00001F9C0000}"/>
    <cellStyle name="Valuta 2 4 17" xfId="5745" xr:uid="{00000000-0005-0000-0000-0000209C0000}"/>
    <cellStyle name="Valuta 2 4 17 2" xfId="7993" xr:uid="{00000000-0005-0000-0000-0000219C0000}"/>
    <cellStyle name="Valuta 2 4 17 2 2" xfId="13726" xr:uid="{00000000-0005-0000-0000-0000229C0000}"/>
    <cellStyle name="Valuta 2 4 17 2 2 2" xfId="26933" xr:uid="{00000000-0005-0000-0000-0000239C0000}"/>
    <cellStyle name="Valuta 2 4 17 2 2 3" xfId="45092" xr:uid="{00000000-0005-0000-0000-0000249C0000}"/>
    <cellStyle name="Valuta 2 4 17 2 3" xfId="34396" xr:uid="{00000000-0005-0000-0000-0000259C0000}"/>
    <cellStyle name="Valuta 2 4 17 2 3 2" xfId="52555" xr:uid="{00000000-0005-0000-0000-0000269C0000}"/>
    <cellStyle name="Valuta 2 4 17 2 4" xfId="21205" xr:uid="{00000000-0005-0000-0000-0000279C0000}"/>
    <cellStyle name="Valuta 2 4 17 2 5" xfId="39364" xr:uid="{00000000-0005-0000-0000-0000289C0000}"/>
    <cellStyle name="Valuta 2 4 17 2 6" xfId="57524" xr:uid="{00000000-0005-0000-0000-0000299C0000}"/>
    <cellStyle name="Valuta 2 4 17 3" xfId="11242" xr:uid="{00000000-0005-0000-0000-00002A9C0000}"/>
    <cellStyle name="Valuta 2 4 17 3 2" xfId="24449" xr:uid="{00000000-0005-0000-0000-00002B9C0000}"/>
    <cellStyle name="Valuta 2 4 17 3 3" xfId="42608" xr:uid="{00000000-0005-0000-0000-00002C9C0000}"/>
    <cellStyle name="Valuta 2 4 17 4" xfId="16236" xr:uid="{00000000-0005-0000-0000-00002D9C0000}"/>
    <cellStyle name="Valuta 2 4 17 4 2" xfId="29428" xr:uid="{00000000-0005-0000-0000-00002E9C0000}"/>
    <cellStyle name="Valuta 2 4 17 4 3" xfId="47587" xr:uid="{00000000-0005-0000-0000-00002F9C0000}"/>
    <cellStyle name="Valuta 2 4 17 5" xfId="31912" xr:uid="{00000000-0005-0000-0000-0000309C0000}"/>
    <cellStyle name="Valuta 2 4 17 5 2" xfId="50071" xr:uid="{00000000-0005-0000-0000-0000319C0000}"/>
    <cellStyle name="Valuta 2 4 17 6" xfId="18721" xr:uid="{00000000-0005-0000-0000-0000329C0000}"/>
    <cellStyle name="Valuta 2 4 17 7" xfId="36880" xr:uid="{00000000-0005-0000-0000-0000339C0000}"/>
    <cellStyle name="Valuta 2 4 17 8" xfId="55040" xr:uid="{00000000-0005-0000-0000-0000349C0000}"/>
    <cellStyle name="Valuta 2 4 18" xfId="5986" xr:uid="{00000000-0005-0000-0000-0000359C0000}"/>
    <cellStyle name="Valuta 2 4 18 2" xfId="11483" xr:uid="{00000000-0005-0000-0000-0000369C0000}"/>
    <cellStyle name="Valuta 2 4 18 2 2" xfId="24690" xr:uid="{00000000-0005-0000-0000-0000379C0000}"/>
    <cellStyle name="Valuta 2 4 18 2 3" xfId="42849" xr:uid="{00000000-0005-0000-0000-0000389C0000}"/>
    <cellStyle name="Valuta 2 4 18 3" xfId="32153" xr:uid="{00000000-0005-0000-0000-0000399C0000}"/>
    <cellStyle name="Valuta 2 4 18 3 2" xfId="50312" xr:uid="{00000000-0005-0000-0000-00003A9C0000}"/>
    <cellStyle name="Valuta 2 4 18 4" xfId="18962" xr:uid="{00000000-0005-0000-0000-00003B9C0000}"/>
    <cellStyle name="Valuta 2 4 18 5" xfId="37121" xr:uid="{00000000-0005-0000-0000-00003C9C0000}"/>
    <cellStyle name="Valuta 2 4 18 6" xfId="55281" xr:uid="{00000000-0005-0000-0000-00003D9C0000}"/>
    <cellStyle name="Valuta 2 4 19" xfId="8169" xr:uid="{00000000-0005-0000-0000-00003E9C0000}"/>
    <cellStyle name="Valuta 2 4 19 2" xfId="21376" xr:uid="{00000000-0005-0000-0000-00003F9C0000}"/>
    <cellStyle name="Valuta 2 4 19 3" xfId="39535" xr:uid="{00000000-0005-0000-0000-0000409C0000}"/>
    <cellStyle name="Valuta 2 4 19 4" xfId="57695" xr:uid="{00000000-0005-0000-0000-0000419C0000}"/>
    <cellStyle name="Valuta 2 4 2" xfId="3106" xr:uid="{00000000-0005-0000-0000-0000429C0000}"/>
    <cellStyle name="Valuta 2 4 2 10" xfId="3974" xr:uid="{00000000-0005-0000-0000-0000439C0000}"/>
    <cellStyle name="Valuta 2 4 2 10 2" xfId="6461" xr:uid="{00000000-0005-0000-0000-0000449C0000}"/>
    <cellStyle name="Valuta 2 4 2 10 2 2" xfId="11959" xr:uid="{00000000-0005-0000-0000-0000459C0000}"/>
    <cellStyle name="Valuta 2 4 2 10 2 2 2" xfId="25166" xr:uid="{00000000-0005-0000-0000-0000469C0000}"/>
    <cellStyle name="Valuta 2 4 2 10 2 2 3" xfId="43325" xr:uid="{00000000-0005-0000-0000-0000479C0000}"/>
    <cellStyle name="Valuta 2 4 2 10 2 3" xfId="32629" xr:uid="{00000000-0005-0000-0000-0000489C0000}"/>
    <cellStyle name="Valuta 2 4 2 10 2 3 2" xfId="50788" xr:uid="{00000000-0005-0000-0000-0000499C0000}"/>
    <cellStyle name="Valuta 2 4 2 10 2 4" xfId="19438" xr:uid="{00000000-0005-0000-0000-00004A9C0000}"/>
    <cellStyle name="Valuta 2 4 2 10 2 5" xfId="37597" xr:uid="{00000000-0005-0000-0000-00004B9C0000}"/>
    <cellStyle name="Valuta 2 4 2 10 2 6" xfId="55757" xr:uid="{00000000-0005-0000-0000-00004C9C0000}"/>
    <cellStyle name="Valuta 2 4 2 10 3" xfId="9475" xr:uid="{00000000-0005-0000-0000-00004D9C0000}"/>
    <cellStyle name="Valuta 2 4 2 10 3 2" xfId="22682" xr:uid="{00000000-0005-0000-0000-00004E9C0000}"/>
    <cellStyle name="Valuta 2 4 2 10 3 3" xfId="40841" xr:uid="{00000000-0005-0000-0000-00004F9C0000}"/>
    <cellStyle name="Valuta 2 4 2 10 4" xfId="14469" xr:uid="{00000000-0005-0000-0000-0000509C0000}"/>
    <cellStyle name="Valuta 2 4 2 10 4 2" xfId="27661" xr:uid="{00000000-0005-0000-0000-0000519C0000}"/>
    <cellStyle name="Valuta 2 4 2 10 4 3" xfId="45820" xr:uid="{00000000-0005-0000-0000-0000529C0000}"/>
    <cellStyle name="Valuta 2 4 2 10 5" xfId="30145" xr:uid="{00000000-0005-0000-0000-0000539C0000}"/>
    <cellStyle name="Valuta 2 4 2 10 5 2" xfId="48304" xr:uid="{00000000-0005-0000-0000-0000549C0000}"/>
    <cellStyle name="Valuta 2 4 2 10 6" xfId="16954" xr:uid="{00000000-0005-0000-0000-0000559C0000}"/>
    <cellStyle name="Valuta 2 4 2 10 7" xfId="35113" xr:uid="{00000000-0005-0000-0000-0000569C0000}"/>
    <cellStyle name="Valuta 2 4 2 10 8" xfId="53273" xr:uid="{00000000-0005-0000-0000-0000579C0000}"/>
    <cellStyle name="Valuta 2 4 2 10 9" xfId="59458" xr:uid="{00000000-0005-0000-0000-0000589C0000}"/>
    <cellStyle name="Valuta 2 4 2 11" xfId="4850" xr:uid="{00000000-0005-0000-0000-0000599C0000}"/>
    <cellStyle name="Valuta 2 4 2 11 2" xfId="7080" xr:uid="{00000000-0005-0000-0000-00005A9C0000}"/>
    <cellStyle name="Valuta 2 4 2 11 2 2" xfId="12813" xr:uid="{00000000-0005-0000-0000-00005B9C0000}"/>
    <cellStyle name="Valuta 2 4 2 11 2 2 2" xfId="26020" xr:uid="{00000000-0005-0000-0000-00005C9C0000}"/>
    <cellStyle name="Valuta 2 4 2 11 2 2 3" xfId="44179" xr:uid="{00000000-0005-0000-0000-00005D9C0000}"/>
    <cellStyle name="Valuta 2 4 2 11 2 3" xfId="33483" xr:uid="{00000000-0005-0000-0000-00005E9C0000}"/>
    <cellStyle name="Valuta 2 4 2 11 2 3 2" xfId="51642" xr:uid="{00000000-0005-0000-0000-00005F9C0000}"/>
    <cellStyle name="Valuta 2 4 2 11 2 4" xfId="20292" xr:uid="{00000000-0005-0000-0000-0000609C0000}"/>
    <cellStyle name="Valuta 2 4 2 11 2 5" xfId="38451" xr:uid="{00000000-0005-0000-0000-0000619C0000}"/>
    <cellStyle name="Valuta 2 4 2 11 2 6" xfId="56611" xr:uid="{00000000-0005-0000-0000-0000629C0000}"/>
    <cellStyle name="Valuta 2 4 2 11 3" xfId="10329" xr:uid="{00000000-0005-0000-0000-0000639C0000}"/>
    <cellStyle name="Valuta 2 4 2 11 3 2" xfId="23536" xr:uid="{00000000-0005-0000-0000-0000649C0000}"/>
    <cellStyle name="Valuta 2 4 2 11 3 3" xfId="41695" xr:uid="{00000000-0005-0000-0000-0000659C0000}"/>
    <cellStyle name="Valuta 2 4 2 11 4" xfId="15323" xr:uid="{00000000-0005-0000-0000-0000669C0000}"/>
    <cellStyle name="Valuta 2 4 2 11 4 2" xfId="28515" xr:uid="{00000000-0005-0000-0000-0000679C0000}"/>
    <cellStyle name="Valuta 2 4 2 11 4 3" xfId="46674" xr:uid="{00000000-0005-0000-0000-0000689C0000}"/>
    <cellStyle name="Valuta 2 4 2 11 5" xfId="30999" xr:uid="{00000000-0005-0000-0000-0000699C0000}"/>
    <cellStyle name="Valuta 2 4 2 11 5 2" xfId="49158" xr:uid="{00000000-0005-0000-0000-00006A9C0000}"/>
    <cellStyle name="Valuta 2 4 2 11 6" xfId="17808" xr:uid="{00000000-0005-0000-0000-00006B9C0000}"/>
    <cellStyle name="Valuta 2 4 2 11 7" xfId="35967" xr:uid="{00000000-0005-0000-0000-00006C9C0000}"/>
    <cellStyle name="Valuta 2 4 2 11 8" xfId="54127" xr:uid="{00000000-0005-0000-0000-00006D9C0000}"/>
    <cellStyle name="Valuta 2 4 2 12" xfId="5034" xr:uid="{00000000-0005-0000-0000-00006E9C0000}"/>
    <cellStyle name="Valuta 2 4 2 12 2" xfId="7269" xr:uid="{00000000-0005-0000-0000-00006F9C0000}"/>
    <cellStyle name="Valuta 2 4 2 12 2 2" xfId="13002" xr:uid="{00000000-0005-0000-0000-0000709C0000}"/>
    <cellStyle name="Valuta 2 4 2 12 2 2 2" xfId="26209" xr:uid="{00000000-0005-0000-0000-0000719C0000}"/>
    <cellStyle name="Valuta 2 4 2 12 2 2 3" xfId="44368" xr:uid="{00000000-0005-0000-0000-0000729C0000}"/>
    <cellStyle name="Valuta 2 4 2 12 2 3" xfId="33672" xr:uid="{00000000-0005-0000-0000-0000739C0000}"/>
    <cellStyle name="Valuta 2 4 2 12 2 3 2" xfId="51831" xr:uid="{00000000-0005-0000-0000-0000749C0000}"/>
    <cellStyle name="Valuta 2 4 2 12 2 4" xfId="20481" xr:uid="{00000000-0005-0000-0000-0000759C0000}"/>
    <cellStyle name="Valuta 2 4 2 12 2 5" xfId="38640" xr:uid="{00000000-0005-0000-0000-0000769C0000}"/>
    <cellStyle name="Valuta 2 4 2 12 2 6" xfId="56800" xr:uid="{00000000-0005-0000-0000-0000779C0000}"/>
    <cellStyle name="Valuta 2 4 2 12 3" xfId="10518" xr:uid="{00000000-0005-0000-0000-0000789C0000}"/>
    <cellStyle name="Valuta 2 4 2 12 3 2" xfId="23725" xr:uid="{00000000-0005-0000-0000-0000799C0000}"/>
    <cellStyle name="Valuta 2 4 2 12 3 3" xfId="41884" xr:uid="{00000000-0005-0000-0000-00007A9C0000}"/>
    <cellStyle name="Valuta 2 4 2 12 4" xfId="15512" xr:uid="{00000000-0005-0000-0000-00007B9C0000}"/>
    <cellStyle name="Valuta 2 4 2 12 4 2" xfId="28704" xr:uid="{00000000-0005-0000-0000-00007C9C0000}"/>
    <cellStyle name="Valuta 2 4 2 12 4 3" xfId="46863" xr:uid="{00000000-0005-0000-0000-00007D9C0000}"/>
    <cellStyle name="Valuta 2 4 2 12 5" xfId="31188" xr:uid="{00000000-0005-0000-0000-00007E9C0000}"/>
    <cellStyle name="Valuta 2 4 2 12 5 2" xfId="49347" xr:uid="{00000000-0005-0000-0000-00007F9C0000}"/>
    <cellStyle name="Valuta 2 4 2 12 6" xfId="17997" xr:uid="{00000000-0005-0000-0000-0000809C0000}"/>
    <cellStyle name="Valuta 2 4 2 12 7" xfId="36156" xr:uid="{00000000-0005-0000-0000-0000819C0000}"/>
    <cellStyle name="Valuta 2 4 2 12 8" xfId="54316" xr:uid="{00000000-0005-0000-0000-0000829C0000}"/>
    <cellStyle name="Valuta 2 4 2 13" xfId="5252" xr:uid="{00000000-0005-0000-0000-0000839C0000}"/>
    <cellStyle name="Valuta 2 4 2 13 2" xfId="7500" xr:uid="{00000000-0005-0000-0000-0000849C0000}"/>
    <cellStyle name="Valuta 2 4 2 13 2 2" xfId="13233" xr:uid="{00000000-0005-0000-0000-0000859C0000}"/>
    <cellStyle name="Valuta 2 4 2 13 2 2 2" xfId="26440" xr:uid="{00000000-0005-0000-0000-0000869C0000}"/>
    <cellStyle name="Valuta 2 4 2 13 2 2 3" xfId="44599" xr:uid="{00000000-0005-0000-0000-0000879C0000}"/>
    <cellStyle name="Valuta 2 4 2 13 2 3" xfId="33903" xr:uid="{00000000-0005-0000-0000-0000889C0000}"/>
    <cellStyle name="Valuta 2 4 2 13 2 3 2" xfId="52062" xr:uid="{00000000-0005-0000-0000-0000899C0000}"/>
    <cellStyle name="Valuta 2 4 2 13 2 4" xfId="20712" xr:uid="{00000000-0005-0000-0000-00008A9C0000}"/>
    <cellStyle name="Valuta 2 4 2 13 2 5" xfId="38871" xr:uid="{00000000-0005-0000-0000-00008B9C0000}"/>
    <cellStyle name="Valuta 2 4 2 13 2 6" xfId="57031" xr:uid="{00000000-0005-0000-0000-00008C9C0000}"/>
    <cellStyle name="Valuta 2 4 2 13 3" xfId="10749" xr:uid="{00000000-0005-0000-0000-00008D9C0000}"/>
    <cellStyle name="Valuta 2 4 2 13 3 2" xfId="23956" xr:uid="{00000000-0005-0000-0000-00008E9C0000}"/>
    <cellStyle name="Valuta 2 4 2 13 3 3" xfId="42115" xr:uid="{00000000-0005-0000-0000-00008F9C0000}"/>
    <cellStyle name="Valuta 2 4 2 13 4" xfId="15743" xr:uid="{00000000-0005-0000-0000-0000909C0000}"/>
    <cellStyle name="Valuta 2 4 2 13 4 2" xfId="28935" xr:uid="{00000000-0005-0000-0000-0000919C0000}"/>
    <cellStyle name="Valuta 2 4 2 13 4 3" xfId="47094" xr:uid="{00000000-0005-0000-0000-0000929C0000}"/>
    <cellStyle name="Valuta 2 4 2 13 5" xfId="31419" xr:uid="{00000000-0005-0000-0000-0000939C0000}"/>
    <cellStyle name="Valuta 2 4 2 13 5 2" xfId="49578" xr:uid="{00000000-0005-0000-0000-0000949C0000}"/>
    <cellStyle name="Valuta 2 4 2 13 6" xfId="18228" xr:uid="{00000000-0005-0000-0000-0000959C0000}"/>
    <cellStyle name="Valuta 2 4 2 13 7" xfId="36387" xr:uid="{00000000-0005-0000-0000-0000969C0000}"/>
    <cellStyle name="Valuta 2 4 2 13 8" xfId="54547" xr:uid="{00000000-0005-0000-0000-0000979C0000}"/>
    <cellStyle name="Valuta 2 4 2 14" xfId="5418" xr:uid="{00000000-0005-0000-0000-0000989C0000}"/>
    <cellStyle name="Valuta 2 4 2 14 2" xfId="7666" xr:uid="{00000000-0005-0000-0000-0000999C0000}"/>
    <cellStyle name="Valuta 2 4 2 14 2 2" xfId="13399" xr:uid="{00000000-0005-0000-0000-00009A9C0000}"/>
    <cellStyle name="Valuta 2 4 2 14 2 2 2" xfId="26606" xr:uid="{00000000-0005-0000-0000-00009B9C0000}"/>
    <cellStyle name="Valuta 2 4 2 14 2 2 3" xfId="44765" xr:uid="{00000000-0005-0000-0000-00009C9C0000}"/>
    <cellStyle name="Valuta 2 4 2 14 2 3" xfId="34069" xr:uid="{00000000-0005-0000-0000-00009D9C0000}"/>
    <cellStyle name="Valuta 2 4 2 14 2 3 2" xfId="52228" xr:uid="{00000000-0005-0000-0000-00009E9C0000}"/>
    <cellStyle name="Valuta 2 4 2 14 2 4" xfId="20878" xr:uid="{00000000-0005-0000-0000-00009F9C0000}"/>
    <cellStyle name="Valuta 2 4 2 14 2 5" xfId="39037" xr:uid="{00000000-0005-0000-0000-0000A09C0000}"/>
    <cellStyle name="Valuta 2 4 2 14 2 6" xfId="57197" xr:uid="{00000000-0005-0000-0000-0000A19C0000}"/>
    <cellStyle name="Valuta 2 4 2 14 3" xfId="10915" xr:uid="{00000000-0005-0000-0000-0000A29C0000}"/>
    <cellStyle name="Valuta 2 4 2 14 3 2" xfId="24122" xr:uid="{00000000-0005-0000-0000-0000A39C0000}"/>
    <cellStyle name="Valuta 2 4 2 14 3 3" xfId="42281" xr:uid="{00000000-0005-0000-0000-0000A49C0000}"/>
    <cellStyle name="Valuta 2 4 2 14 4" xfId="15909" xr:uid="{00000000-0005-0000-0000-0000A59C0000}"/>
    <cellStyle name="Valuta 2 4 2 14 4 2" xfId="29101" xr:uid="{00000000-0005-0000-0000-0000A69C0000}"/>
    <cellStyle name="Valuta 2 4 2 14 4 3" xfId="47260" xr:uid="{00000000-0005-0000-0000-0000A79C0000}"/>
    <cellStyle name="Valuta 2 4 2 14 5" xfId="31585" xr:uid="{00000000-0005-0000-0000-0000A89C0000}"/>
    <cellStyle name="Valuta 2 4 2 14 5 2" xfId="49744" xr:uid="{00000000-0005-0000-0000-0000A99C0000}"/>
    <cellStyle name="Valuta 2 4 2 14 6" xfId="18394" xr:uid="{00000000-0005-0000-0000-0000AA9C0000}"/>
    <cellStyle name="Valuta 2 4 2 14 7" xfId="36553" xr:uid="{00000000-0005-0000-0000-0000AB9C0000}"/>
    <cellStyle name="Valuta 2 4 2 14 8" xfId="54713" xr:uid="{00000000-0005-0000-0000-0000AC9C0000}"/>
    <cellStyle name="Valuta 2 4 2 15" xfId="5582" xr:uid="{00000000-0005-0000-0000-0000AD9C0000}"/>
    <cellStyle name="Valuta 2 4 2 15 2" xfId="7830" xr:uid="{00000000-0005-0000-0000-0000AE9C0000}"/>
    <cellStyle name="Valuta 2 4 2 15 2 2" xfId="13563" xr:uid="{00000000-0005-0000-0000-0000AF9C0000}"/>
    <cellStyle name="Valuta 2 4 2 15 2 2 2" xfId="26770" xr:uid="{00000000-0005-0000-0000-0000B09C0000}"/>
    <cellStyle name="Valuta 2 4 2 15 2 2 3" xfId="44929" xr:uid="{00000000-0005-0000-0000-0000B19C0000}"/>
    <cellStyle name="Valuta 2 4 2 15 2 3" xfId="34233" xr:uid="{00000000-0005-0000-0000-0000B29C0000}"/>
    <cellStyle name="Valuta 2 4 2 15 2 3 2" xfId="52392" xr:uid="{00000000-0005-0000-0000-0000B39C0000}"/>
    <cellStyle name="Valuta 2 4 2 15 2 4" xfId="21042" xr:uid="{00000000-0005-0000-0000-0000B49C0000}"/>
    <cellStyle name="Valuta 2 4 2 15 2 5" xfId="39201" xr:uid="{00000000-0005-0000-0000-0000B59C0000}"/>
    <cellStyle name="Valuta 2 4 2 15 2 6" xfId="57361" xr:uid="{00000000-0005-0000-0000-0000B69C0000}"/>
    <cellStyle name="Valuta 2 4 2 15 3" xfId="11079" xr:uid="{00000000-0005-0000-0000-0000B79C0000}"/>
    <cellStyle name="Valuta 2 4 2 15 3 2" xfId="24286" xr:uid="{00000000-0005-0000-0000-0000B89C0000}"/>
    <cellStyle name="Valuta 2 4 2 15 3 3" xfId="42445" xr:uid="{00000000-0005-0000-0000-0000B99C0000}"/>
    <cellStyle name="Valuta 2 4 2 15 4" xfId="16073" xr:uid="{00000000-0005-0000-0000-0000BA9C0000}"/>
    <cellStyle name="Valuta 2 4 2 15 4 2" xfId="29265" xr:uid="{00000000-0005-0000-0000-0000BB9C0000}"/>
    <cellStyle name="Valuta 2 4 2 15 4 3" xfId="47424" xr:uid="{00000000-0005-0000-0000-0000BC9C0000}"/>
    <cellStyle name="Valuta 2 4 2 15 5" xfId="31749" xr:uid="{00000000-0005-0000-0000-0000BD9C0000}"/>
    <cellStyle name="Valuta 2 4 2 15 5 2" xfId="49908" xr:uid="{00000000-0005-0000-0000-0000BE9C0000}"/>
    <cellStyle name="Valuta 2 4 2 15 6" xfId="18558" xr:uid="{00000000-0005-0000-0000-0000BF9C0000}"/>
    <cellStyle name="Valuta 2 4 2 15 7" xfId="36717" xr:uid="{00000000-0005-0000-0000-0000C09C0000}"/>
    <cellStyle name="Valuta 2 4 2 15 8" xfId="54877" xr:uid="{00000000-0005-0000-0000-0000C19C0000}"/>
    <cellStyle name="Valuta 2 4 2 16" xfId="5746" xr:uid="{00000000-0005-0000-0000-0000C29C0000}"/>
    <cellStyle name="Valuta 2 4 2 16 2" xfId="7994" xr:uid="{00000000-0005-0000-0000-0000C39C0000}"/>
    <cellStyle name="Valuta 2 4 2 16 2 2" xfId="13727" xr:uid="{00000000-0005-0000-0000-0000C49C0000}"/>
    <cellStyle name="Valuta 2 4 2 16 2 2 2" xfId="26934" xr:uid="{00000000-0005-0000-0000-0000C59C0000}"/>
    <cellStyle name="Valuta 2 4 2 16 2 2 3" xfId="45093" xr:uid="{00000000-0005-0000-0000-0000C69C0000}"/>
    <cellStyle name="Valuta 2 4 2 16 2 3" xfId="34397" xr:uid="{00000000-0005-0000-0000-0000C79C0000}"/>
    <cellStyle name="Valuta 2 4 2 16 2 3 2" xfId="52556" xr:uid="{00000000-0005-0000-0000-0000C89C0000}"/>
    <cellStyle name="Valuta 2 4 2 16 2 4" xfId="21206" xr:uid="{00000000-0005-0000-0000-0000C99C0000}"/>
    <cellStyle name="Valuta 2 4 2 16 2 5" xfId="39365" xr:uid="{00000000-0005-0000-0000-0000CA9C0000}"/>
    <cellStyle name="Valuta 2 4 2 16 2 6" xfId="57525" xr:uid="{00000000-0005-0000-0000-0000CB9C0000}"/>
    <cellStyle name="Valuta 2 4 2 16 3" xfId="11243" xr:uid="{00000000-0005-0000-0000-0000CC9C0000}"/>
    <cellStyle name="Valuta 2 4 2 16 3 2" xfId="24450" xr:uid="{00000000-0005-0000-0000-0000CD9C0000}"/>
    <cellStyle name="Valuta 2 4 2 16 3 3" xfId="42609" xr:uid="{00000000-0005-0000-0000-0000CE9C0000}"/>
    <cellStyle name="Valuta 2 4 2 16 4" xfId="16237" xr:uid="{00000000-0005-0000-0000-0000CF9C0000}"/>
    <cellStyle name="Valuta 2 4 2 16 4 2" xfId="29429" xr:uid="{00000000-0005-0000-0000-0000D09C0000}"/>
    <cellStyle name="Valuta 2 4 2 16 4 3" xfId="47588" xr:uid="{00000000-0005-0000-0000-0000D19C0000}"/>
    <cellStyle name="Valuta 2 4 2 16 5" xfId="31913" xr:uid="{00000000-0005-0000-0000-0000D29C0000}"/>
    <cellStyle name="Valuta 2 4 2 16 5 2" xfId="50072" xr:uid="{00000000-0005-0000-0000-0000D39C0000}"/>
    <cellStyle name="Valuta 2 4 2 16 6" xfId="18722" xr:uid="{00000000-0005-0000-0000-0000D49C0000}"/>
    <cellStyle name="Valuta 2 4 2 16 7" xfId="36881" xr:uid="{00000000-0005-0000-0000-0000D59C0000}"/>
    <cellStyle name="Valuta 2 4 2 16 8" xfId="55041" xr:uid="{00000000-0005-0000-0000-0000D69C0000}"/>
    <cellStyle name="Valuta 2 4 2 17" xfId="5987" xr:uid="{00000000-0005-0000-0000-0000D79C0000}"/>
    <cellStyle name="Valuta 2 4 2 17 2" xfId="11484" xr:uid="{00000000-0005-0000-0000-0000D89C0000}"/>
    <cellStyle name="Valuta 2 4 2 17 2 2" xfId="24691" xr:uid="{00000000-0005-0000-0000-0000D99C0000}"/>
    <cellStyle name="Valuta 2 4 2 17 2 3" xfId="42850" xr:uid="{00000000-0005-0000-0000-0000DA9C0000}"/>
    <cellStyle name="Valuta 2 4 2 17 3" xfId="32154" xr:uid="{00000000-0005-0000-0000-0000DB9C0000}"/>
    <cellStyle name="Valuta 2 4 2 17 3 2" xfId="50313" xr:uid="{00000000-0005-0000-0000-0000DC9C0000}"/>
    <cellStyle name="Valuta 2 4 2 17 4" xfId="18963" xr:uid="{00000000-0005-0000-0000-0000DD9C0000}"/>
    <cellStyle name="Valuta 2 4 2 17 5" xfId="37122" xr:uid="{00000000-0005-0000-0000-0000DE9C0000}"/>
    <cellStyle name="Valuta 2 4 2 17 6" xfId="55282" xr:uid="{00000000-0005-0000-0000-0000DF9C0000}"/>
    <cellStyle name="Valuta 2 4 2 18" xfId="8170" xr:uid="{00000000-0005-0000-0000-0000E09C0000}"/>
    <cellStyle name="Valuta 2 4 2 18 2" xfId="21377" xr:uid="{00000000-0005-0000-0000-0000E19C0000}"/>
    <cellStyle name="Valuta 2 4 2 18 3" xfId="39536" xr:uid="{00000000-0005-0000-0000-0000E29C0000}"/>
    <cellStyle name="Valuta 2 4 2 18 4" xfId="57696" xr:uid="{00000000-0005-0000-0000-0000E39C0000}"/>
    <cellStyle name="Valuta 2 4 2 19" xfId="8361" xr:uid="{00000000-0005-0000-0000-0000E49C0000}"/>
    <cellStyle name="Valuta 2 4 2 19 2" xfId="21568" xr:uid="{00000000-0005-0000-0000-0000E59C0000}"/>
    <cellStyle name="Valuta 2 4 2 19 3" xfId="39727" xr:uid="{00000000-0005-0000-0000-0000E69C0000}"/>
    <cellStyle name="Valuta 2 4 2 19 4" xfId="57887" xr:uid="{00000000-0005-0000-0000-0000E79C0000}"/>
    <cellStyle name="Valuta 2 4 2 2" xfId="3107" xr:uid="{00000000-0005-0000-0000-0000E89C0000}"/>
    <cellStyle name="Valuta 2 4 2 2 10" xfId="5035" xr:uid="{00000000-0005-0000-0000-0000E99C0000}"/>
    <cellStyle name="Valuta 2 4 2 2 10 2" xfId="7270" xr:uid="{00000000-0005-0000-0000-0000EA9C0000}"/>
    <cellStyle name="Valuta 2 4 2 2 10 2 2" xfId="13003" xr:uid="{00000000-0005-0000-0000-0000EB9C0000}"/>
    <cellStyle name="Valuta 2 4 2 2 10 2 2 2" xfId="26210" xr:uid="{00000000-0005-0000-0000-0000EC9C0000}"/>
    <cellStyle name="Valuta 2 4 2 2 10 2 2 3" xfId="44369" xr:uid="{00000000-0005-0000-0000-0000ED9C0000}"/>
    <cellStyle name="Valuta 2 4 2 2 10 2 3" xfId="33673" xr:uid="{00000000-0005-0000-0000-0000EE9C0000}"/>
    <cellStyle name="Valuta 2 4 2 2 10 2 3 2" xfId="51832" xr:uid="{00000000-0005-0000-0000-0000EF9C0000}"/>
    <cellStyle name="Valuta 2 4 2 2 10 2 4" xfId="20482" xr:uid="{00000000-0005-0000-0000-0000F09C0000}"/>
    <cellStyle name="Valuta 2 4 2 2 10 2 5" xfId="38641" xr:uid="{00000000-0005-0000-0000-0000F19C0000}"/>
    <cellStyle name="Valuta 2 4 2 2 10 2 6" xfId="56801" xr:uid="{00000000-0005-0000-0000-0000F29C0000}"/>
    <cellStyle name="Valuta 2 4 2 2 10 3" xfId="10519" xr:uid="{00000000-0005-0000-0000-0000F39C0000}"/>
    <cellStyle name="Valuta 2 4 2 2 10 3 2" xfId="23726" xr:uid="{00000000-0005-0000-0000-0000F49C0000}"/>
    <cellStyle name="Valuta 2 4 2 2 10 3 3" xfId="41885" xr:uid="{00000000-0005-0000-0000-0000F59C0000}"/>
    <cellStyle name="Valuta 2 4 2 2 10 4" xfId="15513" xr:uid="{00000000-0005-0000-0000-0000F69C0000}"/>
    <cellStyle name="Valuta 2 4 2 2 10 4 2" xfId="28705" xr:uid="{00000000-0005-0000-0000-0000F79C0000}"/>
    <cellStyle name="Valuta 2 4 2 2 10 4 3" xfId="46864" xr:uid="{00000000-0005-0000-0000-0000F89C0000}"/>
    <cellStyle name="Valuta 2 4 2 2 10 5" xfId="31189" xr:uid="{00000000-0005-0000-0000-0000F99C0000}"/>
    <cellStyle name="Valuta 2 4 2 2 10 5 2" xfId="49348" xr:uid="{00000000-0005-0000-0000-0000FA9C0000}"/>
    <cellStyle name="Valuta 2 4 2 2 10 6" xfId="17998" xr:uid="{00000000-0005-0000-0000-0000FB9C0000}"/>
    <cellStyle name="Valuta 2 4 2 2 10 7" xfId="36157" xr:uid="{00000000-0005-0000-0000-0000FC9C0000}"/>
    <cellStyle name="Valuta 2 4 2 2 10 8" xfId="54317" xr:uid="{00000000-0005-0000-0000-0000FD9C0000}"/>
    <cellStyle name="Valuta 2 4 2 2 11" xfId="5253" xr:uid="{00000000-0005-0000-0000-0000FE9C0000}"/>
    <cellStyle name="Valuta 2 4 2 2 11 2" xfId="7501" xr:uid="{00000000-0005-0000-0000-0000FF9C0000}"/>
    <cellStyle name="Valuta 2 4 2 2 11 2 2" xfId="13234" xr:uid="{00000000-0005-0000-0000-0000009D0000}"/>
    <cellStyle name="Valuta 2 4 2 2 11 2 2 2" xfId="26441" xr:uid="{00000000-0005-0000-0000-0000019D0000}"/>
    <cellStyle name="Valuta 2 4 2 2 11 2 2 3" xfId="44600" xr:uid="{00000000-0005-0000-0000-0000029D0000}"/>
    <cellStyle name="Valuta 2 4 2 2 11 2 3" xfId="33904" xr:uid="{00000000-0005-0000-0000-0000039D0000}"/>
    <cellStyle name="Valuta 2 4 2 2 11 2 3 2" xfId="52063" xr:uid="{00000000-0005-0000-0000-0000049D0000}"/>
    <cellStyle name="Valuta 2 4 2 2 11 2 4" xfId="20713" xr:uid="{00000000-0005-0000-0000-0000059D0000}"/>
    <cellStyle name="Valuta 2 4 2 2 11 2 5" xfId="38872" xr:uid="{00000000-0005-0000-0000-0000069D0000}"/>
    <cellStyle name="Valuta 2 4 2 2 11 2 6" xfId="57032" xr:uid="{00000000-0005-0000-0000-0000079D0000}"/>
    <cellStyle name="Valuta 2 4 2 2 11 3" xfId="10750" xr:uid="{00000000-0005-0000-0000-0000089D0000}"/>
    <cellStyle name="Valuta 2 4 2 2 11 3 2" xfId="23957" xr:uid="{00000000-0005-0000-0000-0000099D0000}"/>
    <cellStyle name="Valuta 2 4 2 2 11 3 3" xfId="42116" xr:uid="{00000000-0005-0000-0000-00000A9D0000}"/>
    <cellStyle name="Valuta 2 4 2 2 11 4" xfId="15744" xr:uid="{00000000-0005-0000-0000-00000B9D0000}"/>
    <cellStyle name="Valuta 2 4 2 2 11 4 2" xfId="28936" xr:uid="{00000000-0005-0000-0000-00000C9D0000}"/>
    <cellStyle name="Valuta 2 4 2 2 11 4 3" xfId="47095" xr:uid="{00000000-0005-0000-0000-00000D9D0000}"/>
    <cellStyle name="Valuta 2 4 2 2 11 5" xfId="31420" xr:uid="{00000000-0005-0000-0000-00000E9D0000}"/>
    <cellStyle name="Valuta 2 4 2 2 11 5 2" xfId="49579" xr:uid="{00000000-0005-0000-0000-00000F9D0000}"/>
    <cellStyle name="Valuta 2 4 2 2 11 6" xfId="18229" xr:uid="{00000000-0005-0000-0000-0000109D0000}"/>
    <cellStyle name="Valuta 2 4 2 2 11 7" xfId="36388" xr:uid="{00000000-0005-0000-0000-0000119D0000}"/>
    <cellStyle name="Valuta 2 4 2 2 11 8" xfId="54548" xr:uid="{00000000-0005-0000-0000-0000129D0000}"/>
    <cellStyle name="Valuta 2 4 2 2 12" xfId="5419" xr:uid="{00000000-0005-0000-0000-0000139D0000}"/>
    <cellStyle name="Valuta 2 4 2 2 12 2" xfId="7667" xr:uid="{00000000-0005-0000-0000-0000149D0000}"/>
    <cellStyle name="Valuta 2 4 2 2 12 2 2" xfId="13400" xr:uid="{00000000-0005-0000-0000-0000159D0000}"/>
    <cellStyle name="Valuta 2 4 2 2 12 2 2 2" xfId="26607" xr:uid="{00000000-0005-0000-0000-0000169D0000}"/>
    <cellStyle name="Valuta 2 4 2 2 12 2 2 3" xfId="44766" xr:uid="{00000000-0005-0000-0000-0000179D0000}"/>
    <cellStyle name="Valuta 2 4 2 2 12 2 3" xfId="34070" xr:uid="{00000000-0005-0000-0000-0000189D0000}"/>
    <cellStyle name="Valuta 2 4 2 2 12 2 3 2" xfId="52229" xr:uid="{00000000-0005-0000-0000-0000199D0000}"/>
    <cellStyle name="Valuta 2 4 2 2 12 2 4" xfId="20879" xr:uid="{00000000-0005-0000-0000-00001A9D0000}"/>
    <cellStyle name="Valuta 2 4 2 2 12 2 5" xfId="39038" xr:uid="{00000000-0005-0000-0000-00001B9D0000}"/>
    <cellStyle name="Valuta 2 4 2 2 12 2 6" xfId="57198" xr:uid="{00000000-0005-0000-0000-00001C9D0000}"/>
    <cellStyle name="Valuta 2 4 2 2 12 3" xfId="10916" xr:uid="{00000000-0005-0000-0000-00001D9D0000}"/>
    <cellStyle name="Valuta 2 4 2 2 12 3 2" xfId="24123" xr:uid="{00000000-0005-0000-0000-00001E9D0000}"/>
    <cellStyle name="Valuta 2 4 2 2 12 3 3" xfId="42282" xr:uid="{00000000-0005-0000-0000-00001F9D0000}"/>
    <cellStyle name="Valuta 2 4 2 2 12 4" xfId="15910" xr:uid="{00000000-0005-0000-0000-0000209D0000}"/>
    <cellStyle name="Valuta 2 4 2 2 12 4 2" xfId="29102" xr:uid="{00000000-0005-0000-0000-0000219D0000}"/>
    <cellStyle name="Valuta 2 4 2 2 12 4 3" xfId="47261" xr:uid="{00000000-0005-0000-0000-0000229D0000}"/>
    <cellStyle name="Valuta 2 4 2 2 12 5" xfId="31586" xr:uid="{00000000-0005-0000-0000-0000239D0000}"/>
    <cellStyle name="Valuta 2 4 2 2 12 5 2" xfId="49745" xr:uid="{00000000-0005-0000-0000-0000249D0000}"/>
    <cellStyle name="Valuta 2 4 2 2 12 6" xfId="18395" xr:uid="{00000000-0005-0000-0000-0000259D0000}"/>
    <cellStyle name="Valuta 2 4 2 2 12 7" xfId="36554" xr:uid="{00000000-0005-0000-0000-0000269D0000}"/>
    <cellStyle name="Valuta 2 4 2 2 12 8" xfId="54714" xr:uid="{00000000-0005-0000-0000-0000279D0000}"/>
    <cellStyle name="Valuta 2 4 2 2 13" xfId="5583" xr:uid="{00000000-0005-0000-0000-0000289D0000}"/>
    <cellStyle name="Valuta 2 4 2 2 13 2" xfId="7831" xr:uid="{00000000-0005-0000-0000-0000299D0000}"/>
    <cellStyle name="Valuta 2 4 2 2 13 2 2" xfId="13564" xr:uid="{00000000-0005-0000-0000-00002A9D0000}"/>
    <cellStyle name="Valuta 2 4 2 2 13 2 2 2" xfId="26771" xr:uid="{00000000-0005-0000-0000-00002B9D0000}"/>
    <cellStyle name="Valuta 2 4 2 2 13 2 2 3" xfId="44930" xr:uid="{00000000-0005-0000-0000-00002C9D0000}"/>
    <cellStyle name="Valuta 2 4 2 2 13 2 3" xfId="34234" xr:uid="{00000000-0005-0000-0000-00002D9D0000}"/>
    <cellStyle name="Valuta 2 4 2 2 13 2 3 2" xfId="52393" xr:uid="{00000000-0005-0000-0000-00002E9D0000}"/>
    <cellStyle name="Valuta 2 4 2 2 13 2 4" xfId="21043" xr:uid="{00000000-0005-0000-0000-00002F9D0000}"/>
    <cellStyle name="Valuta 2 4 2 2 13 2 5" xfId="39202" xr:uid="{00000000-0005-0000-0000-0000309D0000}"/>
    <cellStyle name="Valuta 2 4 2 2 13 2 6" xfId="57362" xr:uid="{00000000-0005-0000-0000-0000319D0000}"/>
    <cellStyle name="Valuta 2 4 2 2 13 3" xfId="11080" xr:uid="{00000000-0005-0000-0000-0000329D0000}"/>
    <cellStyle name="Valuta 2 4 2 2 13 3 2" xfId="24287" xr:uid="{00000000-0005-0000-0000-0000339D0000}"/>
    <cellStyle name="Valuta 2 4 2 2 13 3 3" xfId="42446" xr:uid="{00000000-0005-0000-0000-0000349D0000}"/>
    <cellStyle name="Valuta 2 4 2 2 13 4" xfId="16074" xr:uid="{00000000-0005-0000-0000-0000359D0000}"/>
    <cellStyle name="Valuta 2 4 2 2 13 4 2" xfId="29266" xr:uid="{00000000-0005-0000-0000-0000369D0000}"/>
    <cellStyle name="Valuta 2 4 2 2 13 4 3" xfId="47425" xr:uid="{00000000-0005-0000-0000-0000379D0000}"/>
    <cellStyle name="Valuta 2 4 2 2 13 5" xfId="31750" xr:uid="{00000000-0005-0000-0000-0000389D0000}"/>
    <cellStyle name="Valuta 2 4 2 2 13 5 2" xfId="49909" xr:uid="{00000000-0005-0000-0000-0000399D0000}"/>
    <cellStyle name="Valuta 2 4 2 2 13 6" xfId="18559" xr:uid="{00000000-0005-0000-0000-00003A9D0000}"/>
    <cellStyle name="Valuta 2 4 2 2 13 7" xfId="36718" xr:uid="{00000000-0005-0000-0000-00003B9D0000}"/>
    <cellStyle name="Valuta 2 4 2 2 13 8" xfId="54878" xr:uid="{00000000-0005-0000-0000-00003C9D0000}"/>
    <cellStyle name="Valuta 2 4 2 2 14" xfId="5747" xr:uid="{00000000-0005-0000-0000-00003D9D0000}"/>
    <cellStyle name="Valuta 2 4 2 2 14 2" xfId="7995" xr:uid="{00000000-0005-0000-0000-00003E9D0000}"/>
    <cellStyle name="Valuta 2 4 2 2 14 2 2" xfId="13728" xr:uid="{00000000-0005-0000-0000-00003F9D0000}"/>
    <cellStyle name="Valuta 2 4 2 2 14 2 2 2" xfId="26935" xr:uid="{00000000-0005-0000-0000-0000409D0000}"/>
    <cellStyle name="Valuta 2 4 2 2 14 2 2 3" xfId="45094" xr:uid="{00000000-0005-0000-0000-0000419D0000}"/>
    <cellStyle name="Valuta 2 4 2 2 14 2 3" xfId="34398" xr:uid="{00000000-0005-0000-0000-0000429D0000}"/>
    <cellStyle name="Valuta 2 4 2 2 14 2 3 2" xfId="52557" xr:uid="{00000000-0005-0000-0000-0000439D0000}"/>
    <cellStyle name="Valuta 2 4 2 2 14 2 4" xfId="21207" xr:uid="{00000000-0005-0000-0000-0000449D0000}"/>
    <cellStyle name="Valuta 2 4 2 2 14 2 5" xfId="39366" xr:uid="{00000000-0005-0000-0000-0000459D0000}"/>
    <cellStyle name="Valuta 2 4 2 2 14 2 6" xfId="57526" xr:uid="{00000000-0005-0000-0000-0000469D0000}"/>
    <cellStyle name="Valuta 2 4 2 2 14 3" xfId="11244" xr:uid="{00000000-0005-0000-0000-0000479D0000}"/>
    <cellStyle name="Valuta 2 4 2 2 14 3 2" xfId="24451" xr:uid="{00000000-0005-0000-0000-0000489D0000}"/>
    <cellStyle name="Valuta 2 4 2 2 14 3 3" xfId="42610" xr:uid="{00000000-0005-0000-0000-0000499D0000}"/>
    <cellStyle name="Valuta 2 4 2 2 14 4" xfId="16238" xr:uid="{00000000-0005-0000-0000-00004A9D0000}"/>
    <cellStyle name="Valuta 2 4 2 2 14 4 2" xfId="29430" xr:uid="{00000000-0005-0000-0000-00004B9D0000}"/>
    <cellStyle name="Valuta 2 4 2 2 14 4 3" xfId="47589" xr:uid="{00000000-0005-0000-0000-00004C9D0000}"/>
    <cellStyle name="Valuta 2 4 2 2 14 5" xfId="31914" xr:uid="{00000000-0005-0000-0000-00004D9D0000}"/>
    <cellStyle name="Valuta 2 4 2 2 14 5 2" xfId="50073" xr:uid="{00000000-0005-0000-0000-00004E9D0000}"/>
    <cellStyle name="Valuta 2 4 2 2 14 6" xfId="18723" xr:uid="{00000000-0005-0000-0000-00004F9D0000}"/>
    <cellStyle name="Valuta 2 4 2 2 14 7" xfId="36882" xr:uid="{00000000-0005-0000-0000-0000509D0000}"/>
    <cellStyle name="Valuta 2 4 2 2 14 8" xfId="55042" xr:uid="{00000000-0005-0000-0000-0000519D0000}"/>
    <cellStyle name="Valuta 2 4 2 2 15" xfId="5988" xr:uid="{00000000-0005-0000-0000-0000529D0000}"/>
    <cellStyle name="Valuta 2 4 2 2 15 2" xfId="11485" xr:uid="{00000000-0005-0000-0000-0000539D0000}"/>
    <cellStyle name="Valuta 2 4 2 2 15 2 2" xfId="24692" xr:uid="{00000000-0005-0000-0000-0000549D0000}"/>
    <cellStyle name="Valuta 2 4 2 2 15 2 3" xfId="42851" xr:uid="{00000000-0005-0000-0000-0000559D0000}"/>
    <cellStyle name="Valuta 2 4 2 2 15 3" xfId="32155" xr:uid="{00000000-0005-0000-0000-0000569D0000}"/>
    <cellStyle name="Valuta 2 4 2 2 15 3 2" xfId="50314" xr:uid="{00000000-0005-0000-0000-0000579D0000}"/>
    <cellStyle name="Valuta 2 4 2 2 15 4" xfId="18964" xr:uid="{00000000-0005-0000-0000-0000589D0000}"/>
    <cellStyle name="Valuta 2 4 2 2 15 5" xfId="37123" xr:uid="{00000000-0005-0000-0000-0000599D0000}"/>
    <cellStyle name="Valuta 2 4 2 2 15 6" xfId="55283" xr:uid="{00000000-0005-0000-0000-00005A9D0000}"/>
    <cellStyle name="Valuta 2 4 2 2 16" xfId="8171" xr:uid="{00000000-0005-0000-0000-00005B9D0000}"/>
    <cellStyle name="Valuta 2 4 2 2 16 2" xfId="21378" xr:uid="{00000000-0005-0000-0000-00005C9D0000}"/>
    <cellStyle name="Valuta 2 4 2 2 16 3" xfId="39537" xr:uid="{00000000-0005-0000-0000-00005D9D0000}"/>
    <cellStyle name="Valuta 2 4 2 2 16 4" xfId="57697" xr:uid="{00000000-0005-0000-0000-00005E9D0000}"/>
    <cellStyle name="Valuta 2 4 2 2 17" xfId="8362" xr:uid="{00000000-0005-0000-0000-00005F9D0000}"/>
    <cellStyle name="Valuta 2 4 2 2 17 2" xfId="21569" xr:uid="{00000000-0005-0000-0000-0000609D0000}"/>
    <cellStyle name="Valuta 2 4 2 2 17 3" xfId="39728" xr:uid="{00000000-0005-0000-0000-0000619D0000}"/>
    <cellStyle name="Valuta 2 4 2 2 17 4" xfId="57888" xr:uid="{00000000-0005-0000-0000-0000629D0000}"/>
    <cellStyle name="Valuta 2 4 2 2 18" xfId="8593" xr:uid="{00000000-0005-0000-0000-0000639D0000}"/>
    <cellStyle name="Valuta 2 4 2 2 18 2" xfId="21800" xr:uid="{00000000-0005-0000-0000-0000649D0000}"/>
    <cellStyle name="Valuta 2 4 2 2 18 3" xfId="39959" xr:uid="{00000000-0005-0000-0000-0000659D0000}"/>
    <cellStyle name="Valuta 2 4 2 2 18 4" xfId="58119" xr:uid="{00000000-0005-0000-0000-0000669D0000}"/>
    <cellStyle name="Valuta 2 4 2 2 19" xfId="8757" xr:uid="{00000000-0005-0000-0000-0000679D0000}"/>
    <cellStyle name="Valuta 2 4 2 2 19 2" xfId="21964" xr:uid="{00000000-0005-0000-0000-0000689D0000}"/>
    <cellStyle name="Valuta 2 4 2 2 19 3" xfId="40123" xr:uid="{00000000-0005-0000-0000-0000699D0000}"/>
    <cellStyle name="Valuta 2 4 2 2 19 4" xfId="58283" xr:uid="{00000000-0005-0000-0000-00006A9D0000}"/>
    <cellStyle name="Valuta 2 4 2 2 2" xfId="3108" xr:uid="{00000000-0005-0000-0000-00006B9D0000}"/>
    <cellStyle name="Valuta 2 4 2 2 2 10" xfId="9025" xr:uid="{00000000-0005-0000-0000-00006C9D0000}"/>
    <cellStyle name="Valuta 2 4 2 2 2 10 2" xfId="22232" xr:uid="{00000000-0005-0000-0000-00006D9D0000}"/>
    <cellStyle name="Valuta 2 4 2 2 2 10 3" xfId="40391" xr:uid="{00000000-0005-0000-0000-00006E9D0000}"/>
    <cellStyle name="Valuta 2 4 2 2 2 11" xfId="13996" xr:uid="{00000000-0005-0000-0000-00006F9D0000}"/>
    <cellStyle name="Valuta 2 4 2 2 2 11 2" xfId="27188" xr:uid="{00000000-0005-0000-0000-0000709D0000}"/>
    <cellStyle name="Valuta 2 4 2 2 2 11 3" xfId="45347" xr:uid="{00000000-0005-0000-0000-0000719D0000}"/>
    <cellStyle name="Valuta 2 4 2 2 2 12" xfId="29672" xr:uid="{00000000-0005-0000-0000-0000729D0000}"/>
    <cellStyle name="Valuta 2 4 2 2 2 12 2" xfId="47831" xr:uid="{00000000-0005-0000-0000-0000739D0000}"/>
    <cellStyle name="Valuta 2 4 2 2 2 13" xfId="16481" xr:uid="{00000000-0005-0000-0000-0000749D0000}"/>
    <cellStyle name="Valuta 2 4 2 2 2 14" xfId="34640" xr:uid="{00000000-0005-0000-0000-0000759D0000}"/>
    <cellStyle name="Valuta 2 4 2 2 2 15" xfId="52800" xr:uid="{00000000-0005-0000-0000-0000769D0000}"/>
    <cellStyle name="Valuta 2 4 2 2 2 16" xfId="58695" xr:uid="{00000000-0005-0000-0000-0000779D0000}"/>
    <cellStyle name="Valuta 2 4 2 2 2 2" xfId="3109" xr:uid="{00000000-0005-0000-0000-0000789D0000}"/>
    <cellStyle name="Valuta 2 4 2 2 2 2 10" xfId="58696" xr:uid="{00000000-0005-0000-0000-0000799D0000}"/>
    <cellStyle name="Valuta 2 4 2 2 2 2 2" xfId="3977" xr:uid="{00000000-0005-0000-0000-00007A9D0000}"/>
    <cellStyle name="Valuta 2 4 2 2 2 2 2 2" xfId="6464" xr:uid="{00000000-0005-0000-0000-00007B9D0000}"/>
    <cellStyle name="Valuta 2 4 2 2 2 2 2 2 2" xfId="11962" xr:uid="{00000000-0005-0000-0000-00007C9D0000}"/>
    <cellStyle name="Valuta 2 4 2 2 2 2 2 2 2 2" xfId="25169" xr:uid="{00000000-0005-0000-0000-00007D9D0000}"/>
    <cellStyle name="Valuta 2 4 2 2 2 2 2 2 2 3" xfId="43328" xr:uid="{00000000-0005-0000-0000-00007E9D0000}"/>
    <cellStyle name="Valuta 2 4 2 2 2 2 2 2 3" xfId="32632" xr:uid="{00000000-0005-0000-0000-00007F9D0000}"/>
    <cellStyle name="Valuta 2 4 2 2 2 2 2 2 3 2" xfId="50791" xr:uid="{00000000-0005-0000-0000-0000809D0000}"/>
    <cellStyle name="Valuta 2 4 2 2 2 2 2 2 4" xfId="19441" xr:uid="{00000000-0005-0000-0000-0000819D0000}"/>
    <cellStyle name="Valuta 2 4 2 2 2 2 2 2 5" xfId="37600" xr:uid="{00000000-0005-0000-0000-0000829D0000}"/>
    <cellStyle name="Valuta 2 4 2 2 2 2 2 2 6" xfId="55760" xr:uid="{00000000-0005-0000-0000-0000839D0000}"/>
    <cellStyle name="Valuta 2 4 2 2 2 2 2 3" xfId="9478" xr:uid="{00000000-0005-0000-0000-0000849D0000}"/>
    <cellStyle name="Valuta 2 4 2 2 2 2 2 3 2" xfId="22685" xr:uid="{00000000-0005-0000-0000-0000859D0000}"/>
    <cellStyle name="Valuta 2 4 2 2 2 2 2 3 3" xfId="40844" xr:uid="{00000000-0005-0000-0000-0000869D0000}"/>
    <cellStyle name="Valuta 2 4 2 2 2 2 2 4" xfId="14472" xr:uid="{00000000-0005-0000-0000-0000879D0000}"/>
    <cellStyle name="Valuta 2 4 2 2 2 2 2 4 2" xfId="27664" xr:uid="{00000000-0005-0000-0000-0000889D0000}"/>
    <cellStyle name="Valuta 2 4 2 2 2 2 2 4 3" xfId="45823" xr:uid="{00000000-0005-0000-0000-0000899D0000}"/>
    <cellStyle name="Valuta 2 4 2 2 2 2 2 5" xfId="30148" xr:uid="{00000000-0005-0000-0000-00008A9D0000}"/>
    <cellStyle name="Valuta 2 4 2 2 2 2 2 5 2" xfId="48307" xr:uid="{00000000-0005-0000-0000-00008B9D0000}"/>
    <cellStyle name="Valuta 2 4 2 2 2 2 2 6" xfId="16957" xr:uid="{00000000-0005-0000-0000-00008C9D0000}"/>
    <cellStyle name="Valuta 2 4 2 2 2 2 2 7" xfId="35116" xr:uid="{00000000-0005-0000-0000-00008D9D0000}"/>
    <cellStyle name="Valuta 2 4 2 2 2 2 2 8" xfId="53276" xr:uid="{00000000-0005-0000-0000-00008E9D0000}"/>
    <cellStyle name="Valuta 2 4 2 2 2 2 3" xfId="5990" xr:uid="{00000000-0005-0000-0000-00008F9D0000}"/>
    <cellStyle name="Valuta 2 4 2 2 2 2 3 2" xfId="11487" xr:uid="{00000000-0005-0000-0000-0000909D0000}"/>
    <cellStyle name="Valuta 2 4 2 2 2 2 3 2 2" xfId="24694" xr:uid="{00000000-0005-0000-0000-0000919D0000}"/>
    <cellStyle name="Valuta 2 4 2 2 2 2 3 2 3" xfId="42853" xr:uid="{00000000-0005-0000-0000-0000929D0000}"/>
    <cellStyle name="Valuta 2 4 2 2 2 2 3 3" xfId="32157" xr:uid="{00000000-0005-0000-0000-0000939D0000}"/>
    <cellStyle name="Valuta 2 4 2 2 2 2 3 3 2" xfId="50316" xr:uid="{00000000-0005-0000-0000-0000949D0000}"/>
    <cellStyle name="Valuta 2 4 2 2 2 2 3 4" xfId="18966" xr:uid="{00000000-0005-0000-0000-0000959D0000}"/>
    <cellStyle name="Valuta 2 4 2 2 2 2 3 5" xfId="37125" xr:uid="{00000000-0005-0000-0000-0000969D0000}"/>
    <cellStyle name="Valuta 2 4 2 2 2 2 3 6" xfId="55285" xr:uid="{00000000-0005-0000-0000-0000979D0000}"/>
    <cellStyle name="Valuta 2 4 2 2 2 2 4" xfId="9026" xr:uid="{00000000-0005-0000-0000-0000989D0000}"/>
    <cellStyle name="Valuta 2 4 2 2 2 2 4 2" xfId="22233" xr:uid="{00000000-0005-0000-0000-0000999D0000}"/>
    <cellStyle name="Valuta 2 4 2 2 2 2 4 3" xfId="40392" xr:uid="{00000000-0005-0000-0000-00009A9D0000}"/>
    <cellStyle name="Valuta 2 4 2 2 2 2 5" xfId="13997" xr:uid="{00000000-0005-0000-0000-00009B9D0000}"/>
    <cellStyle name="Valuta 2 4 2 2 2 2 5 2" xfId="27189" xr:uid="{00000000-0005-0000-0000-00009C9D0000}"/>
    <cellStyle name="Valuta 2 4 2 2 2 2 5 3" xfId="45348" xr:uid="{00000000-0005-0000-0000-00009D9D0000}"/>
    <cellStyle name="Valuta 2 4 2 2 2 2 6" xfId="29673" xr:uid="{00000000-0005-0000-0000-00009E9D0000}"/>
    <cellStyle name="Valuta 2 4 2 2 2 2 6 2" xfId="47832" xr:uid="{00000000-0005-0000-0000-00009F9D0000}"/>
    <cellStyle name="Valuta 2 4 2 2 2 2 7" xfId="16482" xr:uid="{00000000-0005-0000-0000-0000A09D0000}"/>
    <cellStyle name="Valuta 2 4 2 2 2 2 8" xfId="34641" xr:uid="{00000000-0005-0000-0000-0000A19D0000}"/>
    <cellStyle name="Valuta 2 4 2 2 2 2 9" xfId="52801" xr:uid="{00000000-0005-0000-0000-0000A29D0000}"/>
    <cellStyle name="Valuta 2 4 2 2 2 3" xfId="3110" xr:uid="{00000000-0005-0000-0000-0000A39D0000}"/>
    <cellStyle name="Valuta 2 4 2 2 2 3 10" xfId="58697" xr:uid="{00000000-0005-0000-0000-0000A49D0000}"/>
    <cellStyle name="Valuta 2 4 2 2 2 3 2" xfId="3978" xr:uid="{00000000-0005-0000-0000-0000A59D0000}"/>
    <cellStyle name="Valuta 2 4 2 2 2 3 2 2" xfId="6465" xr:uid="{00000000-0005-0000-0000-0000A69D0000}"/>
    <cellStyle name="Valuta 2 4 2 2 2 3 2 2 2" xfId="11963" xr:uid="{00000000-0005-0000-0000-0000A79D0000}"/>
    <cellStyle name="Valuta 2 4 2 2 2 3 2 2 2 2" xfId="25170" xr:uid="{00000000-0005-0000-0000-0000A89D0000}"/>
    <cellStyle name="Valuta 2 4 2 2 2 3 2 2 2 3" xfId="43329" xr:uid="{00000000-0005-0000-0000-0000A99D0000}"/>
    <cellStyle name="Valuta 2 4 2 2 2 3 2 2 3" xfId="32633" xr:uid="{00000000-0005-0000-0000-0000AA9D0000}"/>
    <cellStyle name="Valuta 2 4 2 2 2 3 2 2 3 2" xfId="50792" xr:uid="{00000000-0005-0000-0000-0000AB9D0000}"/>
    <cellStyle name="Valuta 2 4 2 2 2 3 2 2 4" xfId="19442" xr:uid="{00000000-0005-0000-0000-0000AC9D0000}"/>
    <cellStyle name="Valuta 2 4 2 2 2 3 2 2 5" xfId="37601" xr:uid="{00000000-0005-0000-0000-0000AD9D0000}"/>
    <cellStyle name="Valuta 2 4 2 2 2 3 2 2 6" xfId="55761" xr:uid="{00000000-0005-0000-0000-0000AE9D0000}"/>
    <cellStyle name="Valuta 2 4 2 2 2 3 2 3" xfId="9479" xr:uid="{00000000-0005-0000-0000-0000AF9D0000}"/>
    <cellStyle name="Valuta 2 4 2 2 2 3 2 3 2" xfId="22686" xr:uid="{00000000-0005-0000-0000-0000B09D0000}"/>
    <cellStyle name="Valuta 2 4 2 2 2 3 2 3 3" xfId="40845" xr:uid="{00000000-0005-0000-0000-0000B19D0000}"/>
    <cellStyle name="Valuta 2 4 2 2 2 3 2 4" xfId="14473" xr:uid="{00000000-0005-0000-0000-0000B29D0000}"/>
    <cellStyle name="Valuta 2 4 2 2 2 3 2 4 2" xfId="27665" xr:uid="{00000000-0005-0000-0000-0000B39D0000}"/>
    <cellStyle name="Valuta 2 4 2 2 2 3 2 4 3" xfId="45824" xr:uid="{00000000-0005-0000-0000-0000B49D0000}"/>
    <cellStyle name="Valuta 2 4 2 2 2 3 2 5" xfId="30149" xr:uid="{00000000-0005-0000-0000-0000B59D0000}"/>
    <cellStyle name="Valuta 2 4 2 2 2 3 2 5 2" xfId="48308" xr:uid="{00000000-0005-0000-0000-0000B69D0000}"/>
    <cellStyle name="Valuta 2 4 2 2 2 3 2 6" xfId="16958" xr:uid="{00000000-0005-0000-0000-0000B79D0000}"/>
    <cellStyle name="Valuta 2 4 2 2 2 3 2 7" xfId="35117" xr:uid="{00000000-0005-0000-0000-0000B89D0000}"/>
    <cellStyle name="Valuta 2 4 2 2 2 3 2 8" xfId="53277" xr:uid="{00000000-0005-0000-0000-0000B99D0000}"/>
    <cellStyle name="Valuta 2 4 2 2 2 3 3" xfId="5991" xr:uid="{00000000-0005-0000-0000-0000BA9D0000}"/>
    <cellStyle name="Valuta 2 4 2 2 2 3 3 2" xfId="11488" xr:uid="{00000000-0005-0000-0000-0000BB9D0000}"/>
    <cellStyle name="Valuta 2 4 2 2 2 3 3 2 2" xfId="24695" xr:uid="{00000000-0005-0000-0000-0000BC9D0000}"/>
    <cellStyle name="Valuta 2 4 2 2 2 3 3 2 3" xfId="42854" xr:uid="{00000000-0005-0000-0000-0000BD9D0000}"/>
    <cellStyle name="Valuta 2 4 2 2 2 3 3 3" xfId="32158" xr:uid="{00000000-0005-0000-0000-0000BE9D0000}"/>
    <cellStyle name="Valuta 2 4 2 2 2 3 3 3 2" xfId="50317" xr:uid="{00000000-0005-0000-0000-0000BF9D0000}"/>
    <cellStyle name="Valuta 2 4 2 2 2 3 3 4" xfId="18967" xr:uid="{00000000-0005-0000-0000-0000C09D0000}"/>
    <cellStyle name="Valuta 2 4 2 2 2 3 3 5" xfId="37126" xr:uid="{00000000-0005-0000-0000-0000C19D0000}"/>
    <cellStyle name="Valuta 2 4 2 2 2 3 3 6" xfId="55286" xr:uid="{00000000-0005-0000-0000-0000C29D0000}"/>
    <cellStyle name="Valuta 2 4 2 2 2 3 4" xfId="9027" xr:uid="{00000000-0005-0000-0000-0000C39D0000}"/>
    <cellStyle name="Valuta 2 4 2 2 2 3 4 2" xfId="22234" xr:uid="{00000000-0005-0000-0000-0000C49D0000}"/>
    <cellStyle name="Valuta 2 4 2 2 2 3 4 3" xfId="40393" xr:uid="{00000000-0005-0000-0000-0000C59D0000}"/>
    <cellStyle name="Valuta 2 4 2 2 2 3 5" xfId="13998" xr:uid="{00000000-0005-0000-0000-0000C69D0000}"/>
    <cellStyle name="Valuta 2 4 2 2 2 3 5 2" xfId="27190" xr:uid="{00000000-0005-0000-0000-0000C79D0000}"/>
    <cellStyle name="Valuta 2 4 2 2 2 3 5 3" xfId="45349" xr:uid="{00000000-0005-0000-0000-0000C89D0000}"/>
    <cellStyle name="Valuta 2 4 2 2 2 3 6" xfId="29674" xr:uid="{00000000-0005-0000-0000-0000C99D0000}"/>
    <cellStyle name="Valuta 2 4 2 2 2 3 6 2" xfId="47833" xr:uid="{00000000-0005-0000-0000-0000CA9D0000}"/>
    <cellStyle name="Valuta 2 4 2 2 2 3 7" xfId="16483" xr:uid="{00000000-0005-0000-0000-0000CB9D0000}"/>
    <cellStyle name="Valuta 2 4 2 2 2 3 8" xfId="34642" xr:uid="{00000000-0005-0000-0000-0000CC9D0000}"/>
    <cellStyle name="Valuta 2 4 2 2 2 3 9" xfId="52802" xr:uid="{00000000-0005-0000-0000-0000CD9D0000}"/>
    <cellStyle name="Valuta 2 4 2 2 2 4" xfId="3687" xr:uid="{00000000-0005-0000-0000-0000CE9D0000}"/>
    <cellStyle name="Valuta 2 4 2 2 2 4 2" xfId="4390" xr:uid="{00000000-0005-0000-0000-0000CF9D0000}"/>
    <cellStyle name="Valuta 2 4 2 2 2 4 2 2" xfId="12374" xr:uid="{00000000-0005-0000-0000-0000D09D0000}"/>
    <cellStyle name="Valuta 2 4 2 2 2 4 2 2 2" xfId="25581" xr:uid="{00000000-0005-0000-0000-0000D19D0000}"/>
    <cellStyle name="Valuta 2 4 2 2 2 4 2 2 3" xfId="43740" xr:uid="{00000000-0005-0000-0000-0000D29D0000}"/>
    <cellStyle name="Valuta 2 4 2 2 2 4 2 3" xfId="33044" xr:uid="{00000000-0005-0000-0000-0000D39D0000}"/>
    <cellStyle name="Valuta 2 4 2 2 2 4 2 3 2" xfId="51203" xr:uid="{00000000-0005-0000-0000-0000D49D0000}"/>
    <cellStyle name="Valuta 2 4 2 2 2 4 2 4" xfId="19853" xr:uid="{00000000-0005-0000-0000-0000D59D0000}"/>
    <cellStyle name="Valuta 2 4 2 2 2 4 2 5" xfId="38012" xr:uid="{00000000-0005-0000-0000-0000D69D0000}"/>
    <cellStyle name="Valuta 2 4 2 2 2 4 2 6" xfId="56172" xr:uid="{00000000-0005-0000-0000-0000D79D0000}"/>
    <cellStyle name="Valuta 2 4 2 2 2 4 3" xfId="9890" xr:uid="{00000000-0005-0000-0000-0000D89D0000}"/>
    <cellStyle name="Valuta 2 4 2 2 2 4 3 2" xfId="23097" xr:uid="{00000000-0005-0000-0000-0000D99D0000}"/>
    <cellStyle name="Valuta 2 4 2 2 2 4 3 3" xfId="41256" xr:uid="{00000000-0005-0000-0000-0000DA9D0000}"/>
    <cellStyle name="Valuta 2 4 2 2 2 4 4" xfId="14884" xr:uid="{00000000-0005-0000-0000-0000DB9D0000}"/>
    <cellStyle name="Valuta 2 4 2 2 2 4 4 2" xfId="28076" xr:uid="{00000000-0005-0000-0000-0000DC9D0000}"/>
    <cellStyle name="Valuta 2 4 2 2 2 4 4 3" xfId="46235" xr:uid="{00000000-0005-0000-0000-0000DD9D0000}"/>
    <cellStyle name="Valuta 2 4 2 2 2 4 5" xfId="30560" xr:uid="{00000000-0005-0000-0000-0000DE9D0000}"/>
    <cellStyle name="Valuta 2 4 2 2 2 4 5 2" xfId="48719" xr:uid="{00000000-0005-0000-0000-0000DF9D0000}"/>
    <cellStyle name="Valuta 2 4 2 2 2 4 6" xfId="17369" xr:uid="{00000000-0005-0000-0000-0000E09D0000}"/>
    <cellStyle name="Valuta 2 4 2 2 2 4 7" xfId="35528" xr:uid="{00000000-0005-0000-0000-0000E19D0000}"/>
    <cellStyle name="Valuta 2 4 2 2 2 4 8" xfId="53688" xr:uid="{00000000-0005-0000-0000-0000E29D0000}"/>
    <cellStyle name="Valuta 2 4 2 2 2 4 9" xfId="59460" xr:uid="{00000000-0005-0000-0000-0000E39D0000}"/>
    <cellStyle name="Valuta 2 4 2 2 2 5" xfId="4620" xr:uid="{00000000-0005-0000-0000-0000E49D0000}"/>
    <cellStyle name="Valuta 2 4 2 2 2 5 2" xfId="6872" xr:uid="{00000000-0005-0000-0000-0000E59D0000}"/>
    <cellStyle name="Valuta 2 4 2 2 2 5 2 2" xfId="12604" xr:uid="{00000000-0005-0000-0000-0000E69D0000}"/>
    <cellStyle name="Valuta 2 4 2 2 2 5 2 2 2" xfId="25811" xr:uid="{00000000-0005-0000-0000-0000E79D0000}"/>
    <cellStyle name="Valuta 2 4 2 2 2 5 2 2 3" xfId="43970" xr:uid="{00000000-0005-0000-0000-0000E89D0000}"/>
    <cellStyle name="Valuta 2 4 2 2 2 5 2 3" xfId="33274" xr:uid="{00000000-0005-0000-0000-0000E99D0000}"/>
    <cellStyle name="Valuta 2 4 2 2 2 5 2 3 2" xfId="51433" xr:uid="{00000000-0005-0000-0000-0000EA9D0000}"/>
    <cellStyle name="Valuta 2 4 2 2 2 5 2 4" xfId="20083" xr:uid="{00000000-0005-0000-0000-0000EB9D0000}"/>
    <cellStyle name="Valuta 2 4 2 2 2 5 2 5" xfId="38242" xr:uid="{00000000-0005-0000-0000-0000EC9D0000}"/>
    <cellStyle name="Valuta 2 4 2 2 2 5 2 6" xfId="56402" xr:uid="{00000000-0005-0000-0000-0000ED9D0000}"/>
    <cellStyle name="Valuta 2 4 2 2 2 5 3" xfId="10120" xr:uid="{00000000-0005-0000-0000-0000EE9D0000}"/>
    <cellStyle name="Valuta 2 4 2 2 2 5 3 2" xfId="23327" xr:uid="{00000000-0005-0000-0000-0000EF9D0000}"/>
    <cellStyle name="Valuta 2 4 2 2 2 5 3 3" xfId="41486" xr:uid="{00000000-0005-0000-0000-0000F09D0000}"/>
    <cellStyle name="Valuta 2 4 2 2 2 5 4" xfId="15114" xr:uid="{00000000-0005-0000-0000-0000F19D0000}"/>
    <cellStyle name="Valuta 2 4 2 2 2 5 4 2" xfId="28306" xr:uid="{00000000-0005-0000-0000-0000F29D0000}"/>
    <cellStyle name="Valuta 2 4 2 2 2 5 4 3" xfId="46465" xr:uid="{00000000-0005-0000-0000-0000F39D0000}"/>
    <cellStyle name="Valuta 2 4 2 2 2 5 5" xfId="30790" xr:uid="{00000000-0005-0000-0000-0000F49D0000}"/>
    <cellStyle name="Valuta 2 4 2 2 2 5 5 2" xfId="48949" xr:uid="{00000000-0005-0000-0000-0000F59D0000}"/>
    <cellStyle name="Valuta 2 4 2 2 2 5 6" xfId="17599" xr:uid="{00000000-0005-0000-0000-0000F69D0000}"/>
    <cellStyle name="Valuta 2 4 2 2 2 5 7" xfId="35758" xr:uid="{00000000-0005-0000-0000-0000F79D0000}"/>
    <cellStyle name="Valuta 2 4 2 2 2 5 8" xfId="53918" xr:uid="{00000000-0005-0000-0000-0000F89D0000}"/>
    <cellStyle name="Valuta 2 4 2 2 2 6" xfId="3976" xr:uid="{00000000-0005-0000-0000-0000F99D0000}"/>
    <cellStyle name="Valuta 2 4 2 2 2 6 2" xfId="6463" xr:uid="{00000000-0005-0000-0000-0000FA9D0000}"/>
    <cellStyle name="Valuta 2 4 2 2 2 6 2 2" xfId="11961" xr:uid="{00000000-0005-0000-0000-0000FB9D0000}"/>
    <cellStyle name="Valuta 2 4 2 2 2 6 2 2 2" xfId="25168" xr:uid="{00000000-0005-0000-0000-0000FC9D0000}"/>
    <cellStyle name="Valuta 2 4 2 2 2 6 2 2 3" xfId="43327" xr:uid="{00000000-0005-0000-0000-0000FD9D0000}"/>
    <cellStyle name="Valuta 2 4 2 2 2 6 2 3" xfId="32631" xr:uid="{00000000-0005-0000-0000-0000FE9D0000}"/>
    <cellStyle name="Valuta 2 4 2 2 2 6 2 3 2" xfId="50790" xr:uid="{00000000-0005-0000-0000-0000FF9D0000}"/>
    <cellStyle name="Valuta 2 4 2 2 2 6 2 4" xfId="19440" xr:uid="{00000000-0005-0000-0000-0000009E0000}"/>
    <cellStyle name="Valuta 2 4 2 2 2 6 2 5" xfId="37599" xr:uid="{00000000-0005-0000-0000-0000019E0000}"/>
    <cellStyle name="Valuta 2 4 2 2 2 6 2 6" xfId="55759" xr:uid="{00000000-0005-0000-0000-0000029E0000}"/>
    <cellStyle name="Valuta 2 4 2 2 2 6 3" xfId="9477" xr:uid="{00000000-0005-0000-0000-0000039E0000}"/>
    <cellStyle name="Valuta 2 4 2 2 2 6 3 2" xfId="22684" xr:uid="{00000000-0005-0000-0000-0000049E0000}"/>
    <cellStyle name="Valuta 2 4 2 2 2 6 3 3" xfId="40843" xr:uid="{00000000-0005-0000-0000-0000059E0000}"/>
    <cellStyle name="Valuta 2 4 2 2 2 6 4" xfId="14471" xr:uid="{00000000-0005-0000-0000-0000069E0000}"/>
    <cellStyle name="Valuta 2 4 2 2 2 6 4 2" xfId="27663" xr:uid="{00000000-0005-0000-0000-0000079E0000}"/>
    <cellStyle name="Valuta 2 4 2 2 2 6 4 3" xfId="45822" xr:uid="{00000000-0005-0000-0000-0000089E0000}"/>
    <cellStyle name="Valuta 2 4 2 2 2 6 5" xfId="30147" xr:uid="{00000000-0005-0000-0000-0000099E0000}"/>
    <cellStyle name="Valuta 2 4 2 2 2 6 5 2" xfId="48306" xr:uid="{00000000-0005-0000-0000-00000A9E0000}"/>
    <cellStyle name="Valuta 2 4 2 2 2 6 6" xfId="16956" xr:uid="{00000000-0005-0000-0000-00000B9E0000}"/>
    <cellStyle name="Valuta 2 4 2 2 2 6 7" xfId="35115" xr:uid="{00000000-0005-0000-0000-00000C9E0000}"/>
    <cellStyle name="Valuta 2 4 2 2 2 6 8" xfId="53275" xr:uid="{00000000-0005-0000-0000-00000D9E0000}"/>
    <cellStyle name="Valuta 2 4 2 2 2 7" xfId="5036" xr:uid="{00000000-0005-0000-0000-00000E9E0000}"/>
    <cellStyle name="Valuta 2 4 2 2 2 7 2" xfId="7271" xr:uid="{00000000-0005-0000-0000-00000F9E0000}"/>
    <cellStyle name="Valuta 2 4 2 2 2 7 2 2" xfId="13004" xr:uid="{00000000-0005-0000-0000-0000109E0000}"/>
    <cellStyle name="Valuta 2 4 2 2 2 7 2 2 2" xfId="26211" xr:uid="{00000000-0005-0000-0000-0000119E0000}"/>
    <cellStyle name="Valuta 2 4 2 2 2 7 2 2 3" xfId="44370" xr:uid="{00000000-0005-0000-0000-0000129E0000}"/>
    <cellStyle name="Valuta 2 4 2 2 2 7 2 3" xfId="33674" xr:uid="{00000000-0005-0000-0000-0000139E0000}"/>
    <cellStyle name="Valuta 2 4 2 2 2 7 2 3 2" xfId="51833" xr:uid="{00000000-0005-0000-0000-0000149E0000}"/>
    <cellStyle name="Valuta 2 4 2 2 2 7 2 4" xfId="20483" xr:uid="{00000000-0005-0000-0000-0000159E0000}"/>
    <cellStyle name="Valuta 2 4 2 2 2 7 2 5" xfId="38642" xr:uid="{00000000-0005-0000-0000-0000169E0000}"/>
    <cellStyle name="Valuta 2 4 2 2 2 7 2 6" xfId="56802" xr:uid="{00000000-0005-0000-0000-0000179E0000}"/>
    <cellStyle name="Valuta 2 4 2 2 2 7 3" xfId="10520" xr:uid="{00000000-0005-0000-0000-0000189E0000}"/>
    <cellStyle name="Valuta 2 4 2 2 2 7 3 2" xfId="23727" xr:uid="{00000000-0005-0000-0000-0000199E0000}"/>
    <cellStyle name="Valuta 2 4 2 2 2 7 3 3" xfId="41886" xr:uid="{00000000-0005-0000-0000-00001A9E0000}"/>
    <cellStyle name="Valuta 2 4 2 2 2 7 4" xfId="15514" xr:uid="{00000000-0005-0000-0000-00001B9E0000}"/>
    <cellStyle name="Valuta 2 4 2 2 2 7 4 2" xfId="28706" xr:uid="{00000000-0005-0000-0000-00001C9E0000}"/>
    <cellStyle name="Valuta 2 4 2 2 2 7 4 3" xfId="46865" xr:uid="{00000000-0005-0000-0000-00001D9E0000}"/>
    <cellStyle name="Valuta 2 4 2 2 2 7 5" xfId="31190" xr:uid="{00000000-0005-0000-0000-00001E9E0000}"/>
    <cellStyle name="Valuta 2 4 2 2 2 7 5 2" xfId="49349" xr:uid="{00000000-0005-0000-0000-00001F9E0000}"/>
    <cellStyle name="Valuta 2 4 2 2 2 7 6" xfId="17999" xr:uid="{00000000-0005-0000-0000-0000209E0000}"/>
    <cellStyle name="Valuta 2 4 2 2 2 7 7" xfId="36158" xr:uid="{00000000-0005-0000-0000-0000219E0000}"/>
    <cellStyle name="Valuta 2 4 2 2 2 7 8" xfId="54318" xr:uid="{00000000-0005-0000-0000-0000229E0000}"/>
    <cellStyle name="Valuta 2 4 2 2 2 8" xfId="5989" xr:uid="{00000000-0005-0000-0000-0000239E0000}"/>
    <cellStyle name="Valuta 2 4 2 2 2 8 2" xfId="11486" xr:uid="{00000000-0005-0000-0000-0000249E0000}"/>
    <cellStyle name="Valuta 2 4 2 2 2 8 2 2" xfId="24693" xr:uid="{00000000-0005-0000-0000-0000259E0000}"/>
    <cellStyle name="Valuta 2 4 2 2 2 8 2 3" xfId="42852" xr:uid="{00000000-0005-0000-0000-0000269E0000}"/>
    <cellStyle name="Valuta 2 4 2 2 2 8 3" xfId="32156" xr:uid="{00000000-0005-0000-0000-0000279E0000}"/>
    <cellStyle name="Valuta 2 4 2 2 2 8 3 2" xfId="50315" xr:uid="{00000000-0005-0000-0000-0000289E0000}"/>
    <cellStyle name="Valuta 2 4 2 2 2 8 4" xfId="18965" xr:uid="{00000000-0005-0000-0000-0000299E0000}"/>
    <cellStyle name="Valuta 2 4 2 2 2 8 5" xfId="37124" xr:uid="{00000000-0005-0000-0000-00002A9E0000}"/>
    <cellStyle name="Valuta 2 4 2 2 2 8 6" xfId="55284" xr:uid="{00000000-0005-0000-0000-00002B9E0000}"/>
    <cellStyle name="Valuta 2 4 2 2 2 9" xfId="8363" xr:uid="{00000000-0005-0000-0000-00002C9E0000}"/>
    <cellStyle name="Valuta 2 4 2 2 2 9 2" xfId="21570" xr:uid="{00000000-0005-0000-0000-00002D9E0000}"/>
    <cellStyle name="Valuta 2 4 2 2 2 9 3" xfId="39729" xr:uid="{00000000-0005-0000-0000-00002E9E0000}"/>
    <cellStyle name="Valuta 2 4 2 2 2 9 4" xfId="57889" xr:uid="{00000000-0005-0000-0000-00002F9E0000}"/>
    <cellStyle name="Valuta 2 4 2 2 20" xfId="8965" xr:uid="{00000000-0005-0000-0000-0000309E0000}"/>
    <cellStyle name="Valuta 2 4 2 2 20 2" xfId="22172" xr:uid="{00000000-0005-0000-0000-0000319E0000}"/>
    <cellStyle name="Valuta 2 4 2 2 20 3" xfId="40331" xr:uid="{00000000-0005-0000-0000-0000329E0000}"/>
    <cellStyle name="Valuta 2 4 2 2 21" xfId="13995" xr:uid="{00000000-0005-0000-0000-0000339E0000}"/>
    <cellStyle name="Valuta 2 4 2 2 21 2" xfId="27187" xr:uid="{00000000-0005-0000-0000-0000349E0000}"/>
    <cellStyle name="Valuta 2 4 2 2 21 3" xfId="45346" xr:uid="{00000000-0005-0000-0000-0000359E0000}"/>
    <cellStyle name="Valuta 2 4 2 2 22" xfId="29671" xr:uid="{00000000-0005-0000-0000-0000369E0000}"/>
    <cellStyle name="Valuta 2 4 2 2 22 2" xfId="47830" xr:uid="{00000000-0005-0000-0000-0000379E0000}"/>
    <cellStyle name="Valuta 2 4 2 2 23" xfId="16480" xr:uid="{00000000-0005-0000-0000-0000389E0000}"/>
    <cellStyle name="Valuta 2 4 2 2 24" xfId="34639" xr:uid="{00000000-0005-0000-0000-0000399E0000}"/>
    <cellStyle name="Valuta 2 4 2 2 25" xfId="52799" xr:uid="{00000000-0005-0000-0000-00003A9E0000}"/>
    <cellStyle name="Valuta 2 4 2 2 26" xfId="58449" xr:uid="{00000000-0005-0000-0000-00003B9E0000}"/>
    <cellStyle name="Valuta 2 4 2 2 27" xfId="58694" xr:uid="{00000000-0005-0000-0000-00003C9E0000}"/>
    <cellStyle name="Valuta 2 4 2 2 3" xfId="3111" xr:uid="{00000000-0005-0000-0000-00003D9E0000}"/>
    <cellStyle name="Valuta 2 4 2 2 3 10" xfId="13999" xr:uid="{00000000-0005-0000-0000-00003E9E0000}"/>
    <cellStyle name="Valuta 2 4 2 2 3 10 2" xfId="27191" xr:uid="{00000000-0005-0000-0000-00003F9E0000}"/>
    <cellStyle name="Valuta 2 4 2 2 3 10 3" xfId="45350" xr:uid="{00000000-0005-0000-0000-0000409E0000}"/>
    <cellStyle name="Valuta 2 4 2 2 3 11" xfId="29675" xr:uid="{00000000-0005-0000-0000-0000419E0000}"/>
    <cellStyle name="Valuta 2 4 2 2 3 11 2" xfId="47834" xr:uid="{00000000-0005-0000-0000-0000429E0000}"/>
    <cellStyle name="Valuta 2 4 2 2 3 12" xfId="16484" xr:uid="{00000000-0005-0000-0000-0000439E0000}"/>
    <cellStyle name="Valuta 2 4 2 2 3 13" xfId="34643" xr:uid="{00000000-0005-0000-0000-0000449E0000}"/>
    <cellStyle name="Valuta 2 4 2 2 3 14" xfId="52803" xr:uid="{00000000-0005-0000-0000-0000459E0000}"/>
    <cellStyle name="Valuta 2 4 2 2 3 15" xfId="58698" xr:uid="{00000000-0005-0000-0000-0000469E0000}"/>
    <cellStyle name="Valuta 2 4 2 2 3 2" xfId="3112" xr:uid="{00000000-0005-0000-0000-0000479E0000}"/>
    <cellStyle name="Valuta 2 4 2 2 3 2 10" xfId="58699" xr:uid="{00000000-0005-0000-0000-0000489E0000}"/>
    <cellStyle name="Valuta 2 4 2 2 3 2 2" xfId="3980" xr:uid="{00000000-0005-0000-0000-0000499E0000}"/>
    <cellStyle name="Valuta 2 4 2 2 3 2 2 2" xfId="6467" xr:uid="{00000000-0005-0000-0000-00004A9E0000}"/>
    <cellStyle name="Valuta 2 4 2 2 3 2 2 2 2" xfId="11965" xr:uid="{00000000-0005-0000-0000-00004B9E0000}"/>
    <cellStyle name="Valuta 2 4 2 2 3 2 2 2 2 2" xfId="25172" xr:uid="{00000000-0005-0000-0000-00004C9E0000}"/>
    <cellStyle name="Valuta 2 4 2 2 3 2 2 2 2 3" xfId="43331" xr:uid="{00000000-0005-0000-0000-00004D9E0000}"/>
    <cellStyle name="Valuta 2 4 2 2 3 2 2 2 3" xfId="32635" xr:uid="{00000000-0005-0000-0000-00004E9E0000}"/>
    <cellStyle name="Valuta 2 4 2 2 3 2 2 2 3 2" xfId="50794" xr:uid="{00000000-0005-0000-0000-00004F9E0000}"/>
    <cellStyle name="Valuta 2 4 2 2 3 2 2 2 4" xfId="19444" xr:uid="{00000000-0005-0000-0000-0000509E0000}"/>
    <cellStyle name="Valuta 2 4 2 2 3 2 2 2 5" xfId="37603" xr:uid="{00000000-0005-0000-0000-0000519E0000}"/>
    <cellStyle name="Valuta 2 4 2 2 3 2 2 2 6" xfId="55763" xr:uid="{00000000-0005-0000-0000-0000529E0000}"/>
    <cellStyle name="Valuta 2 4 2 2 3 2 2 3" xfId="9481" xr:uid="{00000000-0005-0000-0000-0000539E0000}"/>
    <cellStyle name="Valuta 2 4 2 2 3 2 2 3 2" xfId="22688" xr:uid="{00000000-0005-0000-0000-0000549E0000}"/>
    <cellStyle name="Valuta 2 4 2 2 3 2 2 3 3" xfId="40847" xr:uid="{00000000-0005-0000-0000-0000559E0000}"/>
    <cellStyle name="Valuta 2 4 2 2 3 2 2 4" xfId="14475" xr:uid="{00000000-0005-0000-0000-0000569E0000}"/>
    <cellStyle name="Valuta 2 4 2 2 3 2 2 4 2" xfId="27667" xr:uid="{00000000-0005-0000-0000-0000579E0000}"/>
    <cellStyle name="Valuta 2 4 2 2 3 2 2 4 3" xfId="45826" xr:uid="{00000000-0005-0000-0000-0000589E0000}"/>
    <cellStyle name="Valuta 2 4 2 2 3 2 2 5" xfId="30151" xr:uid="{00000000-0005-0000-0000-0000599E0000}"/>
    <cellStyle name="Valuta 2 4 2 2 3 2 2 5 2" xfId="48310" xr:uid="{00000000-0005-0000-0000-00005A9E0000}"/>
    <cellStyle name="Valuta 2 4 2 2 3 2 2 6" xfId="16960" xr:uid="{00000000-0005-0000-0000-00005B9E0000}"/>
    <cellStyle name="Valuta 2 4 2 2 3 2 2 7" xfId="35119" xr:uid="{00000000-0005-0000-0000-00005C9E0000}"/>
    <cellStyle name="Valuta 2 4 2 2 3 2 2 8" xfId="53279" xr:uid="{00000000-0005-0000-0000-00005D9E0000}"/>
    <cellStyle name="Valuta 2 4 2 2 3 2 3" xfId="5993" xr:uid="{00000000-0005-0000-0000-00005E9E0000}"/>
    <cellStyle name="Valuta 2 4 2 2 3 2 3 2" xfId="11490" xr:uid="{00000000-0005-0000-0000-00005F9E0000}"/>
    <cellStyle name="Valuta 2 4 2 2 3 2 3 2 2" xfId="24697" xr:uid="{00000000-0005-0000-0000-0000609E0000}"/>
    <cellStyle name="Valuta 2 4 2 2 3 2 3 2 3" xfId="42856" xr:uid="{00000000-0005-0000-0000-0000619E0000}"/>
    <cellStyle name="Valuta 2 4 2 2 3 2 3 3" xfId="32160" xr:uid="{00000000-0005-0000-0000-0000629E0000}"/>
    <cellStyle name="Valuta 2 4 2 2 3 2 3 3 2" xfId="50319" xr:uid="{00000000-0005-0000-0000-0000639E0000}"/>
    <cellStyle name="Valuta 2 4 2 2 3 2 3 4" xfId="18969" xr:uid="{00000000-0005-0000-0000-0000649E0000}"/>
    <cellStyle name="Valuta 2 4 2 2 3 2 3 5" xfId="37128" xr:uid="{00000000-0005-0000-0000-0000659E0000}"/>
    <cellStyle name="Valuta 2 4 2 2 3 2 3 6" xfId="55288" xr:uid="{00000000-0005-0000-0000-0000669E0000}"/>
    <cellStyle name="Valuta 2 4 2 2 3 2 4" xfId="9029" xr:uid="{00000000-0005-0000-0000-0000679E0000}"/>
    <cellStyle name="Valuta 2 4 2 2 3 2 4 2" xfId="22236" xr:uid="{00000000-0005-0000-0000-0000689E0000}"/>
    <cellStyle name="Valuta 2 4 2 2 3 2 4 3" xfId="40395" xr:uid="{00000000-0005-0000-0000-0000699E0000}"/>
    <cellStyle name="Valuta 2 4 2 2 3 2 5" xfId="14000" xr:uid="{00000000-0005-0000-0000-00006A9E0000}"/>
    <cellStyle name="Valuta 2 4 2 2 3 2 5 2" xfId="27192" xr:uid="{00000000-0005-0000-0000-00006B9E0000}"/>
    <cellStyle name="Valuta 2 4 2 2 3 2 5 3" xfId="45351" xr:uid="{00000000-0005-0000-0000-00006C9E0000}"/>
    <cellStyle name="Valuta 2 4 2 2 3 2 6" xfId="29676" xr:uid="{00000000-0005-0000-0000-00006D9E0000}"/>
    <cellStyle name="Valuta 2 4 2 2 3 2 6 2" xfId="47835" xr:uid="{00000000-0005-0000-0000-00006E9E0000}"/>
    <cellStyle name="Valuta 2 4 2 2 3 2 7" xfId="16485" xr:uid="{00000000-0005-0000-0000-00006F9E0000}"/>
    <cellStyle name="Valuta 2 4 2 2 3 2 8" xfId="34644" xr:uid="{00000000-0005-0000-0000-0000709E0000}"/>
    <cellStyle name="Valuta 2 4 2 2 3 2 9" xfId="52804" xr:uid="{00000000-0005-0000-0000-0000719E0000}"/>
    <cellStyle name="Valuta 2 4 2 2 3 3" xfId="3113" xr:uid="{00000000-0005-0000-0000-0000729E0000}"/>
    <cellStyle name="Valuta 2 4 2 2 3 3 10" xfId="58700" xr:uid="{00000000-0005-0000-0000-0000739E0000}"/>
    <cellStyle name="Valuta 2 4 2 2 3 3 2" xfId="3981" xr:uid="{00000000-0005-0000-0000-0000749E0000}"/>
    <cellStyle name="Valuta 2 4 2 2 3 3 2 2" xfId="6468" xr:uid="{00000000-0005-0000-0000-0000759E0000}"/>
    <cellStyle name="Valuta 2 4 2 2 3 3 2 2 2" xfId="11966" xr:uid="{00000000-0005-0000-0000-0000769E0000}"/>
    <cellStyle name="Valuta 2 4 2 2 3 3 2 2 2 2" xfId="25173" xr:uid="{00000000-0005-0000-0000-0000779E0000}"/>
    <cellStyle name="Valuta 2 4 2 2 3 3 2 2 2 3" xfId="43332" xr:uid="{00000000-0005-0000-0000-0000789E0000}"/>
    <cellStyle name="Valuta 2 4 2 2 3 3 2 2 3" xfId="32636" xr:uid="{00000000-0005-0000-0000-0000799E0000}"/>
    <cellStyle name="Valuta 2 4 2 2 3 3 2 2 3 2" xfId="50795" xr:uid="{00000000-0005-0000-0000-00007A9E0000}"/>
    <cellStyle name="Valuta 2 4 2 2 3 3 2 2 4" xfId="19445" xr:uid="{00000000-0005-0000-0000-00007B9E0000}"/>
    <cellStyle name="Valuta 2 4 2 2 3 3 2 2 5" xfId="37604" xr:uid="{00000000-0005-0000-0000-00007C9E0000}"/>
    <cellStyle name="Valuta 2 4 2 2 3 3 2 2 6" xfId="55764" xr:uid="{00000000-0005-0000-0000-00007D9E0000}"/>
    <cellStyle name="Valuta 2 4 2 2 3 3 2 3" xfId="9482" xr:uid="{00000000-0005-0000-0000-00007E9E0000}"/>
    <cellStyle name="Valuta 2 4 2 2 3 3 2 3 2" xfId="22689" xr:uid="{00000000-0005-0000-0000-00007F9E0000}"/>
    <cellStyle name="Valuta 2 4 2 2 3 3 2 3 3" xfId="40848" xr:uid="{00000000-0005-0000-0000-0000809E0000}"/>
    <cellStyle name="Valuta 2 4 2 2 3 3 2 4" xfId="14476" xr:uid="{00000000-0005-0000-0000-0000819E0000}"/>
    <cellStyle name="Valuta 2 4 2 2 3 3 2 4 2" xfId="27668" xr:uid="{00000000-0005-0000-0000-0000829E0000}"/>
    <cellStyle name="Valuta 2 4 2 2 3 3 2 4 3" xfId="45827" xr:uid="{00000000-0005-0000-0000-0000839E0000}"/>
    <cellStyle name="Valuta 2 4 2 2 3 3 2 5" xfId="30152" xr:uid="{00000000-0005-0000-0000-0000849E0000}"/>
    <cellStyle name="Valuta 2 4 2 2 3 3 2 5 2" xfId="48311" xr:uid="{00000000-0005-0000-0000-0000859E0000}"/>
    <cellStyle name="Valuta 2 4 2 2 3 3 2 6" xfId="16961" xr:uid="{00000000-0005-0000-0000-0000869E0000}"/>
    <cellStyle name="Valuta 2 4 2 2 3 3 2 7" xfId="35120" xr:uid="{00000000-0005-0000-0000-0000879E0000}"/>
    <cellStyle name="Valuta 2 4 2 2 3 3 2 8" xfId="53280" xr:uid="{00000000-0005-0000-0000-0000889E0000}"/>
    <cellStyle name="Valuta 2 4 2 2 3 3 3" xfId="5994" xr:uid="{00000000-0005-0000-0000-0000899E0000}"/>
    <cellStyle name="Valuta 2 4 2 2 3 3 3 2" xfId="11491" xr:uid="{00000000-0005-0000-0000-00008A9E0000}"/>
    <cellStyle name="Valuta 2 4 2 2 3 3 3 2 2" xfId="24698" xr:uid="{00000000-0005-0000-0000-00008B9E0000}"/>
    <cellStyle name="Valuta 2 4 2 2 3 3 3 2 3" xfId="42857" xr:uid="{00000000-0005-0000-0000-00008C9E0000}"/>
    <cellStyle name="Valuta 2 4 2 2 3 3 3 3" xfId="32161" xr:uid="{00000000-0005-0000-0000-00008D9E0000}"/>
    <cellStyle name="Valuta 2 4 2 2 3 3 3 3 2" xfId="50320" xr:uid="{00000000-0005-0000-0000-00008E9E0000}"/>
    <cellStyle name="Valuta 2 4 2 2 3 3 3 4" xfId="18970" xr:uid="{00000000-0005-0000-0000-00008F9E0000}"/>
    <cellStyle name="Valuta 2 4 2 2 3 3 3 5" xfId="37129" xr:uid="{00000000-0005-0000-0000-0000909E0000}"/>
    <cellStyle name="Valuta 2 4 2 2 3 3 3 6" xfId="55289" xr:uid="{00000000-0005-0000-0000-0000919E0000}"/>
    <cellStyle name="Valuta 2 4 2 2 3 3 4" xfId="9030" xr:uid="{00000000-0005-0000-0000-0000929E0000}"/>
    <cellStyle name="Valuta 2 4 2 2 3 3 4 2" xfId="22237" xr:uid="{00000000-0005-0000-0000-0000939E0000}"/>
    <cellStyle name="Valuta 2 4 2 2 3 3 4 3" xfId="40396" xr:uid="{00000000-0005-0000-0000-0000949E0000}"/>
    <cellStyle name="Valuta 2 4 2 2 3 3 5" xfId="14001" xr:uid="{00000000-0005-0000-0000-0000959E0000}"/>
    <cellStyle name="Valuta 2 4 2 2 3 3 5 2" xfId="27193" xr:uid="{00000000-0005-0000-0000-0000969E0000}"/>
    <cellStyle name="Valuta 2 4 2 2 3 3 5 3" xfId="45352" xr:uid="{00000000-0005-0000-0000-0000979E0000}"/>
    <cellStyle name="Valuta 2 4 2 2 3 3 6" xfId="29677" xr:uid="{00000000-0005-0000-0000-0000989E0000}"/>
    <cellStyle name="Valuta 2 4 2 2 3 3 6 2" xfId="47836" xr:uid="{00000000-0005-0000-0000-0000999E0000}"/>
    <cellStyle name="Valuta 2 4 2 2 3 3 7" xfId="16486" xr:uid="{00000000-0005-0000-0000-00009A9E0000}"/>
    <cellStyle name="Valuta 2 4 2 2 3 3 8" xfId="34645" xr:uid="{00000000-0005-0000-0000-00009B9E0000}"/>
    <cellStyle name="Valuta 2 4 2 2 3 3 9" xfId="52805" xr:uid="{00000000-0005-0000-0000-00009C9E0000}"/>
    <cellStyle name="Valuta 2 4 2 2 3 4" xfId="3688" xr:uid="{00000000-0005-0000-0000-00009D9E0000}"/>
    <cellStyle name="Valuta 2 4 2 2 3 4 2" xfId="4391" xr:uid="{00000000-0005-0000-0000-00009E9E0000}"/>
    <cellStyle name="Valuta 2 4 2 2 3 4 2 2" xfId="12375" xr:uid="{00000000-0005-0000-0000-00009F9E0000}"/>
    <cellStyle name="Valuta 2 4 2 2 3 4 2 2 2" xfId="25582" xr:uid="{00000000-0005-0000-0000-0000A09E0000}"/>
    <cellStyle name="Valuta 2 4 2 2 3 4 2 2 3" xfId="43741" xr:uid="{00000000-0005-0000-0000-0000A19E0000}"/>
    <cellStyle name="Valuta 2 4 2 2 3 4 2 3" xfId="33045" xr:uid="{00000000-0005-0000-0000-0000A29E0000}"/>
    <cellStyle name="Valuta 2 4 2 2 3 4 2 3 2" xfId="51204" xr:uid="{00000000-0005-0000-0000-0000A39E0000}"/>
    <cellStyle name="Valuta 2 4 2 2 3 4 2 4" xfId="19854" xr:uid="{00000000-0005-0000-0000-0000A49E0000}"/>
    <cellStyle name="Valuta 2 4 2 2 3 4 2 5" xfId="38013" xr:uid="{00000000-0005-0000-0000-0000A59E0000}"/>
    <cellStyle name="Valuta 2 4 2 2 3 4 2 6" xfId="56173" xr:uid="{00000000-0005-0000-0000-0000A69E0000}"/>
    <cellStyle name="Valuta 2 4 2 2 3 4 3" xfId="9891" xr:uid="{00000000-0005-0000-0000-0000A79E0000}"/>
    <cellStyle name="Valuta 2 4 2 2 3 4 3 2" xfId="23098" xr:uid="{00000000-0005-0000-0000-0000A89E0000}"/>
    <cellStyle name="Valuta 2 4 2 2 3 4 3 3" xfId="41257" xr:uid="{00000000-0005-0000-0000-0000A99E0000}"/>
    <cellStyle name="Valuta 2 4 2 2 3 4 4" xfId="14885" xr:uid="{00000000-0005-0000-0000-0000AA9E0000}"/>
    <cellStyle name="Valuta 2 4 2 2 3 4 4 2" xfId="28077" xr:uid="{00000000-0005-0000-0000-0000AB9E0000}"/>
    <cellStyle name="Valuta 2 4 2 2 3 4 4 3" xfId="46236" xr:uid="{00000000-0005-0000-0000-0000AC9E0000}"/>
    <cellStyle name="Valuta 2 4 2 2 3 4 5" xfId="30561" xr:uid="{00000000-0005-0000-0000-0000AD9E0000}"/>
    <cellStyle name="Valuta 2 4 2 2 3 4 5 2" xfId="48720" xr:uid="{00000000-0005-0000-0000-0000AE9E0000}"/>
    <cellStyle name="Valuta 2 4 2 2 3 4 6" xfId="17370" xr:uid="{00000000-0005-0000-0000-0000AF9E0000}"/>
    <cellStyle name="Valuta 2 4 2 2 3 4 7" xfId="35529" xr:uid="{00000000-0005-0000-0000-0000B09E0000}"/>
    <cellStyle name="Valuta 2 4 2 2 3 4 8" xfId="53689" xr:uid="{00000000-0005-0000-0000-0000B19E0000}"/>
    <cellStyle name="Valuta 2 4 2 2 3 4 9" xfId="59461" xr:uid="{00000000-0005-0000-0000-0000B29E0000}"/>
    <cellStyle name="Valuta 2 4 2 2 3 5" xfId="3979" xr:uid="{00000000-0005-0000-0000-0000B39E0000}"/>
    <cellStyle name="Valuta 2 4 2 2 3 5 2" xfId="6466" xr:uid="{00000000-0005-0000-0000-0000B49E0000}"/>
    <cellStyle name="Valuta 2 4 2 2 3 5 2 2" xfId="11964" xr:uid="{00000000-0005-0000-0000-0000B59E0000}"/>
    <cellStyle name="Valuta 2 4 2 2 3 5 2 2 2" xfId="25171" xr:uid="{00000000-0005-0000-0000-0000B69E0000}"/>
    <cellStyle name="Valuta 2 4 2 2 3 5 2 2 3" xfId="43330" xr:uid="{00000000-0005-0000-0000-0000B79E0000}"/>
    <cellStyle name="Valuta 2 4 2 2 3 5 2 3" xfId="32634" xr:uid="{00000000-0005-0000-0000-0000B89E0000}"/>
    <cellStyle name="Valuta 2 4 2 2 3 5 2 3 2" xfId="50793" xr:uid="{00000000-0005-0000-0000-0000B99E0000}"/>
    <cellStyle name="Valuta 2 4 2 2 3 5 2 4" xfId="19443" xr:uid="{00000000-0005-0000-0000-0000BA9E0000}"/>
    <cellStyle name="Valuta 2 4 2 2 3 5 2 5" xfId="37602" xr:uid="{00000000-0005-0000-0000-0000BB9E0000}"/>
    <cellStyle name="Valuta 2 4 2 2 3 5 2 6" xfId="55762" xr:uid="{00000000-0005-0000-0000-0000BC9E0000}"/>
    <cellStyle name="Valuta 2 4 2 2 3 5 3" xfId="9480" xr:uid="{00000000-0005-0000-0000-0000BD9E0000}"/>
    <cellStyle name="Valuta 2 4 2 2 3 5 3 2" xfId="22687" xr:uid="{00000000-0005-0000-0000-0000BE9E0000}"/>
    <cellStyle name="Valuta 2 4 2 2 3 5 3 3" xfId="40846" xr:uid="{00000000-0005-0000-0000-0000BF9E0000}"/>
    <cellStyle name="Valuta 2 4 2 2 3 5 4" xfId="14474" xr:uid="{00000000-0005-0000-0000-0000C09E0000}"/>
    <cellStyle name="Valuta 2 4 2 2 3 5 4 2" xfId="27666" xr:uid="{00000000-0005-0000-0000-0000C19E0000}"/>
    <cellStyle name="Valuta 2 4 2 2 3 5 4 3" xfId="45825" xr:uid="{00000000-0005-0000-0000-0000C29E0000}"/>
    <cellStyle name="Valuta 2 4 2 2 3 5 5" xfId="30150" xr:uid="{00000000-0005-0000-0000-0000C39E0000}"/>
    <cellStyle name="Valuta 2 4 2 2 3 5 5 2" xfId="48309" xr:uid="{00000000-0005-0000-0000-0000C49E0000}"/>
    <cellStyle name="Valuta 2 4 2 2 3 5 6" xfId="16959" xr:uid="{00000000-0005-0000-0000-0000C59E0000}"/>
    <cellStyle name="Valuta 2 4 2 2 3 5 7" xfId="35118" xr:uid="{00000000-0005-0000-0000-0000C69E0000}"/>
    <cellStyle name="Valuta 2 4 2 2 3 5 8" xfId="53278" xr:uid="{00000000-0005-0000-0000-0000C79E0000}"/>
    <cellStyle name="Valuta 2 4 2 2 3 6" xfId="5037" xr:uid="{00000000-0005-0000-0000-0000C89E0000}"/>
    <cellStyle name="Valuta 2 4 2 2 3 6 2" xfId="7272" xr:uid="{00000000-0005-0000-0000-0000C99E0000}"/>
    <cellStyle name="Valuta 2 4 2 2 3 6 2 2" xfId="13005" xr:uid="{00000000-0005-0000-0000-0000CA9E0000}"/>
    <cellStyle name="Valuta 2 4 2 2 3 6 2 2 2" xfId="26212" xr:uid="{00000000-0005-0000-0000-0000CB9E0000}"/>
    <cellStyle name="Valuta 2 4 2 2 3 6 2 2 3" xfId="44371" xr:uid="{00000000-0005-0000-0000-0000CC9E0000}"/>
    <cellStyle name="Valuta 2 4 2 2 3 6 2 3" xfId="33675" xr:uid="{00000000-0005-0000-0000-0000CD9E0000}"/>
    <cellStyle name="Valuta 2 4 2 2 3 6 2 3 2" xfId="51834" xr:uid="{00000000-0005-0000-0000-0000CE9E0000}"/>
    <cellStyle name="Valuta 2 4 2 2 3 6 2 4" xfId="20484" xr:uid="{00000000-0005-0000-0000-0000CF9E0000}"/>
    <cellStyle name="Valuta 2 4 2 2 3 6 2 5" xfId="38643" xr:uid="{00000000-0005-0000-0000-0000D09E0000}"/>
    <cellStyle name="Valuta 2 4 2 2 3 6 2 6" xfId="56803" xr:uid="{00000000-0005-0000-0000-0000D19E0000}"/>
    <cellStyle name="Valuta 2 4 2 2 3 6 3" xfId="10521" xr:uid="{00000000-0005-0000-0000-0000D29E0000}"/>
    <cellStyle name="Valuta 2 4 2 2 3 6 3 2" xfId="23728" xr:uid="{00000000-0005-0000-0000-0000D39E0000}"/>
    <cellStyle name="Valuta 2 4 2 2 3 6 3 3" xfId="41887" xr:uid="{00000000-0005-0000-0000-0000D49E0000}"/>
    <cellStyle name="Valuta 2 4 2 2 3 6 4" xfId="15515" xr:uid="{00000000-0005-0000-0000-0000D59E0000}"/>
    <cellStyle name="Valuta 2 4 2 2 3 6 4 2" xfId="28707" xr:uid="{00000000-0005-0000-0000-0000D69E0000}"/>
    <cellStyle name="Valuta 2 4 2 2 3 6 4 3" xfId="46866" xr:uid="{00000000-0005-0000-0000-0000D79E0000}"/>
    <cellStyle name="Valuta 2 4 2 2 3 6 5" xfId="31191" xr:uid="{00000000-0005-0000-0000-0000D89E0000}"/>
    <cellStyle name="Valuta 2 4 2 2 3 6 5 2" xfId="49350" xr:uid="{00000000-0005-0000-0000-0000D99E0000}"/>
    <cellStyle name="Valuta 2 4 2 2 3 6 6" xfId="18000" xr:uid="{00000000-0005-0000-0000-0000DA9E0000}"/>
    <cellStyle name="Valuta 2 4 2 2 3 6 7" xfId="36159" xr:uid="{00000000-0005-0000-0000-0000DB9E0000}"/>
    <cellStyle name="Valuta 2 4 2 2 3 6 8" xfId="54319" xr:uid="{00000000-0005-0000-0000-0000DC9E0000}"/>
    <cellStyle name="Valuta 2 4 2 2 3 7" xfId="5992" xr:uid="{00000000-0005-0000-0000-0000DD9E0000}"/>
    <cellStyle name="Valuta 2 4 2 2 3 7 2" xfId="11489" xr:uid="{00000000-0005-0000-0000-0000DE9E0000}"/>
    <cellStyle name="Valuta 2 4 2 2 3 7 2 2" xfId="24696" xr:uid="{00000000-0005-0000-0000-0000DF9E0000}"/>
    <cellStyle name="Valuta 2 4 2 2 3 7 2 3" xfId="42855" xr:uid="{00000000-0005-0000-0000-0000E09E0000}"/>
    <cellStyle name="Valuta 2 4 2 2 3 7 3" xfId="32159" xr:uid="{00000000-0005-0000-0000-0000E19E0000}"/>
    <cellStyle name="Valuta 2 4 2 2 3 7 3 2" xfId="50318" xr:uid="{00000000-0005-0000-0000-0000E29E0000}"/>
    <cellStyle name="Valuta 2 4 2 2 3 7 4" xfId="18968" xr:uid="{00000000-0005-0000-0000-0000E39E0000}"/>
    <cellStyle name="Valuta 2 4 2 2 3 7 5" xfId="37127" xr:uid="{00000000-0005-0000-0000-0000E49E0000}"/>
    <cellStyle name="Valuta 2 4 2 2 3 7 6" xfId="55287" xr:uid="{00000000-0005-0000-0000-0000E59E0000}"/>
    <cellStyle name="Valuta 2 4 2 2 3 8" xfId="8364" xr:uid="{00000000-0005-0000-0000-0000E69E0000}"/>
    <cellStyle name="Valuta 2 4 2 2 3 8 2" xfId="21571" xr:uid="{00000000-0005-0000-0000-0000E79E0000}"/>
    <cellStyle name="Valuta 2 4 2 2 3 8 3" xfId="39730" xr:uid="{00000000-0005-0000-0000-0000E89E0000}"/>
    <cellStyle name="Valuta 2 4 2 2 3 8 4" xfId="57890" xr:uid="{00000000-0005-0000-0000-0000E99E0000}"/>
    <cellStyle name="Valuta 2 4 2 2 3 9" xfId="9028" xr:uid="{00000000-0005-0000-0000-0000EA9E0000}"/>
    <cellStyle name="Valuta 2 4 2 2 3 9 2" xfId="22235" xr:uid="{00000000-0005-0000-0000-0000EB9E0000}"/>
    <cellStyle name="Valuta 2 4 2 2 3 9 3" xfId="40394" xr:uid="{00000000-0005-0000-0000-0000EC9E0000}"/>
    <cellStyle name="Valuta 2 4 2 2 4" xfId="3114" xr:uid="{00000000-0005-0000-0000-0000ED9E0000}"/>
    <cellStyle name="Valuta 2 4 2 2 4 10" xfId="58701" xr:uid="{00000000-0005-0000-0000-0000EE9E0000}"/>
    <cellStyle name="Valuta 2 4 2 2 4 2" xfId="3982" xr:uid="{00000000-0005-0000-0000-0000EF9E0000}"/>
    <cellStyle name="Valuta 2 4 2 2 4 2 2" xfId="6469" xr:uid="{00000000-0005-0000-0000-0000F09E0000}"/>
    <cellStyle name="Valuta 2 4 2 2 4 2 2 2" xfId="11967" xr:uid="{00000000-0005-0000-0000-0000F19E0000}"/>
    <cellStyle name="Valuta 2 4 2 2 4 2 2 2 2" xfId="25174" xr:uid="{00000000-0005-0000-0000-0000F29E0000}"/>
    <cellStyle name="Valuta 2 4 2 2 4 2 2 2 3" xfId="43333" xr:uid="{00000000-0005-0000-0000-0000F39E0000}"/>
    <cellStyle name="Valuta 2 4 2 2 4 2 2 3" xfId="32637" xr:uid="{00000000-0005-0000-0000-0000F49E0000}"/>
    <cellStyle name="Valuta 2 4 2 2 4 2 2 3 2" xfId="50796" xr:uid="{00000000-0005-0000-0000-0000F59E0000}"/>
    <cellStyle name="Valuta 2 4 2 2 4 2 2 4" xfId="19446" xr:uid="{00000000-0005-0000-0000-0000F69E0000}"/>
    <cellStyle name="Valuta 2 4 2 2 4 2 2 5" xfId="37605" xr:uid="{00000000-0005-0000-0000-0000F79E0000}"/>
    <cellStyle name="Valuta 2 4 2 2 4 2 2 6" xfId="55765" xr:uid="{00000000-0005-0000-0000-0000F89E0000}"/>
    <cellStyle name="Valuta 2 4 2 2 4 2 3" xfId="9483" xr:uid="{00000000-0005-0000-0000-0000F99E0000}"/>
    <cellStyle name="Valuta 2 4 2 2 4 2 3 2" xfId="22690" xr:uid="{00000000-0005-0000-0000-0000FA9E0000}"/>
    <cellStyle name="Valuta 2 4 2 2 4 2 3 3" xfId="40849" xr:uid="{00000000-0005-0000-0000-0000FB9E0000}"/>
    <cellStyle name="Valuta 2 4 2 2 4 2 4" xfId="14477" xr:uid="{00000000-0005-0000-0000-0000FC9E0000}"/>
    <cellStyle name="Valuta 2 4 2 2 4 2 4 2" xfId="27669" xr:uid="{00000000-0005-0000-0000-0000FD9E0000}"/>
    <cellStyle name="Valuta 2 4 2 2 4 2 4 3" xfId="45828" xr:uid="{00000000-0005-0000-0000-0000FE9E0000}"/>
    <cellStyle name="Valuta 2 4 2 2 4 2 5" xfId="30153" xr:uid="{00000000-0005-0000-0000-0000FF9E0000}"/>
    <cellStyle name="Valuta 2 4 2 2 4 2 5 2" xfId="48312" xr:uid="{00000000-0005-0000-0000-0000009F0000}"/>
    <cellStyle name="Valuta 2 4 2 2 4 2 6" xfId="16962" xr:uid="{00000000-0005-0000-0000-0000019F0000}"/>
    <cellStyle name="Valuta 2 4 2 2 4 2 7" xfId="35121" xr:uid="{00000000-0005-0000-0000-0000029F0000}"/>
    <cellStyle name="Valuta 2 4 2 2 4 2 8" xfId="53281" xr:uid="{00000000-0005-0000-0000-0000039F0000}"/>
    <cellStyle name="Valuta 2 4 2 2 4 3" xfId="5995" xr:uid="{00000000-0005-0000-0000-0000049F0000}"/>
    <cellStyle name="Valuta 2 4 2 2 4 3 2" xfId="11492" xr:uid="{00000000-0005-0000-0000-0000059F0000}"/>
    <cellStyle name="Valuta 2 4 2 2 4 3 2 2" xfId="24699" xr:uid="{00000000-0005-0000-0000-0000069F0000}"/>
    <cellStyle name="Valuta 2 4 2 2 4 3 2 3" xfId="42858" xr:uid="{00000000-0005-0000-0000-0000079F0000}"/>
    <cellStyle name="Valuta 2 4 2 2 4 3 3" xfId="32162" xr:uid="{00000000-0005-0000-0000-0000089F0000}"/>
    <cellStyle name="Valuta 2 4 2 2 4 3 3 2" xfId="50321" xr:uid="{00000000-0005-0000-0000-0000099F0000}"/>
    <cellStyle name="Valuta 2 4 2 2 4 3 4" xfId="18971" xr:uid="{00000000-0005-0000-0000-00000A9F0000}"/>
    <cellStyle name="Valuta 2 4 2 2 4 3 5" xfId="37130" xr:uid="{00000000-0005-0000-0000-00000B9F0000}"/>
    <cellStyle name="Valuta 2 4 2 2 4 3 6" xfId="55290" xr:uid="{00000000-0005-0000-0000-00000C9F0000}"/>
    <cellStyle name="Valuta 2 4 2 2 4 4" xfId="9031" xr:uid="{00000000-0005-0000-0000-00000D9F0000}"/>
    <cellStyle name="Valuta 2 4 2 2 4 4 2" xfId="22238" xr:uid="{00000000-0005-0000-0000-00000E9F0000}"/>
    <cellStyle name="Valuta 2 4 2 2 4 4 3" xfId="40397" xr:uid="{00000000-0005-0000-0000-00000F9F0000}"/>
    <cellStyle name="Valuta 2 4 2 2 4 5" xfId="14002" xr:uid="{00000000-0005-0000-0000-0000109F0000}"/>
    <cellStyle name="Valuta 2 4 2 2 4 5 2" xfId="27194" xr:uid="{00000000-0005-0000-0000-0000119F0000}"/>
    <cellStyle name="Valuta 2 4 2 2 4 5 3" xfId="45353" xr:uid="{00000000-0005-0000-0000-0000129F0000}"/>
    <cellStyle name="Valuta 2 4 2 2 4 6" xfId="29678" xr:uid="{00000000-0005-0000-0000-0000139F0000}"/>
    <cellStyle name="Valuta 2 4 2 2 4 6 2" xfId="47837" xr:uid="{00000000-0005-0000-0000-0000149F0000}"/>
    <cellStyle name="Valuta 2 4 2 2 4 7" xfId="16487" xr:uid="{00000000-0005-0000-0000-0000159F0000}"/>
    <cellStyle name="Valuta 2 4 2 2 4 8" xfId="34646" xr:uid="{00000000-0005-0000-0000-0000169F0000}"/>
    <cellStyle name="Valuta 2 4 2 2 4 9" xfId="52806" xr:uid="{00000000-0005-0000-0000-0000179F0000}"/>
    <cellStyle name="Valuta 2 4 2 2 5" xfId="3115" xr:uid="{00000000-0005-0000-0000-0000189F0000}"/>
    <cellStyle name="Valuta 2 4 2 2 5 10" xfId="58702" xr:uid="{00000000-0005-0000-0000-0000199F0000}"/>
    <cellStyle name="Valuta 2 4 2 2 5 2" xfId="3983" xr:uid="{00000000-0005-0000-0000-00001A9F0000}"/>
    <cellStyle name="Valuta 2 4 2 2 5 2 2" xfId="6470" xr:uid="{00000000-0005-0000-0000-00001B9F0000}"/>
    <cellStyle name="Valuta 2 4 2 2 5 2 2 2" xfId="11968" xr:uid="{00000000-0005-0000-0000-00001C9F0000}"/>
    <cellStyle name="Valuta 2 4 2 2 5 2 2 2 2" xfId="25175" xr:uid="{00000000-0005-0000-0000-00001D9F0000}"/>
    <cellStyle name="Valuta 2 4 2 2 5 2 2 2 3" xfId="43334" xr:uid="{00000000-0005-0000-0000-00001E9F0000}"/>
    <cellStyle name="Valuta 2 4 2 2 5 2 2 3" xfId="32638" xr:uid="{00000000-0005-0000-0000-00001F9F0000}"/>
    <cellStyle name="Valuta 2 4 2 2 5 2 2 3 2" xfId="50797" xr:uid="{00000000-0005-0000-0000-0000209F0000}"/>
    <cellStyle name="Valuta 2 4 2 2 5 2 2 4" xfId="19447" xr:uid="{00000000-0005-0000-0000-0000219F0000}"/>
    <cellStyle name="Valuta 2 4 2 2 5 2 2 5" xfId="37606" xr:uid="{00000000-0005-0000-0000-0000229F0000}"/>
    <cellStyle name="Valuta 2 4 2 2 5 2 2 6" xfId="55766" xr:uid="{00000000-0005-0000-0000-0000239F0000}"/>
    <cellStyle name="Valuta 2 4 2 2 5 2 3" xfId="9484" xr:uid="{00000000-0005-0000-0000-0000249F0000}"/>
    <cellStyle name="Valuta 2 4 2 2 5 2 3 2" xfId="22691" xr:uid="{00000000-0005-0000-0000-0000259F0000}"/>
    <cellStyle name="Valuta 2 4 2 2 5 2 3 3" xfId="40850" xr:uid="{00000000-0005-0000-0000-0000269F0000}"/>
    <cellStyle name="Valuta 2 4 2 2 5 2 4" xfId="14478" xr:uid="{00000000-0005-0000-0000-0000279F0000}"/>
    <cellStyle name="Valuta 2 4 2 2 5 2 4 2" xfId="27670" xr:uid="{00000000-0005-0000-0000-0000289F0000}"/>
    <cellStyle name="Valuta 2 4 2 2 5 2 4 3" xfId="45829" xr:uid="{00000000-0005-0000-0000-0000299F0000}"/>
    <cellStyle name="Valuta 2 4 2 2 5 2 5" xfId="30154" xr:uid="{00000000-0005-0000-0000-00002A9F0000}"/>
    <cellStyle name="Valuta 2 4 2 2 5 2 5 2" xfId="48313" xr:uid="{00000000-0005-0000-0000-00002B9F0000}"/>
    <cellStyle name="Valuta 2 4 2 2 5 2 6" xfId="16963" xr:uid="{00000000-0005-0000-0000-00002C9F0000}"/>
    <cellStyle name="Valuta 2 4 2 2 5 2 7" xfId="35122" xr:uid="{00000000-0005-0000-0000-00002D9F0000}"/>
    <cellStyle name="Valuta 2 4 2 2 5 2 8" xfId="53282" xr:uid="{00000000-0005-0000-0000-00002E9F0000}"/>
    <cellStyle name="Valuta 2 4 2 2 5 3" xfId="5996" xr:uid="{00000000-0005-0000-0000-00002F9F0000}"/>
    <cellStyle name="Valuta 2 4 2 2 5 3 2" xfId="11493" xr:uid="{00000000-0005-0000-0000-0000309F0000}"/>
    <cellStyle name="Valuta 2 4 2 2 5 3 2 2" xfId="24700" xr:uid="{00000000-0005-0000-0000-0000319F0000}"/>
    <cellStyle name="Valuta 2 4 2 2 5 3 2 3" xfId="42859" xr:uid="{00000000-0005-0000-0000-0000329F0000}"/>
    <cellStyle name="Valuta 2 4 2 2 5 3 3" xfId="32163" xr:uid="{00000000-0005-0000-0000-0000339F0000}"/>
    <cellStyle name="Valuta 2 4 2 2 5 3 3 2" xfId="50322" xr:uid="{00000000-0005-0000-0000-0000349F0000}"/>
    <cellStyle name="Valuta 2 4 2 2 5 3 4" xfId="18972" xr:uid="{00000000-0005-0000-0000-0000359F0000}"/>
    <cellStyle name="Valuta 2 4 2 2 5 3 5" xfId="37131" xr:uid="{00000000-0005-0000-0000-0000369F0000}"/>
    <cellStyle name="Valuta 2 4 2 2 5 3 6" xfId="55291" xr:uid="{00000000-0005-0000-0000-0000379F0000}"/>
    <cellStyle name="Valuta 2 4 2 2 5 4" xfId="9032" xr:uid="{00000000-0005-0000-0000-0000389F0000}"/>
    <cellStyle name="Valuta 2 4 2 2 5 4 2" xfId="22239" xr:uid="{00000000-0005-0000-0000-0000399F0000}"/>
    <cellStyle name="Valuta 2 4 2 2 5 4 3" xfId="40398" xr:uid="{00000000-0005-0000-0000-00003A9F0000}"/>
    <cellStyle name="Valuta 2 4 2 2 5 5" xfId="14003" xr:uid="{00000000-0005-0000-0000-00003B9F0000}"/>
    <cellStyle name="Valuta 2 4 2 2 5 5 2" xfId="27195" xr:uid="{00000000-0005-0000-0000-00003C9F0000}"/>
    <cellStyle name="Valuta 2 4 2 2 5 5 3" xfId="45354" xr:uid="{00000000-0005-0000-0000-00003D9F0000}"/>
    <cellStyle name="Valuta 2 4 2 2 5 6" xfId="29679" xr:uid="{00000000-0005-0000-0000-00003E9F0000}"/>
    <cellStyle name="Valuta 2 4 2 2 5 6 2" xfId="47838" xr:uid="{00000000-0005-0000-0000-00003F9F0000}"/>
    <cellStyle name="Valuta 2 4 2 2 5 7" xfId="16488" xr:uid="{00000000-0005-0000-0000-0000409F0000}"/>
    <cellStyle name="Valuta 2 4 2 2 5 8" xfId="34647" xr:uid="{00000000-0005-0000-0000-0000419F0000}"/>
    <cellStyle name="Valuta 2 4 2 2 5 9" xfId="52807" xr:uid="{00000000-0005-0000-0000-0000429F0000}"/>
    <cellStyle name="Valuta 2 4 2 2 6" xfId="3649" xr:uid="{00000000-0005-0000-0000-0000439F0000}"/>
    <cellStyle name="Valuta 2 4 2 2 6 2" xfId="4389" xr:uid="{00000000-0005-0000-0000-0000449F0000}"/>
    <cellStyle name="Valuta 2 4 2 2 6 2 2" xfId="12373" xr:uid="{00000000-0005-0000-0000-0000459F0000}"/>
    <cellStyle name="Valuta 2 4 2 2 6 2 2 2" xfId="25580" xr:uid="{00000000-0005-0000-0000-0000469F0000}"/>
    <cellStyle name="Valuta 2 4 2 2 6 2 2 3" xfId="43739" xr:uid="{00000000-0005-0000-0000-0000479F0000}"/>
    <cellStyle name="Valuta 2 4 2 2 6 2 3" xfId="33043" xr:uid="{00000000-0005-0000-0000-0000489F0000}"/>
    <cellStyle name="Valuta 2 4 2 2 6 2 3 2" xfId="51202" xr:uid="{00000000-0005-0000-0000-0000499F0000}"/>
    <cellStyle name="Valuta 2 4 2 2 6 2 4" xfId="19852" xr:uid="{00000000-0005-0000-0000-00004A9F0000}"/>
    <cellStyle name="Valuta 2 4 2 2 6 2 5" xfId="38011" xr:uid="{00000000-0005-0000-0000-00004B9F0000}"/>
    <cellStyle name="Valuta 2 4 2 2 6 2 6" xfId="56171" xr:uid="{00000000-0005-0000-0000-00004C9F0000}"/>
    <cellStyle name="Valuta 2 4 2 2 6 3" xfId="9889" xr:uid="{00000000-0005-0000-0000-00004D9F0000}"/>
    <cellStyle name="Valuta 2 4 2 2 6 3 2" xfId="23096" xr:uid="{00000000-0005-0000-0000-00004E9F0000}"/>
    <cellStyle name="Valuta 2 4 2 2 6 3 3" xfId="41255" xr:uid="{00000000-0005-0000-0000-00004F9F0000}"/>
    <cellStyle name="Valuta 2 4 2 2 6 4" xfId="14883" xr:uid="{00000000-0005-0000-0000-0000509F0000}"/>
    <cellStyle name="Valuta 2 4 2 2 6 4 2" xfId="28075" xr:uid="{00000000-0005-0000-0000-0000519F0000}"/>
    <cellStyle name="Valuta 2 4 2 2 6 4 3" xfId="46234" xr:uid="{00000000-0005-0000-0000-0000529F0000}"/>
    <cellStyle name="Valuta 2 4 2 2 6 5" xfId="30559" xr:uid="{00000000-0005-0000-0000-0000539F0000}"/>
    <cellStyle name="Valuta 2 4 2 2 6 5 2" xfId="48718" xr:uid="{00000000-0005-0000-0000-0000549F0000}"/>
    <cellStyle name="Valuta 2 4 2 2 6 6" xfId="17368" xr:uid="{00000000-0005-0000-0000-0000559F0000}"/>
    <cellStyle name="Valuta 2 4 2 2 6 7" xfId="35527" xr:uid="{00000000-0005-0000-0000-0000569F0000}"/>
    <cellStyle name="Valuta 2 4 2 2 6 8" xfId="53687" xr:uid="{00000000-0005-0000-0000-0000579F0000}"/>
    <cellStyle name="Valuta 2 4 2 2 6 9" xfId="59095" xr:uid="{00000000-0005-0000-0000-0000589F0000}"/>
    <cellStyle name="Valuta 2 4 2 2 7" xfId="4619" xr:uid="{00000000-0005-0000-0000-0000599F0000}"/>
    <cellStyle name="Valuta 2 4 2 2 7 2" xfId="6871" xr:uid="{00000000-0005-0000-0000-00005A9F0000}"/>
    <cellStyle name="Valuta 2 4 2 2 7 2 2" xfId="12603" xr:uid="{00000000-0005-0000-0000-00005B9F0000}"/>
    <cellStyle name="Valuta 2 4 2 2 7 2 2 2" xfId="25810" xr:uid="{00000000-0005-0000-0000-00005C9F0000}"/>
    <cellStyle name="Valuta 2 4 2 2 7 2 2 3" xfId="43969" xr:uid="{00000000-0005-0000-0000-00005D9F0000}"/>
    <cellStyle name="Valuta 2 4 2 2 7 2 3" xfId="33273" xr:uid="{00000000-0005-0000-0000-00005E9F0000}"/>
    <cellStyle name="Valuta 2 4 2 2 7 2 3 2" xfId="51432" xr:uid="{00000000-0005-0000-0000-00005F9F0000}"/>
    <cellStyle name="Valuta 2 4 2 2 7 2 4" xfId="20082" xr:uid="{00000000-0005-0000-0000-0000609F0000}"/>
    <cellStyle name="Valuta 2 4 2 2 7 2 5" xfId="38241" xr:uid="{00000000-0005-0000-0000-0000619F0000}"/>
    <cellStyle name="Valuta 2 4 2 2 7 2 6" xfId="56401" xr:uid="{00000000-0005-0000-0000-0000629F0000}"/>
    <cellStyle name="Valuta 2 4 2 2 7 3" xfId="10119" xr:uid="{00000000-0005-0000-0000-0000639F0000}"/>
    <cellStyle name="Valuta 2 4 2 2 7 3 2" xfId="23326" xr:uid="{00000000-0005-0000-0000-0000649F0000}"/>
    <cellStyle name="Valuta 2 4 2 2 7 3 3" xfId="41485" xr:uid="{00000000-0005-0000-0000-0000659F0000}"/>
    <cellStyle name="Valuta 2 4 2 2 7 4" xfId="15113" xr:uid="{00000000-0005-0000-0000-0000669F0000}"/>
    <cellStyle name="Valuta 2 4 2 2 7 4 2" xfId="28305" xr:uid="{00000000-0005-0000-0000-0000679F0000}"/>
    <cellStyle name="Valuta 2 4 2 2 7 4 3" xfId="46464" xr:uid="{00000000-0005-0000-0000-0000689F0000}"/>
    <cellStyle name="Valuta 2 4 2 2 7 5" xfId="30789" xr:uid="{00000000-0005-0000-0000-0000699F0000}"/>
    <cellStyle name="Valuta 2 4 2 2 7 5 2" xfId="48948" xr:uid="{00000000-0005-0000-0000-00006A9F0000}"/>
    <cellStyle name="Valuta 2 4 2 2 7 6" xfId="17598" xr:uid="{00000000-0005-0000-0000-00006B9F0000}"/>
    <cellStyle name="Valuta 2 4 2 2 7 7" xfId="35757" xr:uid="{00000000-0005-0000-0000-00006C9F0000}"/>
    <cellStyle name="Valuta 2 4 2 2 7 8" xfId="53917" xr:uid="{00000000-0005-0000-0000-00006D9F0000}"/>
    <cellStyle name="Valuta 2 4 2 2 7 9" xfId="59260" xr:uid="{00000000-0005-0000-0000-00006E9F0000}"/>
    <cellStyle name="Valuta 2 4 2 2 8" xfId="3975" xr:uid="{00000000-0005-0000-0000-00006F9F0000}"/>
    <cellStyle name="Valuta 2 4 2 2 8 2" xfId="6462" xr:uid="{00000000-0005-0000-0000-0000709F0000}"/>
    <cellStyle name="Valuta 2 4 2 2 8 2 2" xfId="11960" xr:uid="{00000000-0005-0000-0000-0000719F0000}"/>
    <cellStyle name="Valuta 2 4 2 2 8 2 2 2" xfId="25167" xr:uid="{00000000-0005-0000-0000-0000729F0000}"/>
    <cellStyle name="Valuta 2 4 2 2 8 2 2 3" xfId="43326" xr:uid="{00000000-0005-0000-0000-0000739F0000}"/>
    <cellStyle name="Valuta 2 4 2 2 8 2 3" xfId="32630" xr:uid="{00000000-0005-0000-0000-0000749F0000}"/>
    <cellStyle name="Valuta 2 4 2 2 8 2 3 2" xfId="50789" xr:uid="{00000000-0005-0000-0000-0000759F0000}"/>
    <cellStyle name="Valuta 2 4 2 2 8 2 4" xfId="19439" xr:uid="{00000000-0005-0000-0000-0000769F0000}"/>
    <cellStyle name="Valuta 2 4 2 2 8 2 5" xfId="37598" xr:uid="{00000000-0005-0000-0000-0000779F0000}"/>
    <cellStyle name="Valuta 2 4 2 2 8 2 6" xfId="55758" xr:uid="{00000000-0005-0000-0000-0000789F0000}"/>
    <cellStyle name="Valuta 2 4 2 2 8 3" xfId="9476" xr:uid="{00000000-0005-0000-0000-0000799F0000}"/>
    <cellStyle name="Valuta 2 4 2 2 8 3 2" xfId="22683" xr:uid="{00000000-0005-0000-0000-00007A9F0000}"/>
    <cellStyle name="Valuta 2 4 2 2 8 3 3" xfId="40842" xr:uid="{00000000-0005-0000-0000-00007B9F0000}"/>
    <cellStyle name="Valuta 2 4 2 2 8 4" xfId="14470" xr:uid="{00000000-0005-0000-0000-00007C9F0000}"/>
    <cellStyle name="Valuta 2 4 2 2 8 4 2" xfId="27662" xr:uid="{00000000-0005-0000-0000-00007D9F0000}"/>
    <cellStyle name="Valuta 2 4 2 2 8 4 3" xfId="45821" xr:uid="{00000000-0005-0000-0000-00007E9F0000}"/>
    <cellStyle name="Valuta 2 4 2 2 8 5" xfId="30146" xr:uid="{00000000-0005-0000-0000-00007F9F0000}"/>
    <cellStyle name="Valuta 2 4 2 2 8 5 2" xfId="48305" xr:uid="{00000000-0005-0000-0000-0000809F0000}"/>
    <cellStyle name="Valuta 2 4 2 2 8 6" xfId="16955" xr:uid="{00000000-0005-0000-0000-0000819F0000}"/>
    <cellStyle name="Valuta 2 4 2 2 8 7" xfId="35114" xr:uid="{00000000-0005-0000-0000-0000829F0000}"/>
    <cellStyle name="Valuta 2 4 2 2 8 8" xfId="53274" xr:uid="{00000000-0005-0000-0000-0000839F0000}"/>
    <cellStyle name="Valuta 2 4 2 2 8 9" xfId="59459" xr:uid="{00000000-0005-0000-0000-0000849F0000}"/>
    <cellStyle name="Valuta 2 4 2 2 9" xfId="4851" xr:uid="{00000000-0005-0000-0000-0000859F0000}"/>
    <cellStyle name="Valuta 2 4 2 2 9 2" xfId="7081" xr:uid="{00000000-0005-0000-0000-0000869F0000}"/>
    <cellStyle name="Valuta 2 4 2 2 9 2 2" xfId="12814" xr:uid="{00000000-0005-0000-0000-0000879F0000}"/>
    <cellStyle name="Valuta 2 4 2 2 9 2 2 2" xfId="26021" xr:uid="{00000000-0005-0000-0000-0000889F0000}"/>
    <cellStyle name="Valuta 2 4 2 2 9 2 2 3" xfId="44180" xr:uid="{00000000-0005-0000-0000-0000899F0000}"/>
    <cellStyle name="Valuta 2 4 2 2 9 2 3" xfId="33484" xr:uid="{00000000-0005-0000-0000-00008A9F0000}"/>
    <cellStyle name="Valuta 2 4 2 2 9 2 3 2" xfId="51643" xr:uid="{00000000-0005-0000-0000-00008B9F0000}"/>
    <cellStyle name="Valuta 2 4 2 2 9 2 4" xfId="20293" xr:uid="{00000000-0005-0000-0000-00008C9F0000}"/>
    <cellStyle name="Valuta 2 4 2 2 9 2 5" xfId="38452" xr:uid="{00000000-0005-0000-0000-00008D9F0000}"/>
    <cellStyle name="Valuta 2 4 2 2 9 2 6" xfId="56612" xr:uid="{00000000-0005-0000-0000-00008E9F0000}"/>
    <cellStyle name="Valuta 2 4 2 2 9 3" xfId="10330" xr:uid="{00000000-0005-0000-0000-00008F9F0000}"/>
    <cellStyle name="Valuta 2 4 2 2 9 3 2" xfId="23537" xr:uid="{00000000-0005-0000-0000-0000909F0000}"/>
    <cellStyle name="Valuta 2 4 2 2 9 3 3" xfId="41696" xr:uid="{00000000-0005-0000-0000-0000919F0000}"/>
    <cellStyle name="Valuta 2 4 2 2 9 4" xfId="15324" xr:uid="{00000000-0005-0000-0000-0000929F0000}"/>
    <cellStyle name="Valuta 2 4 2 2 9 4 2" xfId="28516" xr:uid="{00000000-0005-0000-0000-0000939F0000}"/>
    <cellStyle name="Valuta 2 4 2 2 9 4 3" xfId="46675" xr:uid="{00000000-0005-0000-0000-0000949F0000}"/>
    <cellStyle name="Valuta 2 4 2 2 9 5" xfId="31000" xr:uid="{00000000-0005-0000-0000-0000959F0000}"/>
    <cellStyle name="Valuta 2 4 2 2 9 5 2" xfId="49159" xr:uid="{00000000-0005-0000-0000-0000969F0000}"/>
    <cellStyle name="Valuta 2 4 2 2 9 6" xfId="17809" xr:uid="{00000000-0005-0000-0000-0000979F0000}"/>
    <cellStyle name="Valuta 2 4 2 2 9 7" xfId="35968" xr:uid="{00000000-0005-0000-0000-0000989F0000}"/>
    <cellStyle name="Valuta 2 4 2 2 9 8" xfId="54128" xr:uid="{00000000-0005-0000-0000-0000999F0000}"/>
    <cellStyle name="Valuta 2 4 2 20" xfId="8592" xr:uid="{00000000-0005-0000-0000-00009A9F0000}"/>
    <cellStyle name="Valuta 2 4 2 20 2" xfId="21799" xr:uid="{00000000-0005-0000-0000-00009B9F0000}"/>
    <cellStyle name="Valuta 2 4 2 20 3" xfId="39958" xr:uid="{00000000-0005-0000-0000-00009C9F0000}"/>
    <cellStyle name="Valuta 2 4 2 20 4" xfId="58118" xr:uid="{00000000-0005-0000-0000-00009D9F0000}"/>
    <cellStyle name="Valuta 2 4 2 21" xfId="8756" xr:uid="{00000000-0005-0000-0000-00009E9F0000}"/>
    <cellStyle name="Valuta 2 4 2 21 2" xfId="21963" xr:uid="{00000000-0005-0000-0000-00009F9F0000}"/>
    <cellStyle name="Valuta 2 4 2 21 3" xfId="40122" xr:uid="{00000000-0005-0000-0000-0000A09F0000}"/>
    <cellStyle name="Valuta 2 4 2 21 4" xfId="58282" xr:uid="{00000000-0005-0000-0000-0000A19F0000}"/>
    <cellStyle name="Valuta 2 4 2 22" xfId="8964" xr:uid="{00000000-0005-0000-0000-0000A29F0000}"/>
    <cellStyle name="Valuta 2 4 2 22 2" xfId="22171" xr:uid="{00000000-0005-0000-0000-0000A39F0000}"/>
    <cellStyle name="Valuta 2 4 2 22 3" xfId="40330" xr:uid="{00000000-0005-0000-0000-0000A49F0000}"/>
    <cellStyle name="Valuta 2 4 2 23" xfId="13994" xr:uid="{00000000-0005-0000-0000-0000A59F0000}"/>
    <cellStyle name="Valuta 2 4 2 23 2" xfId="27186" xr:uid="{00000000-0005-0000-0000-0000A69F0000}"/>
    <cellStyle name="Valuta 2 4 2 23 3" xfId="45345" xr:uid="{00000000-0005-0000-0000-0000A79F0000}"/>
    <cellStyle name="Valuta 2 4 2 24" xfId="29670" xr:uid="{00000000-0005-0000-0000-0000A89F0000}"/>
    <cellStyle name="Valuta 2 4 2 24 2" xfId="47829" xr:uid="{00000000-0005-0000-0000-0000A99F0000}"/>
    <cellStyle name="Valuta 2 4 2 25" xfId="16479" xr:uid="{00000000-0005-0000-0000-0000AA9F0000}"/>
    <cellStyle name="Valuta 2 4 2 26" xfId="34638" xr:uid="{00000000-0005-0000-0000-0000AB9F0000}"/>
    <cellStyle name="Valuta 2 4 2 27" xfId="52798" xr:uid="{00000000-0005-0000-0000-0000AC9F0000}"/>
    <cellStyle name="Valuta 2 4 2 28" xfId="58448" xr:uid="{00000000-0005-0000-0000-0000AD9F0000}"/>
    <cellStyle name="Valuta 2 4 2 29" xfId="58693" xr:uid="{00000000-0005-0000-0000-0000AE9F0000}"/>
    <cellStyle name="Valuta 2 4 2 3" xfId="3116" xr:uid="{00000000-0005-0000-0000-0000AF9F0000}"/>
    <cellStyle name="Valuta 2 4 2 3 10" xfId="9033" xr:uid="{00000000-0005-0000-0000-0000B09F0000}"/>
    <cellStyle name="Valuta 2 4 2 3 10 2" xfId="22240" xr:uid="{00000000-0005-0000-0000-0000B19F0000}"/>
    <cellStyle name="Valuta 2 4 2 3 10 3" xfId="40399" xr:uid="{00000000-0005-0000-0000-0000B29F0000}"/>
    <cellStyle name="Valuta 2 4 2 3 11" xfId="14004" xr:uid="{00000000-0005-0000-0000-0000B39F0000}"/>
    <cellStyle name="Valuta 2 4 2 3 11 2" xfId="27196" xr:uid="{00000000-0005-0000-0000-0000B49F0000}"/>
    <cellStyle name="Valuta 2 4 2 3 11 3" xfId="45355" xr:uid="{00000000-0005-0000-0000-0000B59F0000}"/>
    <cellStyle name="Valuta 2 4 2 3 12" xfId="29680" xr:uid="{00000000-0005-0000-0000-0000B69F0000}"/>
    <cellStyle name="Valuta 2 4 2 3 12 2" xfId="47839" xr:uid="{00000000-0005-0000-0000-0000B79F0000}"/>
    <cellStyle name="Valuta 2 4 2 3 13" xfId="16489" xr:uid="{00000000-0005-0000-0000-0000B89F0000}"/>
    <cellStyle name="Valuta 2 4 2 3 14" xfId="34648" xr:uid="{00000000-0005-0000-0000-0000B99F0000}"/>
    <cellStyle name="Valuta 2 4 2 3 15" xfId="52808" xr:uid="{00000000-0005-0000-0000-0000BA9F0000}"/>
    <cellStyle name="Valuta 2 4 2 3 16" xfId="58703" xr:uid="{00000000-0005-0000-0000-0000BB9F0000}"/>
    <cellStyle name="Valuta 2 4 2 3 2" xfId="3117" xr:uid="{00000000-0005-0000-0000-0000BC9F0000}"/>
    <cellStyle name="Valuta 2 4 2 3 2 10" xfId="58704" xr:uid="{00000000-0005-0000-0000-0000BD9F0000}"/>
    <cellStyle name="Valuta 2 4 2 3 2 2" xfId="3985" xr:uid="{00000000-0005-0000-0000-0000BE9F0000}"/>
    <cellStyle name="Valuta 2 4 2 3 2 2 2" xfId="6472" xr:uid="{00000000-0005-0000-0000-0000BF9F0000}"/>
    <cellStyle name="Valuta 2 4 2 3 2 2 2 2" xfId="11970" xr:uid="{00000000-0005-0000-0000-0000C09F0000}"/>
    <cellStyle name="Valuta 2 4 2 3 2 2 2 2 2" xfId="25177" xr:uid="{00000000-0005-0000-0000-0000C19F0000}"/>
    <cellStyle name="Valuta 2 4 2 3 2 2 2 2 3" xfId="43336" xr:uid="{00000000-0005-0000-0000-0000C29F0000}"/>
    <cellStyle name="Valuta 2 4 2 3 2 2 2 3" xfId="32640" xr:uid="{00000000-0005-0000-0000-0000C39F0000}"/>
    <cellStyle name="Valuta 2 4 2 3 2 2 2 3 2" xfId="50799" xr:uid="{00000000-0005-0000-0000-0000C49F0000}"/>
    <cellStyle name="Valuta 2 4 2 3 2 2 2 4" xfId="19449" xr:uid="{00000000-0005-0000-0000-0000C59F0000}"/>
    <cellStyle name="Valuta 2 4 2 3 2 2 2 5" xfId="37608" xr:uid="{00000000-0005-0000-0000-0000C69F0000}"/>
    <cellStyle name="Valuta 2 4 2 3 2 2 2 6" xfId="55768" xr:uid="{00000000-0005-0000-0000-0000C79F0000}"/>
    <cellStyle name="Valuta 2 4 2 3 2 2 3" xfId="9486" xr:uid="{00000000-0005-0000-0000-0000C89F0000}"/>
    <cellStyle name="Valuta 2 4 2 3 2 2 3 2" xfId="22693" xr:uid="{00000000-0005-0000-0000-0000C99F0000}"/>
    <cellStyle name="Valuta 2 4 2 3 2 2 3 3" xfId="40852" xr:uid="{00000000-0005-0000-0000-0000CA9F0000}"/>
    <cellStyle name="Valuta 2 4 2 3 2 2 4" xfId="14480" xr:uid="{00000000-0005-0000-0000-0000CB9F0000}"/>
    <cellStyle name="Valuta 2 4 2 3 2 2 4 2" xfId="27672" xr:uid="{00000000-0005-0000-0000-0000CC9F0000}"/>
    <cellStyle name="Valuta 2 4 2 3 2 2 4 3" xfId="45831" xr:uid="{00000000-0005-0000-0000-0000CD9F0000}"/>
    <cellStyle name="Valuta 2 4 2 3 2 2 5" xfId="30156" xr:uid="{00000000-0005-0000-0000-0000CE9F0000}"/>
    <cellStyle name="Valuta 2 4 2 3 2 2 5 2" xfId="48315" xr:uid="{00000000-0005-0000-0000-0000CF9F0000}"/>
    <cellStyle name="Valuta 2 4 2 3 2 2 6" xfId="16965" xr:uid="{00000000-0005-0000-0000-0000D09F0000}"/>
    <cellStyle name="Valuta 2 4 2 3 2 2 7" xfId="35124" xr:uid="{00000000-0005-0000-0000-0000D19F0000}"/>
    <cellStyle name="Valuta 2 4 2 3 2 2 8" xfId="53284" xr:uid="{00000000-0005-0000-0000-0000D29F0000}"/>
    <cellStyle name="Valuta 2 4 2 3 2 3" xfId="5998" xr:uid="{00000000-0005-0000-0000-0000D39F0000}"/>
    <cellStyle name="Valuta 2 4 2 3 2 3 2" xfId="11495" xr:uid="{00000000-0005-0000-0000-0000D49F0000}"/>
    <cellStyle name="Valuta 2 4 2 3 2 3 2 2" xfId="24702" xr:uid="{00000000-0005-0000-0000-0000D59F0000}"/>
    <cellStyle name="Valuta 2 4 2 3 2 3 2 3" xfId="42861" xr:uid="{00000000-0005-0000-0000-0000D69F0000}"/>
    <cellStyle name="Valuta 2 4 2 3 2 3 3" xfId="32165" xr:uid="{00000000-0005-0000-0000-0000D79F0000}"/>
    <cellStyle name="Valuta 2 4 2 3 2 3 3 2" xfId="50324" xr:uid="{00000000-0005-0000-0000-0000D89F0000}"/>
    <cellStyle name="Valuta 2 4 2 3 2 3 4" xfId="18974" xr:uid="{00000000-0005-0000-0000-0000D99F0000}"/>
    <cellStyle name="Valuta 2 4 2 3 2 3 5" xfId="37133" xr:uid="{00000000-0005-0000-0000-0000DA9F0000}"/>
    <cellStyle name="Valuta 2 4 2 3 2 3 6" xfId="55293" xr:uid="{00000000-0005-0000-0000-0000DB9F0000}"/>
    <cellStyle name="Valuta 2 4 2 3 2 4" xfId="9034" xr:uid="{00000000-0005-0000-0000-0000DC9F0000}"/>
    <cellStyle name="Valuta 2 4 2 3 2 4 2" xfId="22241" xr:uid="{00000000-0005-0000-0000-0000DD9F0000}"/>
    <cellStyle name="Valuta 2 4 2 3 2 4 3" xfId="40400" xr:uid="{00000000-0005-0000-0000-0000DE9F0000}"/>
    <cellStyle name="Valuta 2 4 2 3 2 5" xfId="14005" xr:uid="{00000000-0005-0000-0000-0000DF9F0000}"/>
    <cellStyle name="Valuta 2 4 2 3 2 5 2" xfId="27197" xr:uid="{00000000-0005-0000-0000-0000E09F0000}"/>
    <cellStyle name="Valuta 2 4 2 3 2 5 3" xfId="45356" xr:uid="{00000000-0005-0000-0000-0000E19F0000}"/>
    <cellStyle name="Valuta 2 4 2 3 2 6" xfId="29681" xr:uid="{00000000-0005-0000-0000-0000E29F0000}"/>
    <cellStyle name="Valuta 2 4 2 3 2 6 2" xfId="47840" xr:uid="{00000000-0005-0000-0000-0000E39F0000}"/>
    <cellStyle name="Valuta 2 4 2 3 2 7" xfId="16490" xr:uid="{00000000-0005-0000-0000-0000E49F0000}"/>
    <cellStyle name="Valuta 2 4 2 3 2 8" xfId="34649" xr:uid="{00000000-0005-0000-0000-0000E59F0000}"/>
    <cellStyle name="Valuta 2 4 2 3 2 9" xfId="52809" xr:uid="{00000000-0005-0000-0000-0000E69F0000}"/>
    <cellStyle name="Valuta 2 4 2 3 3" xfId="3118" xr:uid="{00000000-0005-0000-0000-0000E79F0000}"/>
    <cellStyle name="Valuta 2 4 2 3 3 10" xfId="58705" xr:uid="{00000000-0005-0000-0000-0000E89F0000}"/>
    <cellStyle name="Valuta 2 4 2 3 3 2" xfId="3986" xr:uid="{00000000-0005-0000-0000-0000E99F0000}"/>
    <cellStyle name="Valuta 2 4 2 3 3 2 2" xfId="6473" xr:uid="{00000000-0005-0000-0000-0000EA9F0000}"/>
    <cellStyle name="Valuta 2 4 2 3 3 2 2 2" xfId="11971" xr:uid="{00000000-0005-0000-0000-0000EB9F0000}"/>
    <cellStyle name="Valuta 2 4 2 3 3 2 2 2 2" xfId="25178" xr:uid="{00000000-0005-0000-0000-0000EC9F0000}"/>
    <cellStyle name="Valuta 2 4 2 3 3 2 2 2 3" xfId="43337" xr:uid="{00000000-0005-0000-0000-0000ED9F0000}"/>
    <cellStyle name="Valuta 2 4 2 3 3 2 2 3" xfId="32641" xr:uid="{00000000-0005-0000-0000-0000EE9F0000}"/>
    <cellStyle name="Valuta 2 4 2 3 3 2 2 3 2" xfId="50800" xr:uid="{00000000-0005-0000-0000-0000EF9F0000}"/>
    <cellStyle name="Valuta 2 4 2 3 3 2 2 4" xfId="19450" xr:uid="{00000000-0005-0000-0000-0000F09F0000}"/>
    <cellStyle name="Valuta 2 4 2 3 3 2 2 5" xfId="37609" xr:uid="{00000000-0005-0000-0000-0000F19F0000}"/>
    <cellStyle name="Valuta 2 4 2 3 3 2 2 6" xfId="55769" xr:uid="{00000000-0005-0000-0000-0000F29F0000}"/>
    <cellStyle name="Valuta 2 4 2 3 3 2 3" xfId="9487" xr:uid="{00000000-0005-0000-0000-0000F39F0000}"/>
    <cellStyle name="Valuta 2 4 2 3 3 2 3 2" xfId="22694" xr:uid="{00000000-0005-0000-0000-0000F49F0000}"/>
    <cellStyle name="Valuta 2 4 2 3 3 2 3 3" xfId="40853" xr:uid="{00000000-0005-0000-0000-0000F59F0000}"/>
    <cellStyle name="Valuta 2 4 2 3 3 2 4" xfId="14481" xr:uid="{00000000-0005-0000-0000-0000F69F0000}"/>
    <cellStyle name="Valuta 2 4 2 3 3 2 4 2" xfId="27673" xr:uid="{00000000-0005-0000-0000-0000F79F0000}"/>
    <cellStyle name="Valuta 2 4 2 3 3 2 4 3" xfId="45832" xr:uid="{00000000-0005-0000-0000-0000F89F0000}"/>
    <cellStyle name="Valuta 2 4 2 3 3 2 5" xfId="30157" xr:uid="{00000000-0005-0000-0000-0000F99F0000}"/>
    <cellStyle name="Valuta 2 4 2 3 3 2 5 2" xfId="48316" xr:uid="{00000000-0005-0000-0000-0000FA9F0000}"/>
    <cellStyle name="Valuta 2 4 2 3 3 2 6" xfId="16966" xr:uid="{00000000-0005-0000-0000-0000FB9F0000}"/>
    <cellStyle name="Valuta 2 4 2 3 3 2 7" xfId="35125" xr:uid="{00000000-0005-0000-0000-0000FC9F0000}"/>
    <cellStyle name="Valuta 2 4 2 3 3 2 8" xfId="53285" xr:uid="{00000000-0005-0000-0000-0000FD9F0000}"/>
    <cellStyle name="Valuta 2 4 2 3 3 3" xfId="5999" xr:uid="{00000000-0005-0000-0000-0000FE9F0000}"/>
    <cellStyle name="Valuta 2 4 2 3 3 3 2" xfId="11496" xr:uid="{00000000-0005-0000-0000-0000FF9F0000}"/>
    <cellStyle name="Valuta 2 4 2 3 3 3 2 2" xfId="24703" xr:uid="{00000000-0005-0000-0000-000000A00000}"/>
    <cellStyle name="Valuta 2 4 2 3 3 3 2 3" xfId="42862" xr:uid="{00000000-0005-0000-0000-000001A00000}"/>
    <cellStyle name="Valuta 2 4 2 3 3 3 3" xfId="32166" xr:uid="{00000000-0005-0000-0000-000002A00000}"/>
    <cellStyle name="Valuta 2 4 2 3 3 3 3 2" xfId="50325" xr:uid="{00000000-0005-0000-0000-000003A00000}"/>
    <cellStyle name="Valuta 2 4 2 3 3 3 4" xfId="18975" xr:uid="{00000000-0005-0000-0000-000004A00000}"/>
    <cellStyle name="Valuta 2 4 2 3 3 3 5" xfId="37134" xr:uid="{00000000-0005-0000-0000-000005A00000}"/>
    <cellStyle name="Valuta 2 4 2 3 3 3 6" xfId="55294" xr:uid="{00000000-0005-0000-0000-000006A00000}"/>
    <cellStyle name="Valuta 2 4 2 3 3 4" xfId="9035" xr:uid="{00000000-0005-0000-0000-000007A00000}"/>
    <cellStyle name="Valuta 2 4 2 3 3 4 2" xfId="22242" xr:uid="{00000000-0005-0000-0000-000008A00000}"/>
    <cellStyle name="Valuta 2 4 2 3 3 4 3" xfId="40401" xr:uid="{00000000-0005-0000-0000-000009A00000}"/>
    <cellStyle name="Valuta 2 4 2 3 3 5" xfId="14006" xr:uid="{00000000-0005-0000-0000-00000AA00000}"/>
    <cellStyle name="Valuta 2 4 2 3 3 5 2" xfId="27198" xr:uid="{00000000-0005-0000-0000-00000BA00000}"/>
    <cellStyle name="Valuta 2 4 2 3 3 5 3" xfId="45357" xr:uid="{00000000-0005-0000-0000-00000CA00000}"/>
    <cellStyle name="Valuta 2 4 2 3 3 6" xfId="29682" xr:uid="{00000000-0005-0000-0000-00000DA00000}"/>
    <cellStyle name="Valuta 2 4 2 3 3 6 2" xfId="47841" xr:uid="{00000000-0005-0000-0000-00000EA00000}"/>
    <cellStyle name="Valuta 2 4 2 3 3 7" xfId="16491" xr:uid="{00000000-0005-0000-0000-00000FA00000}"/>
    <cellStyle name="Valuta 2 4 2 3 3 8" xfId="34650" xr:uid="{00000000-0005-0000-0000-000010A00000}"/>
    <cellStyle name="Valuta 2 4 2 3 3 9" xfId="52810" xr:uid="{00000000-0005-0000-0000-000011A00000}"/>
    <cellStyle name="Valuta 2 4 2 3 4" xfId="3689" xr:uid="{00000000-0005-0000-0000-000012A00000}"/>
    <cellStyle name="Valuta 2 4 2 3 4 2" xfId="4392" xr:uid="{00000000-0005-0000-0000-000013A00000}"/>
    <cellStyle name="Valuta 2 4 2 3 4 2 2" xfId="12376" xr:uid="{00000000-0005-0000-0000-000014A00000}"/>
    <cellStyle name="Valuta 2 4 2 3 4 2 2 2" xfId="25583" xr:uid="{00000000-0005-0000-0000-000015A00000}"/>
    <cellStyle name="Valuta 2 4 2 3 4 2 2 3" xfId="43742" xr:uid="{00000000-0005-0000-0000-000016A00000}"/>
    <cellStyle name="Valuta 2 4 2 3 4 2 3" xfId="33046" xr:uid="{00000000-0005-0000-0000-000017A00000}"/>
    <cellStyle name="Valuta 2 4 2 3 4 2 3 2" xfId="51205" xr:uid="{00000000-0005-0000-0000-000018A00000}"/>
    <cellStyle name="Valuta 2 4 2 3 4 2 4" xfId="19855" xr:uid="{00000000-0005-0000-0000-000019A00000}"/>
    <cellStyle name="Valuta 2 4 2 3 4 2 5" xfId="38014" xr:uid="{00000000-0005-0000-0000-00001AA00000}"/>
    <cellStyle name="Valuta 2 4 2 3 4 2 6" xfId="56174" xr:uid="{00000000-0005-0000-0000-00001BA00000}"/>
    <cellStyle name="Valuta 2 4 2 3 4 3" xfId="9892" xr:uid="{00000000-0005-0000-0000-00001CA00000}"/>
    <cellStyle name="Valuta 2 4 2 3 4 3 2" xfId="23099" xr:uid="{00000000-0005-0000-0000-00001DA00000}"/>
    <cellStyle name="Valuta 2 4 2 3 4 3 3" xfId="41258" xr:uid="{00000000-0005-0000-0000-00001EA00000}"/>
    <cellStyle name="Valuta 2 4 2 3 4 4" xfId="14886" xr:uid="{00000000-0005-0000-0000-00001FA00000}"/>
    <cellStyle name="Valuta 2 4 2 3 4 4 2" xfId="28078" xr:uid="{00000000-0005-0000-0000-000020A00000}"/>
    <cellStyle name="Valuta 2 4 2 3 4 4 3" xfId="46237" xr:uid="{00000000-0005-0000-0000-000021A00000}"/>
    <cellStyle name="Valuta 2 4 2 3 4 5" xfId="30562" xr:uid="{00000000-0005-0000-0000-000022A00000}"/>
    <cellStyle name="Valuta 2 4 2 3 4 5 2" xfId="48721" xr:uid="{00000000-0005-0000-0000-000023A00000}"/>
    <cellStyle name="Valuta 2 4 2 3 4 6" xfId="17371" xr:uid="{00000000-0005-0000-0000-000024A00000}"/>
    <cellStyle name="Valuta 2 4 2 3 4 7" xfId="35530" xr:uid="{00000000-0005-0000-0000-000025A00000}"/>
    <cellStyle name="Valuta 2 4 2 3 4 8" xfId="53690" xr:uid="{00000000-0005-0000-0000-000026A00000}"/>
    <cellStyle name="Valuta 2 4 2 3 4 9" xfId="59462" xr:uid="{00000000-0005-0000-0000-000027A00000}"/>
    <cellStyle name="Valuta 2 4 2 3 5" xfId="4621" xr:uid="{00000000-0005-0000-0000-000028A00000}"/>
    <cellStyle name="Valuta 2 4 2 3 5 2" xfId="6873" xr:uid="{00000000-0005-0000-0000-000029A00000}"/>
    <cellStyle name="Valuta 2 4 2 3 5 2 2" xfId="12605" xr:uid="{00000000-0005-0000-0000-00002AA00000}"/>
    <cellStyle name="Valuta 2 4 2 3 5 2 2 2" xfId="25812" xr:uid="{00000000-0005-0000-0000-00002BA00000}"/>
    <cellStyle name="Valuta 2 4 2 3 5 2 2 3" xfId="43971" xr:uid="{00000000-0005-0000-0000-00002CA00000}"/>
    <cellStyle name="Valuta 2 4 2 3 5 2 3" xfId="33275" xr:uid="{00000000-0005-0000-0000-00002DA00000}"/>
    <cellStyle name="Valuta 2 4 2 3 5 2 3 2" xfId="51434" xr:uid="{00000000-0005-0000-0000-00002EA00000}"/>
    <cellStyle name="Valuta 2 4 2 3 5 2 4" xfId="20084" xr:uid="{00000000-0005-0000-0000-00002FA00000}"/>
    <cellStyle name="Valuta 2 4 2 3 5 2 5" xfId="38243" xr:uid="{00000000-0005-0000-0000-000030A00000}"/>
    <cellStyle name="Valuta 2 4 2 3 5 2 6" xfId="56403" xr:uid="{00000000-0005-0000-0000-000031A00000}"/>
    <cellStyle name="Valuta 2 4 2 3 5 3" xfId="10121" xr:uid="{00000000-0005-0000-0000-000032A00000}"/>
    <cellStyle name="Valuta 2 4 2 3 5 3 2" xfId="23328" xr:uid="{00000000-0005-0000-0000-000033A00000}"/>
    <cellStyle name="Valuta 2 4 2 3 5 3 3" xfId="41487" xr:uid="{00000000-0005-0000-0000-000034A00000}"/>
    <cellStyle name="Valuta 2 4 2 3 5 4" xfId="15115" xr:uid="{00000000-0005-0000-0000-000035A00000}"/>
    <cellStyle name="Valuta 2 4 2 3 5 4 2" xfId="28307" xr:uid="{00000000-0005-0000-0000-000036A00000}"/>
    <cellStyle name="Valuta 2 4 2 3 5 4 3" xfId="46466" xr:uid="{00000000-0005-0000-0000-000037A00000}"/>
    <cellStyle name="Valuta 2 4 2 3 5 5" xfId="30791" xr:uid="{00000000-0005-0000-0000-000038A00000}"/>
    <cellStyle name="Valuta 2 4 2 3 5 5 2" xfId="48950" xr:uid="{00000000-0005-0000-0000-000039A00000}"/>
    <cellStyle name="Valuta 2 4 2 3 5 6" xfId="17600" xr:uid="{00000000-0005-0000-0000-00003AA00000}"/>
    <cellStyle name="Valuta 2 4 2 3 5 7" xfId="35759" xr:uid="{00000000-0005-0000-0000-00003BA00000}"/>
    <cellStyle name="Valuta 2 4 2 3 5 8" xfId="53919" xr:uid="{00000000-0005-0000-0000-00003CA00000}"/>
    <cellStyle name="Valuta 2 4 2 3 6" xfId="3984" xr:uid="{00000000-0005-0000-0000-00003DA00000}"/>
    <cellStyle name="Valuta 2 4 2 3 6 2" xfId="6471" xr:uid="{00000000-0005-0000-0000-00003EA00000}"/>
    <cellStyle name="Valuta 2 4 2 3 6 2 2" xfId="11969" xr:uid="{00000000-0005-0000-0000-00003FA00000}"/>
    <cellStyle name="Valuta 2 4 2 3 6 2 2 2" xfId="25176" xr:uid="{00000000-0005-0000-0000-000040A00000}"/>
    <cellStyle name="Valuta 2 4 2 3 6 2 2 3" xfId="43335" xr:uid="{00000000-0005-0000-0000-000041A00000}"/>
    <cellStyle name="Valuta 2 4 2 3 6 2 3" xfId="32639" xr:uid="{00000000-0005-0000-0000-000042A00000}"/>
    <cellStyle name="Valuta 2 4 2 3 6 2 3 2" xfId="50798" xr:uid="{00000000-0005-0000-0000-000043A00000}"/>
    <cellStyle name="Valuta 2 4 2 3 6 2 4" xfId="19448" xr:uid="{00000000-0005-0000-0000-000044A00000}"/>
    <cellStyle name="Valuta 2 4 2 3 6 2 5" xfId="37607" xr:uid="{00000000-0005-0000-0000-000045A00000}"/>
    <cellStyle name="Valuta 2 4 2 3 6 2 6" xfId="55767" xr:uid="{00000000-0005-0000-0000-000046A00000}"/>
    <cellStyle name="Valuta 2 4 2 3 6 3" xfId="9485" xr:uid="{00000000-0005-0000-0000-000047A00000}"/>
    <cellStyle name="Valuta 2 4 2 3 6 3 2" xfId="22692" xr:uid="{00000000-0005-0000-0000-000048A00000}"/>
    <cellStyle name="Valuta 2 4 2 3 6 3 3" xfId="40851" xr:uid="{00000000-0005-0000-0000-000049A00000}"/>
    <cellStyle name="Valuta 2 4 2 3 6 4" xfId="14479" xr:uid="{00000000-0005-0000-0000-00004AA00000}"/>
    <cellStyle name="Valuta 2 4 2 3 6 4 2" xfId="27671" xr:uid="{00000000-0005-0000-0000-00004BA00000}"/>
    <cellStyle name="Valuta 2 4 2 3 6 4 3" xfId="45830" xr:uid="{00000000-0005-0000-0000-00004CA00000}"/>
    <cellStyle name="Valuta 2 4 2 3 6 5" xfId="30155" xr:uid="{00000000-0005-0000-0000-00004DA00000}"/>
    <cellStyle name="Valuta 2 4 2 3 6 5 2" xfId="48314" xr:uid="{00000000-0005-0000-0000-00004EA00000}"/>
    <cellStyle name="Valuta 2 4 2 3 6 6" xfId="16964" xr:uid="{00000000-0005-0000-0000-00004FA00000}"/>
    <cellStyle name="Valuta 2 4 2 3 6 7" xfId="35123" xr:uid="{00000000-0005-0000-0000-000050A00000}"/>
    <cellStyle name="Valuta 2 4 2 3 6 8" xfId="53283" xr:uid="{00000000-0005-0000-0000-000051A00000}"/>
    <cellStyle name="Valuta 2 4 2 3 7" xfId="5038" xr:uid="{00000000-0005-0000-0000-000052A00000}"/>
    <cellStyle name="Valuta 2 4 2 3 7 2" xfId="7273" xr:uid="{00000000-0005-0000-0000-000053A00000}"/>
    <cellStyle name="Valuta 2 4 2 3 7 2 2" xfId="13006" xr:uid="{00000000-0005-0000-0000-000054A00000}"/>
    <cellStyle name="Valuta 2 4 2 3 7 2 2 2" xfId="26213" xr:uid="{00000000-0005-0000-0000-000055A00000}"/>
    <cellStyle name="Valuta 2 4 2 3 7 2 2 3" xfId="44372" xr:uid="{00000000-0005-0000-0000-000056A00000}"/>
    <cellStyle name="Valuta 2 4 2 3 7 2 3" xfId="33676" xr:uid="{00000000-0005-0000-0000-000057A00000}"/>
    <cellStyle name="Valuta 2 4 2 3 7 2 3 2" xfId="51835" xr:uid="{00000000-0005-0000-0000-000058A00000}"/>
    <cellStyle name="Valuta 2 4 2 3 7 2 4" xfId="20485" xr:uid="{00000000-0005-0000-0000-000059A00000}"/>
    <cellStyle name="Valuta 2 4 2 3 7 2 5" xfId="38644" xr:uid="{00000000-0005-0000-0000-00005AA00000}"/>
    <cellStyle name="Valuta 2 4 2 3 7 2 6" xfId="56804" xr:uid="{00000000-0005-0000-0000-00005BA00000}"/>
    <cellStyle name="Valuta 2 4 2 3 7 3" xfId="10522" xr:uid="{00000000-0005-0000-0000-00005CA00000}"/>
    <cellStyle name="Valuta 2 4 2 3 7 3 2" xfId="23729" xr:uid="{00000000-0005-0000-0000-00005DA00000}"/>
    <cellStyle name="Valuta 2 4 2 3 7 3 3" xfId="41888" xr:uid="{00000000-0005-0000-0000-00005EA00000}"/>
    <cellStyle name="Valuta 2 4 2 3 7 4" xfId="15516" xr:uid="{00000000-0005-0000-0000-00005FA00000}"/>
    <cellStyle name="Valuta 2 4 2 3 7 4 2" xfId="28708" xr:uid="{00000000-0005-0000-0000-000060A00000}"/>
    <cellStyle name="Valuta 2 4 2 3 7 4 3" xfId="46867" xr:uid="{00000000-0005-0000-0000-000061A00000}"/>
    <cellStyle name="Valuta 2 4 2 3 7 5" xfId="31192" xr:uid="{00000000-0005-0000-0000-000062A00000}"/>
    <cellStyle name="Valuta 2 4 2 3 7 5 2" xfId="49351" xr:uid="{00000000-0005-0000-0000-000063A00000}"/>
    <cellStyle name="Valuta 2 4 2 3 7 6" xfId="18001" xr:uid="{00000000-0005-0000-0000-000064A00000}"/>
    <cellStyle name="Valuta 2 4 2 3 7 7" xfId="36160" xr:uid="{00000000-0005-0000-0000-000065A00000}"/>
    <cellStyle name="Valuta 2 4 2 3 7 8" xfId="54320" xr:uid="{00000000-0005-0000-0000-000066A00000}"/>
    <cellStyle name="Valuta 2 4 2 3 8" xfId="5997" xr:uid="{00000000-0005-0000-0000-000067A00000}"/>
    <cellStyle name="Valuta 2 4 2 3 8 2" xfId="11494" xr:uid="{00000000-0005-0000-0000-000068A00000}"/>
    <cellStyle name="Valuta 2 4 2 3 8 2 2" xfId="24701" xr:uid="{00000000-0005-0000-0000-000069A00000}"/>
    <cellStyle name="Valuta 2 4 2 3 8 2 3" xfId="42860" xr:uid="{00000000-0005-0000-0000-00006AA00000}"/>
    <cellStyle name="Valuta 2 4 2 3 8 3" xfId="32164" xr:uid="{00000000-0005-0000-0000-00006BA00000}"/>
    <cellStyle name="Valuta 2 4 2 3 8 3 2" xfId="50323" xr:uid="{00000000-0005-0000-0000-00006CA00000}"/>
    <cellStyle name="Valuta 2 4 2 3 8 4" xfId="18973" xr:uid="{00000000-0005-0000-0000-00006DA00000}"/>
    <cellStyle name="Valuta 2 4 2 3 8 5" xfId="37132" xr:uid="{00000000-0005-0000-0000-00006EA00000}"/>
    <cellStyle name="Valuta 2 4 2 3 8 6" xfId="55292" xr:uid="{00000000-0005-0000-0000-00006FA00000}"/>
    <cellStyle name="Valuta 2 4 2 3 9" xfId="8365" xr:uid="{00000000-0005-0000-0000-000070A00000}"/>
    <cellStyle name="Valuta 2 4 2 3 9 2" xfId="21572" xr:uid="{00000000-0005-0000-0000-000071A00000}"/>
    <cellStyle name="Valuta 2 4 2 3 9 3" xfId="39731" xr:uid="{00000000-0005-0000-0000-000072A00000}"/>
    <cellStyle name="Valuta 2 4 2 3 9 4" xfId="57891" xr:uid="{00000000-0005-0000-0000-000073A00000}"/>
    <cellStyle name="Valuta 2 4 2 4" xfId="3119" xr:uid="{00000000-0005-0000-0000-000074A00000}"/>
    <cellStyle name="Valuta 2 4 2 4 10" xfId="9036" xr:uid="{00000000-0005-0000-0000-000075A00000}"/>
    <cellStyle name="Valuta 2 4 2 4 10 2" xfId="22243" xr:uid="{00000000-0005-0000-0000-000076A00000}"/>
    <cellStyle name="Valuta 2 4 2 4 10 3" xfId="40402" xr:uid="{00000000-0005-0000-0000-000077A00000}"/>
    <cellStyle name="Valuta 2 4 2 4 11" xfId="14007" xr:uid="{00000000-0005-0000-0000-000078A00000}"/>
    <cellStyle name="Valuta 2 4 2 4 11 2" xfId="27199" xr:uid="{00000000-0005-0000-0000-000079A00000}"/>
    <cellStyle name="Valuta 2 4 2 4 11 3" xfId="45358" xr:uid="{00000000-0005-0000-0000-00007AA00000}"/>
    <cellStyle name="Valuta 2 4 2 4 12" xfId="29683" xr:uid="{00000000-0005-0000-0000-00007BA00000}"/>
    <cellStyle name="Valuta 2 4 2 4 12 2" xfId="47842" xr:uid="{00000000-0005-0000-0000-00007CA00000}"/>
    <cellStyle name="Valuta 2 4 2 4 13" xfId="16492" xr:uid="{00000000-0005-0000-0000-00007DA00000}"/>
    <cellStyle name="Valuta 2 4 2 4 14" xfId="34651" xr:uid="{00000000-0005-0000-0000-00007EA00000}"/>
    <cellStyle name="Valuta 2 4 2 4 15" xfId="52811" xr:uid="{00000000-0005-0000-0000-00007FA00000}"/>
    <cellStyle name="Valuta 2 4 2 4 16" xfId="58706" xr:uid="{00000000-0005-0000-0000-000080A00000}"/>
    <cellStyle name="Valuta 2 4 2 4 2" xfId="3120" xr:uid="{00000000-0005-0000-0000-000081A00000}"/>
    <cellStyle name="Valuta 2 4 2 4 2 10" xfId="58707" xr:uid="{00000000-0005-0000-0000-000082A00000}"/>
    <cellStyle name="Valuta 2 4 2 4 2 2" xfId="3988" xr:uid="{00000000-0005-0000-0000-000083A00000}"/>
    <cellStyle name="Valuta 2 4 2 4 2 2 2" xfId="6475" xr:uid="{00000000-0005-0000-0000-000084A00000}"/>
    <cellStyle name="Valuta 2 4 2 4 2 2 2 2" xfId="11973" xr:uid="{00000000-0005-0000-0000-000085A00000}"/>
    <cellStyle name="Valuta 2 4 2 4 2 2 2 2 2" xfId="25180" xr:uid="{00000000-0005-0000-0000-000086A00000}"/>
    <cellStyle name="Valuta 2 4 2 4 2 2 2 2 3" xfId="43339" xr:uid="{00000000-0005-0000-0000-000087A00000}"/>
    <cellStyle name="Valuta 2 4 2 4 2 2 2 3" xfId="32643" xr:uid="{00000000-0005-0000-0000-000088A00000}"/>
    <cellStyle name="Valuta 2 4 2 4 2 2 2 3 2" xfId="50802" xr:uid="{00000000-0005-0000-0000-000089A00000}"/>
    <cellStyle name="Valuta 2 4 2 4 2 2 2 4" xfId="19452" xr:uid="{00000000-0005-0000-0000-00008AA00000}"/>
    <cellStyle name="Valuta 2 4 2 4 2 2 2 5" xfId="37611" xr:uid="{00000000-0005-0000-0000-00008BA00000}"/>
    <cellStyle name="Valuta 2 4 2 4 2 2 2 6" xfId="55771" xr:uid="{00000000-0005-0000-0000-00008CA00000}"/>
    <cellStyle name="Valuta 2 4 2 4 2 2 3" xfId="9489" xr:uid="{00000000-0005-0000-0000-00008DA00000}"/>
    <cellStyle name="Valuta 2 4 2 4 2 2 3 2" xfId="22696" xr:uid="{00000000-0005-0000-0000-00008EA00000}"/>
    <cellStyle name="Valuta 2 4 2 4 2 2 3 3" xfId="40855" xr:uid="{00000000-0005-0000-0000-00008FA00000}"/>
    <cellStyle name="Valuta 2 4 2 4 2 2 4" xfId="14483" xr:uid="{00000000-0005-0000-0000-000090A00000}"/>
    <cellStyle name="Valuta 2 4 2 4 2 2 4 2" xfId="27675" xr:uid="{00000000-0005-0000-0000-000091A00000}"/>
    <cellStyle name="Valuta 2 4 2 4 2 2 4 3" xfId="45834" xr:uid="{00000000-0005-0000-0000-000092A00000}"/>
    <cellStyle name="Valuta 2 4 2 4 2 2 5" xfId="30159" xr:uid="{00000000-0005-0000-0000-000093A00000}"/>
    <cellStyle name="Valuta 2 4 2 4 2 2 5 2" xfId="48318" xr:uid="{00000000-0005-0000-0000-000094A00000}"/>
    <cellStyle name="Valuta 2 4 2 4 2 2 6" xfId="16968" xr:uid="{00000000-0005-0000-0000-000095A00000}"/>
    <cellStyle name="Valuta 2 4 2 4 2 2 7" xfId="35127" xr:uid="{00000000-0005-0000-0000-000096A00000}"/>
    <cellStyle name="Valuta 2 4 2 4 2 2 8" xfId="53287" xr:uid="{00000000-0005-0000-0000-000097A00000}"/>
    <cellStyle name="Valuta 2 4 2 4 2 3" xfId="6001" xr:uid="{00000000-0005-0000-0000-000098A00000}"/>
    <cellStyle name="Valuta 2 4 2 4 2 3 2" xfId="11498" xr:uid="{00000000-0005-0000-0000-000099A00000}"/>
    <cellStyle name="Valuta 2 4 2 4 2 3 2 2" xfId="24705" xr:uid="{00000000-0005-0000-0000-00009AA00000}"/>
    <cellStyle name="Valuta 2 4 2 4 2 3 2 3" xfId="42864" xr:uid="{00000000-0005-0000-0000-00009BA00000}"/>
    <cellStyle name="Valuta 2 4 2 4 2 3 3" xfId="32168" xr:uid="{00000000-0005-0000-0000-00009CA00000}"/>
    <cellStyle name="Valuta 2 4 2 4 2 3 3 2" xfId="50327" xr:uid="{00000000-0005-0000-0000-00009DA00000}"/>
    <cellStyle name="Valuta 2 4 2 4 2 3 4" xfId="18977" xr:uid="{00000000-0005-0000-0000-00009EA00000}"/>
    <cellStyle name="Valuta 2 4 2 4 2 3 5" xfId="37136" xr:uid="{00000000-0005-0000-0000-00009FA00000}"/>
    <cellStyle name="Valuta 2 4 2 4 2 3 6" xfId="55296" xr:uid="{00000000-0005-0000-0000-0000A0A00000}"/>
    <cellStyle name="Valuta 2 4 2 4 2 4" xfId="9037" xr:uid="{00000000-0005-0000-0000-0000A1A00000}"/>
    <cellStyle name="Valuta 2 4 2 4 2 4 2" xfId="22244" xr:uid="{00000000-0005-0000-0000-0000A2A00000}"/>
    <cellStyle name="Valuta 2 4 2 4 2 4 3" xfId="40403" xr:uid="{00000000-0005-0000-0000-0000A3A00000}"/>
    <cellStyle name="Valuta 2 4 2 4 2 5" xfId="14008" xr:uid="{00000000-0005-0000-0000-0000A4A00000}"/>
    <cellStyle name="Valuta 2 4 2 4 2 5 2" xfId="27200" xr:uid="{00000000-0005-0000-0000-0000A5A00000}"/>
    <cellStyle name="Valuta 2 4 2 4 2 5 3" xfId="45359" xr:uid="{00000000-0005-0000-0000-0000A6A00000}"/>
    <cellStyle name="Valuta 2 4 2 4 2 6" xfId="29684" xr:uid="{00000000-0005-0000-0000-0000A7A00000}"/>
    <cellStyle name="Valuta 2 4 2 4 2 6 2" xfId="47843" xr:uid="{00000000-0005-0000-0000-0000A8A00000}"/>
    <cellStyle name="Valuta 2 4 2 4 2 7" xfId="16493" xr:uid="{00000000-0005-0000-0000-0000A9A00000}"/>
    <cellStyle name="Valuta 2 4 2 4 2 8" xfId="34652" xr:uid="{00000000-0005-0000-0000-0000AAA00000}"/>
    <cellStyle name="Valuta 2 4 2 4 2 9" xfId="52812" xr:uid="{00000000-0005-0000-0000-0000ABA00000}"/>
    <cellStyle name="Valuta 2 4 2 4 3" xfId="3121" xr:uid="{00000000-0005-0000-0000-0000ACA00000}"/>
    <cellStyle name="Valuta 2 4 2 4 3 10" xfId="58708" xr:uid="{00000000-0005-0000-0000-0000ADA00000}"/>
    <cellStyle name="Valuta 2 4 2 4 3 2" xfId="3989" xr:uid="{00000000-0005-0000-0000-0000AEA00000}"/>
    <cellStyle name="Valuta 2 4 2 4 3 2 2" xfId="6476" xr:uid="{00000000-0005-0000-0000-0000AFA00000}"/>
    <cellStyle name="Valuta 2 4 2 4 3 2 2 2" xfId="11974" xr:uid="{00000000-0005-0000-0000-0000B0A00000}"/>
    <cellStyle name="Valuta 2 4 2 4 3 2 2 2 2" xfId="25181" xr:uid="{00000000-0005-0000-0000-0000B1A00000}"/>
    <cellStyle name="Valuta 2 4 2 4 3 2 2 2 3" xfId="43340" xr:uid="{00000000-0005-0000-0000-0000B2A00000}"/>
    <cellStyle name="Valuta 2 4 2 4 3 2 2 3" xfId="32644" xr:uid="{00000000-0005-0000-0000-0000B3A00000}"/>
    <cellStyle name="Valuta 2 4 2 4 3 2 2 3 2" xfId="50803" xr:uid="{00000000-0005-0000-0000-0000B4A00000}"/>
    <cellStyle name="Valuta 2 4 2 4 3 2 2 4" xfId="19453" xr:uid="{00000000-0005-0000-0000-0000B5A00000}"/>
    <cellStyle name="Valuta 2 4 2 4 3 2 2 5" xfId="37612" xr:uid="{00000000-0005-0000-0000-0000B6A00000}"/>
    <cellStyle name="Valuta 2 4 2 4 3 2 2 6" xfId="55772" xr:uid="{00000000-0005-0000-0000-0000B7A00000}"/>
    <cellStyle name="Valuta 2 4 2 4 3 2 3" xfId="9490" xr:uid="{00000000-0005-0000-0000-0000B8A00000}"/>
    <cellStyle name="Valuta 2 4 2 4 3 2 3 2" xfId="22697" xr:uid="{00000000-0005-0000-0000-0000B9A00000}"/>
    <cellStyle name="Valuta 2 4 2 4 3 2 3 3" xfId="40856" xr:uid="{00000000-0005-0000-0000-0000BAA00000}"/>
    <cellStyle name="Valuta 2 4 2 4 3 2 4" xfId="14484" xr:uid="{00000000-0005-0000-0000-0000BBA00000}"/>
    <cellStyle name="Valuta 2 4 2 4 3 2 4 2" xfId="27676" xr:uid="{00000000-0005-0000-0000-0000BCA00000}"/>
    <cellStyle name="Valuta 2 4 2 4 3 2 4 3" xfId="45835" xr:uid="{00000000-0005-0000-0000-0000BDA00000}"/>
    <cellStyle name="Valuta 2 4 2 4 3 2 5" xfId="30160" xr:uid="{00000000-0005-0000-0000-0000BEA00000}"/>
    <cellStyle name="Valuta 2 4 2 4 3 2 5 2" xfId="48319" xr:uid="{00000000-0005-0000-0000-0000BFA00000}"/>
    <cellStyle name="Valuta 2 4 2 4 3 2 6" xfId="16969" xr:uid="{00000000-0005-0000-0000-0000C0A00000}"/>
    <cellStyle name="Valuta 2 4 2 4 3 2 7" xfId="35128" xr:uid="{00000000-0005-0000-0000-0000C1A00000}"/>
    <cellStyle name="Valuta 2 4 2 4 3 2 8" xfId="53288" xr:uid="{00000000-0005-0000-0000-0000C2A00000}"/>
    <cellStyle name="Valuta 2 4 2 4 3 3" xfId="6002" xr:uid="{00000000-0005-0000-0000-0000C3A00000}"/>
    <cellStyle name="Valuta 2 4 2 4 3 3 2" xfId="11499" xr:uid="{00000000-0005-0000-0000-0000C4A00000}"/>
    <cellStyle name="Valuta 2 4 2 4 3 3 2 2" xfId="24706" xr:uid="{00000000-0005-0000-0000-0000C5A00000}"/>
    <cellStyle name="Valuta 2 4 2 4 3 3 2 3" xfId="42865" xr:uid="{00000000-0005-0000-0000-0000C6A00000}"/>
    <cellStyle name="Valuta 2 4 2 4 3 3 3" xfId="32169" xr:uid="{00000000-0005-0000-0000-0000C7A00000}"/>
    <cellStyle name="Valuta 2 4 2 4 3 3 3 2" xfId="50328" xr:uid="{00000000-0005-0000-0000-0000C8A00000}"/>
    <cellStyle name="Valuta 2 4 2 4 3 3 4" xfId="18978" xr:uid="{00000000-0005-0000-0000-0000C9A00000}"/>
    <cellStyle name="Valuta 2 4 2 4 3 3 5" xfId="37137" xr:uid="{00000000-0005-0000-0000-0000CAA00000}"/>
    <cellStyle name="Valuta 2 4 2 4 3 3 6" xfId="55297" xr:uid="{00000000-0005-0000-0000-0000CBA00000}"/>
    <cellStyle name="Valuta 2 4 2 4 3 4" xfId="9038" xr:uid="{00000000-0005-0000-0000-0000CCA00000}"/>
    <cellStyle name="Valuta 2 4 2 4 3 4 2" xfId="22245" xr:uid="{00000000-0005-0000-0000-0000CDA00000}"/>
    <cellStyle name="Valuta 2 4 2 4 3 4 3" xfId="40404" xr:uid="{00000000-0005-0000-0000-0000CEA00000}"/>
    <cellStyle name="Valuta 2 4 2 4 3 5" xfId="14009" xr:uid="{00000000-0005-0000-0000-0000CFA00000}"/>
    <cellStyle name="Valuta 2 4 2 4 3 5 2" xfId="27201" xr:uid="{00000000-0005-0000-0000-0000D0A00000}"/>
    <cellStyle name="Valuta 2 4 2 4 3 5 3" xfId="45360" xr:uid="{00000000-0005-0000-0000-0000D1A00000}"/>
    <cellStyle name="Valuta 2 4 2 4 3 6" xfId="29685" xr:uid="{00000000-0005-0000-0000-0000D2A00000}"/>
    <cellStyle name="Valuta 2 4 2 4 3 6 2" xfId="47844" xr:uid="{00000000-0005-0000-0000-0000D3A00000}"/>
    <cellStyle name="Valuta 2 4 2 4 3 7" xfId="16494" xr:uid="{00000000-0005-0000-0000-0000D4A00000}"/>
    <cellStyle name="Valuta 2 4 2 4 3 8" xfId="34653" xr:uid="{00000000-0005-0000-0000-0000D5A00000}"/>
    <cellStyle name="Valuta 2 4 2 4 3 9" xfId="52813" xr:uid="{00000000-0005-0000-0000-0000D6A00000}"/>
    <cellStyle name="Valuta 2 4 2 4 4" xfId="3690" xr:uid="{00000000-0005-0000-0000-0000D7A00000}"/>
    <cellStyle name="Valuta 2 4 2 4 4 2" xfId="4393" xr:uid="{00000000-0005-0000-0000-0000D8A00000}"/>
    <cellStyle name="Valuta 2 4 2 4 4 2 2" xfId="12377" xr:uid="{00000000-0005-0000-0000-0000D9A00000}"/>
    <cellStyle name="Valuta 2 4 2 4 4 2 2 2" xfId="25584" xr:uid="{00000000-0005-0000-0000-0000DAA00000}"/>
    <cellStyle name="Valuta 2 4 2 4 4 2 2 3" xfId="43743" xr:uid="{00000000-0005-0000-0000-0000DBA00000}"/>
    <cellStyle name="Valuta 2 4 2 4 4 2 3" xfId="33047" xr:uid="{00000000-0005-0000-0000-0000DCA00000}"/>
    <cellStyle name="Valuta 2 4 2 4 4 2 3 2" xfId="51206" xr:uid="{00000000-0005-0000-0000-0000DDA00000}"/>
    <cellStyle name="Valuta 2 4 2 4 4 2 4" xfId="19856" xr:uid="{00000000-0005-0000-0000-0000DEA00000}"/>
    <cellStyle name="Valuta 2 4 2 4 4 2 5" xfId="38015" xr:uid="{00000000-0005-0000-0000-0000DFA00000}"/>
    <cellStyle name="Valuta 2 4 2 4 4 2 6" xfId="56175" xr:uid="{00000000-0005-0000-0000-0000E0A00000}"/>
    <cellStyle name="Valuta 2 4 2 4 4 3" xfId="9893" xr:uid="{00000000-0005-0000-0000-0000E1A00000}"/>
    <cellStyle name="Valuta 2 4 2 4 4 3 2" xfId="23100" xr:uid="{00000000-0005-0000-0000-0000E2A00000}"/>
    <cellStyle name="Valuta 2 4 2 4 4 3 3" xfId="41259" xr:uid="{00000000-0005-0000-0000-0000E3A00000}"/>
    <cellStyle name="Valuta 2 4 2 4 4 4" xfId="14887" xr:uid="{00000000-0005-0000-0000-0000E4A00000}"/>
    <cellStyle name="Valuta 2 4 2 4 4 4 2" xfId="28079" xr:uid="{00000000-0005-0000-0000-0000E5A00000}"/>
    <cellStyle name="Valuta 2 4 2 4 4 4 3" xfId="46238" xr:uid="{00000000-0005-0000-0000-0000E6A00000}"/>
    <cellStyle name="Valuta 2 4 2 4 4 5" xfId="30563" xr:uid="{00000000-0005-0000-0000-0000E7A00000}"/>
    <cellStyle name="Valuta 2 4 2 4 4 5 2" xfId="48722" xr:uid="{00000000-0005-0000-0000-0000E8A00000}"/>
    <cellStyle name="Valuta 2 4 2 4 4 6" xfId="17372" xr:uid="{00000000-0005-0000-0000-0000E9A00000}"/>
    <cellStyle name="Valuta 2 4 2 4 4 7" xfId="35531" xr:uid="{00000000-0005-0000-0000-0000EAA00000}"/>
    <cellStyle name="Valuta 2 4 2 4 4 8" xfId="53691" xr:uid="{00000000-0005-0000-0000-0000EBA00000}"/>
    <cellStyle name="Valuta 2 4 2 4 4 9" xfId="59463" xr:uid="{00000000-0005-0000-0000-0000ECA00000}"/>
    <cellStyle name="Valuta 2 4 2 4 5" xfId="4622" xr:uid="{00000000-0005-0000-0000-0000EDA00000}"/>
    <cellStyle name="Valuta 2 4 2 4 5 2" xfId="6874" xr:uid="{00000000-0005-0000-0000-0000EEA00000}"/>
    <cellStyle name="Valuta 2 4 2 4 5 2 2" xfId="12606" xr:uid="{00000000-0005-0000-0000-0000EFA00000}"/>
    <cellStyle name="Valuta 2 4 2 4 5 2 2 2" xfId="25813" xr:uid="{00000000-0005-0000-0000-0000F0A00000}"/>
    <cellStyle name="Valuta 2 4 2 4 5 2 2 3" xfId="43972" xr:uid="{00000000-0005-0000-0000-0000F1A00000}"/>
    <cellStyle name="Valuta 2 4 2 4 5 2 3" xfId="33276" xr:uid="{00000000-0005-0000-0000-0000F2A00000}"/>
    <cellStyle name="Valuta 2 4 2 4 5 2 3 2" xfId="51435" xr:uid="{00000000-0005-0000-0000-0000F3A00000}"/>
    <cellStyle name="Valuta 2 4 2 4 5 2 4" xfId="20085" xr:uid="{00000000-0005-0000-0000-0000F4A00000}"/>
    <cellStyle name="Valuta 2 4 2 4 5 2 5" xfId="38244" xr:uid="{00000000-0005-0000-0000-0000F5A00000}"/>
    <cellStyle name="Valuta 2 4 2 4 5 2 6" xfId="56404" xr:uid="{00000000-0005-0000-0000-0000F6A00000}"/>
    <cellStyle name="Valuta 2 4 2 4 5 3" xfId="10122" xr:uid="{00000000-0005-0000-0000-0000F7A00000}"/>
    <cellStyle name="Valuta 2 4 2 4 5 3 2" xfId="23329" xr:uid="{00000000-0005-0000-0000-0000F8A00000}"/>
    <cellStyle name="Valuta 2 4 2 4 5 3 3" xfId="41488" xr:uid="{00000000-0005-0000-0000-0000F9A00000}"/>
    <cellStyle name="Valuta 2 4 2 4 5 4" xfId="15116" xr:uid="{00000000-0005-0000-0000-0000FAA00000}"/>
    <cellStyle name="Valuta 2 4 2 4 5 4 2" xfId="28308" xr:uid="{00000000-0005-0000-0000-0000FBA00000}"/>
    <cellStyle name="Valuta 2 4 2 4 5 4 3" xfId="46467" xr:uid="{00000000-0005-0000-0000-0000FCA00000}"/>
    <cellStyle name="Valuta 2 4 2 4 5 5" xfId="30792" xr:uid="{00000000-0005-0000-0000-0000FDA00000}"/>
    <cellStyle name="Valuta 2 4 2 4 5 5 2" xfId="48951" xr:uid="{00000000-0005-0000-0000-0000FEA00000}"/>
    <cellStyle name="Valuta 2 4 2 4 5 6" xfId="17601" xr:uid="{00000000-0005-0000-0000-0000FFA00000}"/>
    <cellStyle name="Valuta 2 4 2 4 5 7" xfId="35760" xr:uid="{00000000-0005-0000-0000-000000A10000}"/>
    <cellStyle name="Valuta 2 4 2 4 5 8" xfId="53920" xr:uid="{00000000-0005-0000-0000-000001A10000}"/>
    <cellStyle name="Valuta 2 4 2 4 6" xfId="3987" xr:uid="{00000000-0005-0000-0000-000002A10000}"/>
    <cellStyle name="Valuta 2 4 2 4 6 2" xfId="6474" xr:uid="{00000000-0005-0000-0000-000003A10000}"/>
    <cellStyle name="Valuta 2 4 2 4 6 2 2" xfId="11972" xr:uid="{00000000-0005-0000-0000-000004A10000}"/>
    <cellStyle name="Valuta 2 4 2 4 6 2 2 2" xfId="25179" xr:uid="{00000000-0005-0000-0000-000005A10000}"/>
    <cellStyle name="Valuta 2 4 2 4 6 2 2 3" xfId="43338" xr:uid="{00000000-0005-0000-0000-000006A10000}"/>
    <cellStyle name="Valuta 2 4 2 4 6 2 3" xfId="32642" xr:uid="{00000000-0005-0000-0000-000007A10000}"/>
    <cellStyle name="Valuta 2 4 2 4 6 2 3 2" xfId="50801" xr:uid="{00000000-0005-0000-0000-000008A10000}"/>
    <cellStyle name="Valuta 2 4 2 4 6 2 4" xfId="19451" xr:uid="{00000000-0005-0000-0000-000009A10000}"/>
    <cellStyle name="Valuta 2 4 2 4 6 2 5" xfId="37610" xr:uid="{00000000-0005-0000-0000-00000AA10000}"/>
    <cellStyle name="Valuta 2 4 2 4 6 2 6" xfId="55770" xr:uid="{00000000-0005-0000-0000-00000BA10000}"/>
    <cellStyle name="Valuta 2 4 2 4 6 3" xfId="9488" xr:uid="{00000000-0005-0000-0000-00000CA10000}"/>
    <cellStyle name="Valuta 2 4 2 4 6 3 2" xfId="22695" xr:uid="{00000000-0005-0000-0000-00000DA10000}"/>
    <cellStyle name="Valuta 2 4 2 4 6 3 3" xfId="40854" xr:uid="{00000000-0005-0000-0000-00000EA10000}"/>
    <cellStyle name="Valuta 2 4 2 4 6 4" xfId="14482" xr:uid="{00000000-0005-0000-0000-00000FA10000}"/>
    <cellStyle name="Valuta 2 4 2 4 6 4 2" xfId="27674" xr:uid="{00000000-0005-0000-0000-000010A10000}"/>
    <cellStyle name="Valuta 2 4 2 4 6 4 3" xfId="45833" xr:uid="{00000000-0005-0000-0000-000011A10000}"/>
    <cellStyle name="Valuta 2 4 2 4 6 5" xfId="30158" xr:uid="{00000000-0005-0000-0000-000012A10000}"/>
    <cellStyle name="Valuta 2 4 2 4 6 5 2" xfId="48317" xr:uid="{00000000-0005-0000-0000-000013A10000}"/>
    <cellStyle name="Valuta 2 4 2 4 6 6" xfId="16967" xr:uid="{00000000-0005-0000-0000-000014A10000}"/>
    <cellStyle name="Valuta 2 4 2 4 6 7" xfId="35126" xr:uid="{00000000-0005-0000-0000-000015A10000}"/>
    <cellStyle name="Valuta 2 4 2 4 6 8" xfId="53286" xr:uid="{00000000-0005-0000-0000-000016A10000}"/>
    <cellStyle name="Valuta 2 4 2 4 7" xfId="5039" xr:uid="{00000000-0005-0000-0000-000017A10000}"/>
    <cellStyle name="Valuta 2 4 2 4 7 2" xfId="7274" xr:uid="{00000000-0005-0000-0000-000018A10000}"/>
    <cellStyle name="Valuta 2 4 2 4 7 2 2" xfId="13007" xr:uid="{00000000-0005-0000-0000-000019A10000}"/>
    <cellStyle name="Valuta 2 4 2 4 7 2 2 2" xfId="26214" xr:uid="{00000000-0005-0000-0000-00001AA10000}"/>
    <cellStyle name="Valuta 2 4 2 4 7 2 2 3" xfId="44373" xr:uid="{00000000-0005-0000-0000-00001BA10000}"/>
    <cellStyle name="Valuta 2 4 2 4 7 2 3" xfId="33677" xr:uid="{00000000-0005-0000-0000-00001CA10000}"/>
    <cellStyle name="Valuta 2 4 2 4 7 2 3 2" xfId="51836" xr:uid="{00000000-0005-0000-0000-00001DA10000}"/>
    <cellStyle name="Valuta 2 4 2 4 7 2 4" xfId="20486" xr:uid="{00000000-0005-0000-0000-00001EA10000}"/>
    <cellStyle name="Valuta 2 4 2 4 7 2 5" xfId="38645" xr:uid="{00000000-0005-0000-0000-00001FA10000}"/>
    <cellStyle name="Valuta 2 4 2 4 7 2 6" xfId="56805" xr:uid="{00000000-0005-0000-0000-000020A10000}"/>
    <cellStyle name="Valuta 2 4 2 4 7 3" xfId="10523" xr:uid="{00000000-0005-0000-0000-000021A10000}"/>
    <cellStyle name="Valuta 2 4 2 4 7 3 2" xfId="23730" xr:uid="{00000000-0005-0000-0000-000022A10000}"/>
    <cellStyle name="Valuta 2 4 2 4 7 3 3" xfId="41889" xr:uid="{00000000-0005-0000-0000-000023A10000}"/>
    <cellStyle name="Valuta 2 4 2 4 7 4" xfId="15517" xr:uid="{00000000-0005-0000-0000-000024A10000}"/>
    <cellStyle name="Valuta 2 4 2 4 7 4 2" xfId="28709" xr:uid="{00000000-0005-0000-0000-000025A10000}"/>
    <cellStyle name="Valuta 2 4 2 4 7 4 3" xfId="46868" xr:uid="{00000000-0005-0000-0000-000026A10000}"/>
    <cellStyle name="Valuta 2 4 2 4 7 5" xfId="31193" xr:uid="{00000000-0005-0000-0000-000027A10000}"/>
    <cellStyle name="Valuta 2 4 2 4 7 5 2" xfId="49352" xr:uid="{00000000-0005-0000-0000-000028A10000}"/>
    <cellStyle name="Valuta 2 4 2 4 7 6" xfId="18002" xr:uid="{00000000-0005-0000-0000-000029A10000}"/>
    <cellStyle name="Valuta 2 4 2 4 7 7" xfId="36161" xr:uid="{00000000-0005-0000-0000-00002AA10000}"/>
    <cellStyle name="Valuta 2 4 2 4 7 8" xfId="54321" xr:uid="{00000000-0005-0000-0000-00002BA10000}"/>
    <cellStyle name="Valuta 2 4 2 4 8" xfId="6000" xr:uid="{00000000-0005-0000-0000-00002CA10000}"/>
    <cellStyle name="Valuta 2 4 2 4 8 2" xfId="11497" xr:uid="{00000000-0005-0000-0000-00002DA10000}"/>
    <cellStyle name="Valuta 2 4 2 4 8 2 2" xfId="24704" xr:uid="{00000000-0005-0000-0000-00002EA10000}"/>
    <cellStyle name="Valuta 2 4 2 4 8 2 3" xfId="42863" xr:uid="{00000000-0005-0000-0000-00002FA10000}"/>
    <cellStyle name="Valuta 2 4 2 4 8 3" xfId="32167" xr:uid="{00000000-0005-0000-0000-000030A10000}"/>
    <cellStyle name="Valuta 2 4 2 4 8 3 2" xfId="50326" xr:uid="{00000000-0005-0000-0000-000031A10000}"/>
    <cellStyle name="Valuta 2 4 2 4 8 4" xfId="18976" xr:uid="{00000000-0005-0000-0000-000032A10000}"/>
    <cellStyle name="Valuta 2 4 2 4 8 5" xfId="37135" xr:uid="{00000000-0005-0000-0000-000033A10000}"/>
    <cellStyle name="Valuta 2 4 2 4 8 6" xfId="55295" xr:uid="{00000000-0005-0000-0000-000034A10000}"/>
    <cellStyle name="Valuta 2 4 2 4 9" xfId="8366" xr:uid="{00000000-0005-0000-0000-000035A10000}"/>
    <cellStyle name="Valuta 2 4 2 4 9 2" xfId="21573" xr:uid="{00000000-0005-0000-0000-000036A10000}"/>
    <cellStyle name="Valuta 2 4 2 4 9 3" xfId="39732" xr:uid="{00000000-0005-0000-0000-000037A10000}"/>
    <cellStyle name="Valuta 2 4 2 4 9 4" xfId="57892" xr:uid="{00000000-0005-0000-0000-000038A10000}"/>
    <cellStyle name="Valuta 2 4 2 5" xfId="3122" xr:uid="{00000000-0005-0000-0000-000039A10000}"/>
    <cellStyle name="Valuta 2 4 2 5 10" xfId="34654" xr:uid="{00000000-0005-0000-0000-00003AA10000}"/>
    <cellStyle name="Valuta 2 4 2 5 11" xfId="52814" xr:uid="{00000000-0005-0000-0000-00003BA10000}"/>
    <cellStyle name="Valuta 2 4 2 5 12" xfId="58709" xr:uid="{00000000-0005-0000-0000-00003CA10000}"/>
    <cellStyle name="Valuta 2 4 2 5 2" xfId="3691" xr:uid="{00000000-0005-0000-0000-00003DA10000}"/>
    <cellStyle name="Valuta 2 4 2 5 2 2" xfId="6477" xr:uid="{00000000-0005-0000-0000-00003EA10000}"/>
    <cellStyle name="Valuta 2 4 2 5 2 2 2" xfId="11975" xr:uid="{00000000-0005-0000-0000-00003FA10000}"/>
    <cellStyle name="Valuta 2 4 2 5 2 2 2 2" xfId="25182" xr:uid="{00000000-0005-0000-0000-000040A10000}"/>
    <cellStyle name="Valuta 2 4 2 5 2 2 2 3" xfId="43341" xr:uid="{00000000-0005-0000-0000-000041A10000}"/>
    <cellStyle name="Valuta 2 4 2 5 2 2 3" xfId="32645" xr:uid="{00000000-0005-0000-0000-000042A10000}"/>
    <cellStyle name="Valuta 2 4 2 5 2 2 3 2" xfId="50804" xr:uid="{00000000-0005-0000-0000-000043A10000}"/>
    <cellStyle name="Valuta 2 4 2 5 2 2 4" xfId="19454" xr:uid="{00000000-0005-0000-0000-000044A10000}"/>
    <cellStyle name="Valuta 2 4 2 5 2 2 5" xfId="37613" xr:uid="{00000000-0005-0000-0000-000045A10000}"/>
    <cellStyle name="Valuta 2 4 2 5 2 2 6" xfId="55773" xr:uid="{00000000-0005-0000-0000-000046A10000}"/>
    <cellStyle name="Valuta 2 4 2 5 2 3" xfId="9491" xr:uid="{00000000-0005-0000-0000-000047A10000}"/>
    <cellStyle name="Valuta 2 4 2 5 2 3 2" xfId="22698" xr:uid="{00000000-0005-0000-0000-000048A10000}"/>
    <cellStyle name="Valuta 2 4 2 5 2 3 3" xfId="40857" xr:uid="{00000000-0005-0000-0000-000049A10000}"/>
    <cellStyle name="Valuta 2 4 2 5 2 4" xfId="14485" xr:uid="{00000000-0005-0000-0000-00004AA10000}"/>
    <cellStyle name="Valuta 2 4 2 5 2 4 2" xfId="27677" xr:uid="{00000000-0005-0000-0000-00004BA10000}"/>
    <cellStyle name="Valuta 2 4 2 5 2 4 3" xfId="45836" xr:uid="{00000000-0005-0000-0000-00004CA10000}"/>
    <cellStyle name="Valuta 2 4 2 5 2 5" xfId="4697" xr:uid="{00000000-0005-0000-0000-00004DA10000}"/>
    <cellStyle name="Valuta 2 4 2 5 2 5 2" xfId="30161" xr:uid="{00000000-0005-0000-0000-00004EA10000}"/>
    <cellStyle name="Valuta 2 4 2 5 2 5 3" xfId="48320" xr:uid="{00000000-0005-0000-0000-00004FA10000}"/>
    <cellStyle name="Valuta 2 4 2 5 2 6" xfId="16970" xr:uid="{00000000-0005-0000-0000-000050A10000}"/>
    <cellStyle name="Valuta 2 4 2 5 2 7" xfId="35129" xr:uid="{00000000-0005-0000-0000-000051A10000}"/>
    <cellStyle name="Valuta 2 4 2 5 2 8" xfId="53289" xr:uid="{00000000-0005-0000-0000-000052A10000}"/>
    <cellStyle name="Valuta 2 4 2 5 2 9" xfId="59464" xr:uid="{00000000-0005-0000-0000-000053A10000}"/>
    <cellStyle name="Valuta 2 4 2 5 3" xfId="3990" xr:uid="{00000000-0005-0000-0000-000054A10000}"/>
    <cellStyle name="Valuta 2 4 2 5 3 2" xfId="7275" xr:uid="{00000000-0005-0000-0000-000055A10000}"/>
    <cellStyle name="Valuta 2 4 2 5 3 2 2" xfId="13008" xr:uid="{00000000-0005-0000-0000-000056A10000}"/>
    <cellStyle name="Valuta 2 4 2 5 3 2 2 2" xfId="26215" xr:uid="{00000000-0005-0000-0000-000057A10000}"/>
    <cellStyle name="Valuta 2 4 2 5 3 2 2 3" xfId="44374" xr:uid="{00000000-0005-0000-0000-000058A10000}"/>
    <cellStyle name="Valuta 2 4 2 5 3 2 3" xfId="33678" xr:uid="{00000000-0005-0000-0000-000059A10000}"/>
    <cellStyle name="Valuta 2 4 2 5 3 2 3 2" xfId="51837" xr:uid="{00000000-0005-0000-0000-00005AA10000}"/>
    <cellStyle name="Valuta 2 4 2 5 3 2 4" xfId="20487" xr:uid="{00000000-0005-0000-0000-00005BA10000}"/>
    <cellStyle name="Valuta 2 4 2 5 3 2 5" xfId="38646" xr:uid="{00000000-0005-0000-0000-00005CA10000}"/>
    <cellStyle name="Valuta 2 4 2 5 3 2 6" xfId="56806" xr:uid="{00000000-0005-0000-0000-00005DA10000}"/>
    <cellStyle name="Valuta 2 4 2 5 3 3" xfId="10524" xr:uid="{00000000-0005-0000-0000-00005EA10000}"/>
    <cellStyle name="Valuta 2 4 2 5 3 3 2" xfId="23731" xr:uid="{00000000-0005-0000-0000-00005FA10000}"/>
    <cellStyle name="Valuta 2 4 2 5 3 3 3" xfId="41890" xr:uid="{00000000-0005-0000-0000-000060A10000}"/>
    <cellStyle name="Valuta 2 4 2 5 3 4" xfId="15518" xr:uid="{00000000-0005-0000-0000-000061A10000}"/>
    <cellStyle name="Valuta 2 4 2 5 3 4 2" xfId="28710" xr:uid="{00000000-0005-0000-0000-000062A10000}"/>
    <cellStyle name="Valuta 2 4 2 5 3 4 3" xfId="46869" xr:uid="{00000000-0005-0000-0000-000063A10000}"/>
    <cellStyle name="Valuta 2 4 2 5 3 5" xfId="31194" xr:uid="{00000000-0005-0000-0000-000064A10000}"/>
    <cellStyle name="Valuta 2 4 2 5 3 5 2" xfId="49353" xr:uid="{00000000-0005-0000-0000-000065A10000}"/>
    <cellStyle name="Valuta 2 4 2 5 3 6" xfId="18003" xr:uid="{00000000-0005-0000-0000-000066A10000}"/>
    <cellStyle name="Valuta 2 4 2 5 3 7" xfId="36162" xr:uid="{00000000-0005-0000-0000-000067A10000}"/>
    <cellStyle name="Valuta 2 4 2 5 3 8" xfId="54322" xr:uid="{00000000-0005-0000-0000-000068A10000}"/>
    <cellStyle name="Valuta 2 4 2 5 4" xfId="6003" xr:uid="{00000000-0005-0000-0000-000069A10000}"/>
    <cellStyle name="Valuta 2 4 2 5 4 2" xfId="11500" xr:uid="{00000000-0005-0000-0000-00006AA10000}"/>
    <cellStyle name="Valuta 2 4 2 5 4 2 2" xfId="24707" xr:uid="{00000000-0005-0000-0000-00006BA10000}"/>
    <cellStyle name="Valuta 2 4 2 5 4 2 3" xfId="42866" xr:uid="{00000000-0005-0000-0000-00006CA10000}"/>
    <cellStyle name="Valuta 2 4 2 5 4 3" xfId="32170" xr:uid="{00000000-0005-0000-0000-00006DA10000}"/>
    <cellStyle name="Valuta 2 4 2 5 4 3 2" xfId="50329" xr:uid="{00000000-0005-0000-0000-00006EA10000}"/>
    <cellStyle name="Valuta 2 4 2 5 4 4" xfId="18979" xr:uid="{00000000-0005-0000-0000-00006FA10000}"/>
    <cellStyle name="Valuta 2 4 2 5 4 5" xfId="37138" xr:uid="{00000000-0005-0000-0000-000070A10000}"/>
    <cellStyle name="Valuta 2 4 2 5 4 6" xfId="55298" xr:uid="{00000000-0005-0000-0000-000071A10000}"/>
    <cellStyle name="Valuta 2 4 2 5 5" xfId="8367" xr:uid="{00000000-0005-0000-0000-000072A10000}"/>
    <cellStyle name="Valuta 2 4 2 5 5 2" xfId="21574" xr:uid="{00000000-0005-0000-0000-000073A10000}"/>
    <cellStyle name="Valuta 2 4 2 5 5 3" xfId="39733" xr:uid="{00000000-0005-0000-0000-000074A10000}"/>
    <cellStyle name="Valuta 2 4 2 5 5 4" xfId="57893" xr:uid="{00000000-0005-0000-0000-000075A10000}"/>
    <cellStyle name="Valuta 2 4 2 5 6" xfId="9039" xr:uid="{00000000-0005-0000-0000-000076A10000}"/>
    <cellStyle name="Valuta 2 4 2 5 6 2" xfId="22246" xr:uid="{00000000-0005-0000-0000-000077A10000}"/>
    <cellStyle name="Valuta 2 4 2 5 6 3" xfId="40405" xr:uid="{00000000-0005-0000-0000-000078A10000}"/>
    <cellStyle name="Valuta 2 4 2 5 7" xfId="14010" xr:uid="{00000000-0005-0000-0000-000079A10000}"/>
    <cellStyle name="Valuta 2 4 2 5 7 2" xfId="27202" xr:uid="{00000000-0005-0000-0000-00007AA10000}"/>
    <cellStyle name="Valuta 2 4 2 5 7 3" xfId="45361" xr:uid="{00000000-0005-0000-0000-00007BA10000}"/>
    <cellStyle name="Valuta 2 4 2 5 8" xfId="29686" xr:uid="{00000000-0005-0000-0000-00007CA10000}"/>
    <cellStyle name="Valuta 2 4 2 5 8 2" xfId="47845" xr:uid="{00000000-0005-0000-0000-00007DA10000}"/>
    <cellStyle name="Valuta 2 4 2 5 9" xfId="16495" xr:uid="{00000000-0005-0000-0000-00007EA10000}"/>
    <cellStyle name="Valuta 2 4 2 6" xfId="3123" xr:uid="{00000000-0005-0000-0000-00007FA10000}"/>
    <cellStyle name="Valuta 2 4 2 6 10" xfId="58710" xr:uid="{00000000-0005-0000-0000-000080A10000}"/>
    <cellStyle name="Valuta 2 4 2 6 2" xfId="3991" xr:uid="{00000000-0005-0000-0000-000081A10000}"/>
    <cellStyle name="Valuta 2 4 2 6 2 2" xfId="6478" xr:uid="{00000000-0005-0000-0000-000082A10000}"/>
    <cellStyle name="Valuta 2 4 2 6 2 2 2" xfId="11976" xr:uid="{00000000-0005-0000-0000-000083A10000}"/>
    <cellStyle name="Valuta 2 4 2 6 2 2 2 2" xfId="25183" xr:uid="{00000000-0005-0000-0000-000084A10000}"/>
    <cellStyle name="Valuta 2 4 2 6 2 2 2 3" xfId="43342" xr:uid="{00000000-0005-0000-0000-000085A10000}"/>
    <cellStyle name="Valuta 2 4 2 6 2 2 3" xfId="32646" xr:uid="{00000000-0005-0000-0000-000086A10000}"/>
    <cellStyle name="Valuta 2 4 2 6 2 2 3 2" xfId="50805" xr:uid="{00000000-0005-0000-0000-000087A10000}"/>
    <cellStyle name="Valuta 2 4 2 6 2 2 4" xfId="19455" xr:uid="{00000000-0005-0000-0000-000088A10000}"/>
    <cellStyle name="Valuta 2 4 2 6 2 2 5" xfId="37614" xr:uid="{00000000-0005-0000-0000-000089A10000}"/>
    <cellStyle name="Valuta 2 4 2 6 2 2 6" xfId="55774" xr:uid="{00000000-0005-0000-0000-00008AA10000}"/>
    <cellStyle name="Valuta 2 4 2 6 2 3" xfId="9492" xr:uid="{00000000-0005-0000-0000-00008BA10000}"/>
    <cellStyle name="Valuta 2 4 2 6 2 3 2" xfId="22699" xr:uid="{00000000-0005-0000-0000-00008CA10000}"/>
    <cellStyle name="Valuta 2 4 2 6 2 3 3" xfId="40858" xr:uid="{00000000-0005-0000-0000-00008DA10000}"/>
    <cellStyle name="Valuta 2 4 2 6 2 4" xfId="14486" xr:uid="{00000000-0005-0000-0000-00008EA10000}"/>
    <cellStyle name="Valuta 2 4 2 6 2 4 2" xfId="27678" xr:uid="{00000000-0005-0000-0000-00008FA10000}"/>
    <cellStyle name="Valuta 2 4 2 6 2 4 3" xfId="45837" xr:uid="{00000000-0005-0000-0000-000090A10000}"/>
    <cellStyle name="Valuta 2 4 2 6 2 5" xfId="30162" xr:uid="{00000000-0005-0000-0000-000091A10000}"/>
    <cellStyle name="Valuta 2 4 2 6 2 5 2" xfId="48321" xr:uid="{00000000-0005-0000-0000-000092A10000}"/>
    <cellStyle name="Valuta 2 4 2 6 2 6" xfId="16971" xr:uid="{00000000-0005-0000-0000-000093A10000}"/>
    <cellStyle name="Valuta 2 4 2 6 2 7" xfId="35130" xr:uid="{00000000-0005-0000-0000-000094A10000}"/>
    <cellStyle name="Valuta 2 4 2 6 2 8" xfId="53290" xr:uid="{00000000-0005-0000-0000-000095A10000}"/>
    <cellStyle name="Valuta 2 4 2 6 3" xfId="6004" xr:uid="{00000000-0005-0000-0000-000096A10000}"/>
    <cellStyle name="Valuta 2 4 2 6 3 2" xfId="11501" xr:uid="{00000000-0005-0000-0000-000097A10000}"/>
    <cellStyle name="Valuta 2 4 2 6 3 2 2" xfId="24708" xr:uid="{00000000-0005-0000-0000-000098A10000}"/>
    <cellStyle name="Valuta 2 4 2 6 3 2 3" xfId="42867" xr:uid="{00000000-0005-0000-0000-000099A10000}"/>
    <cellStyle name="Valuta 2 4 2 6 3 3" xfId="32171" xr:uid="{00000000-0005-0000-0000-00009AA10000}"/>
    <cellStyle name="Valuta 2 4 2 6 3 3 2" xfId="50330" xr:uid="{00000000-0005-0000-0000-00009BA10000}"/>
    <cellStyle name="Valuta 2 4 2 6 3 4" xfId="18980" xr:uid="{00000000-0005-0000-0000-00009CA10000}"/>
    <cellStyle name="Valuta 2 4 2 6 3 5" xfId="37139" xr:uid="{00000000-0005-0000-0000-00009DA10000}"/>
    <cellStyle name="Valuta 2 4 2 6 3 6" xfId="55299" xr:uid="{00000000-0005-0000-0000-00009EA10000}"/>
    <cellStyle name="Valuta 2 4 2 6 4" xfId="9040" xr:uid="{00000000-0005-0000-0000-00009FA10000}"/>
    <cellStyle name="Valuta 2 4 2 6 4 2" xfId="22247" xr:uid="{00000000-0005-0000-0000-0000A0A10000}"/>
    <cellStyle name="Valuta 2 4 2 6 4 3" xfId="40406" xr:uid="{00000000-0005-0000-0000-0000A1A10000}"/>
    <cellStyle name="Valuta 2 4 2 6 5" xfId="14011" xr:uid="{00000000-0005-0000-0000-0000A2A10000}"/>
    <cellStyle name="Valuta 2 4 2 6 5 2" xfId="27203" xr:uid="{00000000-0005-0000-0000-0000A3A10000}"/>
    <cellStyle name="Valuta 2 4 2 6 5 3" xfId="45362" xr:uid="{00000000-0005-0000-0000-0000A4A10000}"/>
    <cellStyle name="Valuta 2 4 2 6 6" xfId="29687" xr:uid="{00000000-0005-0000-0000-0000A5A10000}"/>
    <cellStyle name="Valuta 2 4 2 6 6 2" xfId="47846" xr:uid="{00000000-0005-0000-0000-0000A6A10000}"/>
    <cellStyle name="Valuta 2 4 2 6 7" xfId="16496" xr:uid="{00000000-0005-0000-0000-0000A7A10000}"/>
    <cellStyle name="Valuta 2 4 2 6 8" xfId="34655" xr:uid="{00000000-0005-0000-0000-0000A8A10000}"/>
    <cellStyle name="Valuta 2 4 2 6 9" xfId="52815" xr:uid="{00000000-0005-0000-0000-0000A9A10000}"/>
    <cellStyle name="Valuta 2 4 2 7" xfId="3124" xr:uid="{00000000-0005-0000-0000-0000AAA10000}"/>
    <cellStyle name="Valuta 2 4 2 7 10" xfId="58711" xr:uid="{00000000-0005-0000-0000-0000ABA10000}"/>
    <cellStyle name="Valuta 2 4 2 7 2" xfId="3992" xr:uid="{00000000-0005-0000-0000-0000ACA10000}"/>
    <cellStyle name="Valuta 2 4 2 7 2 2" xfId="6479" xr:uid="{00000000-0005-0000-0000-0000ADA10000}"/>
    <cellStyle name="Valuta 2 4 2 7 2 2 2" xfId="11977" xr:uid="{00000000-0005-0000-0000-0000AEA10000}"/>
    <cellStyle name="Valuta 2 4 2 7 2 2 2 2" xfId="25184" xr:uid="{00000000-0005-0000-0000-0000AFA10000}"/>
    <cellStyle name="Valuta 2 4 2 7 2 2 2 3" xfId="43343" xr:uid="{00000000-0005-0000-0000-0000B0A10000}"/>
    <cellStyle name="Valuta 2 4 2 7 2 2 3" xfId="32647" xr:uid="{00000000-0005-0000-0000-0000B1A10000}"/>
    <cellStyle name="Valuta 2 4 2 7 2 2 3 2" xfId="50806" xr:uid="{00000000-0005-0000-0000-0000B2A10000}"/>
    <cellStyle name="Valuta 2 4 2 7 2 2 4" xfId="19456" xr:uid="{00000000-0005-0000-0000-0000B3A10000}"/>
    <cellStyle name="Valuta 2 4 2 7 2 2 5" xfId="37615" xr:uid="{00000000-0005-0000-0000-0000B4A10000}"/>
    <cellStyle name="Valuta 2 4 2 7 2 2 6" xfId="55775" xr:uid="{00000000-0005-0000-0000-0000B5A10000}"/>
    <cellStyle name="Valuta 2 4 2 7 2 3" xfId="9493" xr:uid="{00000000-0005-0000-0000-0000B6A10000}"/>
    <cellStyle name="Valuta 2 4 2 7 2 3 2" xfId="22700" xr:uid="{00000000-0005-0000-0000-0000B7A10000}"/>
    <cellStyle name="Valuta 2 4 2 7 2 3 3" xfId="40859" xr:uid="{00000000-0005-0000-0000-0000B8A10000}"/>
    <cellStyle name="Valuta 2 4 2 7 2 4" xfId="14487" xr:uid="{00000000-0005-0000-0000-0000B9A10000}"/>
    <cellStyle name="Valuta 2 4 2 7 2 4 2" xfId="27679" xr:uid="{00000000-0005-0000-0000-0000BAA10000}"/>
    <cellStyle name="Valuta 2 4 2 7 2 4 3" xfId="45838" xr:uid="{00000000-0005-0000-0000-0000BBA10000}"/>
    <cellStyle name="Valuta 2 4 2 7 2 5" xfId="30163" xr:uid="{00000000-0005-0000-0000-0000BCA10000}"/>
    <cellStyle name="Valuta 2 4 2 7 2 5 2" xfId="48322" xr:uid="{00000000-0005-0000-0000-0000BDA10000}"/>
    <cellStyle name="Valuta 2 4 2 7 2 6" xfId="16972" xr:uid="{00000000-0005-0000-0000-0000BEA10000}"/>
    <cellStyle name="Valuta 2 4 2 7 2 7" xfId="35131" xr:uid="{00000000-0005-0000-0000-0000BFA10000}"/>
    <cellStyle name="Valuta 2 4 2 7 2 8" xfId="53291" xr:uid="{00000000-0005-0000-0000-0000C0A10000}"/>
    <cellStyle name="Valuta 2 4 2 7 3" xfId="6005" xr:uid="{00000000-0005-0000-0000-0000C1A10000}"/>
    <cellStyle name="Valuta 2 4 2 7 3 2" xfId="11502" xr:uid="{00000000-0005-0000-0000-0000C2A10000}"/>
    <cellStyle name="Valuta 2 4 2 7 3 2 2" xfId="24709" xr:uid="{00000000-0005-0000-0000-0000C3A10000}"/>
    <cellStyle name="Valuta 2 4 2 7 3 2 3" xfId="42868" xr:uid="{00000000-0005-0000-0000-0000C4A10000}"/>
    <cellStyle name="Valuta 2 4 2 7 3 3" xfId="32172" xr:uid="{00000000-0005-0000-0000-0000C5A10000}"/>
    <cellStyle name="Valuta 2 4 2 7 3 3 2" xfId="50331" xr:uid="{00000000-0005-0000-0000-0000C6A10000}"/>
    <cellStyle name="Valuta 2 4 2 7 3 4" xfId="18981" xr:uid="{00000000-0005-0000-0000-0000C7A10000}"/>
    <cellStyle name="Valuta 2 4 2 7 3 5" xfId="37140" xr:uid="{00000000-0005-0000-0000-0000C8A10000}"/>
    <cellStyle name="Valuta 2 4 2 7 3 6" xfId="55300" xr:uid="{00000000-0005-0000-0000-0000C9A10000}"/>
    <cellStyle name="Valuta 2 4 2 7 4" xfId="9041" xr:uid="{00000000-0005-0000-0000-0000CAA10000}"/>
    <cellStyle name="Valuta 2 4 2 7 4 2" xfId="22248" xr:uid="{00000000-0005-0000-0000-0000CBA10000}"/>
    <cellStyle name="Valuta 2 4 2 7 4 3" xfId="40407" xr:uid="{00000000-0005-0000-0000-0000CCA10000}"/>
    <cellStyle name="Valuta 2 4 2 7 5" xfId="14012" xr:uid="{00000000-0005-0000-0000-0000CDA10000}"/>
    <cellStyle name="Valuta 2 4 2 7 5 2" xfId="27204" xr:uid="{00000000-0005-0000-0000-0000CEA10000}"/>
    <cellStyle name="Valuta 2 4 2 7 5 3" xfId="45363" xr:uid="{00000000-0005-0000-0000-0000CFA10000}"/>
    <cellStyle name="Valuta 2 4 2 7 6" xfId="29688" xr:uid="{00000000-0005-0000-0000-0000D0A10000}"/>
    <cellStyle name="Valuta 2 4 2 7 6 2" xfId="47847" xr:uid="{00000000-0005-0000-0000-0000D1A10000}"/>
    <cellStyle name="Valuta 2 4 2 7 7" xfId="16497" xr:uid="{00000000-0005-0000-0000-0000D2A10000}"/>
    <cellStyle name="Valuta 2 4 2 7 8" xfId="34656" xr:uid="{00000000-0005-0000-0000-0000D3A10000}"/>
    <cellStyle name="Valuta 2 4 2 7 9" xfId="52816" xr:uid="{00000000-0005-0000-0000-0000D4A10000}"/>
    <cellStyle name="Valuta 2 4 2 8" xfId="3648" xr:uid="{00000000-0005-0000-0000-0000D5A10000}"/>
    <cellStyle name="Valuta 2 4 2 8 2" xfId="4388" xr:uid="{00000000-0005-0000-0000-0000D6A10000}"/>
    <cellStyle name="Valuta 2 4 2 8 2 2" xfId="12372" xr:uid="{00000000-0005-0000-0000-0000D7A10000}"/>
    <cellStyle name="Valuta 2 4 2 8 2 2 2" xfId="25579" xr:uid="{00000000-0005-0000-0000-0000D8A10000}"/>
    <cellStyle name="Valuta 2 4 2 8 2 2 3" xfId="43738" xr:uid="{00000000-0005-0000-0000-0000D9A10000}"/>
    <cellStyle name="Valuta 2 4 2 8 2 3" xfId="33042" xr:uid="{00000000-0005-0000-0000-0000DAA10000}"/>
    <cellStyle name="Valuta 2 4 2 8 2 3 2" xfId="51201" xr:uid="{00000000-0005-0000-0000-0000DBA10000}"/>
    <cellStyle name="Valuta 2 4 2 8 2 4" xfId="19851" xr:uid="{00000000-0005-0000-0000-0000DCA10000}"/>
    <cellStyle name="Valuta 2 4 2 8 2 5" xfId="38010" xr:uid="{00000000-0005-0000-0000-0000DDA10000}"/>
    <cellStyle name="Valuta 2 4 2 8 2 6" xfId="56170" xr:uid="{00000000-0005-0000-0000-0000DEA10000}"/>
    <cellStyle name="Valuta 2 4 2 8 3" xfId="9888" xr:uid="{00000000-0005-0000-0000-0000DFA10000}"/>
    <cellStyle name="Valuta 2 4 2 8 3 2" xfId="23095" xr:uid="{00000000-0005-0000-0000-0000E0A10000}"/>
    <cellStyle name="Valuta 2 4 2 8 3 3" xfId="41254" xr:uid="{00000000-0005-0000-0000-0000E1A10000}"/>
    <cellStyle name="Valuta 2 4 2 8 4" xfId="14882" xr:uid="{00000000-0005-0000-0000-0000E2A10000}"/>
    <cellStyle name="Valuta 2 4 2 8 4 2" xfId="28074" xr:uid="{00000000-0005-0000-0000-0000E3A10000}"/>
    <cellStyle name="Valuta 2 4 2 8 4 3" xfId="46233" xr:uid="{00000000-0005-0000-0000-0000E4A10000}"/>
    <cellStyle name="Valuta 2 4 2 8 5" xfId="30558" xr:uid="{00000000-0005-0000-0000-0000E5A10000}"/>
    <cellStyle name="Valuta 2 4 2 8 5 2" xfId="48717" xr:uid="{00000000-0005-0000-0000-0000E6A10000}"/>
    <cellStyle name="Valuta 2 4 2 8 6" xfId="17367" xr:uid="{00000000-0005-0000-0000-0000E7A10000}"/>
    <cellStyle name="Valuta 2 4 2 8 7" xfId="35526" xr:uid="{00000000-0005-0000-0000-0000E8A10000}"/>
    <cellStyle name="Valuta 2 4 2 8 8" xfId="53686" xr:uid="{00000000-0005-0000-0000-0000E9A10000}"/>
    <cellStyle name="Valuta 2 4 2 8 9" xfId="59094" xr:uid="{00000000-0005-0000-0000-0000EAA10000}"/>
    <cellStyle name="Valuta 2 4 2 9" xfId="4618" xr:uid="{00000000-0005-0000-0000-0000EBA10000}"/>
    <cellStyle name="Valuta 2 4 2 9 2" xfId="6870" xr:uid="{00000000-0005-0000-0000-0000ECA10000}"/>
    <cellStyle name="Valuta 2 4 2 9 2 2" xfId="12602" xr:uid="{00000000-0005-0000-0000-0000EDA10000}"/>
    <cellStyle name="Valuta 2 4 2 9 2 2 2" xfId="25809" xr:uid="{00000000-0005-0000-0000-0000EEA10000}"/>
    <cellStyle name="Valuta 2 4 2 9 2 2 3" xfId="43968" xr:uid="{00000000-0005-0000-0000-0000EFA10000}"/>
    <cellStyle name="Valuta 2 4 2 9 2 3" xfId="33272" xr:uid="{00000000-0005-0000-0000-0000F0A10000}"/>
    <cellStyle name="Valuta 2 4 2 9 2 3 2" xfId="51431" xr:uid="{00000000-0005-0000-0000-0000F1A10000}"/>
    <cellStyle name="Valuta 2 4 2 9 2 4" xfId="20081" xr:uid="{00000000-0005-0000-0000-0000F2A10000}"/>
    <cellStyle name="Valuta 2 4 2 9 2 5" xfId="38240" xr:uid="{00000000-0005-0000-0000-0000F3A10000}"/>
    <cellStyle name="Valuta 2 4 2 9 2 6" xfId="56400" xr:uid="{00000000-0005-0000-0000-0000F4A10000}"/>
    <cellStyle name="Valuta 2 4 2 9 3" xfId="10118" xr:uid="{00000000-0005-0000-0000-0000F5A10000}"/>
    <cellStyle name="Valuta 2 4 2 9 3 2" xfId="23325" xr:uid="{00000000-0005-0000-0000-0000F6A10000}"/>
    <cellStyle name="Valuta 2 4 2 9 3 3" xfId="41484" xr:uid="{00000000-0005-0000-0000-0000F7A10000}"/>
    <cellStyle name="Valuta 2 4 2 9 4" xfId="15112" xr:uid="{00000000-0005-0000-0000-0000F8A10000}"/>
    <cellStyle name="Valuta 2 4 2 9 4 2" xfId="28304" xr:uid="{00000000-0005-0000-0000-0000F9A10000}"/>
    <cellStyle name="Valuta 2 4 2 9 4 3" xfId="46463" xr:uid="{00000000-0005-0000-0000-0000FAA10000}"/>
    <cellStyle name="Valuta 2 4 2 9 5" xfId="30788" xr:uid="{00000000-0005-0000-0000-0000FBA10000}"/>
    <cellStyle name="Valuta 2 4 2 9 5 2" xfId="48947" xr:uid="{00000000-0005-0000-0000-0000FCA10000}"/>
    <cellStyle name="Valuta 2 4 2 9 6" xfId="17597" xr:uid="{00000000-0005-0000-0000-0000FDA10000}"/>
    <cellStyle name="Valuta 2 4 2 9 7" xfId="35756" xr:uid="{00000000-0005-0000-0000-0000FEA10000}"/>
    <cellStyle name="Valuta 2 4 2 9 8" xfId="53916" xr:uid="{00000000-0005-0000-0000-0000FFA10000}"/>
    <cellStyle name="Valuta 2 4 2 9 9" xfId="59259" xr:uid="{00000000-0005-0000-0000-000000A20000}"/>
    <cellStyle name="Valuta 2 4 20" xfId="8360" xr:uid="{00000000-0005-0000-0000-000001A20000}"/>
    <cellStyle name="Valuta 2 4 20 2" xfId="21567" xr:uid="{00000000-0005-0000-0000-000002A20000}"/>
    <cellStyle name="Valuta 2 4 20 3" xfId="39726" xr:uid="{00000000-0005-0000-0000-000003A20000}"/>
    <cellStyle name="Valuta 2 4 20 4" xfId="57886" xr:uid="{00000000-0005-0000-0000-000004A20000}"/>
    <cellStyle name="Valuta 2 4 21" xfId="8591" xr:uid="{00000000-0005-0000-0000-000005A20000}"/>
    <cellStyle name="Valuta 2 4 21 2" xfId="21798" xr:uid="{00000000-0005-0000-0000-000006A20000}"/>
    <cellStyle name="Valuta 2 4 21 3" xfId="39957" xr:uid="{00000000-0005-0000-0000-000007A20000}"/>
    <cellStyle name="Valuta 2 4 21 4" xfId="58117" xr:uid="{00000000-0005-0000-0000-000008A20000}"/>
    <cellStyle name="Valuta 2 4 22" xfId="8755" xr:uid="{00000000-0005-0000-0000-000009A20000}"/>
    <cellStyle name="Valuta 2 4 22 2" xfId="21962" xr:uid="{00000000-0005-0000-0000-00000AA20000}"/>
    <cellStyle name="Valuta 2 4 22 3" xfId="40121" xr:uid="{00000000-0005-0000-0000-00000BA20000}"/>
    <cellStyle name="Valuta 2 4 22 4" xfId="58281" xr:uid="{00000000-0005-0000-0000-00000CA20000}"/>
    <cellStyle name="Valuta 2 4 23" xfId="8963" xr:uid="{00000000-0005-0000-0000-00000DA20000}"/>
    <cellStyle name="Valuta 2 4 23 2" xfId="22170" xr:uid="{00000000-0005-0000-0000-00000EA20000}"/>
    <cellStyle name="Valuta 2 4 23 3" xfId="40329" xr:uid="{00000000-0005-0000-0000-00000FA20000}"/>
    <cellStyle name="Valuta 2 4 24" xfId="13993" xr:uid="{00000000-0005-0000-0000-000010A20000}"/>
    <cellStyle name="Valuta 2 4 24 2" xfId="27185" xr:uid="{00000000-0005-0000-0000-000011A20000}"/>
    <cellStyle name="Valuta 2 4 24 3" xfId="45344" xr:uid="{00000000-0005-0000-0000-000012A20000}"/>
    <cellStyle name="Valuta 2 4 25" xfId="29669" xr:uid="{00000000-0005-0000-0000-000013A20000}"/>
    <cellStyle name="Valuta 2 4 25 2" xfId="47828" xr:uid="{00000000-0005-0000-0000-000014A20000}"/>
    <cellStyle name="Valuta 2 4 26" xfId="16478" xr:uid="{00000000-0005-0000-0000-000015A20000}"/>
    <cellStyle name="Valuta 2 4 27" xfId="34637" xr:uid="{00000000-0005-0000-0000-000016A20000}"/>
    <cellStyle name="Valuta 2 4 28" xfId="52797" xr:uid="{00000000-0005-0000-0000-000017A20000}"/>
    <cellStyle name="Valuta 2 4 29" xfId="58447" xr:uid="{00000000-0005-0000-0000-000018A20000}"/>
    <cellStyle name="Valuta 2 4 3" xfId="3125" xr:uid="{00000000-0005-0000-0000-000019A20000}"/>
    <cellStyle name="Valuta 2 4 3 10" xfId="5040" xr:uid="{00000000-0005-0000-0000-00001AA20000}"/>
    <cellStyle name="Valuta 2 4 3 10 2" xfId="7276" xr:uid="{00000000-0005-0000-0000-00001BA20000}"/>
    <cellStyle name="Valuta 2 4 3 10 2 2" xfId="13009" xr:uid="{00000000-0005-0000-0000-00001CA20000}"/>
    <cellStyle name="Valuta 2 4 3 10 2 2 2" xfId="26216" xr:uid="{00000000-0005-0000-0000-00001DA20000}"/>
    <cellStyle name="Valuta 2 4 3 10 2 2 3" xfId="44375" xr:uid="{00000000-0005-0000-0000-00001EA20000}"/>
    <cellStyle name="Valuta 2 4 3 10 2 3" xfId="33679" xr:uid="{00000000-0005-0000-0000-00001FA20000}"/>
    <cellStyle name="Valuta 2 4 3 10 2 3 2" xfId="51838" xr:uid="{00000000-0005-0000-0000-000020A20000}"/>
    <cellStyle name="Valuta 2 4 3 10 2 4" xfId="20488" xr:uid="{00000000-0005-0000-0000-000021A20000}"/>
    <cellStyle name="Valuta 2 4 3 10 2 5" xfId="38647" xr:uid="{00000000-0005-0000-0000-000022A20000}"/>
    <cellStyle name="Valuta 2 4 3 10 2 6" xfId="56807" xr:uid="{00000000-0005-0000-0000-000023A20000}"/>
    <cellStyle name="Valuta 2 4 3 10 3" xfId="10525" xr:uid="{00000000-0005-0000-0000-000024A20000}"/>
    <cellStyle name="Valuta 2 4 3 10 3 2" xfId="23732" xr:uid="{00000000-0005-0000-0000-000025A20000}"/>
    <cellStyle name="Valuta 2 4 3 10 3 3" xfId="41891" xr:uid="{00000000-0005-0000-0000-000026A20000}"/>
    <cellStyle name="Valuta 2 4 3 10 4" xfId="15519" xr:uid="{00000000-0005-0000-0000-000027A20000}"/>
    <cellStyle name="Valuta 2 4 3 10 4 2" xfId="28711" xr:uid="{00000000-0005-0000-0000-000028A20000}"/>
    <cellStyle name="Valuta 2 4 3 10 4 3" xfId="46870" xr:uid="{00000000-0005-0000-0000-000029A20000}"/>
    <cellStyle name="Valuta 2 4 3 10 5" xfId="31195" xr:uid="{00000000-0005-0000-0000-00002AA20000}"/>
    <cellStyle name="Valuta 2 4 3 10 5 2" xfId="49354" xr:uid="{00000000-0005-0000-0000-00002BA20000}"/>
    <cellStyle name="Valuta 2 4 3 10 6" xfId="18004" xr:uid="{00000000-0005-0000-0000-00002CA20000}"/>
    <cellStyle name="Valuta 2 4 3 10 7" xfId="36163" xr:uid="{00000000-0005-0000-0000-00002DA20000}"/>
    <cellStyle name="Valuta 2 4 3 10 8" xfId="54323" xr:uid="{00000000-0005-0000-0000-00002EA20000}"/>
    <cellStyle name="Valuta 2 4 3 11" xfId="5254" xr:uid="{00000000-0005-0000-0000-00002FA20000}"/>
    <cellStyle name="Valuta 2 4 3 11 2" xfId="7502" xr:uid="{00000000-0005-0000-0000-000030A20000}"/>
    <cellStyle name="Valuta 2 4 3 11 2 2" xfId="13235" xr:uid="{00000000-0005-0000-0000-000031A20000}"/>
    <cellStyle name="Valuta 2 4 3 11 2 2 2" xfId="26442" xr:uid="{00000000-0005-0000-0000-000032A20000}"/>
    <cellStyle name="Valuta 2 4 3 11 2 2 3" xfId="44601" xr:uid="{00000000-0005-0000-0000-000033A20000}"/>
    <cellStyle name="Valuta 2 4 3 11 2 3" xfId="33905" xr:uid="{00000000-0005-0000-0000-000034A20000}"/>
    <cellStyle name="Valuta 2 4 3 11 2 3 2" xfId="52064" xr:uid="{00000000-0005-0000-0000-000035A20000}"/>
    <cellStyle name="Valuta 2 4 3 11 2 4" xfId="20714" xr:uid="{00000000-0005-0000-0000-000036A20000}"/>
    <cellStyle name="Valuta 2 4 3 11 2 5" xfId="38873" xr:uid="{00000000-0005-0000-0000-000037A20000}"/>
    <cellStyle name="Valuta 2 4 3 11 2 6" xfId="57033" xr:uid="{00000000-0005-0000-0000-000038A20000}"/>
    <cellStyle name="Valuta 2 4 3 11 3" xfId="10751" xr:uid="{00000000-0005-0000-0000-000039A20000}"/>
    <cellStyle name="Valuta 2 4 3 11 3 2" xfId="23958" xr:uid="{00000000-0005-0000-0000-00003AA20000}"/>
    <cellStyle name="Valuta 2 4 3 11 3 3" xfId="42117" xr:uid="{00000000-0005-0000-0000-00003BA20000}"/>
    <cellStyle name="Valuta 2 4 3 11 4" xfId="15745" xr:uid="{00000000-0005-0000-0000-00003CA20000}"/>
    <cellStyle name="Valuta 2 4 3 11 4 2" xfId="28937" xr:uid="{00000000-0005-0000-0000-00003DA20000}"/>
    <cellStyle name="Valuta 2 4 3 11 4 3" xfId="47096" xr:uid="{00000000-0005-0000-0000-00003EA20000}"/>
    <cellStyle name="Valuta 2 4 3 11 5" xfId="31421" xr:uid="{00000000-0005-0000-0000-00003FA20000}"/>
    <cellStyle name="Valuta 2 4 3 11 5 2" xfId="49580" xr:uid="{00000000-0005-0000-0000-000040A20000}"/>
    <cellStyle name="Valuta 2 4 3 11 6" xfId="18230" xr:uid="{00000000-0005-0000-0000-000041A20000}"/>
    <cellStyle name="Valuta 2 4 3 11 7" xfId="36389" xr:uid="{00000000-0005-0000-0000-000042A20000}"/>
    <cellStyle name="Valuta 2 4 3 11 8" xfId="54549" xr:uid="{00000000-0005-0000-0000-000043A20000}"/>
    <cellStyle name="Valuta 2 4 3 12" xfId="5420" xr:uid="{00000000-0005-0000-0000-000044A20000}"/>
    <cellStyle name="Valuta 2 4 3 12 2" xfId="7668" xr:uid="{00000000-0005-0000-0000-000045A20000}"/>
    <cellStyle name="Valuta 2 4 3 12 2 2" xfId="13401" xr:uid="{00000000-0005-0000-0000-000046A20000}"/>
    <cellStyle name="Valuta 2 4 3 12 2 2 2" xfId="26608" xr:uid="{00000000-0005-0000-0000-000047A20000}"/>
    <cellStyle name="Valuta 2 4 3 12 2 2 3" xfId="44767" xr:uid="{00000000-0005-0000-0000-000048A20000}"/>
    <cellStyle name="Valuta 2 4 3 12 2 3" xfId="34071" xr:uid="{00000000-0005-0000-0000-000049A20000}"/>
    <cellStyle name="Valuta 2 4 3 12 2 3 2" xfId="52230" xr:uid="{00000000-0005-0000-0000-00004AA20000}"/>
    <cellStyle name="Valuta 2 4 3 12 2 4" xfId="20880" xr:uid="{00000000-0005-0000-0000-00004BA20000}"/>
    <cellStyle name="Valuta 2 4 3 12 2 5" xfId="39039" xr:uid="{00000000-0005-0000-0000-00004CA20000}"/>
    <cellStyle name="Valuta 2 4 3 12 2 6" xfId="57199" xr:uid="{00000000-0005-0000-0000-00004DA20000}"/>
    <cellStyle name="Valuta 2 4 3 12 3" xfId="10917" xr:uid="{00000000-0005-0000-0000-00004EA20000}"/>
    <cellStyle name="Valuta 2 4 3 12 3 2" xfId="24124" xr:uid="{00000000-0005-0000-0000-00004FA20000}"/>
    <cellStyle name="Valuta 2 4 3 12 3 3" xfId="42283" xr:uid="{00000000-0005-0000-0000-000050A20000}"/>
    <cellStyle name="Valuta 2 4 3 12 4" xfId="15911" xr:uid="{00000000-0005-0000-0000-000051A20000}"/>
    <cellStyle name="Valuta 2 4 3 12 4 2" xfId="29103" xr:uid="{00000000-0005-0000-0000-000052A20000}"/>
    <cellStyle name="Valuta 2 4 3 12 4 3" xfId="47262" xr:uid="{00000000-0005-0000-0000-000053A20000}"/>
    <cellStyle name="Valuta 2 4 3 12 5" xfId="31587" xr:uid="{00000000-0005-0000-0000-000054A20000}"/>
    <cellStyle name="Valuta 2 4 3 12 5 2" xfId="49746" xr:uid="{00000000-0005-0000-0000-000055A20000}"/>
    <cellStyle name="Valuta 2 4 3 12 6" xfId="18396" xr:uid="{00000000-0005-0000-0000-000056A20000}"/>
    <cellStyle name="Valuta 2 4 3 12 7" xfId="36555" xr:uid="{00000000-0005-0000-0000-000057A20000}"/>
    <cellStyle name="Valuta 2 4 3 12 8" xfId="54715" xr:uid="{00000000-0005-0000-0000-000058A20000}"/>
    <cellStyle name="Valuta 2 4 3 13" xfId="5584" xr:uid="{00000000-0005-0000-0000-000059A20000}"/>
    <cellStyle name="Valuta 2 4 3 13 2" xfId="7832" xr:uid="{00000000-0005-0000-0000-00005AA20000}"/>
    <cellStyle name="Valuta 2 4 3 13 2 2" xfId="13565" xr:uid="{00000000-0005-0000-0000-00005BA20000}"/>
    <cellStyle name="Valuta 2 4 3 13 2 2 2" xfId="26772" xr:uid="{00000000-0005-0000-0000-00005CA20000}"/>
    <cellStyle name="Valuta 2 4 3 13 2 2 3" xfId="44931" xr:uid="{00000000-0005-0000-0000-00005DA20000}"/>
    <cellStyle name="Valuta 2 4 3 13 2 3" xfId="34235" xr:uid="{00000000-0005-0000-0000-00005EA20000}"/>
    <cellStyle name="Valuta 2 4 3 13 2 3 2" xfId="52394" xr:uid="{00000000-0005-0000-0000-00005FA20000}"/>
    <cellStyle name="Valuta 2 4 3 13 2 4" xfId="21044" xr:uid="{00000000-0005-0000-0000-000060A20000}"/>
    <cellStyle name="Valuta 2 4 3 13 2 5" xfId="39203" xr:uid="{00000000-0005-0000-0000-000061A20000}"/>
    <cellStyle name="Valuta 2 4 3 13 2 6" xfId="57363" xr:uid="{00000000-0005-0000-0000-000062A20000}"/>
    <cellStyle name="Valuta 2 4 3 13 3" xfId="11081" xr:uid="{00000000-0005-0000-0000-000063A20000}"/>
    <cellStyle name="Valuta 2 4 3 13 3 2" xfId="24288" xr:uid="{00000000-0005-0000-0000-000064A20000}"/>
    <cellStyle name="Valuta 2 4 3 13 3 3" xfId="42447" xr:uid="{00000000-0005-0000-0000-000065A20000}"/>
    <cellStyle name="Valuta 2 4 3 13 4" xfId="16075" xr:uid="{00000000-0005-0000-0000-000066A20000}"/>
    <cellStyle name="Valuta 2 4 3 13 4 2" xfId="29267" xr:uid="{00000000-0005-0000-0000-000067A20000}"/>
    <cellStyle name="Valuta 2 4 3 13 4 3" xfId="47426" xr:uid="{00000000-0005-0000-0000-000068A20000}"/>
    <cellStyle name="Valuta 2 4 3 13 5" xfId="31751" xr:uid="{00000000-0005-0000-0000-000069A20000}"/>
    <cellStyle name="Valuta 2 4 3 13 5 2" xfId="49910" xr:uid="{00000000-0005-0000-0000-00006AA20000}"/>
    <cellStyle name="Valuta 2 4 3 13 6" xfId="18560" xr:uid="{00000000-0005-0000-0000-00006BA20000}"/>
    <cellStyle name="Valuta 2 4 3 13 7" xfId="36719" xr:uid="{00000000-0005-0000-0000-00006CA20000}"/>
    <cellStyle name="Valuta 2 4 3 13 8" xfId="54879" xr:uid="{00000000-0005-0000-0000-00006DA20000}"/>
    <cellStyle name="Valuta 2 4 3 14" xfId="5748" xr:uid="{00000000-0005-0000-0000-00006EA20000}"/>
    <cellStyle name="Valuta 2 4 3 14 2" xfId="7996" xr:uid="{00000000-0005-0000-0000-00006FA20000}"/>
    <cellStyle name="Valuta 2 4 3 14 2 2" xfId="13729" xr:uid="{00000000-0005-0000-0000-000070A20000}"/>
    <cellStyle name="Valuta 2 4 3 14 2 2 2" xfId="26936" xr:uid="{00000000-0005-0000-0000-000071A20000}"/>
    <cellStyle name="Valuta 2 4 3 14 2 2 3" xfId="45095" xr:uid="{00000000-0005-0000-0000-000072A20000}"/>
    <cellStyle name="Valuta 2 4 3 14 2 3" xfId="34399" xr:uid="{00000000-0005-0000-0000-000073A20000}"/>
    <cellStyle name="Valuta 2 4 3 14 2 3 2" xfId="52558" xr:uid="{00000000-0005-0000-0000-000074A20000}"/>
    <cellStyle name="Valuta 2 4 3 14 2 4" xfId="21208" xr:uid="{00000000-0005-0000-0000-000075A20000}"/>
    <cellStyle name="Valuta 2 4 3 14 2 5" xfId="39367" xr:uid="{00000000-0005-0000-0000-000076A20000}"/>
    <cellStyle name="Valuta 2 4 3 14 2 6" xfId="57527" xr:uid="{00000000-0005-0000-0000-000077A20000}"/>
    <cellStyle name="Valuta 2 4 3 14 3" xfId="11245" xr:uid="{00000000-0005-0000-0000-000078A20000}"/>
    <cellStyle name="Valuta 2 4 3 14 3 2" xfId="24452" xr:uid="{00000000-0005-0000-0000-000079A20000}"/>
    <cellStyle name="Valuta 2 4 3 14 3 3" xfId="42611" xr:uid="{00000000-0005-0000-0000-00007AA20000}"/>
    <cellStyle name="Valuta 2 4 3 14 4" xfId="16239" xr:uid="{00000000-0005-0000-0000-00007BA20000}"/>
    <cellStyle name="Valuta 2 4 3 14 4 2" xfId="29431" xr:uid="{00000000-0005-0000-0000-00007CA20000}"/>
    <cellStyle name="Valuta 2 4 3 14 4 3" xfId="47590" xr:uid="{00000000-0005-0000-0000-00007DA20000}"/>
    <cellStyle name="Valuta 2 4 3 14 5" xfId="31915" xr:uid="{00000000-0005-0000-0000-00007EA20000}"/>
    <cellStyle name="Valuta 2 4 3 14 5 2" xfId="50074" xr:uid="{00000000-0005-0000-0000-00007FA20000}"/>
    <cellStyle name="Valuta 2 4 3 14 6" xfId="18724" xr:uid="{00000000-0005-0000-0000-000080A20000}"/>
    <cellStyle name="Valuta 2 4 3 14 7" xfId="36883" xr:uid="{00000000-0005-0000-0000-000081A20000}"/>
    <cellStyle name="Valuta 2 4 3 14 8" xfId="55043" xr:uid="{00000000-0005-0000-0000-000082A20000}"/>
    <cellStyle name="Valuta 2 4 3 15" xfId="6006" xr:uid="{00000000-0005-0000-0000-000083A20000}"/>
    <cellStyle name="Valuta 2 4 3 15 2" xfId="11503" xr:uid="{00000000-0005-0000-0000-000084A20000}"/>
    <cellStyle name="Valuta 2 4 3 15 2 2" xfId="24710" xr:uid="{00000000-0005-0000-0000-000085A20000}"/>
    <cellStyle name="Valuta 2 4 3 15 2 3" xfId="42869" xr:uid="{00000000-0005-0000-0000-000086A20000}"/>
    <cellStyle name="Valuta 2 4 3 15 3" xfId="32173" xr:uid="{00000000-0005-0000-0000-000087A20000}"/>
    <cellStyle name="Valuta 2 4 3 15 3 2" xfId="50332" xr:uid="{00000000-0005-0000-0000-000088A20000}"/>
    <cellStyle name="Valuta 2 4 3 15 4" xfId="18982" xr:uid="{00000000-0005-0000-0000-000089A20000}"/>
    <cellStyle name="Valuta 2 4 3 15 5" xfId="37141" xr:uid="{00000000-0005-0000-0000-00008AA20000}"/>
    <cellStyle name="Valuta 2 4 3 15 6" xfId="55301" xr:uid="{00000000-0005-0000-0000-00008BA20000}"/>
    <cellStyle name="Valuta 2 4 3 16" xfId="8172" xr:uid="{00000000-0005-0000-0000-00008CA20000}"/>
    <cellStyle name="Valuta 2 4 3 16 2" xfId="21379" xr:uid="{00000000-0005-0000-0000-00008DA20000}"/>
    <cellStyle name="Valuta 2 4 3 16 3" xfId="39538" xr:uid="{00000000-0005-0000-0000-00008EA20000}"/>
    <cellStyle name="Valuta 2 4 3 16 4" xfId="57698" xr:uid="{00000000-0005-0000-0000-00008FA20000}"/>
    <cellStyle name="Valuta 2 4 3 17" xfId="8368" xr:uid="{00000000-0005-0000-0000-000090A20000}"/>
    <cellStyle name="Valuta 2 4 3 17 2" xfId="21575" xr:uid="{00000000-0005-0000-0000-000091A20000}"/>
    <cellStyle name="Valuta 2 4 3 17 3" xfId="39734" xr:uid="{00000000-0005-0000-0000-000092A20000}"/>
    <cellStyle name="Valuta 2 4 3 17 4" xfId="57894" xr:uid="{00000000-0005-0000-0000-000093A20000}"/>
    <cellStyle name="Valuta 2 4 3 18" xfId="8594" xr:uid="{00000000-0005-0000-0000-000094A20000}"/>
    <cellStyle name="Valuta 2 4 3 18 2" xfId="21801" xr:uid="{00000000-0005-0000-0000-000095A20000}"/>
    <cellStyle name="Valuta 2 4 3 18 3" xfId="39960" xr:uid="{00000000-0005-0000-0000-000096A20000}"/>
    <cellStyle name="Valuta 2 4 3 18 4" xfId="58120" xr:uid="{00000000-0005-0000-0000-000097A20000}"/>
    <cellStyle name="Valuta 2 4 3 19" xfId="8758" xr:uid="{00000000-0005-0000-0000-000098A20000}"/>
    <cellStyle name="Valuta 2 4 3 19 2" xfId="21965" xr:uid="{00000000-0005-0000-0000-000099A20000}"/>
    <cellStyle name="Valuta 2 4 3 19 3" xfId="40124" xr:uid="{00000000-0005-0000-0000-00009AA20000}"/>
    <cellStyle name="Valuta 2 4 3 19 4" xfId="58284" xr:uid="{00000000-0005-0000-0000-00009BA20000}"/>
    <cellStyle name="Valuta 2 4 3 2" xfId="3126" xr:uid="{00000000-0005-0000-0000-00009CA20000}"/>
    <cellStyle name="Valuta 2 4 3 2 10" xfId="9042" xr:uid="{00000000-0005-0000-0000-00009DA20000}"/>
    <cellStyle name="Valuta 2 4 3 2 10 2" xfId="22249" xr:uid="{00000000-0005-0000-0000-00009EA20000}"/>
    <cellStyle name="Valuta 2 4 3 2 10 3" xfId="40408" xr:uid="{00000000-0005-0000-0000-00009FA20000}"/>
    <cellStyle name="Valuta 2 4 3 2 11" xfId="14014" xr:uid="{00000000-0005-0000-0000-0000A0A20000}"/>
    <cellStyle name="Valuta 2 4 3 2 11 2" xfId="27206" xr:uid="{00000000-0005-0000-0000-0000A1A20000}"/>
    <cellStyle name="Valuta 2 4 3 2 11 3" xfId="45365" xr:uid="{00000000-0005-0000-0000-0000A2A20000}"/>
    <cellStyle name="Valuta 2 4 3 2 12" xfId="29690" xr:uid="{00000000-0005-0000-0000-0000A3A20000}"/>
    <cellStyle name="Valuta 2 4 3 2 12 2" xfId="47849" xr:uid="{00000000-0005-0000-0000-0000A4A20000}"/>
    <cellStyle name="Valuta 2 4 3 2 13" xfId="16499" xr:uid="{00000000-0005-0000-0000-0000A5A20000}"/>
    <cellStyle name="Valuta 2 4 3 2 14" xfId="34658" xr:uid="{00000000-0005-0000-0000-0000A6A20000}"/>
    <cellStyle name="Valuta 2 4 3 2 15" xfId="52818" xr:uid="{00000000-0005-0000-0000-0000A7A20000}"/>
    <cellStyle name="Valuta 2 4 3 2 16" xfId="58713" xr:uid="{00000000-0005-0000-0000-0000A8A20000}"/>
    <cellStyle name="Valuta 2 4 3 2 2" xfId="3127" xr:uid="{00000000-0005-0000-0000-0000A9A20000}"/>
    <cellStyle name="Valuta 2 4 3 2 2 10" xfId="58714" xr:uid="{00000000-0005-0000-0000-0000AAA20000}"/>
    <cellStyle name="Valuta 2 4 3 2 2 2" xfId="3995" xr:uid="{00000000-0005-0000-0000-0000ABA20000}"/>
    <cellStyle name="Valuta 2 4 3 2 2 2 2" xfId="6482" xr:uid="{00000000-0005-0000-0000-0000ACA20000}"/>
    <cellStyle name="Valuta 2 4 3 2 2 2 2 2" xfId="11980" xr:uid="{00000000-0005-0000-0000-0000ADA20000}"/>
    <cellStyle name="Valuta 2 4 3 2 2 2 2 2 2" xfId="25187" xr:uid="{00000000-0005-0000-0000-0000AEA20000}"/>
    <cellStyle name="Valuta 2 4 3 2 2 2 2 2 3" xfId="43346" xr:uid="{00000000-0005-0000-0000-0000AFA20000}"/>
    <cellStyle name="Valuta 2 4 3 2 2 2 2 3" xfId="32650" xr:uid="{00000000-0005-0000-0000-0000B0A20000}"/>
    <cellStyle name="Valuta 2 4 3 2 2 2 2 3 2" xfId="50809" xr:uid="{00000000-0005-0000-0000-0000B1A20000}"/>
    <cellStyle name="Valuta 2 4 3 2 2 2 2 4" xfId="19459" xr:uid="{00000000-0005-0000-0000-0000B2A20000}"/>
    <cellStyle name="Valuta 2 4 3 2 2 2 2 5" xfId="37618" xr:uid="{00000000-0005-0000-0000-0000B3A20000}"/>
    <cellStyle name="Valuta 2 4 3 2 2 2 2 6" xfId="55778" xr:uid="{00000000-0005-0000-0000-0000B4A20000}"/>
    <cellStyle name="Valuta 2 4 3 2 2 2 3" xfId="9496" xr:uid="{00000000-0005-0000-0000-0000B5A20000}"/>
    <cellStyle name="Valuta 2 4 3 2 2 2 3 2" xfId="22703" xr:uid="{00000000-0005-0000-0000-0000B6A20000}"/>
    <cellStyle name="Valuta 2 4 3 2 2 2 3 3" xfId="40862" xr:uid="{00000000-0005-0000-0000-0000B7A20000}"/>
    <cellStyle name="Valuta 2 4 3 2 2 2 4" xfId="14490" xr:uid="{00000000-0005-0000-0000-0000B8A20000}"/>
    <cellStyle name="Valuta 2 4 3 2 2 2 4 2" xfId="27682" xr:uid="{00000000-0005-0000-0000-0000B9A20000}"/>
    <cellStyle name="Valuta 2 4 3 2 2 2 4 3" xfId="45841" xr:uid="{00000000-0005-0000-0000-0000BAA20000}"/>
    <cellStyle name="Valuta 2 4 3 2 2 2 5" xfId="30166" xr:uid="{00000000-0005-0000-0000-0000BBA20000}"/>
    <cellStyle name="Valuta 2 4 3 2 2 2 5 2" xfId="48325" xr:uid="{00000000-0005-0000-0000-0000BCA20000}"/>
    <cellStyle name="Valuta 2 4 3 2 2 2 6" xfId="16975" xr:uid="{00000000-0005-0000-0000-0000BDA20000}"/>
    <cellStyle name="Valuta 2 4 3 2 2 2 7" xfId="35134" xr:uid="{00000000-0005-0000-0000-0000BEA20000}"/>
    <cellStyle name="Valuta 2 4 3 2 2 2 8" xfId="53294" xr:uid="{00000000-0005-0000-0000-0000BFA20000}"/>
    <cellStyle name="Valuta 2 4 3 2 2 3" xfId="6008" xr:uid="{00000000-0005-0000-0000-0000C0A20000}"/>
    <cellStyle name="Valuta 2 4 3 2 2 3 2" xfId="11505" xr:uid="{00000000-0005-0000-0000-0000C1A20000}"/>
    <cellStyle name="Valuta 2 4 3 2 2 3 2 2" xfId="24712" xr:uid="{00000000-0005-0000-0000-0000C2A20000}"/>
    <cellStyle name="Valuta 2 4 3 2 2 3 2 3" xfId="42871" xr:uid="{00000000-0005-0000-0000-0000C3A20000}"/>
    <cellStyle name="Valuta 2 4 3 2 2 3 3" xfId="32175" xr:uid="{00000000-0005-0000-0000-0000C4A20000}"/>
    <cellStyle name="Valuta 2 4 3 2 2 3 3 2" xfId="50334" xr:uid="{00000000-0005-0000-0000-0000C5A20000}"/>
    <cellStyle name="Valuta 2 4 3 2 2 3 4" xfId="18984" xr:uid="{00000000-0005-0000-0000-0000C6A20000}"/>
    <cellStyle name="Valuta 2 4 3 2 2 3 5" xfId="37143" xr:uid="{00000000-0005-0000-0000-0000C7A20000}"/>
    <cellStyle name="Valuta 2 4 3 2 2 3 6" xfId="55303" xr:uid="{00000000-0005-0000-0000-0000C8A20000}"/>
    <cellStyle name="Valuta 2 4 3 2 2 4" xfId="9043" xr:uid="{00000000-0005-0000-0000-0000C9A20000}"/>
    <cellStyle name="Valuta 2 4 3 2 2 4 2" xfId="22250" xr:uid="{00000000-0005-0000-0000-0000CAA20000}"/>
    <cellStyle name="Valuta 2 4 3 2 2 4 3" xfId="40409" xr:uid="{00000000-0005-0000-0000-0000CBA20000}"/>
    <cellStyle name="Valuta 2 4 3 2 2 5" xfId="14015" xr:uid="{00000000-0005-0000-0000-0000CCA20000}"/>
    <cellStyle name="Valuta 2 4 3 2 2 5 2" xfId="27207" xr:uid="{00000000-0005-0000-0000-0000CDA20000}"/>
    <cellStyle name="Valuta 2 4 3 2 2 5 3" xfId="45366" xr:uid="{00000000-0005-0000-0000-0000CEA20000}"/>
    <cellStyle name="Valuta 2 4 3 2 2 6" xfId="29691" xr:uid="{00000000-0005-0000-0000-0000CFA20000}"/>
    <cellStyle name="Valuta 2 4 3 2 2 6 2" xfId="47850" xr:uid="{00000000-0005-0000-0000-0000D0A20000}"/>
    <cellStyle name="Valuta 2 4 3 2 2 7" xfId="16500" xr:uid="{00000000-0005-0000-0000-0000D1A20000}"/>
    <cellStyle name="Valuta 2 4 3 2 2 8" xfId="34659" xr:uid="{00000000-0005-0000-0000-0000D2A20000}"/>
    <cellStyle name="Valuta 2 4 3 2 2 9" xfId="52819" xr:uid="{00000000-0005-0000-0000-0000D3A20000}"/>
    <cellStyle name="Valuta 2 4 3 2 3" xfId="3128" xr:uid="{00000000-0005-0000-0000-0000D4A20000}"/>
    <cellStyle name="Valuta 2 4 3 2 3 10" xfId="58715" xr:uid="{00000000-0005-0000-0000-0000D5A20000}"/>
    <cellStyle name="Valuta 2 4 3 2 3 2" xfId="3996" xr:uid="{00000000-0005-0000-0000-0000D6A20000}"/>
    <cellStyle name="Valuta 2 4 3 2 3 2 2" xfId="6483" xr:uid="{00000000-0005-0000-0000-0000D7A20000}"/>
    <cellStyle name="Valuta 2 4 3 2 3 2 2 2" xfId="11981" xr:uid="{00000000-0005-0000-0000-0000D8A20000}"/>
    <cellStyle name="Valuta 2 4 3 2 3 2 2 2 2" xfId="25188" xr:uid="{00000000-0005-0000-0000-0000D9A20000}"/>
    <cellStyle name="Valuta 2 4 3 2 3 2 2 2 3" xfId="43347" xr:uid="{00000000-0005-0000-0000-0000DAA20000}"/>
    <cellStyle name="Valuta 2 4 3 2 3 2 2 3" xfId="32651" xr:uid="{00000000-0005-0000-0000-0000DBA20000}"/>
    <cellStyle name="Valuta 2 4 3 2 3 2 2 3 2" xfId="50810" xr:uid="{00000000-0005-0000-0000-0000DCA20000}"/>
    <cellStyle name="Valuta 2 4 3 2 3 2 2 4" xfId="19460" xr:uid="{00000000-0005-0000-0000-0000DDA20000}"/>
    <cellStyle name="Valuta 2 4 3 2 3 2 2 5" xfId="37619" xr:uid="{00000000-0005-0000-0000-0000DEA20000}"/>
    <cellStyle name="Valuta 2 4 3 2 3 2 2 6" xfId="55779" xr:uid="{00000000-0005-0000-0000-0000DFA20000}"/>
    <cellStyle name="Valuta 2 4 3 2 3 2 3" xfId="9497" xr:uid="{00000000-0005-0000-0000-0000E0A20000}"/>
    <cellStyle name="Valuta 2 4 3 2 3 2 3 2" xfId="22704" xr:uid="{00000000-0005-0000-0000-0000E1A20000}"/>
    <cellStyle name="Valuta 2 4 3 2 3 2 3 3" xfId="40863" xr:uid="{00000000-0005-0000-0000-0000E2A20000}"/>
    <cellStyle name="Valuta 2 4 3 2 3 2 4" xfId="14491" xr:uid="{00000000-0005-0000-0000-0000E3A20000}"/>
    <cellStyle name="Valuta 2 4 3 2 3 2 4 2" xfId="27683" xr:uid="{00000000-0005-0000-0000-0000E4A20000}"/>
    <cellStyle name="Valuta 2 4 3 2 3 2 4 3" xfId="45842" xr:uid="{00000000-0005-0000-0000-0000E5A20000}"/>
    <cellStyle name="Valuta 2 4 3 2 3 2 5" xfId="30167" xr:uid="{00000000-0005-0000-0000-0000E6A20000}"/>
    <cellStyle name="Valuta 2 4 3 2 3 2 5 2" xfId="48326" xr:uid="{00000000-0005-0000-0000-0000E7A20000}"/>
    <cellStyle name="Valuta 2 4 3 2 3 2 6" xfId="16976" xr:uid="{00000000-0005-0000-0000-0000E8A20000}"/>
    <cellStyle name="Valuta 2 4 3 2 3 2 7" xfId="35135" xr:uid="{00000000-0005-0000-0000-0000E9A20000}"/>
    <cellStyle name="Valuta 2 4 3 2 3 2 8" xfId="53295" xr:uid="{00000000-0005-0000-0000-0000EAA20000}"/>
    <cellStyle name="Valuta 2 4 3 2 3 3" xfId="6009" xr:uid="{00000000-0005-0000-0000-0000EBA20000}"/>
    <cellStyle name="Valuta 2 4 3 2 3 3 2" xfId="11506" xr:uid="{00000000-0005-0000-0000-0000ECA20000}"/>
    <cellStyle name="Valuta 2 4 3 2 3 3 2 2" xfId="24713" xr:uid="{00000000-0005-0000-0000-0000EDA20000}"/>
    <cellStyle name="Valuta 2 4 3 2 3 3 2 3" xfId="42872" xr:uid="{00000000-0005-0000-0000-0000EEA20000}"/>
    <cellStyle name="Valuta 2 4 3 2 3 3 3" xfId="32176" xr:uid="{00000000-0005-0000-0000-0000EFA20000}"/>
    <cellStyle name="Valuta 2 4 3 2 3 3 3 2" xfId="50335" xr:uid="{00000000-0005-0000-0000-0000F0A20000}"/>
    <cellStyle name="Valuta 2 4 3 2 3 3 4" xfId="18985" xr:uid="{00000000-0005-0000-0000-0000F1A20000}"/>
    <cellStyle name="Valuta 2 4 3 2 3 3 5" xfId="37144" xr:uid="{00000000-0005-0000-0000-0000F2A20000}"/>
    <cellStyle name="Valuta 2 4 3 2 3 3 6" xfId="55304" xr:uid="{00000000-0005-0000-0000-0000F3A20000}"/>
    <cellStyle name="Valuta 2 4 3 2 3 4" xfId="9044" xr:uid="{00000000-0005-0000-0000-0000F4A20000}"/>
    <cellStyle name="Valuta 2 4 3 2 3 4 2" xfId="22251" xr:uid="{00000000-0005-0000-0000-0000F5A20000}"/>
    <cellStyle name="Valuta 2 4 3 2 3 4 3" xfId="40410" xr:uid="{00000000-0005-0000-0000-0000F6A20000}"/>
    <cellStyle name="Valuta 2 4 3 2 3 5" xfId="14016" xr:uid="{00000000-0005-0000-0000-0000F7A20000}"/>
    <cellStyle name="Valuta 2 4 3 2 3 5 2" xfId="27208" xr:uid="{00000000-0005-0000-0000-0000F8A20000}"/>
    <cellStyle name="Valuta 2 4 3 2 3 5 3" xfId="45367" xr:uid="{00000000-0005-0000-0000-0000F9A20000}"/>
    <cellStyle name="Valuta 2 4 3 2 3 6" xfId="29692" xr:uid="{00000000-0005-0000-0000-0000FAA20000}"/>
    <cellStyle name="Valuta 2 4 3 2 3 6 2" xfId="47851" xr:uid="{00000000-0005-0000-0000-0000FBA20000}"/>
    <cellStyle name="Valuta 2 4 3 2 3 7" xfId="16501" xr:uid="{00000000-0005-0000-0000-0000FCA20000}"/>
    <cellStyle name="Valuta 2 4 3 2 3 8" xfId="34660" xr:uid="{00000000-0005-0000-0000-0000FDA20000}"/>
    <cellStyle name="Valuta 2 4 3 2 3 9" xfId="52820" xr:uid="{00000000-0005-0000-0000-0000FEA20000}"/>
    <cellStyle name="Valuta 2 4 3 2 4" xfId="3692" xr:uid="{00000000-0005-0000-0000-0000FFA20000}"/>
    <cellStyle name="Valuta 2 4 3 2 4 2" xfId="4395" xr:uid="{00000000-0005-0000-0000-000000A30000}"/>
    <cellStyle name="Valuta 2 4 3 2 4 2 2" xfId="12379" xr:uid="{00000000-0005-0000-0000-000001A30000}"/>
    <cellStyle name="Valuta 2 4 3 2 4 2 2 2" xfId="25586" xr:uid="{00000000-0005-0000-0000-000002A30000}"/>
    <cellStyle name="Valuta 2 4 3 2 4 2 2 3" xfId="43745" xr:uid="{00000000-0005-0000-0000-000003A30000}"/>
    <cellStyle name="Valuta 2 4 3 2 4 2 3" xfId="33049" xr:uid="{00000000-0005-0000-0000-000004A30000}"/>
    <cellStyle name="Valuta 2 4 3 2 4 2 3 2" xfId="51208" xr:uid="{00000000-0005-0000-0000-000005A30000}"/>
    <cellStyle name="Valuta 2 4 3 2 4 2 4" xfId="19858" xr:uid="{00000000-0005-0000-0000-000006A30000}"/>
    <cellStyle name="Valuta 2 4 3 2 4 2 5" xfId="38017" xr:uid="{00000000-0005-0000-0000-000007A30000}"/>
    <cellStyle name="Valuta 2 4 3 2 4 2 6" xfId="56177" xr:uid="{00000000-0005-0000-0000-000008A30000}"/>
    <cellStyle name="Valuta 2 4 3 2 4 3" xfId="9895" xr:uid="{00000000-0005-0000-0000-000009A30000}"/>
    <cellStyle name="Valuta 2 4 3 2 4 3 2" xfId="23102" xr:uid="{00000000-0005-0000-0000-00000AA30000}"/>
    <cellStyle name="Valuta 2 4 3 2 4 3 3" xfId="41261" xr:uid="{00000000-0005-0000-0000-00000BA30000}"/>
    <cellStyle name="Valuta 2 4 3 2 4 4" xfId="14889" xr:uid="{00000000-0005-0000-0000-00000CA30000}"/>
    <cellStyle name="Valuta 2 4 3 2 4 4 2" xfId="28081" xr:uid="{00000000-0005-0000-0000-00000DA30000}"/>
    <cellStyle name="Valuta 2 4 3 2 4 4 3" xfId="46240" xr:uid="{00000000-0005-0000-0000-00000EA30000}"/>
    <cellStyle name="Valuta 2 4 3 2 4 5" xfId="30565" xr:uid="{00000000-0005-0000-0000-00000FA30000}"/>
    <cellStyle name="Valuta 2 4 3 2 4 5 2" xfId="48724" xr:uid="{00000000-0005-0000-0000-000010A30000}"/>
    <cellStyle name="Valuta 2 4 3 2 4 6" xfId="17374" xr:uid="{00000000-0005-0000-0000-000011A30000}"/>
    <cellStyle name="Valuta 2 4 3 2 4 7" xfId="35533" xr:uid="{00000000-0005-0000-0000-000012A30000}"/>
    <cellStyle name="Valuta 2 4 3 2 4 8" xfId="53693" xr:uid="{00000000-0005-0000-0000-000013A30000}"/>
    <cellStyle name="Valuta 2 4 3 2 4 9" xfId="59466" xr:uid="{00000000-0005-0000-0000-000014A30000}"/>
    <cellStyle name="Valuta 2 4 3 2 5" xfId="4624" xr:uid="{00000000-0005-0000-0000-000015A30000}"/>
    <cellStyle name="Valuta 2 4 3 2 5 2" xfId="6876" xr:uid="{00000000-0005-0000-0000-000016A30000}"/>
    <cellStyle name="Valuta 2 4 3 2 5 2 2" xfId="12608" xr:uid="{00000000-0005-0000-0000-000017A30000}"/>
    <cellStyle name="Valuta 2 4 3 2 5 2 2 2" xfId="25815" xr:uid="{00000000-0005-0000-0000-000018A30000}"/>
    <cellStyle name="Valuta 2 4 3 2 5 2 2 3" xfId="43974" xr:uid="{00000000-0005-0000-0000-000019A30000}"/>
    <cellStyle name="Valuta 2 4 3 2 5 2 3" xfId="33278" xr:uid="{00000000-0005-0000-0000-00001AA30000}"/>
    <cellStyle name="Valuta 2 4 3 2 5 2 3 2" xfId="51437" xr:uid="{00000000-0005-0000-0000-00001BA30000}"/>
    <cellStyle name="Valuta 2 4 3 2 5 2 4" xfId="20087" xr:uid="{00000000-0005-0000-0000-00001CA30000}"/>
    <cellStyle name="Valuta 2 4 3 2 5 2 5" xfId="38246" xr:uid="{00000000-0005-0000-0000-00001DA30000}"/>
    <cellStyle name="Valuta 2 4 3 2 5 2 6" xfId="56406" xr:uid="{00000000-0005-0000-0000-00001EA30000}"/>
    <cellStyle name="Valuta 2 4 3 2 5 3" xfId="10124" xr:uid="{00000000-0005-0000-0000-00001FA30000}"/>
    <cellStyle name="Valuta 2 4 3 2 5 3 2" xfId="23331" xr:uid="{00000000-0005-0000-0000-000020A30000}"/>
    <cellStyle name="Valuta 2 4 3 2 5 3 3" xfId="41490" xr:uid="{00000000-0005-0000-0000-000021A30000}"/>
    <cellStyle name="Valuta 2 4 3 2 5 4" xfId="15118" xr:uid="{00000000-0005-0000-0000-000022A30000}"/>
    <cellStyle name="Valuta 2 4 3 2 5 4 2" xfId="28310" xr:uid="{00000000-0005-0000-0000-000023A30000}"/>
    <cellStyle name="Valuta 2 4 3 2 5 4 3" xfId="46469" xr:uid="{00000000-0005-0000-0000-000024A30000}"/>
    <cellStyle name="Valuta 2 4 3 2 5 5" xfId="30794" xr:uid="{00000000-0005-0000-0000-000025A30000}"/>
    <cellStyle name="Valuta 2 4 3 2 5 5 2" xfId="48953" xr:uid="{00000000-0005-0000-0000-000026A30000}"/>
    <cellStyle name="Valuta 2 4 3 2 5 6" xfId="17603" xr:uid="{00000000-0005-0000-0000-000027A30000}"/>
    <cellStyle name="Valuta 2 4 3 2 5 7" xfId="35762" xr:uid="{00000000-0005-0000-0000-000028A30000}"/>
    <cellStyle name="Valuta 2 4 3 2 5 8" xfId="53922" xr:uid="{00000000-0005-0000-0000-000029A30000}"/>
    <cellStyle name="Valuta 2 4 3 2 6" xfId="3994" xr:uid="{00000000-0005-0000-0000-00002AA30000}"/>
    <cellStyle name="Valuta 2 4 3 2 6 2" xfId="6481" xr:uid="{00000000-0005-0000-0000-00002BA30000}"/>
    <cellStyle name="Valuta 2 4 3 2 6 2 2" xfId="11979" xr:uid="{00000000-0005-0000-0000-00002CA30000}"/>
    <cellStyle name="Valuta 2 4 3 2 6 2 2 2" xfId="25186" xr:uid="{00000000-0005-0000-0000-00002DA30000}"/>
    <cellStyle name="Valuta 2 4 3 2 6 2 2 3" xfId="43345" xr:uid="{00000000-0005-0000-0000-00002EA30000}"/>
    <cellStyle name="Valuta 2 4 3 2 6 2 3" xfId="32649" xr:uid="{00000000-0005-0000-0000-00002FA30000}"/>
    <cellStyle name="Valuta 2 4 3 2 6 2 3 2" xfId="50808" xr:uid="{00000000-0005-0000-0000-000030A30000}"/>
    <cellStyle name="Valuta 2 4 3 2 6 2 4" xfId="19458" xr:uid="{00000000-0005-0000-0000-000031A30000}"/>
    <cellStyle name="Valuta 2 4 3 2 6 2 5" xfId="37617" xr:uid="{00000000-0005-0000-0000-000032A30000}"/>
    <cellStyle name="Valuta 2 4 3 2 6 2 6" xfId="55777" xr:uid="{00000000-0005-0000-0000-000033A30000}"/>
    <cellStyle name="Valuta 2 4 3 2 6 3" xfId="9495" xr:uid="{00000000-0005-0000-0000-000034A30000}"/>
    <cellStyle name="Valuta 2 4 3 2 6 3 2" xfId="22702" xr:uid="{00000000-0005-0000-0000-000035A30000}"/>
    <cellStyle name="Valuta 2 4 3 2 6 3 3" xfId="40861" xr:uid="{00000000-0005-0000-0000-000036A30000}"/>
    <cellStyle name="Valuta 2 4 3 2 6 4" xfId="14489" xr:uid="{00000000-0005-0000-0000-000037A30000}"/>
    <cellStyle name="Valuta 2 4 3 2 6 4 2" xfId="27681" xr:uid="{00000000-0005-0000-0000-000038A30000}"/>
    <cellStyle name="Valuta 2 4 3 2 6 4 3" xfId="45840" xr:uid="{00000000-0005-0000-0000-000039A30000}"/>
    <cellStyle name="Valuta 2 4 3 2 6 5" xfId="30165" xr:uid="{00000000-0005-0000-0000-00003AA30000}"/>
    <cellStyle name="Valuta 2 4 3 2 6 5 2" xfId="48324" xr:uid="{00000000-0005-0000-0000-00003BA30000}"/>
    <cellStyle name="Valuta 2 4 3 2 6 6" xfId="16974" xr:uid="{00000000-0005-0000-0000-00003CA30000}"/>
    <cellStyle name="Valuta 2 4 3 2 6 7" xfId="35133" xr:uid="{00000000-0005-0000-0000-00003DA30000}"/>
    <cellStyle name="Valuta 2 4 3 2 6 8" xfId="53293" xr:uid="{00000000-0005-0000-0000-00003EA30000}"/>
    <cellStyle name="Valuta 2 4 3 2 7" xfId="5041" xr:uid="{00000000-0005-0000-0000-00003FA30000}"/>
    <cellStyle name="Valuta 2 4 3 2 7 2" xfId="7277" xr:uid="{00000000-0005-0000-0000-000040A30000}"/>
    <cellStyle name="Valuta 2 4 3 2 7 2 2" xfId="13010" xr:uid="{00000000-0005-0000-0000-000041A30000}"/>
    <cellStyle name="Valuta 2 4 3 2 7 2 2 2" xfId="26217" xr:uid="{00000000-0005-0000-0000-000042A30000}"/>
    <cellStyle name="Valuta 2 4 3 2 7 2 2 3" xfId="44376" xr:uid="{00000000-0005-0000-0000-000043A30000}"/>
    <cellStyle name="Valuta 2 4 3 2 7 2 3" xfId="33680" xr:uid="{00000000-0005-0000-0000-000044A30000}"/>
    <cellStyle name="Valuta 2 4 3 2 7 2 3 2" xfId="51839" xr:uid="{00000000-0005-0000-0000-000045A30000}"/>
    <cellStyle name="Valuta 2 4 3 2 7 2 4" xfId="20489" xr:uid="{00000000-0005-0000-0000-000046A30000}"/>
    <cellStyle name="Valuta 2 4 3 2 7 2 5" xfId="38648" xr:uid="{00000000-0005-0000-0000-000047A30000}"/>
    <cellStyle name="Valuta 2 4 3 2 7 2 6" xfId="56808" xr:uid="{00000000-0005-0000-0000-000048A30000}"/>
    <cellStyle name="Valuta 2 4 3 2 7 3" xfId="10526" xr:uid="{00000000-0005-0000-0000-000049A30000}"/>
    <cellStyle name="Valuta 2 4 3 2 7 3 2" xfId="23733" xr:uid="{00000000-0005-0000-0000-00004AA30000}"/>
    <cellStyle name="Valuta 2 4 3 2 7 3 3" xfId="41892" xr:uid="{00000000-0005-0000-0000-00004BA30000}"/>
    <cellStyle name="Valuta 2 4 3 2 7 4" xfId="15520" xr:uid="{00000000-0005-0000-0000-00004CA30000}"/>
    <cellStyle name="Valuta 2 4 3 2 7 4 2" xfId="28712" xr:uid="{00000000-0005-0000-0000-00004DA30000}"/>
    <cellStyle name="Valuta 2 4 3 2 7 4 3" xfId="46871" xr:uid="{00000000-0005-0000-0000-00004EA30000}"/>
    <cellStyle name="Valuta 2 4 3 2 7 5" xfId="31196" xr:uid="{00000000-0005-0000-0000-00004FA30000}"/>
    <cellStyle name="Valuta 2 4 3 2 7 5 2" xfId="49355" xr:uid="{00000000-0005-0000-0000-000050A30000}"/>
    <cellStyle name="Valuta 2 4 3 2 7 6" xfId="18005" xr:uid="{00000000-0005-0000-0000-000051A30000}"/>
    <cellStyle name="Valuta 2 4 3 2 7 7" xfId="36164" xr:uid="{00000000-0005-0000-0000-000052A30000}"/>
    <cellStyle name="Valuta 2 4 3 2 7 8" xfId="54324" xr:uid="{00000000-0005-0000-0000-000053A30000}"/>
    <cellStyle name="Valuta 2 4 3 2 8" xfId="6007" xr:uid="{00000000-0005-0000-0000-000054A30000}"/>
    <cellStyle name="Valuta 2 4 3 2 8 2" xfId="11504" xr:uid="{00000000-0005-0000-0000-000055A30000}"/>
    <cellStyle name="Valuta 2 4 3 2 8 2 2" xfId="24711" xr:uid="{00000000-0005-0000-0000-000056A30000}"/>
    <cellStyle name="Valuta 2 4 3 2 8 2 3" xfId="42870" xr:uid="{00000000-0005-0000-0000-000057A30000}"/>
    <cellStyle name="Valuta 2 4 3 2 8 3" xfId="32174" xr:uid="{00000000-0005-0000-0000-000058A30000}"/>
    <cellStyle name="Valuta 2 4 3 2 8 3 2" xfId="50333" xr:uid="{00000000-0005-0000-0000-000059A30000}"/>
    <cellStyle name="Valuta 2 4 3 2 8 4" xfId="18983" xr:uid="{00000000-0005-0000-0000-00005AA30000}"/>
    <cellStyle name="Valuta 2 4 3 2 8 5" xfId="37142" xr:uid="{00000000-0005-0000-0000-00005BA30000}"/>
    <cellStyle name="Valuta 2 4 3 2 8 6" xfId="55302" xr:uid="{00000000-0005-0000-0000-00005CA30000}"/>
    <cellStyle name="Valuta 2 4 3 2 9" xfId="8369" xr:uid="{00000000-0005-0000-0000-00005DA30000}"/>
    <cellStyle name="Valuta 2 4 3 2 9 2" xfId="21576" xr:uid="{00000000-0005-0000-0000-00005EA30000}"/>
    <cellStyle name="Valuta 2 4 3 2 9 3" xfId="39735" xr:uid="{00000000-0005-0000-0000-00005FA30000}"/>
    <cellStyle name="Valuta 2 4 3 2 9 4" xfId="57895" xr:uid="{00000000-0005-0000-0000-000060A30000}"/>
    <cellStyle name="Valuta 2 4 3 20" xfId="8966" xr:uid="{00000000-0005-0000-0000-000061A30000}"/>
    <cellStyle name="Valuta 2 4 3 20 2" xfId="22173" xr:uid="{00000000-0005-0000-0000-000062A30000}"/>
    <cellStyle name="Valuta 2 4 3 20 3" xfId="40332" xr:uid="{00000000-0005-0000-0000-000063A30000}"/>
    <cellStyle name="Valuta 2 4 3 21" xfId="14013" xr:uid="{00000000-0005-0000-0000-000064A30000}"/>
    <cellStyle name="Valuta 2 4 3 21 2" xfId="27205" xr:uid="{00000000-0005-0000-0000-000065A30000}"/>
    <cellStyle name="Valuta 2 4 3 21 3" xfId="45364" xr:uid="{00000000-0005-0000-0000-000066A30000}"/>
    <cellStyle name="Valuta 2 4 3 22" xfId="29689" xr:uid="{00000000-0005-0000-0000-000067A30000}"/>
    <cellStyle name="Valuta 2 4 3 22 2" xfId="47848" xr:uid="{00000000-0005-0000-0000-000068A30000}"/>
    <cellStyle name="Valuta 2 4 3 23" xfId="16498" xr:uid="{00000000-0005-0000-0000-000069A30000}"/>
    <cellStyle name="Valuta 2 4 3 24" xfId="34657" xr:uid="{00000000-0005-0000-0000-00006AA30000}"/>
    <cellStyle name="Valuta 2 4 3 25" xfId="52817" xr:uid="{00000000-0005-0000-0000-00006BA30000}"/>
    <cellStyle name="Valuta 2 4 3 26" xfId="58450" xr:uid="{00000000-0005-0000-0000-00006CA30000}"/>
    <cellStyle name="Valuta 2 4 3 27" xfId="58712" xr:uid="{00000000-0005-0000-0000-00006DA30000}"/>
    <cellStyle name="Valuta 2 4 3 3" xfId="3129" xr:uid="{00000000-0005-0000-0000-00006EA30000}"/>
    <cellStyle name="Valuta 2 4 3 3 10" xfId="14017" xr:uid="{00000000-0005-0000-0000-00006FA30000}"/>
    <cellStyle name="Valuta 2 4 3 3 10 2" xfId="27209" xr:uid="{00000000-0005-0000-0000-000070A30000}"/>
    <cellStyle name="Valuta 2 4 3 3 10 3" xfId="45368" xr:uid="{00000000-0005-0000-0000-000071A30000}"/>
    <cellStyle name="Valuta 2 4 3 3 11" xfId="29693" xr:uid="{00000000-0005-0000-0000-000072A30000}"/>
    <cellStyle name="Valuta 2 4 3 3 11 2" xfId="47852" xr:uid="{00000000-0005-0000-0000-000073A30000}"/>
    <cellStyle name="Valuta 2 4 3 3 12" xfId="16502" xr:uid="{00000000-0005-0000-0000-000074A30000}"/>
    <cellStyle name="Valuta 2 4 3 3 13" xfId="34661" xr:uid="{00000000-0005-0000-0000-000075A30000}"/>
    <cellStyle name="Valuta 2 4 3 3 14" xfId="52821" xr:uid="{00000000-0005-0000-0000-000076A30000}"/>
    <cellStyle name="Valuta 2 4 3 3 15" xfId="58716" xr:uid="{00000000-0005-0000-0000-000077A30000}"/>
    <cellStyle name="Valuta 2 4 3 3 2" xfId="3130" xr:uid="{00000000-0005-0000-0000-000078A30000}"/>
    <cellStyle name="Valuta 2 4 3 3 2 10" xfId="58717" xr:uid="{00000000-0005-0000-0000-000079A30000}"/>
    <cellStyle name="Valuta 2 4 3 3 2 2" xfId="3998" xr:uid="{00000000-0005-0000-0000-00007AA30000}"/>
    <cellStyle name="Valuta 2 4 3 3 2 2 2" xfId="6485" xr:uid="{00000000-0005-0000-0000-00007BA30000}"/>
    <cellStyle name="Valuta 2 4 3 3 2 2 2 2" xfId="11983" xr:uid="{00000000-0005-0000-0000-00007CA30000}"/>
    <cellStyle name="Valuta 2 4 3 3 2 2 2 2 2" xfId="25190" xr:uid="{00000000-0005-0000-0000-00007DA30000}"/>
    <cellStyle name="Valuta 2 4 3 3 2 2 2 2 3" xfId="43349" xr:uid="{00000000-0005-0000-0000-00007EA30000}"/>
    <cellStyle name="Valuta 2 4 3 3 2 2 2 3" xfId="32653" xr:uid="{00000000-0005-0000-0000-00007FA30000}"/>
    <cellStyle name="Valuta 2 4 3 3 2 2 2 3 2" xfId="50812" xr:uid="{00000000-0005-0000-0000-000080A30000}"/>
    <cellStyle name="Valuta 2 4 3 3 2 2 2 4" xfId="19462" xr:uid="{00000000-0005-0000-0000-000081A30000}"/>
    <cellStyle name="Valuta 2 4 3 3 2 2 2 5" xfId="37621" xr:uid="{00000000-0005-0000-0000-000082A30000}"/>
    <cellStyle name="Valuta 2 4 3 3 2 2 2 6" xfId="55781" xr:uid="{00000000-0005-0000-0000-000083A30000}"/>
    <cellStyle name="Valuta 2 4 3 3 2 2 3" xfId="9499" xr:uid="{00000000-0005-0000-0000-000084A30000}"/>
    <cellStyle name="Valuta 2 4 3 3 2 2 3 2" xfId="22706" xr:uid="{00000000-0005-0000-0000-000085A30000}"/>
    <cellStyle name="Valuta 2 4 3 3 2 2 3 3" xfId="40865" xr:uid="{00000000-0005-0000-0000-000086A30000}"/>
    <cellStyle name="Valuta 2 4 3 3 2 2 4" xfId="14493" xr:uid="{00000000-0005-0000-0000-000087A30000}"/>
    <cellStyle name="Valuta 2 4 3 3 2 2 4 2" xfId="27685" xr:uid="{00000000-0005-0000-0000-000088A30000}"/>
    <cellStyle name="Valuta 2 4 3 3 2 2 4 3" xfId="45844" xr:uid="{00000000-0005-0000-0000-000089A30000}"/>
    <cellStyle name="Valuta 2 4 3 3 2 2 5" xfId="30169" xr:uid="{00000000-0005-0000-0000-00008AA30000}"/>
    <cellStyle name="Valuta 2 4 3 3 2 2 5 2" xfId="48328" xr:uid="{00000000-0005-0000-0000-00008BA30000}"/>
    <cellStyle name="Valuta 2 4 3 3 2 2 6" xfId="16978" xr:uid="{00000000-0005-0000-0000-00008CA30000}"/>
    <cellStyle name="Valuta 2 4 3 3 2 2 7" xfId="35137" xr:uid="{00000000-0005-0000-0000-00008DA30000}"/>
    <cellStyle name="Valuta 2 4 3 3 2 2 8" xfId="53297" xr:uid="{00000000-0005-0000-0000-00008EA30000}"/>
    <cellStyle name="Valuta 2 4 3 3 2 3" xfId="6011" xr:uid="{00000000-0005-0000-0000-00008FA30000}"/>
    <cellStyle name="Valuta 2 4 3 3 2 3 2" xfId="11508" xr:uid="{00000000-0005-0000-0000-000090A30000}"/>
    <cellStyle name="Valuta 2 4 3 3 2 3 2 2" xfId="24715" xr:uid="{00000000-0005-0000-0000-000091A30000}"/>
    <cellStyle name="Valuta 2 4 3 3 2 3 2 3" xfId="42874" xr:uid="{00000000-0005-0000-0000-000092A30000}"/>
    <cellStyle name="Valuta 2 4 3 3 2 3 3" xfId="32178" xr:uid="{00000000-0005-0000-0000-000093A30000}"/>
    <cellStyle name="Valuta 2 4 3 3 2 3 3 2" xfId="50337" xr:uid="{00000000-0005-0000-0000-000094A30000}"/>
    <cellStyle name="Valuta 2 4 3 3 2 3 4" xfId="18987" xr:uid="{00000000-0005-0000-0000-000095A30000}"/>
    <cellStyle name="Valuta 2 4 3 3 2 3 5" xfId="37146" xr:uid="{00000000-0005-0000-0000-000096A30000}"/>
    <cellStyle name="Valuta 2 4 3 3 2 3 6" xfId="55306" xr:uid="{00000000-0005-0000-0000-000097A30000}"/>
    <cellStyle name="Valuta 2 4 3 3 2 4" xfId="9046" xr:uid="{00000000-0005-0000-0000-000098A30000}"/>
    <cellStyle name="Valuta 2 4 3 3 2 4 2" xfId="22253" xr:uid="{00000000-0005-0000-0000-000099A30000}"/>
    <cellStyle name="Valuta 2 4 3 3 2 4 3" xfId="40412" xr:uid="{00000000-0005-0000-0000-00009AA30000}"/>
    <cellStyle name="Valuta 2 4 3 3 2 5" xfId="14018" xr:uid="{00000000-0005-0000-0000-00009BA30000}"/>
    <cellStyle name="Valuta 2 4 3 3 2 5 2" xfId="27210" xr:uid="{00000000-0005-0000-0000-00009CA30000}"/>
    <cellStyle name="Valuta 2 4 3 3 2 5 3" xfId="45369" xr:uid="{00000000-0005-0000-0000-00009DA30000}"/>
    <cellStyle name="Valuta 2 4 3 3 2 6" xfId="29694" xr:uid="{00000000-0005-0000-0000-00009EA30000}"/>
    <cellStyle name="Valuta 2 4 3 3 2 6 2" xfId="47853" xr:uid="{00000000-0005-0000-0000-00009FA30000}"/>
    <cellStyle name="Valuta 2 4 3 3 2 7" xfId="16503" xr:uid="{00000000-0005-0000-0000-0000A0A30000}"/>
    <cellStyle name="Valuta 2 4 3 3 2 8" xfId="34662" xr:uid="{00000000-0005-0000-0000-0000A1A30000}"/>
    <cellStyle name="Valuta 2 4 3 3 2 9" xfId="52822" xr:uid="{00000000-0005-0000-0000-0000A2A30000}"/>
    <cellStyle name="Valuta 2 4 3 3 3" xfId="3131" xr:uid="{00000000-0005-0000-0000-0000A3A30000}"/>
    <cellStyle name="Valuta 2 4 3 3 3 10" xfId="58718" xr:uid="{00000000-0005-0000-0000-0000A4A30000}"/>
    <cellStyle name="Valuta 2 4 3 3 3 2" xfId="3999" xr:uid="{00000000-0005-0000-0000-0000A5A30000}"/>
    <cellStyle name="Valuta 2 4 3 3 3 2 2" xfId="6486" xr:uid="{00000000-0005-0000-0000-0000A6A30000}"/>
    <cellStyle name="Valuta 2 4 3 3 3 2 2 2" xfId="11984" xr:uid="{00000000-0005-0000-0000-0000A7A30000}"/>
    <cellStyle name="Valuta 2 4 3 3 3 2 2 2 2" xfId="25191" xr:uid="{00000000-0005-0000-0000-0000A8A30000}"/>
    <cellStyle name="Valuta 2 4 3 3 3 2 2 2 3" xfId="43350" xr:uid="{00000000-0005-0000-0000-0000A9A30000}"/>
    <cellStyle name="Valuta 2 4 3 3 3 2 2 3" xfId="32654" xr:uid="{00000000-0005-0000-0000-0000AAA30000}"/>
    <cellStyle name="Valuta 2 4 3 3 3 2 2 3 2" xfId="50813" xr:uid="{00000000-0005-0000-0000-0000ABA30000}"/>
    <cellStyle name="Valuta 2 4 3 3 3 2 2 4" xfId="19463" xr:uid="{00000000-0005-0000-0000-0000ACA30000}"/>
    <cellStyle name="Valuta 2 4 3 3 3 2 2 5" xfId="37622" xr:uid="{00000000-0005-0000-0000-0000ADA30000}"/>
    <cellStyle name="Valuta 2 4 3 3 3 2 2 6" xfId="55782" xr:uid="{00000000-0005-0000-0000-0000AEA30000}"/>
    <cellStyle name="Valuta 2 4 3 3 3 2 3" xfId="9500" xr:uid="{00000000-0005-0000-0000-0000AFA30000}"/>
    <cellStyle name="Valuta 2 4 3 3 3 2 3 2" xfId="22707" xr:uid="{00000000-0005-0000-0000-0000B0A30000}"/>
    <cellStyle name="Valuta 2 4 3 3 3 2 3 3" xfId="40866" xr:uid="{00000000-0005-0000-0000-0000B1A30000}"/>
    <cellStyle name="Valuta 2 4 3 3 3 2 4" xfId="14494" xr:uid="{00000000-0005-0000-0000-0000B2A30000}"/>
    <cellStyle name="Valuta 2 4 3 3 3 2 4 2" xfId="27686" xr:uid="{00000000-0005-0000-0000-0000B3A30000}"/>
    <cellStyle name="Valuta 2 4 3 3 3 2 4 3" xfId="45845" xr:uid="{00000000-0005-0000-0000-0000B4A30000}"/>
    <cellStyle name="Valuta 2 4 3 3 3 2 5" xfId="30170" xr:uid="{00000000-0005-0000-0000-0000B5A30000}"/>
    <cellStyle name="Valuta 2 4 3 3 3 2 5 2" xfId="48329" xr:uid="{00000000-0005-0000-0000-0000B6A30000}"/>
    <cellStyle name="Valuta 2 4 3 3 3 2 6" xfId="16979" xr:uid="{00000000-0005-0000-0000-0000B7A30000}"/>
    <cellStyle name="Valuta 2 4 3 3 3 2 7" xfId="35138" xr:uid="{00000000-0005-0000-0000-0000B8A30000}"/>
    <cellStyle name="Valuta 2 4 3 3 3 2 8" xfId="53298" xr:uid="{00000000-0005-0000-0000-0000B9A30000}"/>
    <cellStyle name="Valuta 2 4 3 3 3 3" xfId="6012" xr:uid="{00000000-0005-0000-0000-0000BAA30000}"/>
    <cellStyle name="Valuta 2 4 3 3 3 3 2" xfId="11509" xr:uid="{00000000-0005-0000-0000-0000BBA30000}"/>
    <cellStyle name="Valuta 2 4 3 3 3 3 2 2" xfId="24716" xr:uid="{00000000-0005-0000-0000-0000BCA30000}"/>
    <cellStyle name="Valuta 2 4 3 3 3 3 2 3" xfId="42875" xr:uid="{00000000-0005-0000-0000-0000BDA30000}"/>
    <cellStyle name="Valuta 2 4 3 3 3 3 3" xfId="32179" xr:uid="{00000000-0005-0000-0000-0000BEA30000}"/>
    <cellStyle name="Valuta 2 4 3 3 3 3 3 2" xfId="50338" xr:uid="{00000000-0005-0000-0000-0000BFA30000}"/>
    <cellStyle name="Valuta 2 4 3 3 3 3 4" xfId="18988" xr:uid="{00000000-0005-0000-0000-0000C0A30000}"/>
    <cellStyle name="Valuta 2 4 3 3 3 3 5" xfId="37147" xr:uid="{00000000-0005-0000-0000-0000C1A30000}"/>
    <cellStyle name="Valuta 2 4 3 3 3 3 6" xfId="55307" xr:uid="{00000000-0005-0000-0000-0000C2A30000}"/>
    <cellStyle name="Valuta 2 4 3 3 3 4" xfId="9047" xr:uid="{00000000-0005-0000-0000-0000C3A30000}"/>
    <cellStyle name="Valuta 2 4 3 3 3 4 2" xfId="22254" xr:uid="{00000000-0005-0000-0000-0000C4A30000}"/>
    <cellStyle name="Valuta 2 4 3 3 3 4 3" xfId="40413" xr:uid="{00000000-0005-0000-0000-0000C5A30000}"/>
    <cellStyle name="Valuta 2 4 3 3 3 5" xfId="14019" xr:uid="{00000000-0005-0000-0000-0000C6A30000}"/>
    <cellStyle name="Valuta 2 4 3 3 3 5 2" xfId="27211" xr:uid="{00000000-0005-0000-0000-0000C7A30000}"/>
    <cellStyle name="Valuta 2 4 3 3 3 5 3" xfId="45370" xr:uid="{00000000-0005-0000-0000-0000C8A30000}"/>
    <cellStyle name="Valuta 2 4 3 3 3 6" xfId="29695" xr:uid="{00000000-0005-0000-0000-0000C9A30000}"/>
    <cellStyle name="Valuta 2 4 3 3 3 6 2" xfId="47854" xr:uid="{00000000-0005-0000-0000-0000CAA30000}"/>
    <cellStyle name="Valuta 2 4 3 3 3 7" xfId="16504" xr:uid="{00000000-0005-0000-0000-0000CBA30000}"/>
    <cellStyle name="Valuta 2 4 3 3 3 8" xfId="34663" xr:uid="{00000000-0005-0000-0000-0000CCA30000}"/>
    <cellStyle name="Valuta 2 4 3 3 3 9" xfId="52823" xr:uid="{00000000-0005-0000-0000-0000CDA30000}"/>
    <cellStyle name="Valuta 2 4 3 3 4" xfId="3693" xr:uid="{00000000-0005-0000-0000-0000CEA30000}"/>
    <cellStyle name="Valuta 2 4 3 3 4 2" xfId="4396" xr:uid="{00000000-0005-0000-0000-0000CFA30000}"/>
    <cellStyle name="Valuta 2 4 3 3 4 2 2" xfId="12380" xr:uid="{00000000-0005-0000-0000-0000D0A30000}"/>
    <cellStyle name="Valuta 2 4 3 3 4 2 2 2" xfId="25587" xr:uid="{00000000-0005-0000-0000-0000D1A30000}"/>
    <cellStyle name="Valuta 2 4 3 3 4 2 2 3" xfId="43746" xr:uid="{00000000-0005-0000-0000-0000D2A30000}"/>
    <cellStyle name="Valuta 2 4 3 3 4 2 3" xfId="33050" xr:uid="{00000000-0005-0000-0000-0000D3A30000}"/>
    <cellStyle name="Valuta 2 4 3 3 4 2 3 2" xfId="51209" xr:uid="{00000000-0005-0000-0000-0000D4A30000}"/>
    <cellStyle name="Valuta 2 4 3 3 4 2 4" xfId="19859" xr:uid="{00000000-0005-0000-0000-0000D5A30000}"/>
    <cellStyle name="Valuta 2 4 3 3 4 2 5" xfId="38018" xr:uid="{00000000-0005-0000-0000-0000D6A30000}"/>
    <cellStyle name="Valuta 2 4 3 3 4 2 6" xfId="56178" xr:uid="{00000000-0005-0000-0000-0000D7A30000}"/>
    <cellStyle name="Valuta 2 4 3 3 4 3" xfId="9896" xr:uid="{00000000-0005-0000-0000-0000D8A30000}"/>
    <cellStyle name="Valuta 2 4 3 3 4 3 2" xfId="23103" xr:uid="{00000000-0005-0000-0000-0000D9A30000}"/>
    <cellStyle name="Valuta 2 4 3 3 4 3 3" xfId="41262" xr:uid="{00000000-0005-0000-0000-0000DAA30000}"/>
    <cellStyle name="Valuta 2 4 3 3 4 4" xfId="14890" xr:uid="{00000000-0005-0000-0000-0000DBA30000}"/>
    <cellStyle name="Valuta 2 4 3 3 4 4 2" xfId="28082" xr:uid="{00000000-0005-0000-0000-0000DCA30000}"/>
    <cellStyle name="Valuta 2 4 3 3 4 4 3" xfId="46241" xr:uid="{00000000-0005-0000-0000-0000DDA30000}"/>
    <cellStyle name="Valuta 2 4 3 3 4 5" xfId="30566" xr:uid="{00000000-0005-0000-0000-0000DEA30000}"/>
    <cellStyle name="Valuta 2 4 3 3 4 5 2" xfId="48725" xr:uid="{00000000-0005-0000-0000-0000DFA30000}"/>
    <cellStyle name="Valuta 2 4 3 3 4 6" xfId="17375" xr:uid="{00000000-0005-0000-0000-0000E0A30000}"/>
    <cellStyle name="Valuta 2 4 3 3 4 7" xfId="35534" xr:uid="{00000000-0005-0000-0000-0000E1A30000}"/>
    <cellStyle name="Valuta 2 4 3 3 4 8" xfId="53694" xr:uid="{00000000-0005-0000-0000-0000E2A30000}"/>
    <cellStyle name="Valuta 2 4 3 3 4 9" xfId="59467" xr:uid="{00000000-0005-0000-0000-0000E3A30000}"/>
    <cellStyle name="Valuta 2 4 3 3 5" xfId="3997" xr:uid="{00000000-0005-0000-0000-0000E4A30000}"/>
    <cellStyle name="Valuta 2 4 3 3 5 2" xfId="6484" xr:uid="{00000000-0005-0000-0000-0000E5A30000}"/>
    <cellStyle name="Valuta 2 4 3 3 5 2 2" xfId="11982" xr:uid="{00000000-0005-0000-0000-0000E6A30000}"/>
    <cellStyle name="Valuta 2 4 3 3 5 2 2 2" xfId="25189" xr:uid="{00000000-0005-0000-0000-0000E7A30000}"/>
    <cellStyle name="Valuta 2 4 3 3 5 2 2 3" xfId="43348" xr:uid="{00000000-0005-0000-0000-0000E8A30000}"/>
    <cellStyle name="Valuta 2 4 3 3 5 2 3" xfId="32652" xr:uid="{00000000-0005-0000-0000-0000E9A30000}"/>
    <cellStyle name="Valuta 2 4 3 3 5 2 3 2" xfId="50811" xr:uid="{00000000-0005-0000-0000-0000EAA30000}"/>
    <cellStyle name="Valuta 2 4 3 3 5 2 4" xfId="19461" xr:uid="{00000000-0005-0000-0000-0000EBA30000}"/>
    <cellStyle name="Valuta 2 4 3 3 5 2 5" xfId="37620" xr:uid="{00000000-0005-0000-0000-0000ECA30000}"/>
    <cellStyle name="Valuta 2 4 3 3 5 2 6" xfId="55780" xr:uid="{00000000-0005-0000-0000-0000EDA30000}"/>
    <cellStyle name="Valuta 2 4 3 3 5 3" xfId="9498" xr:uid="{00000000-0005-0000-0000-0000EEA30000}"/>
    <cellStyle name="Valuta 2 4 3 3 5 3 2" xfId="22705" xr:uid="{00000000-0005-0000-0000-0000EFA30000}"/>
    <cellStyle name="Valuta 2 4 3 3 5 3 3" xfId="40864" xr:uid="{00000000-0005-0000-0000-0000F0A30000}"/>
    <cellStyle name="Valuta 2 4 3 3 5 4" xfId="14492" xr:uid="{00000000-0005-0000-0000-0000F1A30000}"/>
    <cellStyle name="Valuta 2 4 3 3 5 4 2" xfId="27684" xr:uid="{00000000-0005-0000-0000-0000F2A30000}"/>
    <cellStyle name="Valuta 2 4 3 3 5 4 3" xfId="45843" xr:uid="{00000000-0005-0000-0000-0000F3A30000}"/>
    <cellStyle name="Valuta 2 4 3 3 5 5" xfId="30168" xr:uid="{00000000-0005-0000-0000-0000F4A30000}"/>
    <cellStyle name="Valuta 2 4 3 3 5 5 2" xfId="48327" xr:uid="{00000000-0005-0000-0000-0000F5A30000}"/>
    <cellStyle name="Valuta 2 4 3 3 5 6" xfId="16977" xr:uid="{00000000-0005-0000-0000-0000F6A30000}"/>
    <cellStyle name="Valuta 2 4 3 3 5 7" xfId="35136" xr:uid="{00000000-0005-0000-0000-0000F7A30000}"/>
    <cellStyle name="Valuta 2 4 3 3 5 8" xfId="53296" xr:uid="{00000000-0005-0000-0000-0000F8A30000}"/>
    <cellStyle name="Valuta 2 4 3 3 6" xfId="5042" xr:uid="{00000000-0005-0000-0000-0000F9A30000}"/>
    <cellStyle name="Valuta 2 4 3 3 6 2" xfId="7278" xr:uid="{00000000-0005-0000-0000-0000FAA30000}"/>
    <cellStyle name="Valuta 2 4 3 3 6 2 2" xfId="13011" xr:uid="{00000000-0005-0000-0000-0000FBA30000}"/>
    <cellStyle name="Valuta 2 4 3 3 6 2 2 2" xfId="26218" xr:uid="{00000000-0005-0000-0000-0000FCA30000}"/>
    <cellStyle name="Valuta 2 4 3 3 6 2 2 3" xfId="44377" xr:uid="{00000000-0005-0000-0000-0000FDA30000}"/>
    <cellStyle name="Valuta 2 4 3 3 6 2 3" xfId="33681" xr:uid="{00000000-0005-0000-0000-0000FEA30000}"/>
    <cellStyle name="Valuta 2 4 3 3 6 2 3 2" xfId="51840" xr:uid="{00000000-0005-0000-0000-0000FFA30000}"/>
    <cellStyle name="Valuta 2 4 3 3 6 2 4" xfId="20490" xr:uid="{00000000-0005-0000-0000-000000A40000}"/>
    <cellStyle name="Valuta 2 4 3 3 6 2 5" xfId="38649" xr:uid="{00000000-0005-0000-0000-000001A40000}"/>
    <cellStyle name="Valuta 2 4 3 3 6 2 6" xfId="56809" xr:uid="{00000000-0005-0000-0000-000002A40000}"/>
    <cellStyle name="Valuta 2 4 3 3 6 3" xfId="10527" xr:uid="{00000000-0005-0000-0000-000003A40000}"/>
    <cellStyle name="Valuta 2 4 3 3 6 3 2" xfId="23734" xr:uid="{00000000-0005-0000-0000-000004A40000}"/>
    <cellStyle name="Valuta 2 4 3 3 6 3 3" xfId="41893" xr:uid="{00000000-0005-0000-0000-000005A40000}"/>
    <cellStyle name="Valuta 2 4 3 3 6 4" xfId="15521" xr:uid="{00000000-0005-0000-0000-000006A40000}"/>
    <cellStyle name="Valuta 2 4 3 3 6 4 2" xfId="28713" xr:uid="{00000000-0005-0000-0000-000007A40000}"/>
    <cellStyle name="Valuta 2 4 3 3 6 4 3" xfId="46872" xr:uid="{00000000-0005-0000-0000-000008A40000}"/>
    <cellStyle name="Valuta 2 4 3 3 6 5" xfId="31197" xr:uid="{00000000-0005-0000-0000-000009A40000}"/>
    <cellStyle name="Valuta 2 4 3 3 6 5 2" xfId="49356" xr:uid="{00000000-0005-0000-0000-00000AA40000}"/>
    <cellStyle name="Valuta 2 4 3 3 6 6" xfId="18006" xr:uid="{00000000-0005-0000-0000-00000BA40000}"/>
    <cellStyle name="Valuta 2 4 3 3 6 7" xfId="36165" xr:uid="{00000000-0005-0000-0000-00000CA40000}"/>
    <cellStyle name="Valuta 2 4 3 3 6 8" xfId="54325" xr:uid="{00000000-0005-0000-0000-00000DA40000}"/>
    <cellStyle name="Valuta 2 4 3 3 7" xfId="6010" xr:uid="{00000000-0005-0000-0000-00000EA40000}"/>
    <cellStyle name="Valuta 2 4 3 3 7 2" xfId="11507" xr:uid="{00000000-0005-0000-0000-00000FA40000}"/>
    <cellStyle name="Valuta 2 4 3 3 7 2 2" xfId="24714" xr:uid="{00000000-0005-0000-0000-000010A40000}"/>
    <cellStyle name="Valuta 2 4 3 3 7 2 3" xfId="42873" xr:uid="{00000000-0005-0000-0000-000011A40000}"/>
    <cellStyle name="Valuta 2 4 3 3 7 3" xfId="32177" xr:uid="{00000000-0005-0000-0000-000012A40000}"/>
    <cellStyle name="Valuta 2 4 3 3 7 3 2" xfId="50336" xr:uid="{00000000-0005-0000-0000-000013A40000}"/>
    <cellStyle name="Valuta 2 4 3 3 7 4" xfId="18986" xr:uid="{00000000-0005-0000-0000-000014A40000}"/>
    <cellStyle name="Valuta 2 4 3 3 7 5" xfId="37145" xr:uid="{00000000-0005-0000-0000-000015A40000}"/>
    <cellStyle name="Valuta 2 4 3 3 7 6" xfId="55305" xr:uid="{00000000-0005-0000-0000-000016A40000}"/>
    <cellStyle name="Valuta 2 4 3 3 8" xfId="8370" xr:uid="{00000000-0005-0000-0000-000017A40000}"/>
    <cellStyle name="Valuta 2 4 3 3 8 2" xfId="21577" xr:uid="{00000000-0005-0000-0000-000018A40000}"/>
    <cellStyle name="Valuta 2 4 3 3 8 3" xfId="39736" xr:uid="{00000000-0005-0000-0000-000019A40000}"/>
    <cellStyle name="Valuta 2 4 3 3 8 4" xfId="57896" xr:uid="{00000000-0005-0000-0000-00001AA40000}"/>
    <cellStyle name="Valuta 2 4 3 3 9" xfId="9045" xr:uid="{00000000-0005-0000-0000-00001BA40000}"/>
    <cellStyle name="Valuta 2 4 3 3 9 2" xfId="22252" xr:uid="{00000000-0005-0000-0000-00001CA40000}"/>
    <cellStyle name="Valuta 2 4 3 3 9 3" xfId="40411" xr:uid="{00000000-0005-0000-0000-00001DA40000}"/>
    <cellStyle name="Valuta 2 4 3 4" xfId="3132" xr:uid="{00000000-0005-0000-0000-00001EA40000}"/>
    <cellStyle name="Valuta 2 4 3 4 10" xfId="58719" xr:uid="{00000000-0005-0000-0000-00001FA40000}"/>
    <cellStyle name="Valuta 2 4 3 4 2" xfId="4000" xr:uid="{00000000-0005-0000-0000-000020A40000}"/>
    <cellStyle name="Valuta 2 4 3 4 2 2" xfId="6487" xr:uid="{00000000-0005-0000-0000-000021A40000}"/>
    <cellStyle name="Valuta 2 4 3 4 2 2 2" xfId="11985" xr:uid="{00000000-0005-0000-0000-000022A40000}"/>
    <cellStyle name="Valuta 2 4 3 4 2 2 2 2" xfId="25192" xr:uid="{00000000-0005-0000-0000-000023A40000}"/>
    <cellStyle name="Valuta 2 4 3 4 2 2 2 3" xfId="43351" xr:uid="{00000000-0005-0000-0000-000024A40000}"/>
    <cellStyle name="Valuta 2 4 3 4 2 2 3" xfId="32655" xr:uid="{00000000-0005-0000-0000-000025A40000}"/>
    <cellStyle name="Valuta 2 4 3 4 2 2 3 2" xfId="50814" xr:uid="{00000000-0005-0000-0000-000026A40000}"/>
    <cellStyle name="Valuta 2 4 3 4 2 2 4" xfId="19464" xr:uid="{00000000-0005-0000-0000-000027A40000}"/>
    <cellStyle name="Valuta 2 4 3 4 2 2 5" xfId="37623" xr:uid="{00000000-0005-0000-0000-000028A40000}"/>
    <cellStyle name="Valuta 2 4 3 4 2 2 6" xfId="55783" xr:uid="{00000000-0005-0000-0000-000029A40000}"/>
    <cellStyle name="Valuta 2 4 3 4 2 3" xfId="9501" xr:uid="{00000000-0005-0000-0000-00002AA40000}"/>
    <cellStyle name="Valuta 2 4 3 4 2 3 2" xfId="22708" xr:uid="{00000000-0005-0000-0000-00002BA40000}"/>
    <cellStyle name="Valuta 2 4 3 4 2 3 3" xfId="40867" xr:uid="{00000000-0005-0000-0000-00002CA40000}"/>
    <cellStyle name="Valuta 2 4 3 4 2 4" xfId="14495" xr:uid="{00000000-0005-0000-0000-00002DA40000}"/>
    <cellStyle name="Valuta 2 4 3 4 2 4 2" xfId="27687" xr:uid="{00000000-0005-0000-0000-00002EA40000}"/>
    <cellStyle name="Valuta 2 4 3 4 2 4 3" xfId="45846" xr:uid="{00000000-0005-0000-0000-00002FA40000}"/>
    <cellStyle name="Valuta 2 4 3 4 2 5" xfId="30171" xr:uid="{00000000-0005-0000-0000-000030A40000}"/>
    <cellStyle name="Valuta 2 4 3 4 2 5 2" xfId="48330" xr:uid="{00000000-0005-0000-0000-000031A40000}"/>
    <cellStyle name="Valuta 2 4 3 4 2 6" xfId="16980" xr:uid="{00000000-0005-0000-0000-000032A40000}"/>
    <cellStyle name="Valuta 2 4 3 4 2 7" xfId="35139" xr:uid="{00000000-0005-0000-0000-000033A40000}"/>
    <cellStyle name="Valuta 2 4 3 4 2 8" xfId="53299" xr:uid="{00000000-0005-0000-0000-000034A40000}"/>
    <cellStyle name="Valuta 2 4 3 4 3" xfId="6013" xr:uid="{00000000-0005-0000-0000-000035A40000}"/>
    <cellStyle name="Valuta 2 4 3 4 3 2" xfId="11510" xr:uid="{00000000-0005-0000-0000-000036A40000}"/>
    <cellStyle name="Valuta 2 4 3 4 3 2 2" xfId="24717" xr:uid="{00000000-0005-0000-0000-000037A40000}"/>
    <cellStyle name="Valuta 2 4 3 4 3 2 3" xfId="42876" xr:uid="{00000000-0005-0000-0000-000038A40000}"/>
    <cellStyle name="Valuta 2 4 3 4 3 3" xfId="32180" xr:uid="{00000000-0005-0000-0000-000039A40000}"/>
    <cellStyle name="Valuta 2 4 3 4 3 3 2" xfId="50339" xr:uid="{00000000-0005-0000-0000-00003AA40000}"/>
    <cellStyle name="Valuta 2 4 3 4 3 4" xfId="18989" xr:uid="{00000000-0005-0000-0000-00003BA40000}"/>
    <cellStyle name="Valuta 2 4 3 4 3 5" xfId="37148" xr:uid="{00000000-0005-0000-0000-00003CA40000}"/>
    <cellStyle name="Valuta 2 4 3 4 3 6" xfId="55308" xr:uid="{00000000-0005-0000-0000-00003DA40000}"/>
    <cellStyle name="Valuta 2 4 3 4 4" xfId="9048" xr:uid="{00000000-0005-0000-0000-00003EA40000}"/>
    <cellStyle name="Valuta 2 4 3 4 4 2" xfId="22255" xr:uid="{00000000-0005-0000-0000-00003FA40000}"/>
    <cellStyle name="Valuta 2 4 3 4 4 3" xfId="40414" xr:uid="{00000000-0005-0000-0000-000040A40000}"/>
    <cellStyle name="Valuta 2 4 3 4 5" xfId="14020" xr:uid="{00000000-0005-0000-0000-000041A40000}"/>
    <cellStyle name="Valuta 2 4 3 4 5 2" xfId="27212" xr:uid="{00000000-0005-0000-0000-000042A40000}"/>
    <cellStyle name="Valuta 2 4 3 4 5 3" xfId="45371" xr:uid="{00000000-0005-0000-0000-000043A40000}"/>
    <cellStyle name="Valuta 2 4 3 4 6" xfId="29696" xr:uid="{00000000-0005-0000-0000-000044A40000}"/>
    <cellStyle name="Valuta 2 4 3 4 6 2" xfId="47855" xr:uid="{00000000-0005-0000-0000-000045A40000}"/>
    <cellStyle name="Valuta 2 4 3 4 7" xfId="16505" xr:uid="{00000000-0005-0000-0000-000046A40000}"/>
    <cellStyle name="Valuta 2 4 3 4 8" xfId="34664" xr:uid="{00000000-0005-0000-0000-000047A40000}"/>
    <cellStyle name="Valuta 2 4 3 4 9" xfId="52824" xr:uid="{00000000-0005-0000-0000-000048A40000}"/>
    <cellStyle name="Valuta 2 4 3 5" xfId="3133" xr:uid="{00000000-0005-0000-0000-000049A40000}"/>
    <cellStyle name="Valuta 2 4 3 5 10" xfId="58720" xr:uid="{00000000-0005-0000-0000-00004AA40000}"/>
    <cellStyle name="Valuta 2 4 3 5 2" xfId="4001" xr:uid="{00000000-0005-0000-0000-00004BA40000}"/>
    <cellStyle name="Valuta 2 4 3 5 2 2" xfId="6488" xr:uid="{00000000-0005-0000-0000-00004CA40000}"/>
    <cellStyle name="Valuta 2 4 3 5 2 2 2" xfId="11986" xr:uid="{00000000-0005-0000-0000-00004DA40000}"/>
    <cellStyle name="Valuta 2 4 3 5 2 2 2 2" xfId="25193" xr:uid="{00000000-0005-0000-0000-00004EA40000}"/>
    <cellStyle name="Valuta 2 4 3 5 2 2 2 3" xfId="43352" xr:uid="{00000000-0005-0000-0000-00004FA40000}"/>
    <cellStyle name="Valuta 2 4 3 5 2 2 3" xfId="32656" xr:uid="{00000000-0005-0000-0000-000050A40000}"/>
    <cellStyle name="Valuta 2 4 3 5 2 2 3 2" xfId="50815" xr:uid="{00000000-0005-0000-0000-000051A40000}"/>
    <cellStyle name="Valuta 2 4 3 5 2 2 4" xfId="19465" xr:uid="{00000000-0005-0000-0000-000052A40000}"/>
    <cellStyle name="Valuta 2 4 3 5 2 2 5" xfId="37624" xr:uid="{00000000-0005-0000-0000-000053A40000}"/>
    <cellStyle name="Valuta 2 4 3 5 2 2 6" xfId="55784" xr:uid="{00000000-0005-0000-0000-000054A40000}"/>
    <cellStyle name="Valuta 2 4 3 5 2 3" xfId="9502" xr:uid="{00000000-0005-0000-0000-000055A40000}"/>
    <cellStyle name="Valuta 2 4 3 5 2 3 2" xfId="22709" xr:uid="{00000000-0005-0000-0000-000056A40000}"/>
    <cellStyle name="Valuta 2 4 3 5 2 3 3" xfId="40868" xr:uid="{00000000-0005-0000-0000-000057A40000}"/>
    <cellStyle name="Valuta 2 4 3 5 2 4" xfId="14496" xr:uid="{00000000-0005-0000-0000-000058A40000}"/>
    <cellStyle name="Valuta 2 4 3 5 2 4 2" xfId="27688" xr:uid="{00000000-0005-0000-0000-000059A40000}"/>
    <cellStyle name="Valuta 2 4 3 5 2 4 3" xfId="45847" xr:uid="{00000000-0005-0000-0000-00005AA40000}"/>
    <cellStyle name="Valuta 2 4 3 5 2 5" xfId="30172" xr:uid="{00000000-0005-0000-0000-00005BA40000}"/>
    <cellStyle name="Valuta 2 4 3 5 2 5 2" xfId="48331" xr:uid="{00000000-0005-0000-0000-00005CA40000}"/>
    <cellStyle name="Valuta 2 4 3 5 2 6" xfId="16981" xr:uid="{00000000-0005-0000-0000-00005DA40000}"/>
    <cellStyle name="Valuta 2 4 3 5 2 7" xfId="35140" xr:uid="{00000000-0005-0000-0000-00005EA40000}"/>
    <cellStyle name="Valuta 2 4 3 5 2 8" xfId="53300" xr:uid="{00000000-0005-0000-0000-00005FA40000}"/>
    <cellStyle name="Valuta 2 4 3 5 3" xfId="6014" xr:uid="{00000000-0005-0000-0000-000060A40000}"/>
    <cellStyle name="Valuta 2 4 3 5 3 2" xfId="11511" xr:uid="{00000000-0005-0000-0000-000061A40000}"/>
    <cellStyle name="Valuta 2 4 3 5 3 2 2" xfId="24718" xr:uid="{00000000-0005-0000-0000-000062A40000}"/>
    <cellStyle name="Valuta 2 4 3 5 3 2 3" xfId="42877" xr:uid="{00000000-0005-0000-0000-000063A40000}"/>
    <cellStyle name="Valuta 2 4 3 5 3 3" xfId="32181" xr:uid="{00000000-0005-0000-0000-000064A40000}"/>
    <cellStyle name="Valuta 2 4 3 5 3 3 2" xfId="50340" xr:uid="{00000000-0005-0000-0000-000065A40000}"/>
    <cellStyle name="Valuta 2 4 3 5 3 4" xfId="18990" xr:uid="{00000000-0005-0000-0000-000066A40000}"/>
    <cellStyle name="Valuta 2 4 3 5 3 5" xfId="37149" xr:uid="{00000000-0005-0000-0000-000067A40000}"/>
    <cellStyle name="Valuta 2 4 3 5 3 6" xfId="55309" xr:uid="{00000000-0005-0000-0000-000068A40000}"/>
    <cellStyle name="Valuta 2 4 3 5 4" xfId="9049" xr:uid="{00000000-0005-0000-0000-000069A40000}"/>
    <cellStyle name="Valuta 2 4 3 5 4 2" xfId="22256" xr:uid="{00000000-0005-0000-0000-00006AA40000}"/>
    <cellStyle name="Valuta 2 4 3 5 4 3" xfId="40415" xr:uid="{00000000-0005-0000-0000-00006BA40000}"/>
    <cellStyle name="Valuta 2 4 3 5 5" xfId="14021" xr:uid="{00000000-0005-0000-0000-00006CA40000}"/>
    <cellStyle name="Valuta 2 4 3 5 5 2" xfId="27213" xr:uid="{00000000-0005-0000-0000-00006DA40000}"/>
    <cellStyle name="Valuta 2 4 3 5 5 3" xfId="45372" xr:uid="{00000000-0005-0000-0000-00006EA40000}"/>
    <cellStyle name="Valuta 2 4 3 5 6" xfId="29697" xr:uid="{00000000-0005-0000-0000-00006FA40000}"/>
    <cellStyle name="Valuta 2 4 3 5 6 2" xfId="47856" xr:uid="{00000000-0005-0000-0000-000070A40000}"/>
    <cellStyle name="Valuta 2 4 3 5 7" xfId="16506" xr:uid="{00000000-0005-0000-0000-000071A40000}"/>
    <cellStyle name="Valuta 2 4 3 5 8" xfId="34665" xr:uid="{00000000-0005-0000-0000-000072A40000}"/>
    <cellStyle name="Valuta 2 4 3 5 9" xfId="52825" xr:uid="{00000000-0005-0000-0000-000073A40000}"/>
    <cellStyle name="Valuta 2 4 3 6" xfId="3650" xr:uid="{00000000-0005-0000-0000-000074A40000}"/>
    <cellStyle name="Valuta 2 4 3 6 2" xfId="4394" xr:uid="{00000000-0005-0000-0000-000075A40000}"/>
    <cellStyle name="Valuta 2 4 3 6 2 2" xfId="12378" xr:uid="{00000000-0005-0000-0000-000076A40000}"/>
    <cellStyle name="Valuta 2 4 3 6 2 2 2" xfId="25585" xr:uid="{00000000-0005-0000-0000-000077A40000}"/>
    <cellStyle name="Valuta 2 4 3 6 2 2 3" xfId="43744" xr:uid="{00000000-0005-0000-0000-000078A40000}"/>
    <cellStyle name="Valuta 2 4 3 6 2 3" xfId="33048" xr:uid="{00000000-0005-0000-0000-000079A40000}"/>
    <cellStyle name="Valuta 2 4 3 6 2 3 2" xfId="51207" xr:uid="{00000000-0005-0000-0000-00007AA40000}"/>
    <cellStyle name="Valuta 2 4 3 6 2 4" xfId="19857" xr:uid="{00000000-0005-0000-0000-00007BA40000}"/>
    <cellStyle name="Valuta 2 4 3 6 2 5" xfId="38016" xr:uid="{00000000-0005-0000-0000-00007CA40000}"/>
    <cellStyle name="Valuta 2 4 3 6 2 6" xfId="56176" xr:uid="{00000000-0005-0000-0000-00007DA40000}"/>
    <cellStyle name="Valuta 2 4 3 6 3" xfId="9894" xr:uid="{00000000-0005-0000-0000-00007EA40000}"/>
    <cellStyle name="Valuta 2 4 3 6 3 2" xfId="23101" xr:uid="{00000000-0005-0000-0000-00007FA40000}"/>
    <cellStyle name="Valuta 2 4 3 6 3 3" xfId="41260" xr:uid="{00000000-0005-0000-0000-000080A40000}"/>
    <cellStyle name="Valuta 2 4 3 6 4" xfId="14888" xr:uid="{00000000-0005-0000-0000-000081A40000}"/>
    <cellStyle name="Valuta 2 4 3 6 4 2" xfId="28080" xr:uid="{00000000-0005-0000-0000-000082A40000}"/>
    <cellStyle name="Valuta 2 4 3 6 4 3" xfId="46239" xr:uid="{00000000-0005-0000-0000-000083A40000}"/>
    <cellStyle name="Valuta 2 4 3 6 5" xfId="30564" xr:uid="{00000000-0005-0000-0000-000084A40000}"/>
    <cellStyle name="Valuta 2 4 3 6 5 2" xfId="48723" xr:uid="{00000000-0005-0000-0000-000085A40000}"/>
    <cellStyle name="Valuta 2 4 3 6 6" xfId="17373" xr:uid="{00000000-0005-0000-0000-000086A40000}"/>
    <cellStyle name="Valuta 2 4 3 6 7" xfId="35532" xr:uid="{00000000-0005-0000-0000-000087A40000}"/>
    <cellStyle name="Valuta 2 4 3 6 8" xfId="53692" xr:uid="{00000000-0005-0000-0000-000088A40000}"/>
    <cellStyle name="Valuta 2 4 3 6 9" xfId="59096" xr:uid="{00000000-0005-0000-0000-000089A40000}"/>
    <cellStyle name="Valuta 2 4 3 7" xfId="4623" xr:uid="{00000000-0005-0000-0000-00008AA40000}"/>
    <cellStyle name="Valuta 2 4 3 7 2" xfId="6875" xr:uid="{00000000-0005-0000-0000-00008BA40000}"/>
    <cellStyle name="Valuta 2 4 3 7 2 2" xfId="12607" xr:uid="{00000000-0005-0000-0000-00008CA40000}"/>
    <cellStyle name="Valuta 2 4 3 7 2 2 2" xfId="25814" xr:uid="{00000000-0005-0000-0000-00008DA40000}"/>
    <cellStyle name="Valuta 2 4 3 7 2 2 3" xfId="43973" xr:uid="{00000000-0005-0000-0000-00008EA40000}"/>
    <cellStyle name="Valuta 2 4 3 7 2 3" xfId="33277" xr:uid="{00000000-0005-0000-0000-00008FA40000}"/>
    <cellStyle name="Valuta 2 4 3 7 2 3 2" xfId="51436" xr:uid="{00000000-0005-0000-0000-000090A40000}"/>
    <cellStyle name="Valuta 2 4 3 7 2 4" xfId="20086" xr:uid="{00000000-0005-0000-0000-000091A40000}"/>
    <cellStyle name="Valuta 2 4 3 7 2 5" xfId="38245" xr:uid="{00000000-0005-0000-0000-000092A40000}"/>
    <cellStyle name="Valuta 2 4 3 7 2 6" xfId="56405" xr:uid="{00000000-0005-0000-0000-000093A40000}"/>
    <cellStyle name="Valuta 2 4 3 7 3" xfId="10123" xr:uid="{00000000-0005-0000-0000-000094A40000}"/>
    <cellStyle name="Valuta 2 4 3 7 3 2" xfId="23330" xr:uid="{00000000-0005-0000-0000-000095A40000}"/>
    <cellStyle name="Valuta 2 4 3 7 3 3" xfId="41489" xr:uid="{00000000-0005-0000-0000-000096A40000}"/>
    <cellStyle name="Valuta 2 4 3 7 4" xfId="15117" xr:uid="{00000000-0005-0000-0000-000097A40000}"/>
    <cellStyle name="Valuta 2 4 3 7 4 2" xfId="28309" xr:uid="{00000000-0005-0000-0000-000098A40000}"/>
    <cellStyle name="Valuta 2 4 3 7 4 3" xfId="46468" xr:uid="{00000000-0005-0000-0000-000099A40000}"/>
    <cellStyle name="Valuta 2 4 3 7 5" xfId="30793" xr:uid="{00000000-0005-0000-0000-00009AA40000}"/>
    <cellStyle name="Valuta 2 4 3 7 5 2" xfId="48952" xr:uid="{00000000-0005-0000-0000-00009BA40000}"/>
    <cellStyle name="Valuta 2 4 3 7 6" xfId="17602" xr:uid="{00000000-0005-0000-0000-00009CA40000}"/>
    <cellStyle name="Valuta 2 4 3 7 7" xfId="35761" xr:uid="{00000000-0005-0000-0000-00009DA40000}"/>
    <cellStyle name="Valuta 2 4 3 7 8" xfId="53921" xr:uid="{00000000-0005-0000-0000-00009EA40000}"/>
    <cellStyle name="Valuta 2 4 3 7 9" xfId="59261" xr:uid="{00000000-0005-0000-0000-00009FA40000}"/>
    <cellStyle name="Valuta 2 4 3 8" xfId="3993" xr:uid="{00000000-0005-0000-0000-0000A0A40000}"/>
    <cellStyle name="Valuta 2 4 3 8 2" xfId="6480" xr:uid="{00000000-0005-0000-0000-0000A1A40000}"/>
    <cellStyle name="Valuta 2 4 3 8 2 2" xfId="11978" xr:uid="{00000000-0005-0000-0000-0000A2A40000}"/>
    <cellStyle name="Valuta 2 4 3 8 2 2 2" xfId="25185" xr:uid="{00000000-0005-0000-0000-0000A3A40000}"/>
    <cellStyle name="Valuta 2 4 3 8 2 2 3" xfId="43344" xr:uid="{00000000-0005-0000-0000-0000A4A40000}"/>
    <cellStyle name="Valuta 2 4 3 8 2 3" xfId="32648" xr:uid="{00000000-0005-0000-0000-0000A5A40000}"/>
    <cellStyle name="Valuta 2 4 3 8 2 3 2" xfId="50807" xr:uid="{00000000-0005-0000-0000-0000A6A40000}"/>
    <cellStyle name="Valuta 2 4 3 8 2 4" xfId="19457" xr:uid="{00000000-0005-0000-0000-0000A7A40000}"/>
    <cellStyle name="Valuta 2 4 3 8 2 5" xfId="37616" xr:uid="{00000000-0005-0000-0000-0000A8A40000}"/>
    <cellStyle name="Valuta 2 4 3 8 2 6" xfId="55776" xr:uid="{00000000-0005-0000-0000-0000A9A40000}"/>
    <cellStyle name="Valuta 2 4 3 8 3" xfId="9494" xr:uid="{00000000-0005-0000-0000-0000AAA40000}"/>
    <cellStyle name="Valuta 2 4 3 8 3 2" xfId="22701" xr:uid="{00000000-0005-0000-0000-0000ABA40000}"/>
    <cellStyle name="Valuta 2 4 3 8 3 3" xfId="40860" xr:uid="{00000000-0005-0000-0000-0000ACA40000}"/>
    <cellStyle name="Valuta 2 4 3 8 4" xfId="14488" xr:uid="{00000000-0005-0000-0000-0000ADA40000}"/>
    <cellStyle name="Valuta 2 4 3 8 4 2" xfId="27680" xr:uid="{00000000-0005-0000-0000-0000AEA40000}"/>
    <cellStyle name="Valuta 2 4 3 8 4 3" xfId="45839" xr:uid="{00000000-0005-0000-0000-0000AFA40000}"/>
    <cellStyle name="Valuta 2 4 3 8 5" xfId="30164" xr:uid="{00000000-0005-0000-0000-0000B0A40000}"/>
    <cellStyle name="Valuta 2 4 3 8 5 2" xfId="48323" xr:uid="{00000000-0005-0000-0000-0000B1A40000}"/>
    <cellStyle name="Valuta 2 4 3 8 6" xfId="16973" xr:uid="{00000000-0005-0000-0000-0000B2A40000}"/>
    <cellStyle name="Valuta 2 4 3 8 7" xfId="35132" xr:uid="{00000000-0005-0000-0000-0000B3A40000}"/>
    <cellStyle name="Valuta 2 4 3 8 8" xfId="53292" xr:uid="{00000000-0005-0000-0000-0000B4A40000}"/>
    <cellStyle name="Valuta 2 4 3 8 9" xfId="59465" xr:uid="{00000000-0005-0000-0000-0000B5A40000}"/>
    <cellStyle name="Valuta 2 4 3 9" xfId="4852" xr:uid="{00000000-0005-0000-0000-0000B6A40000}"/>
    <cellStyle name="Valuta 2 4 3 9 2" xfId="7082" xr:uid="{00000000-0005-0000-0000-0000B7A40000}"/>
    <cellStyle name="Valuta 2 4 3 9 2 2" xfId="12815" xr:uid="{00000000-0005-0000-0000-0000B8A40000}"/>
    <cellStyle name="Valuta 2 4 3 9 2 2 2" xfId="26022" xr:uid="{00000000-0005-0000-0000-0000B9A40000}"/>
    <cellStyle name="Valuta 2 4 3 9 2 2 3" xfId="44181" xr:uid="{00000000-0005-0000-0000-0000BAA40000}"/>
    <cellStyle name="Valuta 2 4 3 9 2 3" xfId="33485" xr:uid="{00000000-0005-0000-0000-0000BBA40000}"/>
    <cellStyle name="Valuta 2 4 3 9 2 3 2" xfId="51644" xr:uid="{00000000-0005-0000-0000-0000BCA40000}"/>
    <cellStyle name="Valuta 2 4 3 9 2 4" xfId="20294" xr:uid="{00000000-0005-0000-0000-0000BDA40000}"/>
    <cellStyle name="Valuta 2 4 3 9 2 5" xfId="38453" xr:uid="{00000000-0005-0000-0000-0000BEA40000}"/>
    <cellStyle name="Valuta 2 4 3 9 2 6" xfId="56613" xr:uid="{00000000-0005-0000-0000-0000BFA40000}"/>
    <cellStyle name="Valuta 2 4 3 9 3" xfId="10331" xr:uid="{00000000-0005-0000-0000-0000C0A40000}"/>
    <cellStyle name="Valuta 2 4 3 9 3 2" xfId="23538" xr:uid="{00000000-0005-0000-0000-0000C1A40000}"/>
    <cellStyle name="Valuta 2 4 3 9 3 3" xfId="41697" xr:uid="{00000000-0005-0000-0000-0000C2A40000}"/>
    <cellStyle name="Valuta 2 4 3 9 4" xfId="15325" xr:uid="{00000000-0005-0000-0000-0000C3A40000}"/>
    <cellStyle name="Valuta 2 4 3 9 4 2" xfId="28517" xr:uid="{00000000-0005-0000-0000-0000C4A40000}"/>
    <cellStyle name="Valuta 2 4 3 9 4 3" xfId="46676" xr:uid="{00000000-0005-0000-0000-0000C5A40000}"/>
    <cellStyle name="Valuta 2 4 3 9 5" xfId="31001" xr:uid="{00000000-0005-0000-0000-0000C6A40000}"/>
    <cellStyle name="Valuta 2 4 3 9 5 2" xfId="49160" xr:uid="{00000000-0005-0000-0000-0000C7A40000}"/>
    <cellStyle name="Valuta 2 4 3 9 6" xfId="17810" xr:uid="{00000000-0005-0000-0000-0000C8A40000}"/>
    <cellStyle name="Valuta 2 4 3 9 7" xfId="35969" xr:uid="{00000000-0005-0000-0000-0000C9A40000}"/>
    <cellStyle name="Valuta 2 4 3 9 8" xfId="54129" xr:uid="{00000000-0005-0000-0000-0000CAA40000}"/>
    <cellStyle name="Valuta 2 4 30" xfId="58692" xr:uid="{00000000-0005-0000-0000-0000CBA40000}"/>
    <cellStyle name="Valuta 2 4 4" xfId="3134" xr:uid="{00000000-0005-0000-0000-0000CCA40000}"/>
    <cellStyle name="Valuta 2 4 4 10" xfId="9050" xr:uid="{00000000-0005-0000-0000-0000CDA40000}"/>
    <cellStyle name="Valuta 2 4 4 10 2" xfId="22257" xr:uid="{00000000-0005-0000-0000-0000CEA40000}"/>
    <cellStyle name="Valuta 2 4 4 10 3" xfId="40416" xr:uid="{00000000-0005-0000-0000-0000CFA40000}"/>
    <cellStyle name="Valuta 2 4 4 11" xfId="14022" xr:uid="{00000000-0005-0000-0000-0000D0A40000}"/>
    <cellStyle name="Valuta 2 4 4 11 2" xfId="27214" xr:uid="{00000000-0005-0000-0000-0000D1A40000}"/>
    <cellStyle name="Valuta 2 4 4 11 3" xfId="45373" xr:uid="{00000000-0005-0000-0000-0000D2A40000}"/>
    <cellStyle name="Valuta 2 4 4 12" xfId="29698" xr:uid="{00000000-0005-0000-0000-0000D3A40000}"/>
    <cellStyle name="Valuta 2 4 4 12 2" xfId="47857" xr:uid="{00000000-0005-0000-0000-0000D4A40000}"/>
    <cellStyle name="Valuta 2 4 4 13" xfId="16507" xr:uid="{00000000-0005-0000-0000-0000D5A40000}"/>
    <cellStyle name="Valuta 2 4 4 14" xfId="34666" xr:uid="{00000000-0005-0000-0000-0000D6A40000}"/>
    <cellStyle name="Valuta 2 4 4 15" xfId="52826" xr:uid="{00000000-0005-0000-0000-0000D7A40000}"/>
    <cellStyle name="Valuta 2 4 4 16" xfId="58721" xr:uid="{00000000-0005-0000-0000-0000D8A40000}"/>
    <cellStyle name="Valuta 2 4 4 2" xfId="3135" xr:uid="{00000000-0005-0000-0000-0000D9A40000}"/>
    <cellStyle name="Valuta 2 4 4 2 10" xfId="58722" xr:uid="{00000000-0005-0000-0000-0000DAA40000}"/>
    <cellStyle name="Valuta 2 4 4 2 2" xfId="4003" xr:uid="{00000000-0005-0000-0000-0000DBA40000}"/>
    <cellStyle name="Valuta 2 4 4 2 2 2" xfId="6490" xr:uid="{00000000-0005-0000-0000-0000DCA40000}"/>
    <cellStyle name="Valuta 2 4 4 2 2 2 2" xfId="11988" xr:uid="{00000000-0005-0000-0000-0000DDA40000}"/>
    <cellStyle name="Valuta 2 4 4 2 2 2 2 2" xfId="25195" xr:uid="{00000000-0005-0000-0000-0000DEA40000}"/>
    <cellStyle name="Valuta 2 4 4 2 2 2 2 3" xfId="43354" xr:uid="{00000000-0005-0000-0000-0000DFA40000}"/>
    <cellStyle name="Valuta 2 4 4 2 2 2 3" xfId="32658" xr:uid="{00000000-0005-0000-0000-0000E0A40000}"/>
    <cellStyle name="Valuta 2 4 4 2 2 2 3 2" xfId="50817" xr:uid="{00000000-0005-0000-0000-0000E1A40000}"/>
    <cellStyle name="Valuta 2 4 4 2 2 2 4" xfId="19467" xr:uid="{00000000-0005-0000-0000-0000E2A40000}"/>
    <cellStyle name="Valuta 2 4 4 2 2 2 5" xfId="37626" xr:uid="{00000000-0005-0000-0000-0000E3A40000}"/>
    <cellStyle name="Valuta 2 4 4 2 2 2 6" xfId="55786" xr:uid="{00000000-0005-0000-0000-0000E4A40000}"/>
    <cellStyle name="Valuta 2 4 4 2 2 3" xfId="9504" xr:uid="{00000000-0005-0000-0000-0000E5A40000}"/>
    <cellStyle name="Valuta 2 4 4 2 2 3 2" xfId="22711" xr:uid="{00000000-0005-0000-0000-0000E6A40000}"/>
    <cellStyle name="Valuta 2 4 4 2 2 3 3" xfId="40870" xr:uid="{00000000-0005-0000-0000-0000E7A40000}"/>
    <cellStyle name="Valuta 2 4 4 2 2 4" xfId="14498" xr:uid="{00000000-0005-0000-0000-0000E8A40000}"/>
    <cellStyle name="Valuta 2 4 4 2 2 4 2" xfId="27690" xr:uid="{00000000-0005-0000-0000-0000E9A40000}"/>
    <cellStyle name="Valuta 2 4 4 2 2 4 3" xfId="45849" xr:uid="{00000000-0005-0000-0000-0000EAA40000}"/>
    <cellStyle name="Valuta 2 4 4 2 2 5" xfId="30174" xr:uid="{00000000-0005-0000-0000-0000EBA40000}"/>
    <cellStyle name="Valuta 2 4 4 2 2 5 2" xfId="48333" xr:uid="{00000000-0005-0000-0000-0000ECA40000}"/>
    <cellStyle name="Valuta 2 4 4 2 2 6" xfId="16983" xr:uid="{00000000-0005-0000-0000-0000EDA40000}"/>
    <cellStyle name="Valuta 2 4 4 2 2 7" xfId="35142" xr:uid="{00000000-0005-0000-0000-0000EEA40000}"/>
    <cellStyle name="Valuta 2 4 4 2 2 8" xfId="53302" xr:uid="{00000000-0005-0000-0000-0000EFA40000}"/>
    <cellStyle name="Valuta 2 4 4 2 3" xfId="6016" xr:uid="{00000000-0005-0000-0000-0000F0A40000}"/>
    <cellStyle name="Valuta 2 4 4 2 3 2" xfId="11513" xr:uid="{00000000-0005-0000-0000-0000F1A40000}"/>
    <cellStyle name="Valuta 2 4 4 2 3 2 2" xfId="24720" xr:uid="{00000000-0005-0000-0000-0000F2A40000}"/>
    <cellStyle name="Valuta 2 4 4 2 3 2 3" xfId="42879" xr:uid="{00000000-0005-0000-0000-0000F3A40000}"/>
    <cellStyle name="Valuta 2 4 4 2 3 3" xfId="32183" xr:uid="{00000000-0005-0000-0000-0000F4A40000}"/>
    <cellStyle name="Valuta 2 4 4 2 3 3 2" xfId="50342" xr:uid="{00000000-0005-0000-0000-0000F5A40000}"/>
    <cellStyle name="Valuta 2 4 4 2 3 4" xfId="18992" xr:uid="{00000000-0005-0000-0000-0000F6A40000}"/>
    <cellStyle name="Valuta 2 4 4 2 3 5" xfId="37151" xr:uid="{00000000-0005-0000-0000-0000F7A40000}"/>
    <cellStyle name="Valuta 2 4 4 2 3 6" xfId="55311" xr:uid="{00000000-0005-0000-0000-0000F8A40000}"/>
    <cellStyle name="Valuta 2 4 4 2 4" xfId="9051" xr:uid="{00000000-0005-0000-0000-0000F9A40000}"/>
    <cellStyle name="Valuta 2 4 4 2 4 2" xfId="22258" xr:uid="{00000000-0005-0000-0000-0000FAA40000}"/>
    <cellStyle name="Valuta 2 4 4 2 4 3" xfId="40417" xr:uid="{00000000-0005-0000-0000-0000FBA40000}"/>
    <cellStyle name="Valuta 2 4 4 2 5" xfId="14023" xr:uid="{00000000-0005-0000-0000-0000FCA40000}"/>
    <cellStyle name="Valuta 2 4 4 2 5 2" xfId="27215" xr:uid="{00000000-0005-0000-0000-0000FDA40000}"/>
    <cellStyle name="Valuta 2 4 4 2 5 3" xfId="45374" xr:uid="{00000000-0005-0000-0000-0000FEA40000}"/>
    <cellStyle name="Valuta 2 4 4 2 6" xfId="29699" xr:uid="{00000000-0005-0000-0000-0000FFA40000}"/>
    <cellStyle name="Valuta 2 4 4 2 6 2" xfId="47858" xr:uid="{00000000-0005-0000-0000-000000A50000}"/>
    <cellStyle name="Valuta 2 4 4 2 7" xfId="16508" xr:uid="{00000000-0005-0000-0000-000001A50000}"/>
    <cellStyle name="Valuta 2 4 4 2 8" xfId="34667" xr:uid="{00000000-0005-0000-0000-000002A50000}"/>
    <cellStyle name="Valuta 2 4 4 2 9" xfId="52827" xr:uid="{00000000-0005-0000-0000-000003A50000}"/>
    <cellStyle name="Valuta 2 4 4 3" xfId="3136" xr:uid="{00000000-0005-0000-0000-000004A50000}"/>
    <cellStyle name="Valuta 2 4 4 3 10" xfId="58723" xr:uid="{00000000-0005-0000-0000-000005A50000}"/>
    <cellStyle name="Valuta 2 4 4 3 2" xfId="4004" xr:uid="{00000000-0005-0000-0000-000006A50000}"/>
    <cellStyle name="Valuta 2 4 4 3 2 2" xfId="6491" xr:uid="{00000000-0005-0000-0000-000007A50000}"/>
    <cellStyle name="Valuta 2 4 4 3 2 2 2" xfId="11989" xr:uid="{00000000-0005-0000-0000-000008A50000}"/>
    <cellStyle name="Valuta 2 4 4 3 2 2 2 2" xfId="25196" xr:uid="{00000000-0005-0000-0000-000009A50000}"/>
    <cellStyle name="Valuta 2 4 4 3 2 2 2 3" xfId="43355" xr:uid="{00000000-0005-0000-0000-00000AA50000}"/>
    <cellStyle name="Valuta 2 4 4 3 2 2 3" xfId="32659" xr:uid="{00000000-0005-0000-0000-00000BA50000}"/>
    <cellStyle name="Valuta 2 4 4 3 2 2 3 2" xfId="50818" xr:uid="{00000000-0005-0000-0000-00000CA50000}"/>
    <cellStyle name="Valuta 2 4 4 3 2 2 4" xfId="19468" xr:uid="{00000000-0005-0000-0000-00000DA50000}"/>
    <cellStyle name="Valuta 2 4 4 3 2 2 5" xfId="37627" xr:uid="{00000000-0005-0000-0000-00000EA50000}"/>
    <cellStyle name="Valuta 2 4 4 3 2 2 6" xfId="55787" xr:uid="{00000000-0005-0000-0000-00000FA50000}"/>
    <cellStyle name="Valuta 2 4 4 3 2 3" xfId="9505" xr:uid="{00000000-0005-0000-0000-000010A50000}"/>
    <cellStyle name="Valuta 2 4 4 3 2 3 2" xfId="22712" xr:uid="{00000000-0005-0000-0000-000011A50000}"/>
    <cellStyle name="Valuta 2 4 4 3 2 3 3" xfId="40871" xr:uid="{00000000-0005-0000-0000-000012A50000}"/>
    <cellStyle name="Valuta 2 4 4 3 2 4" xfId="14499" xr:uid="{00000000-0005-0000-0000-000013A50000}"/>
    <cellStyle name="Valuta 2 4 4 3 2 4 2" xfId="27691" xr:uid="{00000000-0005-0000-0000-000014A50000}"/>
    <cellStyle name="Valuta 2 4 4 3 2 4 3" xfId="45850" xr:uid="{00000000-0005-0000-0000-000015A50000}"/>
    <cellStyle name="Valuta 2 4 4 3 2 5" xfId="30175" xr:uid="{00000000-0005-0000-0000-000016A50000}"/>
    <cellStyle name="Valuta 2 4 4 3 2 5 2" xfId="48334" xr:uid="{00000000-0005-0000-0000-000017A50000}"/>
    <cellStyle name="Valuta 2 4 4 3 2 6" xfId="16984" xr:uid="{00000000-0005-0000-0000-000018A50000}"/>
    <cellStyle name="Valuta 2 4 4 3 2 7" xfId="35143" xr:uid="{00000000-0005-0000-0000-000019A50000}"/>
    <cellStyle name="Valuta 2 4 4 3 2 8" xfId="53303" xr:uid="{00000000-0005-0000-0000-00001AA50000}"/>
    <cellStyle name="Valuta 2 4 4 3 3" xfId="6017" xr:uid="{00000000-0005-0000-0000-00001BA50000}"/>
    <cellStyle name="Valuta 2 4 4 3 3 2" xfId="11514" xr:uid="{00000000-0005-0000-0000-00001CA50000}"/>
    <cellStyle name="Valuta 2 4 4 3 3 2 2" xfId="24721" xr:uid="{00000000-0005-0000-0000-00001DA50000}"/>
    <cellStyle name="Valuta 2 4 4 3 3 2 3" xfId="42880" xr:uid="{00000000-0005-0000-0000-00001EA50000}"/>
    <cellStyle name="Valuta 2 4 4 3 3 3" xfId="32184" xr:uid="{00000000-0005-0000-0000-00001FA50000}"/>
    <cellStyle name="Valuta 2 4 4 3 3 3 2" xfId="50343" xr:uid="{00000000-0005-0000-0000-000020A50000}"/>
    <cellStyle name="Valuta 2 4 4 3 3 4" xfId="18993" xr:uid="{00000000-0005-0000-0000-000021A50000}"/>
    <cellStyle name="Valuta 2 4 4 3 3 5" xfId="37152" xr:uid="{00000000-0005-0000-0000-000022A50000}"/>
    <cellStyle name="Valuta 2 4 4 3 3 6" xfId="55312" xr:uid="{00000000-0005-0000-0000-000023A50000}"/>
    <cellStyle name="Valuta 2 4 4 3 4" xfId="9052" xr:uid="{00000000-0005-0000-0000-000024A50000}"/>
    <cellStyle name="Valuta 2 4 4 3 4 2" xfId="22259" xr:uid="{00000000-0005-0000-0000-000025A50000}"/>
    <cellStyle name="Valuta 2 4 4 3 4 3" xfId="40418" xr:uid="{00000000-0005-0000-0000-000026A50000}"/>
    <cellStyle name="Valuta 2 4 4 3 5" xfId="14024" xr:uid="{00000000-0005-0000-0000-000027A50000}"/>
    <cellStyle name="Valuta 2 4 4 3 5 2" xfId="27216" xr:uid="{00000000-0005-0000-0000-000028A50000}"/>
    <cellStyle name="Valuta 2 4 4 3 5 3" xfId="45375" xr:uid="{00000000-0005-0000-0000-000029A50000}"/>
    <cellStyle name="Valuta 2 4 4 3 6" xfId="29700" xr:uid="{00000000-0005-0000-0000-00002AA50000}"/>
    <cellStyle name="Valuta 2 4 4 3 6 2" xfId="47859" xr:uid="{00000000-0005-0000-0000-00002BA50000}"/>
    <cellStyle name="Valuta 2 4 4 3 7" xfId="16509" xr:uid="{00000000-0005-0000-0000-00002CA50000}"/>
    <cellStyle name="Valuta 2 4 4 3 8" xfId="34668" xr:uid="{00000000-0005-0000-0000-00002DA50000}"/>
    <cellStyle name="Valuta 2 4 4 3 9" xfId="52828" xr:uid="{00000000-0005-0000-0000-00002EA50000}"/>
    <cellStyle name="Valuta 2 4 4 4" xfId="3694" xr:uid="{00000000-0005-0000-0000-00002FA50000}"/>
    <cellStyle name="Valuta 2 4 4 4 2" xfId="4397" xr:uid="{00000000-0005-0000-0000-000030A50000}"/>
    <cellStyle name="Valuta 2 4 4 4 2 2" xfId="12381" xr:uid="{00000000-0005-0000-0000-000031A50000}"/>
    <cellStyle name="Valuta 2 4 4 4 2 2 2" xfId="25588" xr:uid="{00000000-0005-0000-0000-000032A50000}"/>
    <cellStyle name="Valuta 2 4 4 4 2 2 3" xfId="43747" xr:uid="{00000000-0005-0000-0000-000033A50000}"/>
    <cellStyle name="Valuta 2 4 4 4 2 3" xfId="33051" xr:uid="{00000000-0005-0000-0000-000034A50000}"/>
    <cellStyle name="Valuta 2 4 4 4 2 3 2" xfId="51210" xr:uid="{00000000-0005-0000-0000-000035A50000}"/>
    <cellStyle name="Valuta 2 4 4 4 2 4" xfId="19860" xr:uid="{00000000-0005-0000-0000-000036A50000}"/>
    <cellStyle name="Valuta 2 4 4 4 2 5" xfId="38019" xr:uid="{00000000-0005-0000-0000-000037A50000}"/>
    <cellStyle name="Valuta 2 4 4 4 2 6" xfId="56179" xr:uid="{00000000-0005-0000-0000-000038A50000}"/>
    <cellStyle name="Valuta 2 4 4 4 3" xfId="9897" xr:uid="{00000000-0005-0000-0000-000039A50000}"/>
    <cellStyle name="Valuta 2 4 4 4 3 2" xfId="23104" xr:uid="{00000000-0005-0000-0000-00003AA50000}"/>
    <cellStyle name="Valuta 2 4 4 4 3 3" xfId="41263" xr:uid="{00000000-0005-0000-0000-00003BA50000}"/>
    <cellStyle name="Valuta 2 4 4 4 4" xfId="14891" xr:uid="{00000000-0005-0000-0000-00003CA50000}"/>
    <cellStyle name="Valuta 2 4 4 4 4 2" xfId="28083" xr:uid="{00000000-0005-0000-0000-00003DA50000}"/>
    <cellStyle name="Valuta 2 4 4 4 4 3" xfId="46242" xr:uid="{00000000-0005-0000-0000-00003EA50000}"/>
    <cellStyle name="Valuta 2 4 4 4 5" xfId="30567" xr:uid="{00000000-0005-0000-0000-00003FA50000}"/>
    <cellStyle name="Valuta 2 4 4 4 5 2" xfId="48726" xr:uid="{00000000-0005-0000-0000-000040A50000}"/>
    <cellStyle name="Valuta 2 4 4 4 6" xfId="17376" xr:uid="{00000000-0005-0000-0000-000041A50000}"/>
    <cellStyle name="Valuta 2 4 4 4 7" xfId="35535" xr:uid="{00000000-0005-0000-0000-000042A50000}"/>
    <cellStyle name="Valuta 2 4 4 4 8" xfId="53695" xr:uid="{00000000-0005-0000-0000-000043A50000}"/>
    <cellStyle name="Valuta 2 4 4 4 9" xfId="59468" xr:uid="{00000000-0005-0000-0000-000044A50000}"/>
    <cellStyle name="Valuta 2 4 4 5" xfId="4625" xr:uid="{00000000-0005-0000-0000-000045A50000}"/>
    <cellStyle name="Valuta 2 4 4 5 2" xfId="6877" xr:uid="{00000000-0005-0000-0000-000046A50000}"/>
    <cellStyle name="Valuta 2 4 4 5 2 2" xfId="12609" xr:uid="{00000000-0005-0000-0000-000047A50000}"/>
    <cellStyle name="Valuta 2 4 4 5 2 2 2" xfId="25816" xr:uid="{00000000-0005-0000-0000-000048A50000}"/>
    <cellStyle name="Valuta 2 4 4 5 2 2 3" xfId="43975" xr:uid="{00000000-0005-0000-0000-000049A50000}"/>
    <cellStyle name="Valuta 2 4 4 5 2 3" xfId="33279" xr:uid="{00000000-0005-0000-0000-00004AA50000}"/>
    <cellStyle name="Valuta 2 4 4 5 2 3 2" xfId="51438" xr:uid="{00000000-0005-0000-0000-00004BA50000}"/>
    <cellStyle name="Valuta 2 4 4 5 2 4" xfId="20088" xr:uid="{00000000-0005-0000-0000-00004CA50000}"/>
    <cellStyle name="Valuta 2 4 4 5 2 5" xfId="38247" xr:uid="{00000000-0005-0000-0000-00004DA50000}"/>
    <cellStyle name="Valuta 2 4 4 5 2 6" xfId="56407" xr:uid="{00000000-0005-0000-0000-00004EA50000}"/>
    <cellStyle name="Valuta 2 4 4 5 3" xfId="10125" xr:uid="{00000000-0005-0000-0000-00004FA50000}"/>
    <cellStyle name="Valuta 2 4 4 5 3 2" xfId="23332" xr:uid="{00000000-0005-0000-0000-000050A50000}"/>
    <cellStyle name="Valuta 2 4 4 5 3 3" xfId="41491" xr:uid="{00000000-0005-0000-0000-000051A50000}"/>
    <cellStyle name="Valuta 2 4 4 5 4" xfId="15119" xr:uid="{00000000-0005-0000-0000-000052A50000}"/>
    <cellStyle name="Valuta 2 4 4 5 4 2" xfId="28311" xr:uid="{00000000-0005-0000-0000-000053A50000}"/>
    <cellStyle name="Valuta 2 4 4 5 4 3" xfId="46470" xr:uid="{00000000-0005-0000-0000-000054A50000}"/>
    <cellStyle name="Valuta 2 4 4 5 5" xfId="30795" xr:uid="{00000000-0005-0000-0000-000055A50000}"/>
    <cellStyle name="Valuta 2 4 4 5 5 2" xfId="48954" xr:uid="{00000000-0005-0000-0000-000056A50000}"/>
    <cellStyle name="Valuta 2 4 4 5 6" xfId="17604" xr:uid="{00000000-0005-0000-0000-000057A50000}"/>
    <cellStyle name="Valuta 2 4 4 5 7" xfId="35763" xr:uid="{00000000-0005-0000-0000-000058A50000}"/>
    <cellStyle name="Valuta 2 4 4 5 8" xfId="53923" xr:uid="{00000000-0005-0000-0000-000059A50000}"/>
    <cellStyle name="Valuta 2 4 4 6" xfId="4002" xr:uid="{00000000-0005-0000-0000-00005AA50000}"/>
    <cellStyle name="Valuta 2 4 4 6 2" xfId="6489" xr:uid="{00000000-0005-0000-0000-00005BA50000}"/>
    <cellStyle name="Valuta 2 4 4 6 2 2" xfId="11987" xr:uid="{00000000-0005-0000-0000-00005CA50000}"/>
    <cellStyle name="Valuta 2 4 4 6 2 2 2" xfId="25194" xr:uid="{00000000-0005-0000-0000-00005DA50000}"/>
    <cellStyle name="Valuta 2 4 4 6 2 2 3" xfId="43353" xr:uid="{00000000-0005-0000-0000-00005EA50000}"/>
    <cellStyle name="Valuta 2 4 4 6 2 3" xfId="32657" xr:uid="{00000000-0005-0000-0000-00005FA50000}"/>
    <cellStyle name="Valuta 2 4 4 6 2 3 2" xfId="50816" xr:uid="{00000000-0005-0000-0000-000060A50000}"/>
    <cellStyle name="Valuta 2 4 4 6 2 4" xfId="19466" xr:uid="{00000000-0005-0000-0000-000061A50000}"/>
    <cellStyle name="Valuta 2 4 4 6 2 5" xfId="37625" xr:uid="{00000000-0005-0000-0000-000062A50000}"/>
    <cellStyle name="Valuta 2 4 4 6 2 6" xfId="55785" xr:uid="{00000000-0005-0000-0000-000063A50000}"/>
    <cellStyle name="Valuta 2 4 4 6 3" xfId="9503" xr:uid="{00000000-0005-0000-0000-000064A50000}"/>
    <cellStyle name="Valuta 2 4 4 6 3 2" xfId="22710" xr:uid="{00000000-0005-0000-0000-000065A50000}"/>
    <cellStyle name="Valuta 2 4 4 6 3 3" xfId="40869" xr:uid="{00000000-0005-0000-0000-000066A50000}"/>
    <cellStyle name="Valuta 2 4 4 6 4" xfId="14497" xr:uid="{00000000-0005-0000-0000-000067A50000}"/>
    <cellStyle name="Valuta 2 4 4 6 4 2" xfId="27689" xr:uid="{00000000-0005-0000-0000-000068A50000}"/>
    <cellStyle name="Valuta 2 4 4 6 4 3" xfId="45848" xr:uid="{00000000-0005-0000-0000-000069A50000}"/>
    <cellStyle name="Valuta 2 4 4 6 5" xfId="30173" xr:uid="{00000000-0005-0000-0000-00006AA50000}"/>
    <cellStyle name="Valuta 2 4 4 6 5 2" xfId="48332" xr:uid="{00000000-0005-0000-0000-00006BA50000}"/>
    <cellStyle name="Valuta 2 4 4 6 6" xfId="16982" xr:uid="{00000000-0005-0000-0000-00006CA50000}"/>
    <cellStyle name="Valuta 2 4 4 6 7" xfId="35141" xr:uid="{00000000-0005-0000-0000-00006DA50000}"/>
    <cellStyle name="Valuta 2 4 4 6 8" xfId="53301" xr:uid="{00000000-0005-0000-0000-00006EA50000}"/>
    <cellStyle name="Valuta 2 4 4 7" xfId="5043" xr:uid="{00000000-0005-0000-0000-00006FA50000}"/>
    <cellStyle name="Valuta 2 4 4 7 2" xfId="7279" xr:uid="{00000000-0005-0000-0000-000070A50000}"/>
    <cellStyle name="Valuta 2 4 4 7 2 2" xfId="13012" xr:uid="{00000000-0005-0000-0000-000071A50000}"/>
    <cellStyle name="Valuta 2 4 4 7 2 2 2" xfId="26219" xr:uid="{00000000-0005-0000-0000-000072A50000}"/>
    <cellStyle name="Valuta 2 4 4 7 2 2 3" xfId="44378" xr:uid="{00000000-0005-0000-0000-000073A50000}"/>
    <cellStyle name="Valuta 2 4 4 7 2 3" xfId="33682" xr:uid="{00000000-0005-0000-0000-000074A50000}"/>
    <cellStyle name="Valuta 2 4 4 7 2 3 2" xfId="51841" xr:uid="{00000000-0005-0000-0000-000075A50000}"/>
    <cellStyle name="Valuta 2 4 4 7 2 4" xfId="20491" xr:uid="{00000000-0005-0000-0000-000076A50000}"/>
    <cellStyle name="Valuta 2 4 4 7 2 5" xfId="38650" xr:uid="{00000000-0005-0000-0000-000077A50000}"/>
    <cellStyle name="Valuta 2 4 4 7 2 6" xfId="56810" xr:uid="{00000000-0005-0000-0000-000078A50000}"/>
    <cellStyle name="Valuta 2 4 4 7 3" xfId="10528" xr:uid="{00000000-0005-0000-0000-000079A50000}"/>
    <cellStyle name="Valuta 2 4 4 7 3 2" xfId="23735" xr:uid="{00000000-0005-0000-0000-00007AA50000}"/>
    <cellStyle name="Valuta 2 4 4 7 3 3" xfId="41894" xr:uid="{00000000-0005-0000-0000-00007BA50000}"/>
    <cellStyle name="Valuta 2 4 4 7 4" xfId="15522" xr:uid="{00000000-0005-0000-0000-00007CA50000}"/>
    <cellStyle name="Valuta 2 4 4 7 4 2" xfId="28714" xr:uid="{00000000-0005-0000-0000-00007DA50000}"/>
    <cellStyle name="Valuta 2 4 4 7 4 3" xfId="46873" xr:uid="{00000000-0005-0000-0000-00007EA50000}"/>
    <cellStyle name="Valuta 2 4 4 7 5" xfId="31198" xr:uid="{00000000-0005-0000-0000-00007FA50000}"/>
    <cellStyle name="Valuta 2 4 4 7 5 2" xfId="49357" xr:uid="{00000000-0005-0000-0000-000080A50000}"/>
    <cellStyle name="Valuta 2 4 4 7 6" xfId="18007" xr:uid="{00000000-0005-0000-0000-000081A50000}"/>
    <cellStyle name="Valuta 2 4 4 7 7" xfId="36166" xr:uid="{00000000-0005-0000-0000-000082A50000}"/>
    <cellStyle name="Valuta 2 4 4 7 8" xfId="54326" xr:uid="{00000000-0005-0000-0000-000083A50000}"/>
    <cellStyle name="Valuta 2 4 4 8" xfId="6015" xr:uid="{00000000-0005-0000-0000-000084A50000}"/>
    <cellStyle name="Valuta 2 4 4 8 2" xfId="11512" xr:uid="{00000000-0005-0000-0000-000085A50000}"/>
    <cellStyle name="Valuta 2 4 4 8 2 2" xfId="24719" xr:uid="{00000000-0005-0000-0000-000086A50000}"/>
    <cellStyle name="Valuta 2 4 4 8 2 3" xfId="42878" xr:uid="{00000000-0005-0000-0000-000087A50000}"/>
    <cellStyle name="Valuta 2 4 4 8 3" xfId="32182" xr:uid="{00000000-0005-0000-0000-000088A50000}"/>
    <cellStyle name="Valuta 2 4 4 8 3 2" xfId="50341" xr:uid="{00000000-0005-0000-0000-000089A50000}"/>
    <cellStyle name="Valuta 2 4 4 8 4" xfId="18991" xr:uid="{00000000-0005-0000-0000-00008AA50000}"/>
    <cellStyle name="Valuta 2 4 4 8 5" xfId="37150" xr:uid="{00000000-0005-0000-0000-00008BA50000}"/>
    <cellStyle name="Valuta 2 4 4 8 6" xfId="55310" xr:uid="{00000000-0005-0000-0000-00008CA50000}"/>
    <cellStyle name="Valuta 2 4 4 9" xfId="8371" xr:uid="{00000000-0005-0000-0000-00008DA50000}"/>
    <cellStyle name="Valuta 2 4 4 9 2" xfId="21578" xr:uid="{00000000-0005-0000-0000-00008EA50000}"/>
    <cellStyle name="Valuta 2 4 4 9 3" xfId="39737" xr:uid="{00000000-0005-0000-0000-00008FA50000}"/>
    <cellStyle name="Valuta 2 4 4 9 4" xfId="57897" xr:uid="{00000000-0005-0000-0000-000090A50000}"/>
    <cellStyle name="Valuta 2 4 5" xfId="3137" xr:uid="{00000000-0005-0000-0000-000091A50000}"/>
    <cellStyle name="Valuta 2 4 5 10" xfId="9053" xr:uid="{00000000-0005-0000-0000-000092A50000}"/>
    <cellStyle name="Valuta 2 4 5 10 2" xfId="22260" xr:uid="{00000000-0005-0000-0000-000093A50000}"/>
    <cellStyle name="Valuta 2 4 5 10 3" xfId="40419" xr:uid="{00000000-0005-0000-0000-000094A50000}"/>
    <cellStyle name="Valuta 2 4 5 11" xfId="14025" xr:uid="{00000000-0005-0000-0000-000095A50000}"/>
    <cellStyle name="Valuta 2 4 5 11 2" xfId="27217" xr:uid="{00000000-0005-0000-0000-000096A50000}"/>
    <cellStyle name="Valuta 2 4 5 11 3" xfId="45376" xr:uid="{00000000-0005-0000-0000-000097A50000}"/>
    <cellStyle name="Valuta 2 4 5 12" xfId="29701" xr:uid="{00000000-0005-0000-0000-000098A50000}"/>
    <cellStyle name="Valuta 2 4 5 12 2" xfId="47860" xr:uid="{00000000-0005-0000-0000-000099A50000}"/>
    <cellStyle name="Valuta 2 4 5 13" xfId="16510" xr:uid="{00000000-0005-0000-0000-00009AA50000}"/>
    <cellStyle name="Valuta 2 4 5 14" xfId="34669" xr:uid="{00000000-0005-0000-0000-00009BA50000}"/>
    <cellStyle name="Valuta 2 4 5 15" xfId="52829" xr:uid="{00000000-0005-0000-0000-00009CA50000}"/>
    <cellStyle name="Valuta 2 4 5 16" xfId="58724" xr:uid="{00000000-0005-0000-0000-00009DA50000}"/>
    <cellStyle name="Valuta 2 4 5 2" xfId="3138" xr:uid="{00000000-0005-0000-0000-00009EA50000}"/>
    <cellStyle name="Valuta 2 4 5 2 10" xfId="58725" xr:uid="{00000000-0005-0000-0000-00009FA50000}"/>
    <cellStyle name="Valuta 2 4 5 2 2" xfId="4006" xr:uid="{00000000-0005-0000-0000-0000A0A50000}"/>
    <cellStyle name="Valuta 2 4 5 2 2 2" xfId="6493" xr:uid="{00000000-0005-0000-0000-0000A1A50000}"/>
    <cellStyle name="Valuta 2 4 5 2 2 2 2" xfId="11991" xr:uid="{00000000-0005-0000-0000-0000A2A50000}"/>
    <cellStyle name="Valuta 2 4 5 2 2 2 2 2" xfId="25198" xr:uid="{00000000-0005-0000-0000-0000A3A50000}"/>
    <cellStyle name="Valuta 2 4 5 2 2 2 2 3" xfId="43357" xr:uid="{00000000-0005-0000-0000-0000A4A50000}"/>
    <cellStyle name="Valuta 2 4 5 2 2 2 3" xfId="32661" xr:uid="{00000000-0005-0000-0000-0000A5A50000}"/>
    <cellStyle name="Valuta 2 4 5 2 2 2 3 2" xfId="50820" xr:uid="{00000000-0005-0000-0000-0000A6A50000}"/>
    <cellStyle name="Valuta 2 4 5 2 2 2 4" xfId="19470" xr:uid="{00000000-0005-0000-0000-0000A7A50000}"/>
    <cellStyle name="Valuta 2 4 5 2 2 2 5" xfId="37629" xr:uid="{00000000-0005-0000-0000-0000A8A50000}"/>
    <cellStyle name="Valuta 2 4 5 2 2 2 6" xfId="55789" xr:uid="{00000000-0005-0000-0000-0000A9A50000}"/>
    <cellStyle name="Valuta 2 4 5 2 2 3" xfId="9507" xr:uid="{00000000-0005-0000-0000-0000AAA50000}"/>
    <cellStyle name="Valuta 2 4 5 2 2 3 2" xfId="22714" xr:uid="{00000000-0005-0000-0000-0000ABA50000}"/>
    <cellStyle name="Valuta 2 4 5 2 2 3 3" xfId="40873" xr:uid="{00000000-0005-0000-0000-0000ACA50000}"/>
    <cellStyle name="Valuta 2 4 5 2 2 4" xfId="14501" xr:uid="{00000000-0005-0000-0000-0000ADA50000}"/>
    <cellStyle name="Valuta 2 4 5 2 2 4 2" xfId="27693" xr:uid="{00000000-0005-0000-0000-0000AEA50000}"/>
    <cellStyle name="Valuta 2 4 5 2 2 4 3" xfId="45852" xr:uid="{00000000-0005-0000-0000-0000AFA50000}"/>
    <cellStyle name="Valuta 2 4 5 2 2 5" xfId="30177" xr:uid="{00000000-0005-0000-0000-0000B0A50000}"/>
    <cellStyle name="Valuta 2 4 5 2 2 5 2" xfId="48336" xr:uid="{00000000-0005-0000-0000-0000B1A50000}"/>
    <cellStyle name="Valuta 2 4 5 2 2 6" xfId="16986" xr:uid="{00000000-0005-0000-0000-0000B2A50000}"/>
    <cellStyle name="Valuta 2 4 5 2 2 7" xfId="35145" xr:uid="{00000000-0005-0000-0000-0000B3A50000}"/>
    <cellStyle name="Valuta 2 4 5 2 2 8" xfId="53305" xr:uid="{00000000-0005-0000-0000-0000B4A50000}"/>
    <cellStyle name="Valuta 2 4 5 2 3" xfId="6019" xr:uid="{00000000-0005-0000-0000-0000B5A50000}"/>
    <cellStyle name="Valuta 2 4 5 2 3 2" xfId="11516" xr:uid="{00000000-0005-0000-0000-0000B6A50000}"/>
    <cellStyle name="Valuta 2 4 5 2 3 2 2" xfId="24723" xr:uid="{00000000-0005-0000-0000-0000B7A50000}"/>
    <cellStyle name="Valuta 2 4 5 2 3 2 3" xfId="42882" xr:uid="{00000000-0005-0000-0000-0000B8A50000}"/>
    <cellStyle name="Valuta 2 4 5 2 3 3" xfId="32186" xr:uid="{00000000-0005-0000-0000-0000B9A50000}"/>
    <cellStyle name="Valuta 2 4 5 2 3 3 2" xfId="50345" xr:uid="{00000000-0005-0000-0000-0000BAA50000}"/>
    <cellStyle name="Valuta 2 4 5 2 3 4" xfId="18995" xr:uid="{00000000-0005-0000-0000-0000BBA50000}"/>
    <cellStyle name="Valuta 2 4 5 2 3 5" xfId="37154" xr:uid="{00000000-0005-0000-0000-0000BCA50000}"/>
    <cellStyle name="Valuta 2 4 5 2 3 6" xfId="55314" xr:uid="{00000000-0005-0000-0000-0000BDA50000}"/>
    <cellStyle name="Valuta 2 4 5 2 4" xfId="9054" xr:uid="{00000000-0005-0000-0000-0000BEA50000}"/>
    <cellStyle name="Valuta 2 4 5 2 4 2" xfId="22261" xr:uid="{00000000-0005-0000-0000-0000BFA50000}"/>
    <cellStyle name="Valuta 2 4 5 2 4 3" xfId="40420" xr:uid="{00000000-0005-0000-0000-0000C0A50000}"/>
    <cellStyle name="Valuta 2 4 5 2 5" xfId="14026" xr:uid="{00000000-0005-0000-0000-0000C1A50000}"/>
    <cellStyle name="Valuta 2 4 5 2 5 2" xfId="27218" xr:uid="{00000000-0005-0000-0000-0000C2A50000}"/>
    <cellStyle name="Valuta 2 4 5 2 5 3" xfId="45377" xr:uid="{00000000-0005-0000-0000-0000C3A50000}"/>
    <cellStyle name="Valuta 2 4 5 2 6" xfId="29702" xr:uid="{00000000-0005-0000-0000-0000C4A50000}"/>
    <cellStyle name="Valuta 2 4 5 2 6 2" xfId="47861" xr:uid="{00000000-0005-0000-0000-0000C5A50000}"/>
    <cellStyle name="Valuta 2 4 5 2 7" xfId="16511" xr:uid="{00000000-0005-0000-0000-0000C6A50000}"/>
    <cellStyle name="Valuta 2 4 5 2 8" xfId="34670" xr:uid="{00000000-0005-0000-0000-0000C7A50000}"/>
    <cellStyle name="Valuta 2 4 5 2 9" xfId="52830" xr:uid="{00000000-0005-0000-0000-0000C8A50000}"/>
    <cellStyle name="Valuta 2 4 5 3" xfId="3139" xr:uid="{00000000-0005-0000-0000-0000C9A50000}"/>
    <cellStyle name="Valuta 2 4 5 3 10" xfId="58726" xr:uid="{00000000-0005-0000-0000-0000CAA50000}"/>
    <cellStyle name="Valuta 2 4 5 3 2" xfId="4007" xr:uid="{00000000-0005-0000-0000-0000CBA50000}"/>
    <cellStyle name="Valuta 2 4 5 3 2 2" xfId="6494" xr:uid="{00000000-0005-0000-0000-0000CCA50000}"/>
    <cellStyle name="Valuta 2 4 5 3 2 2 2" xfId="11992" xr:uid="{00000000-0005-0000-0000-0000CDA50000}"/>
    <cellStyle name="Valuta 2 4 5 3 2 2 2 2" xfId="25199" xr:uid="{00000000-0005-0000-0000-0000CEA50000}"/>
    <cellStyle name="Valuta 2 4 5 3 2 2 2 3" xfId="43358" xr:uid="{00000000-0005-0000-0000-0000CFA50000}"/>
    <cellStyle name="Valuta 2 4 5 3 2 2 3" xfId="32662" xr:uid="{00000000-0005-0000-0000-0000D0A50000}"/>
    <cellStyle name="Valuta 2 4 5 3 2 2 3 2" xfId="50821" xr:uid="{00000000-0005-0000-0000-0000D1A50000}"/>
    <cellStyle name="Valuta 2 4 5 3 2 2 4" xfId="19471" xr:uid="{00000000-0005-0000-0000-0000D2A50000}"/>
    <cellStyle name="Valuta 2 4 5 3 2 2 5" xfId="37630" xr:uid="{00000000-0005-0000-0000-0000D3A50000}"/>
    <cellStyle name="Valuta 2 4 5 3 2 2 6" xfId="55790" xr:uid="{00000000-0005-0000-0000-0000D4A50000}"/>
    <cellStyle name="Valuta 2 4 5 3 2 3" xfId="9508" xr:uid="{00000000-0005-0000-0000-0000D5A50000}"/>
    <cellStyle name="Valuta 2 4 5 3 2 3 2" xfId="22715" xr:uid="{00000000-0005-0000-0000-0000D6A50000}"/>
    <cellStyle name="Valuta 2 4 5 3 2 3 3" xfId="40874" xr:uid="{00000000-0005-0000-0000-0000D7A50000}"/>
    <cellStyle name="Valuta 2 4 5 3 2 4" xfId="14502" xr:uid="{00000000-0005-0000-0000-0000D8A50000}"/>
    <cellStyle name="Valuta 2 4 5 3 2 4 2" xfId="27694" xr:uid="{00000000-0005-0000-0000-0000D9A50000}"/>
    <cellStyle name="Valuta 2 4 5 3 2 4 3" xfId="45853" xr:uid="{00000000-0005-0000-0000-0000DAA50000}"/>
    <cellStyle name="Valuta 2 4 5 3 2 5" xfId="30178" xr:uid="{00000000-0005-0000-0000-0000DBA50000}"/>
    <cellStyle name="Valuta 2 4 5 3 2 5 2" xfId="48337" xr:uid="{00000000-0005-0000-0000-0000DCA50000}"/>
    <cellStyle name="Valuta 2 4 5 3 2 6" xfId="16987" xr:uid="{00000000-0005-0000-0000-0000DDA50000}"/>
    <cellStyle name="Valuta 2 4 5 3 2 7" xfId="35146" xr:uid="{00000000-0005-0000-0000-0000DEA50000}"/>
    <cellStyle name="Valuta 2 4 5 3 2 8" xfId="53306" xr:uid="{00000000-0005-0000-0000-0000DFA50000}"/>
    <cellStyle name="Valuta 2 4 5 3 3" xfId="6020" xr:uid="{00000000-0005-0000-0000-0000E0A50000}"/>
    <cellStyle name="Valuta 2 4 5 3 3 2" xfId="11517" xr:uid="{00000000-0005-0000-0000-0000E1A50000}"/>
    <cellStyle name="Valuta 2 4 5 3 3 2 2" xfId="24724" xr:uid="{00000000-0005-0000-0000-0000E2A50000}"/>
    <cellStyle name="Valuta 2 4 5 3 3 2 3" xfId="42883" xr:uid="{00000000-0005-0000-0000-0000E3A50000}"/>
    <cellStyle name="Valuta 2 4 5 3 3 3" xfId="32187" xr:uid="{00000000-0005-0000-0000-0000E4A50000}"/>
    <cellStyle name="Valuta 2 4 5 3 3 3 2" xfId="50346" xr:uid="{00000000-0005-0000-0000-0000E5A50000}"/>
    <cellStyle name="Valuta 2 4 5 3 3 4" xfId="18996" xr:uid="{00000000-0005-0000-0000-0000E6A50000}"/>
    <cellStyle name="Valuta 2 4 5 3 3 5" xfId="37155" xr:uid="{00000000-0005-0000-0000-0000E7A50000}"/>
    <cellStyle name="Valuta 2 4 5 3 3 6" xfId="55315" xr:uid="{00000000-0005-0000-0000-0000E8A50000}"/>
    <cellStyle name="Valuta 2 4 5 3 4" xfId="9055" xr:uid="{00000000-0005-0000-0000-0000E9A50000}"/>
    <cellStyle name="Valuta 2 4 5 3 4 2" xfId="22262" xr:uid="{00000000-0005-0000-0000-0000EAA50000}"/>
    <cellStyle name="Valuta 2 4 5 3 4 3" xfId="40421" xr:uid="{00000000-0005-0000-0000-0000EBA50000}"/>
    <cellStyle name="Valuta 2 4 5 3 5" xfId="14027" xr:uid="{00000000-0005-0000-0000-0000ECA50000}"/>
    <cellStyle name="Valuta 2 4 5 3 5 2" xfId="27219" xr:uid="{00000000-0005-0000-0000-0000EDA50000}"/>
    <cellStyle name="Valuta 2 4 5 3 5 3" xfId="45378" xr:uid="{00000000-0005-0000-0000-0000EEA50000}"/>
    <cellStyle name="Valuta 2 4 5 3 6" xfId="29703" xr:uid="{00000000-0005-0000-0000-0000EFA50000}"/>
    <cellStyle name="Valuta 2 4 5 3 6 2" xfId="47862" xr:uid="{00000000-0005-0000-0000-0000F0A50000}"/>
    <cellStyle name="Valuta 2 4 5 3 7" xfId="16512" xr:uid="{00000000-0005-0000-0000-0000F1A50000}"/>
    <cellStyle name="Valuta 2 4 5 3 8" xfId="34671" xr:uid="{00000000-0005-0000-0000-0000F2A50000}"/>
    <cellStyle name="Valuta 2 4 5 3 9" xfId="52831" xr:uid="{00000000-0005-0000-0000-0000F3A50000}"/>
    <cellStyle name="Valuta 2 4 5 4" xfId="3695" xr:uid="{00000000-0005-0000-0000-0000F4A50000}"/>
    <cellStyle name="Valuta 2 4 5 4 2" xfId="4398" xr:uid="{00000000-0005-0000-0000-0000F5A50000}"/>
    <cellStyle name="Valuta 2 4 5 4 2 2" xfId="12382" xr:uid="{00000000-0005-0000-0000-0000F6A50000}"/>
    <cellStyle name="Valuta 2 4 5 4 2 2 2" xfId="25589" xr:uid="{00000000-0005-0000-0000-0000F7A50000}"/>
    <cellStyle name="Valuta 2 4 5 4 2 2 3" xfId="43748" xr:uid="{00000000-0005-0000-0000-0000F8A50000}"/>
    <cellStyle name="Valuta 2 4 5 4 2 3" xfId="33052" xr:uid="{00000000-0005-0000-0000-0000F9A50000}"/>
    <cellStyle name="Valuta 2 4 5 4 2 3 2" xfId="51211" xr:uid="{00000000-0005-0000-0000-0000FAA50000}"/>
    <cellStyle name="Valuta 2 4 5 4 2 4" xfId="19861" xr:uid="{00000000-0005-0000-0000-0000FBA50000}"/>
    <cellStyle name="Valuta 2 4 5 4 2 5" xfId="38020" xr:uid="{00000000-0005-0000-0000-0000FCA50000}"/>
    <cellStyle name="Valuta 2 4 5 4 2 6" xfId="56180" xr:uid="{00000000-0005-0000-0000-0000FDA50000}"/>
    <cellStyle name="Valuta 2 4 5 4 3" xfId="9898" xr:uid="{00000000-0005-0000-0000-0000FEA50000}"/>
    <cellStyle name="Valuta 2 4 5 4 3 2" xfId="23105" xr:uid="{00000000-0005-0000-0000-0000FFA50000}"/>
    <cellStyle name="Valuta 2 4 5 4 3 3" xfId="41264" xr:uid="{00000000-0005-0000-0000-000000A60000}"/>
    <cellStyle name="Valuta 2 4 5 4 4" xfId="14892" xr:uid="{00000000-0005-0000-0000-000001A60000}"/>
    <cellStyle name="Valuta 2 4 5 4 4 2" xfId="28084" xr:uid="{00000000-0005-0000-0000-000002A60000}"/>
    <cellStyle name="Valuta 2 4 5 4 4 3" xfId="46243" xr:uid="{00000000-0005-0000-0000-000003A60000}"/>
    <cellStyle name="Valuta 2 4 5 4 5" xfId="30568" xr:uid="{00000000-0005-0000-0000-000004A60000}"/>
    <cellStyle name="Valuta 2 4 5 4 5 2" xfId="48727" xr:uid="{00000000-0005-0000-0000-000005A60000}"/>
    <cellStyle name="Valuta 2 4 5 4 6" xfId="17377" xr:uid="{00000000-0005-0000-0000-000006A60000}"/>
    <cellStyle name="Valuta 2 4 5 4 7" xfId="35536" xr:uid="{00000000-0005-0000-0000-000007A60000}"/>
    <cellStyle name="Valuta 2 4 5 4 8" xfId="53696" xr:uid="{00000000-0005-0000-0000-000008A60000}"/>
    <cellStyle name="Valuta 2 4 5 4 9" xfId="59469" xr:uid="{00000000-0005-0000-0000-000009A60000}"/>
    <cellStyle name="Valuta 2 4 5 5" xfId="4626" xr:uid="{00000000-0005-0000-0000-00000AA60000}"/>
    <cellStyle name="Valuta 2 4 5 5 2" xfId="6878" xr:uid="{00000000-0005-0000-0000-00000BA60000}"/>
    <cellStyle name="Valuta 2 4 5 5 2 2" xfId="12610" xr:uid="{00000000-0005-0000-0000-00000CA60000}"/>
    <cellStyle name="Valuta 2 4 5 5 2 2 2" xfId="25817" xr:uid="{00000000-0005-0000-0000-00000DA60000}"/>
    <cellStyle name="Valuta 2 4 5 5 2 2 3" xfId="43976" xr:uid="{00000000-0005-0000-0000-00000EA60000}"/>
    <cellStyle name="Valuta 2 4 5 5 2 3" xfId="33280" xr:uid="{00000000-0005-0000-0000-00000FA60000}"/>
    <cellStyle name="Valuta 2 4 5 5 2 3 2" xfId="51439" xr:uid="{00000000-0005-0000-0000-000010A60000}"/>
    <cellStyle name="Valuta 2 4 5 5 2 4" xfId="20089" xr:uid="{00000000-0005-0000-0000-000011A60000}"/>
    <cellStyle name="Valuta 2 4 5 5 2 5" xfId="38248" xr:uid="{00000000-0005-0000-0000-000012A60000}"/>
    <cellStyle name="Valuta 2 4 5 5 2 6" xfId="56408" xr:uid="{00000000-0005-0000-0000-000013A60000}"/>
    <cellStyle name="Valuta 2 4 5 5 3" xfId="10126" xr:uid="{00000000-0005-0000-0000-000014A60000}"/>
    <cellStyle name="Valuta 2 4 5 5 3 2" xfId="23333" xr:uid="{00000000-0005-0000-0000-000015A60000}"/>
    <cellStyle name="Valuta 2 4 5 5 3 3" xfId="41492" xr:uid="{00000000-0005-0000-0000-000016A60000}"/>
    <cellStyle name="Valuta 2 4 5 5 4" xfId="15120" xr:uid="{00000000-0005-0000-0000-000017A60000}"/>
    <cellStyle name="Valuta 2 4 5 5 4 2" xfId="28312" xr:uid="{00000000-0005-0000-0000-000018A60000}"/>
    <cellStyle name="Valuta 2 4 5 5 4 3" xfId="46471" xr:uid="{00000000-0005-0000-0000-000019A60000}"/>
    <cellStyle name="Valuta 2 4 5 5 5" xfId="30796" xr:uid="{00000000-0005-0000-0000-00001AA60000}"/>
    <cellStyle name="Valuta 2 4 5 5 5 2" xfId="48955" xr:uid="{00000000-0005-0000-0000-00001BA60000}"/>
    <cellStyle name="Valuta 2 4 5 5 6" xfId="17605" xr:uid="{00000000-0005-0000-0000-00001CA60000}"/>
    <cellStyle name="Valuta 2 4 5 5 7" xfId="35764" xr:uid="{00000000-0005-0000-0000-00001DA60000}"/>
    <cellStyle name="Valuta 2 4 5 5 8" xfId="53924" xr:uid="{00000000-0005-0000-0000-00001EA60000}"/>
    <cellStyle name="Valuta 2 4 5 6" xfId="4005" xr:uid="{00000000-0005-0000-0000-00001FA60000}"/>
    <cellStyle name="Valuta 2 4 5 6 2" xfId="6492" xr:uid="{00000000-0005-0000-0000-000020A60000}"/>
    <cellStyle name="Valuta 2 4 5 6 2 2" xfId="11990" xr:uid="{00000000-0005-0000-0000-000021A60000}"/>
    <cellStyle name="Valuta 2 4 5 6 2 2 2" xfId="25197" xr:uid="{00000000-0005-0000-0000-000022A60000}"/>
    <cellStyle name="Valuta 2 4 5 6 2 2 3" xfId="43356" xr:uid="{00000000-0005-0000-0000-000023A60000}"/>
    <cellStyle name="Valuta 2 4 5 6 2 3" xfId="32660" xr:uid="{00000000-0005-0000-0000-000024A60000}"/>
    <cellStyle name="Valuta 2 4 5 6 2 3 2" xfId="50819" xr:uid="{00000000-0005-0000-0000-000025A60000}"/>
    <cellStyle name="Valuta 2 4 5 6 2 4" xfId="19469" xr:uid="{00000000-0005-0000-0000-000026A60000}"/>
    <cellStyle name="Valuta 2 4 5 6 2 5" xfId="37628" xr:uid="{00000000-0005-0000-0000-000027A60000}"/>
    <cellStyle name="Valuta 2 4 5 6 2 6" xfId="55788" xr:uid="{00000000-0005-0000-0000-000028A60000}"/>
    <cellStyle name="Valuta 2 4 5 6 3" xfId="9506" xr:uid="{00000000-0005-0000-0000-000029A60000}"/>
    <cellStyle name="Valuta 2 4 5 6 3 2" xfId="22713" xr:uid="{00000000-0005-0000-0000-00002AA60000}"/>
    <cellStyle name="Valuta 2 4 5 6 3 3" xfId="40872" xr:uid="{00000000-0005-0000-0000-00002BA60000}"/>
    <cellStyle name="Valuta 2 4 5 6 4" xfId="14500" xr:uid="{00000000-0005-0000-0000-00002CA60000}"/>
    <cellStyle name="Valuta 2 4 5 6 4 2" xfId="27692" xr:uid="{00000000-0005-0000-0000-00002DA60000}"/>
    <cellStyle name="Valuta 2 4 5 6 4 3" xfId="45851" xr:uid="{00000000-0005-0000-0000-00002EA60000}"/>
    <cellStyle name="Valuta 2 4 5 6 5" xfId="30176" xr:uid="{00000000-0005-0000-0000-00002FA60000}"/>
    <cellStyle name="Valuta 2 4 5 6 5 2" xfId="48335" xr:uid="{00000000-0005-0000-0000-000030A60000}"/>
    <cellStyle name="Valuta 2 4 5 6 6" xfId="16985" xr:uid="{00000000-0005-0000-0000-000031A60000}"/>
    <cellStyle name="Valuta 2 4 5 6 7" xfId="35144" xr:uid="{00000000-0005-0000-0000-000032A60000}"/>
    <cellStyle name="Valuta 2 4 5 6 8" xfId="53304" xr:uid="{00000000-0005-0000-0000-000033A60000}"/>
    <cellStyle name="Valuta 2 4 5 7" xfId="5044" xr:uid="{00000000-0005-0000-0000-000034A60000}"/>
    <cellStyle name="Valuta 2 4 5 7 2" xfId="7280" xr:uid="{00000000-0005-0000-0000-000035A60000}"/>
    <cellStyle name="Valuta 2 4 5 7 2 2" xfId="13013" xr:uid="{00000000-0005-0000-0000-000036A60000}"/>
    <cellStyle name="Valuta 2 4 5 7 2 2 2" xfId="26220" xr:uid="{00000000-0005-0000-0000-000037A60000}"/>
    <cellStyle name="Valuta 2 4 5 7 2 2 3" xfId="44379" xr:uid="{00000000-0005-0000-0000-000038A60000}"/>
    <cellStyle name="Valuta 2 4 5 7 2 3" xfId="33683" xr:uid="{00000000-0005-0000-0000-000039A60000}"/>
    <cellStyle name="Valuta 2 4 5 7 2 3 2" xfId="51842" xr:uid="{00000000-0005-0000-0000-00003AA60000}"/>
    <cellStyle name="Valuta 2 4 5 7 2 4" xfId="20492" xr:uid="{00000000-0005-0000-0000-00003BA60000}"/>
    <cellStyle name="Valuta 2 4 5 7 2 5" xfId="38651" xr:uid="{00000000-0005-0000-0000-00003CA60000}"/>
    <cellStyle name="Valuta 2 4 5 7 2 6" xfId="56811" xr:uid="{00000000-0005-0000-0000-00003DA60000}"/>
    <cellStyle name="Valuta 2 4 5 7 3" xfId="10529" xr:uid="{00000000-0005-0000-0000-00003EA60000}"/>
    <cellStyle name="Valuta 2 4 5 7 3 2" xfId="23736" xr:uid="{00000000-0005-0000-0000-00003FA60000}"/>
    <cellStyle name="Valuta 2 4 5 7 3 3" xfId="41895" xr:uid="{00000000-0005-0000-0000-000040A60000}"/>
    <cellStyle name="Valuta 2 4 5 7 4" xfId="15523" xr:uid="{00000000-0005-0000-0000-000041A60000}"/>
    <cellStyle name="Valuta 2 4 5 7 4 2" xfId="28715" xr:uid="{00000000-0005-0000-0000-000042A60000}"/>
    <cellStyle name="Valuta 2 4 5 7 4 3" xfId="46874" xr:uid="{00000000-0005-0000-0000-000043A60000}"/>
    <cellStyle name="Valuta 2 4 5 7 5" xfId="31199" xr:uid="{00000000-0005-0000-0000-000044A60000}"/>
    <cellStyle name="Valuta 2 4 5 7 5 2" xfId="49358" xr:uid="{00000000-0005-0000-0000-000045A60000}"/>
    <cellStyle name="Valuta 2 4 5 7 6" xfId="18008" xr:uid="{00000000-0005-0000-0000-000046A60000}"/>
    <cellStyle name="Valuta 2 4 5 7 7" xfId="36167" xr:uid="{00000000-0005-0000-0000-000047A60000}"/>
    <cellStyle name="Valuta 2 4 5 7 8" xfId="54327" xr:uid="{00000000-0005-0000-0000-000048A60000}"/>
    <cellStyle name="Valuta 2 4 5 8" xfId="6018" xr:uid="{00000000-0005-0000-0000-000049A60000}"/>
    <cellStyle name="Valuta 2 4 5 8 2" xfId="11515" xr:uid="{00000000-0005-0000-0000-00004AA60000}"/>
    <cellStyle name="Valuta 2 4 5 8 2 2" xfId="24722" xr:uid="{00000000-0005-0000-0000-00004BA60000}"/>
    <cellStyle name="Valuta 2 4 5 8 2 3" xfId="42881" xr:uid="{00000000-0005-0000-0000-00004CA60000}"/>
    <cellStyle name="Valuta 2 4 5 8 3" xfId="32185" xr:uid="{00000000-0005-0000-0000-00004DA60000}"/>
    <cellStyle name="Valuta 2 4 5 8 3 2" xfId="50344" xr:uid="{00000000-0005-0000-0000-00004EA60000}"/>
    <cellStyle name="Valuta 2 4 5 8 4" xfId="18994" xr:uid="{00000000-0005-0000-0000-00004FA60000}"/>
    <cellStyle name="Valuta 2 4 5 8 5" xfId="37153" xr:uid="{00000000-0005-0000-0000-000050A60000}"/>
    <cellStyle name="Valuta 2 4 5 8 6" xfId="55313" xr:uid="{00000000-0005-0000-0000-000051A60000}"/>
    <cellStyle name="Valuta 2 4 5 9" xfId="8372" xr:uid="{00000000-0005-0000-0000-000052A60000}"/>
    <cellStyle name="Valuta 2 4 5 9 2" xfId="21579" xr:uid="{00000000-0005-0000-0000-000053A60000}"/>
    <cellStyle name="Valuta 2 4 5 9 3" xfId="39738" xr:uid="{00000000-0005-0000-0000-000054A60000}"/>
    <cellStyle name="Valuta 2 4 5 9 4" xfId="57898" xr:uid="{00000000-0005-0000-0000-000055A60000}"/>
    <cellStyle name="Valuta 2 4 6" xfId="3140" xr:uid="{00000000-0005-0000-0000-000056A60000}"/>
    <cellStyle name="Valuta 2 4 6 10" xfId="34672" xr:uid="{00000000-0005-0000-0000-000057A60000}"/>
    <cellStyle name="Valuta 2 4 6 11" xfId="52832" xr:uid="{00000000-0005-0000-0000-000058A60000}"/>
    <cellStyle name="Valuta 2 4 6 12" xfId="58727" xr:uid="{00000000-0005-0000-0000-000059A60000}"/>
    <cellStyle name="Valuta 2 4 6 2" xfId="3696" xr:uid="{00000000-0005-0000-0000-00005AA60000}"/>
    <cellStyle name="Valuta 2 4 6 2 2" xfId="6495" xr:uid="{00000000-0005-0000-0000-00005BA60000}"/>
    <cellStyle name="Valuta 2 4 6 2 2 2" xfId="11993" xr:uid="{00000000-0005-0000-0000-00005CA60000}"/>
    <cellStyle name="Valuta 2 4 6 2 2 2 2" xfId="25200" xr:uid="{00000000-0005-0000-0000-00005DA60000}"/>
    <cellStyle name="Valuta 2 4 6 2 2 2 3" xfId="43359" xr:uid="{00000000-0005-0000-0000-00005EA60000}"/>
    <cellStyle name="Valuta 2 4 6 2 2 3" xfId="32663" xr:uid="{00000000-0005-0000-0000-00005FA60000}"/>
    <cellStyle name="Valuta 2 4 6 2 2 3 2" xfId="50822" xr:uid="{00000000-0005-0000-0000-000060A60000}"/>
    <cellStyle name="Valuta 2 4 6 2 2 4" xfId="19472" xr:uid="{00000000-0005-0000-0000-000061A60000}"/>
    <cellStyle name="Valuta 2 4 6 2 2 5" xfId="37631" xr:uid="{00000000-0005-0000-0000-000062A60000}"/>
    <cellStyle name="Valuta 2 4 6 2 2 6" xfId="55791" xr:uid="{00000000-0005-0000-0000-000063A60000}"/>
    <cellStyle name="Valuta 2 4 6 2 3" xfId="9509" xr:uid="{00000000-0005-0000-0000-000064A60000}"/>
    <cellStyle name="Valuta 2 4 6 2 3 2" xfId="22716" xr:uid="{00000000-0005-0000-0000-000065A60000}"/>
    <cellStyle name="Valuta 2 4 6 2 3 3" xfId="40875" xr:uid="{00000000-0005-0000-0000-000066A60000}"/>
    <cellStyle name="Valuta 2 4 6 2 4" xfId="14503" xr:uid="{00000000-0005-0000-0000-000067A60000}"/>
    <cellStyle name="Valuta 2 4 6 2 4 2" xfId="27695" xr:uid="{00000000-0005-0000-0000-000068A60000}"/>
    <cellStyle name="Valuta 2 4 6 2 4 3" xfId="45854" xr:uid="{00000000-0005-0000-0000-000069A60000}"/>
    <cellStyle name="Valuta 2 4 6 2 5" xfId="4698" xr:uid="{00000000-0005-0000-0000-00006AA60000}"/>
    <cellStyle name="Valuta 2 4 6 2 5 2" xfId="30179" xr:uid="{00000000-0005-0000-0000-00006BA60000}"/>
    <cellStyle name="Valuta 2 4 6 2 5 3" xfId="48338" xr:uid="{00000000-0005-0000-0000-00006CA60000}"/>
    <cellStyle name="Valuta 2 4 6 2 6" xfId="16988" xr:uid="{00000000-0005-0000-0000-00006DA60000}"/>
    <cellStyle name="Valuta 2 4 6 2 7" xfId="35147" xr:uid="{00000000-0005-0000-0000-00006EA60000}"/>
    <cellStyle name="Valuta 2 4 6 2 8" xfId="53307" xr:uid="{00000000-0005-0000-0000-00006FA60000}"/>
    <cellStyle name="Valuta 2 4 6 2 9" xfId="59470" xr:uid="{00000000-0005-0000-0000-000070A60000}"/>
    <cellStyle name="Valuta 2 4 6 3" xfId="4008" xr:uid="{00000000-0005-0000-0000-000071A60000}"/>
    <cellStyle name="Valuta 2 4 6 3 2" xfId="7281" xr:uid="{00000000-0005-0000-0000-000072A60000}"/>
    <cellStyle name="Valuta 2 4 6 3 2 2" xfId="13014" xr:uid="{00000000-0005-0000-0000-000073A60000}"/>
    <cellStyle name="Valuta 2 4 6 3 2 2 2" xfId="26221" xr:uid="{00000000-0005-0000-0000-000074A60000}"/>
    <cellStyle name="Valuta 2 4 6 3 2 2 3" xfId="44380" xr:uid="{00000000-0005-0000-0000-000075A60000}"/>
    <cellStyle name="Valuta 2 4 6 3 2 3" xfId="33684" xr:uid="{00000000-0005-0000-0000-000076A60000}"/>
    <cellStyle name="Valuta 2 4 6 3 2 3 2" xfId="51843" xr:uid="{00000000-0005-0000-0000-000077A60000}"/>
    <cellStyle name="Valuta 2 4 6 3 2 4" xfId="20493" xr:uid="{00000000-0005-0000-0000-000078A60000}"/>
    <cellStyle name="Valuta 2 4 6 3 2 5" xfId="38652" xr:uid="{00000000-0005-0000-0000-000079A60000}"/>
    <cellStyle name="Valuta 2 4 6 3 2 6" xfId="56812" xr:uid="{00000000-0005-0000-0000-00007AA60000}"/>
    <cellStyle name="Valuta 2 4 6 3 3" xfId="10530" xr:uid="{00000000-0005-0000-0000-00007BA60000}"/>
    <cellStyle name="Valuta 2 4 6 3 3 2" xfId="23737" xr:uid="{00000000-0005-0000-0000-00007CA60000}"/>
    <cellStyle name="Valuta 2 4 6 3 3 3" xfId="41896" xr:uid="{00000000-0005-0000-0000-00007DA60000}"/>
    <cellStyle name="Valuta 2 4 6 3 4" xfId="15524" xr:uid="{00000000-0005-0000-0000-00007EA60000}"/>
    <cellStyle name="Valuta 2 4 6 3 4 2" xfId="28716" xr:uid="{00000000-0005-0000-0000-00007FA60000}"/>
    <cellStyle name="Valuta 2 4 6 3 4 3" xfId="46875" xr:uid="{00000000-0005-0000-0000-000080A60000}"/>
    <cellStyle name="Valuta 2 4 6 3 5" xfId="31200" xr:uid="{00000000-0005-0000-0000-000081A60000}"/>
    <cellStyle name="Valuta 2 4 6 3 5 2" xfId="49359" xr:uid="{00000000-0005-0000-0000-000082A60000}"/>
    <cellStyle name="Valuta 2 4 6 3 6" xfId="18009" xr:uid="{00000000-0005-0000-0000-000083A60000}"/>
    <cellStyle name="Valuta 2 4 6 3 7" xfId="36168" xr:uid="{00000000-0005-0000-0000-000084A60000}"/>
    <cellStyle name="Valuta 2 4 6 3 8" xfId="54328" xr:uid="{00000000-0005-0000-0000-000085A60000}"/>
    <cellStyle name="Valuta 2 4 6 4" xfId="6021" xr:uid="{00000000-0005-0000-0000-000086A60000}"/>
    <cellStyle name="Valuta 2 4 6 4 2" xfId="11518" xr:uid="{00000000-0005-0000-0000-000087A60000}"/>
    <cellStyle name="Valuta 2 4 6 4 2 2" xfId="24725" xr:uid="{00000000-0005-0000-0000-000088A60000}"/>
    <cellStyle name="Valuta 2 4 6 4 2 3" xfId="42884" xr:uid="{00000000-0005-0000-0000-000089A60000}"/>
    <cellStyle name="Valuta 2 4 6 4 3" xfId="32188" xr:uid="{00000000-0005-0000-0000-00008AA60000}"/>
    <cellStyle name="Valuta 2 4 6 4 3 2" xfId="50347" xr:uid="{00000000-0005-0000-0000-00008BA60000}"/>
    <cellStyle name="Valuta 2 4 6 4 4" xfId="18997" xr:uid="{00000000-0005-0000-0000-00008CA60000}"/>
    <cellStyle name="Valuta 2 4 6 4 5" xfId="37156" xr:uid="{00000000-0005-0000-0000-00008DA60000}"/>
    <cellStyle name="Valuta 2 4 6 4 6" xfId="55316" xr:uid="{00000000-0005-0000-0000-00008EA60000}"/>
    <cellStyle name="Valuta 2 4 6 5" xfId="8373" xr:uid="{00000000-0005-0000-0000-00008FA60000}"/>
    <cellStyle name="Valuta 2 4 6 5 2" xfId="21580" xr:uid="{00000000-0005-0000-0000-000090A60000}"/>
    <cellStyle name="Valuta 2 4 6 5 3" xfId="39739" xr:uid="{00000000-0005-0000-0000-000091A60000}"/>
    <cellStyle name="Valuta 2 4 6 5 4" xfId="57899" xr:uid="{00000000-0005-0000-0000-000092A60000}"/>
    <cellStyle name="Valuta 2 4 6 6" xfId="9056" xr:uid="{00000000-0005-0000-0000-000093A60000}"/>
    <cellStyle name="Valuta 2 4 6 6 2" xfId="22263" xr:uid="{00000000-0005-0000-0000-000094A60000}"/>
    <cellStyle name="Valuta 2 4 6 6 3" xfId="40422" xr:uid="{00000000-0005-0000-0000-000095A60000}"/>
    <cellStyle name="Valuta 2 4 6 7" xfId="14028" xr:uid="{00000000-0005-0000-0000-000096A60000}"/>
    <cellStyle name="Valuta 2 4 6 7 2" xfId="27220" xr:uid="{00000000-0005-0000-0000-000097A60000}"/>
    <cellStyle name="Valuta 2 4 6 7 3" xfId="45379" xr:uid="{00000000-0005-0000-0000-000098A60000}"/>
    <cellStyle name="Valuta 2 4 6 8" xfId="29704" xr:uid="{00000000-0005-0000-0000-000099A60000}"/>
    <cellStyle name="Valuta 2 4 6 8 2" xfId="47863" xr:uid="{00000000-0005-0000-0000-00009AA60000}"/>
    <cellStyle name="Valuta 2 4 6 9" xfId="16513" xr:uid="{00000000-0005-0000-0000-00009BA60000}"/>
    <cellStyle name="Valuta 2 4 7" xfId="3141" xr:uid="{00000000-0005-0000-0000-00009CA60000}"/>
    <cellStyle name="Valuta 2 4 7 10" xfId="58728" xr:uid="{00000000-0005-0000-0000-00009DA60000}"/>
    <cellStyle name="Valuta 2 4 7 2" xfId="4009" xr:uid="{00000000-0005-0000-0000-00009EA60000}"/>
    <cellStyle name="Valuta 2 4 7 2 2" xfId="6496" xr:uid="{00000000-0005-0000-0000-00009FA60000}"/>
    <cellStyle name="Valuta 2 4 7 2 2 2" xfId="11994" xr:uid="{00000000-0005-0000-0000-0000A0A60000}"/>
    <cellStyle name="Valuta 2 4 7 2 2 2 2" xfId="25201" xr:uid="{00000000-0005-0000-0000-0000A1A60000}"/>
    <cellStyle name="Valuta 2 4 7 2 2 2 3" xfId="43360" xr:uid="{00000000-0005-0000-0000-0000A2A60000}"/>
    <cellStyle name="Valuta 2 4 7 2 2 3" xfId="32664" xr:uid="{00000000-0005-0000-0000-0000A3A60000}"/>
    <cellStyle name="Valuta 2 4 7 2 2 3 2" xfId="50823" xr:uid="{00000000-0005-0000-0000-0000A4A60000}"/>
    <cellStyle name="Valuta 2 4 7 2 2 4" xfId="19473" xr:uid="{00000000-0005-0000-0000-0000A5A60000}"/>
    <cellStyle name="Valuta 2 4 7 2 2 5" xfId="37632" xr:uid="{00000000-0005-0000-0000-0000A6A60000}"/>
    <cellStyle name="Valuta 2 4 7 2 2 6" xfId="55792" xr:uid="{00000000-0005-0000-0000-0000A7A60000}"/>
    <cellStyle name="Valuta 2 4 7 2 3" xfId="9510" xr:uid="{00000000-0005-0000-0000-0000A8A60000}"/>
    <cellStyle name="Valuta 2 4 7 2 3 2" xfId="22717" xr:uid="{00000000-0005-0000-0000-0000A9A60000}"/>
    <cellStyle name="Valuta 2 4 7 2 3 3" xfId="40876" xr:uid="{00000000-0005-0000-0000-0000AAA60000}"/>
    <cellStyle name="Valuta 2 4 7 2 4" xfId="14504" xr:uid="{00000000-0005-0000-0000-0000ABA60000}"/>
    <cellStyle name="Valuta 2 4 7 2 4 2" xfId="27696" xr:uid="{00000000-0005-0000-0000-0000ACA60000}"/>
    <cellStyle name="Valuta 2 4 7 2 4 3" xfId="45855" xr:uid="{00000000-0005-0000-0000-0000ADA60000}"/>
    <cellStyle name="Valuta 2 4 7 2 5" xfId="30180" xr:uid="{00000000-0005-0000-0000-0000AEA60000}"/>
    <cellStyle name="Valuta 2 4 7 2 5 2" xfId="48339" xr:uid="{00000000-0005-0000-0000-0000AFA60000}"/>
    <cellStyle name="Valuta 2 4 7 2 6" xfId="16989" xr:uid="{00000000-0005-0000-0000-0000B0A60000}"/>
    <cellStyle name="Valuta 2 4 7 2 7" xfId="35148" xr:uid="{00000000-0005-0000-0000-0000B1A60000}"/>
    <cellStyle name="Valuta 2 4 7 2 8" xfId="53308" xr:uid="{00000000-0005-0000-0000-0000B2A60000}"/>
    <cellStyle name="Valuta 2 4 7 3" xfId="6022" xr:uid="{00000000-0005-0000-0000-0000B3A60000}"/>
    <cellStyle name="Valuta 2 4 7 3 2" xfId="11519" xr:uid="{00000000-0005-0000-0000-0000B4A60000}"/>
    <cellStyle name="Valuta 2 4 7 3 2 2" xfId="24726" xr:uid="{00000000-0005-0000-0000-0000B5A60000}"/>
    <cellStyle name="Valuta 2 4 7 3 2 3" xfId="42885" xr:uid="{00000000-0005-0000-0000-0000B6A60000}"/>
    <cellStyle name="Valuta 2 4 7 3 3" xfId="32189" xr:uid="{00000000-0005-0000-0000-0000B7A60000}"/>
    <cellStyle name="Valuta 2 4 7 3 3 2" xfId="50348" xr:uid="{00000000-0005-0000-0000-0000B8A60000}"/>
    <cellStyle name="Valuta 2 4 7 3 4" xfId="18998" xr:uid="{00000000-0005-0000-0000-0000B9A60000}"/>
    <cellStyle name="Valuta 2 4 7 3 5" xfId="37157" xr:uid="{00000000-0005-0000-0000-0000BAA60000}"/>
    <cellStyle name="Valuta 2 4 7 3 6" xfId="55317" xr:uid="{00000000-0005-0000-0000-0000BBA60000}"/>
    <cellStyle name="Valuta 2 4 7 4" xfId="9057" xr:uid="{00000000-0005-0000-0000-0000BCA60000}"/>
    <cellStyle name="Valuta 2 4 7 4 2" xfId="22264" xr:uid="{00000000-0005-0000-0000-0000BDA60000}"/>
    <cellStyle name="Valuta 2 4 7 4 3" xfId="40423" xr:uid="{00000000-0005-0000-0000-0000BEA60000}"/>
    <cellStyle name="Valuta 2 4 7 5" xfId="14029" xr:uid="{00000000-0005-0000-0000-0000BFA60000}"/>
    <cellStyle name="Valuta 2 4 7 5 2" xfId="27221" xr:uid="{00000000-0005-0000-0000-0000C0A60000}"/>
    <cellStyle name="Valuta 2 4 7 5 3" xfId="45380" xr:uid="{00000000-0005-0000-0000-0000C1A60000}"/>
    <cellStyle name="Valuta 2 4 7 6" xfId="29705" xr:uid="{00000000-0005-0000-0000-0000C2A60000}"/>
    <cellStyle name="Valuta 2 4 7 6 2" xfId="47864" xr:uid="{00000000-0005-0000-0000-0000C3A60000}"/>
    <cellStyle name="Valuta 2 4 7 7" xfId="16514" xr:uid="{00000000-0005-0000-0000-0000C4A60000}"/>
    <cellStyle name="Valuta 2 4 7 8" xfId="34673" xr:uid="{00000000-0005-0000-0000-0000C5A60000}"/>
    <cellStyle name="Valuta 2 4 7 9" xfId="52833" xr:uid="{00000000-0005-0000-0000-0000C6A60000}"/>
    <cellStyle name="Valuta 2 4 8" xfId="3142" xr:uid="{00000000-0005-0000-0000-0000C7A60000}"/>
    <cellStyle name="Valuta 2 4 8 10" xfId="58729" xr:uid="{00000000-0005-0000-0000-0000C8A60000}"/>
    <cellStyle name="Valuta 2 4 8 2" xfId="4010" xr:uid="{00000000-0005-0000-0000-0000C9A60000}"/>
    <cellStyle name="Valuta 2 4 8 2 2" xfId="6497" xr:uid="{00000000-0005-0000-0000-0000CAA60000}"/>
    <cellStyle name="Valuta 2 4 8 2 2 2" xfId="11995" xr:uid="{00000000-0005-0000-0000-0000CBA60000}"/>
    <cellStyle name="Valuta 2 4 8 2 2 2 2" xfId="25202" xr:uid="{00000000-0005-0000-0000-0000CCA60000}"/>
    <cellStyle name="Valuta 2 4 8 2 2 2 3" xfId="43361" xr:uid="{00000000-0005-0000-0000-0000CDA60000}"/>
    <cellStyle name="Valuta 2 4 8 2 2 3" xfId="32665" xr:uid="{00000000-0005-0000-0000-0000CEA60000}"/>
    <cellStyle name="Valuta 2 4 8 2 2 3 2" xfId="50824" xr:uid="{00000000-0005-0000-0000-0000CFA60000}"/>
    <cellStyle name="Valuta 2 4 8 2 2 4" xfId="19474" xr:uid="{00000000-0005-0000-0000-0000D0A60000}"/>
    <cellStyle name="Valuta 2 4 8 2 2 5" xfId="37633" xr:uid="{00000000-0005-0000-0000-0000D1A60000}"/>
    <cellStyle name="Valuta 2 4 8 2 2 6" xfId="55793" xr:uid="{00000000-0005-0000-0000-0000D2A60000}"/>
    <cellStyle name="Valuta 2 4 8 2 3" xfId="9511" xr:uid="{00000000-0005-0000-0000-0000D3A60000}"/>
    <cellStyle name="Valuta 2 4 8 2 3 2" xfId="22718" xr:uid="{00000000-0005-0000-0000-0000D4A60000}"/>
    <cellStyle name="Valuta 2 4 8 2 3 3" xfId="40877" xr:uid="{00000000-0005-0000-0000-0000D5A60000}"/>
    <cellStyle name="Valuta 2 4 8 2 4" xfId="14505" xr:uid="{00000000-0005-0000-0000-0000D6A60000}"/>
    <cellStyle name="Valuta 2 4 8 2 4 2" xfId="27697" xr:uid="{00000000-0005-0000-0000-0000D7A60000}"/>
    <cellStyle name="Valuta 2 4 8 2 4 3" xfId="45856" xr:uid="{00000000-0005-0000-0000-0000D8A60000}"/>
    <cellStyle name="Valuta 2 4 8 2 5" xfId="30181" xr:uid="{00000000-0005-0000-0000-0000D9A60000}"/>
    <cellStyle name="Valuta 2 4 8 2 5 2" xfId="48340" xr:uid="{00000000-0005-0000-0000-0000DAA60000}"/>
    <cellStyle name="Valuta 2 4 8 2 6" xfId="16990" xr:uid="{00000000-0005-0000-0000-0000DBA60000}"/>
    <cellStyle name="Valuta 2 4 8 2 7" xfId="35149" xr:uid="{00000000-0005-0000-0000-0000DCA60000}"/>
    <cellStyle name="Valuta 2 4 8 2 8" xfId="53309" xr:uid="{00000000-0005-0000-0000-0000DDA60000}"/>
    <cellStyle name="Valuta 2 4 8 3" xfId="6023" xr:uid="{00000000-0005-0000-0000-0000DEA60000}"/>
    <cellStyle name="Valuta 2 4 8 3 2" xfId="11520" xr:uid="{00000000-0005-0000-0000-0000DFA60000}"/>
    <cellStyle name="Valuta 2 4 8 3 2 2" xfId="24727" xr:uid="{00000000-0005-0000-0000-0000E0A60000}"/>
    <cellStyle name="Valuta 2 4 8 3 2 3" xfId="42886" xr:uid="{00000000-0005-0000-0000-0000E1A60000}"/>
    <cellStyle name="Valuta 2 4 8 3 3" xfId="32190" xr:uid="{00000000-0005-0000-0000-0000E2A60000}"/>
    <cellStyle name="Valuta 2 4 8 3 3 2" xfId="50349" xr:uid="{00000000-0005-0000-0000-0000E3A60000}"/>
    <cellStyle name="Valuta 2 4 8 3 4" xfId="18999" xr:uid="{00000000-0005-0000-0000-0000E4A60000}"/>
    <cellStyle name="Valuta 2 4 8 3 5" xfId="37158" xr:uid="{00000000-0005-0000-0000-0000E5A60000}"/>
    <cellStyle name="Valuta 2 4 8 3 6" xfId="55318" xr:uid="{00000000-0005-0000-0000-0000E6A60000}"/>
    <cellStyle name="Valuta 2 4 8 4" xfId="9058" xr:uid="{00000000-0005-0000-0000-0000E7A60000}"/>
    <cellStyle name="Valuta 2 4 8 4 2" xfId="22265" xr:uid="{00000000-0005-0000-0000-0000E8A60000}"/>
    <cellStyle name="Valuta 2 4 8 4 3" xfId="40424" xr:uid="{00000000-0005-0000-0000-0000E9A60000}"/>
    <cellStyle name="Valuta 2 4 8 5" xfId="14030" xr:uid="{00000000-0005-0000-0000-0000EAA60000}"/>
    <cellStyle name="Valuta 2 4 8 5 2" xfId="27222" xr:uid="{00000000-0005-0000-0000-0000EBA60000}"/>
    <cellStyle name="Valuta 2 4 8 5 3" xfId="45381" xr:uid="{00000000-0005-0000-0000-0000ECA60000}"/>
    <cellStyle name="Valuta 2 4 8 6" xfId="29706" xr:uid="{00000000-0005-0000-0000-0000EDA60000}"/>
    <cellStyle name="Valuta 2 4 8 6 2" xfId="47865" xr:uid="{00000000-0005-0000-0000-0000EEA60000}"/>
    <cellStyle name="Valuta 2 4 8 7" xfId="16515" xr:uid="{00000000-0005-0000-0000-0000EFA60000}"/>
    <cellStyle name="Valuta 2 4 8 8" xfId="34674" xr:uid="{00000000-0005-0000-0000-0000F0A60000}"/>
    <cellStyle name="Valuta 2 4 8 9" xfId="52834" xr:uid="{00000000-0005-0000-0000-0000F1A60000}"/>
    <cellStyle name="Valuta 2 4 9" xfId="3647" xr:uid="{00000000-0005-0000-0000-0000F2A60000}"/>
    <cellStyle name="Valuta 2 4 9 2" xfId="4387" xr:uid="{00000000-0005-0000-0000-0000F3A60000}"/>
    <cellStyle name="Valuta 2 4 9 2 2" xfId="12371" xr:uid="{00000000-0005-0000-0000-0000F4A60000}"/>
    <cellStyle name="Valuta 2 4 9 2 2 2" xfId="25578" xr:uid="{00000000-0005-0000-0000-0000F5A60000}"/>
    <cellStyle name="Valuta 2 4 9 2 2 3" xfId="43737" xr:uid="{00000000-0005-0000-0000-0000F6A60000}"/>
    <cellStyle name="Valuta 2 4 9 2 3" xfId="33041" xr:uid="{00000000-0005-0000-0000-0000F7A60000}"/>
    <cellStyle name="Valuta 2 4 9 2 3 2" xfId="51200" xr:uid="{00000000-0005-0000-0000-0000F8A60000}"/>
    <cellStyle name="Valuta 2 4 9 2 4" xfId="19850" xr:uid="{00000000-0005-0000-0000-0000F9A60000}"/>
    <cellStyle name="Valuta 2 4 9 2 5" xfId="38009" xr:uid="{00000000-0005-0000-0000-0000FAA60000}"/>
    <cellStyle name="Valuta 2 4 9 2 6" xfId="56169" xr:uid="{00000000-0005-0000-0000-0000FBA60000}"/>
    <cellStyle name="Valuta 2 4 9 3" xfId="9887" xr:uid="{00000000-0005-0000-0000-0000FCA60000}"/>
    <cellStyle name="Valuta 2 4 9 3 2" xfId="23094" xr:uid="{00000000-0005-0000-0000-0000FDA60000}"/>
    <cellStyle name="Valuta 2 4 9 3 3" xfId="41253" xr:uid="{00000000-0005-0000-0000-0000FEA60000}"/>
    <cellStyle name="Valuta 2 4 9 4" xfId="14881" xr:uid="{00000000-0005-0000-0000-0000FFA60000}"/>
    <cellStyle name="Valuta 2 4 9 4 2" xfId="28073" xr:uid="{00000000-0005-0000-0000-000000A70000}"/>
    <cellStyle name="Valuta 2 4 9 4 3" xfId="46232" xr:uid="{00000000-0005-0000-0000-000001A70000}"/>
    <cellStyle name="Valuta 2 4 9 5" xfId="30557" xr:uid="{00000000-0005-0000-0000-000002A70000}"/>
    <cellStyle name="Valuta 2 4 9 5 2" xfId="48716" xr:uid="{00000000-0005-0000-0000-000003A70000}"/>
    <cellStyle name="Valuta 2 4 9 6" xfId="17366" xr:uid="{00000000-0005-0000-0000-000004A70000}"/>
    <cellStyle name="Valuta 2 4 9 7" xfId="35525" xr:uid="{00000000-0005-0000-0000-000005A70000}"/>
    <cellStyle name="Valuta 2 4 9 8" xfId="53685" xr:uid="{00000000-0005-0000-0000-000006A70000}"/>
    <cellStyle name="Valuta 2 4 9 9" xfId="59093" xr:uid="{00000000-0005-0000-0000-000007A70000}"/>
    <cellStyle name="Valuta 2 5" xfId="3143" xr:uid="{00000000-0005-0000-0000-000008A70000}"/>
    <cellStyle name="Valuta 2 6" xfId="3144" xr:uid="{00000000-0005-0000-0000-000009A70000}"/>
    <cellStyle name="Valuta 2 6 10" xfId="4011" xr:uid="{00000000-0005-0000-0000-00000AA70000}"/>
    <cellStyle name="Valuta 2 6 10 2" xfId="6498" xr:uid="{00000000-0005-0000-0000-00000BA70000}"/>
    <cellStyle name="Valuta 2 6 10 2 2" xfId="11996" xr:uid="{00000000-0005-0000-0000-00000CA70000}"/>
    <cellStyle name="Valuta 2 6 10 2 2 2" xfId="25203" xr:uid="{00000000-0005-0000-0000-00000DA70000}"/>
    <cellStyle name="Valuta 2 6 10 2 2 3" xfId="43362" xr:uid="{00000000-0005-0000-0000-00000EA70000}"/>
    <cellStyle name="Valuta 2 6 10 2 3" xfId="32666" xr:uid="{00000000-0005-0000-0000-00000FA70000}"/>
    <cellStyle name="Valuta 2 6 10 2 3 2" xfId="50825" xr:uid="{00000000-0005-0000-0000-000010A70000}"/>
    <cellStyle name="Valuta 2 6 10 2 4" xfId="19475" xr:uid="{00000000-0005-0000-0000-000011A70000}"/>
    <cellStyle name="Valuta 2 6 10 2 5" xfId="37634" xr:uid="{00000000-0005-0000-0000-000012A70000}"/>
    <cellStyle name="Valuta 2 6 10 2 6" xfId="55794" xr:uid="{00000000-0005-0000-0000-000013A70000}"/>
    <cellStyle name="Valuta 2 6 10 3" xfId="9512" xr:uid="{00000000-0005-0000-0000-000014A70000}"/>
    <cellStyle name="Valuta 2 6 10 3 2" xfId="22719" xr:uid="{00000000-0005-0000-0000-000015A70000}"/>
    <cellStyle name="Valuta 2 6 10 3 3" xfId="40878" xr:uid="{00000000-0005-0000-0000-000016A70000}"/>
    <cellStyle name="Valuta 2 6 10 4" xfId="14506" xr:uid="{00000000-0005-0000-0000-000017A70000}"/>
    <cellStyle name="Valuta 2 6 10 4 2" xfId="27698" xr:uid="{00000000-0005-0000-0000-000018A70000}"/>
    <cellStyle name="Valuta 2 6 10 4 3" xfId="45857" xr:uid="{00000000-0005-0000-0000-000019A70000}"/>
    <cellStyle name="Valuta 2 6 10 5" xfId="30182" xr:uid="{00000000-0005-0000-0000-00001AA70000}"/>
    <cellStyle name="Valuta 2 6 10 5 2" xfId="48341" xr:uid="{00000000-0005-0000-0000-00001BA70000}"/>
    <cellStyle name="Valuta 2 6 10 6" xfId="16991" xr:uid="{00000000-0005-0000-0000-00001CA70000}"/>
    <cellStyle name="Valuta 2 6 10 7" xfId="35150" xr:uid="{00000000-0005-0000-0000-00001DA70000}"/>
    <cellStyle name="Valuta 2 6 10 8" xfId="53310" xr:uid="{00000000-0005-0000-0000-00001EA70000}"/>
    <cellStyle name="Valuta 2 6 10 9" xfId="59471" xr:uid="{00000000-0005-0000-0000-00001FA70000}"/>
    <cellStyle name="Valuta 2 6 11" xfId="4853" xr:uid="{00000000-0005-0000-0000-000020A70000}"/>
    <cellStyle name="Valuta 2 6 11 2" xfId="7083" xr:uid="{00000000-0005-0000-0000-000021A70000}"/>
    <cellStyle name="Valuta 2 6 11 2 2" xfId="12816" xr:uid="{00000000-0005-0000-0000-000022A70000}"/>
    <cellStyle name="Valuta 2 6 11 2 2 2" xfId="26023" xr:uid="{00000000-0005-0000-0000-000023A70000}"/>
    <cellStyle name="Valuta 2 6 11 2 2 3" xfId="44182" xr:uid="{00000000-0005-0000-0000-000024A70000}"/>
    <cellStyle name="Valuta 2 6 11 2 3" xfId="33486" xr:uid="{00000000-0005-0000-0000-000025A70000}"/>
    <cellStyle name="Valuta 2 6 11 2 3 2" xfId="51645" xr:uid="{00000000-0005-0000-0000-000026A70000}"/>
    <cellStyle name="Valuta 2 6 11 2 4" xfId="20295" xr:uid="{00000000-0005-0000-0000-000027A70000}"/>
    <cellStyle name="Valuta 2 6 11 2 5" xfId="38454" xr:uid="{00000000-0005-0000-0000-000028A70000}"/>
    <cellStyle name="Valuta 2 6 11 2 6" xfId="56614" xr:uid="{00000000-0005-0000-0000-000029A70000}"/>
    <cellStyle name="Valuta 2 6 11 3" xfId="10332" xr:uid="{00000000-0005-0000-0000-00002AA70000}"/>
    <cellStyle name="Valuta 2 6 11 3 2" xfId="23539" xr:uid="{00000000-0005-0000-0000-00002BA70000}"/>
    <cellStyle name="Valuta 2 6 11 3 3" xfId="41698" xr:uid="{00000000-0005-0000-0000-00002CA70000}"/>
    <cellStyle name="Valuta 2 6 11 4" xfId="15326" xr:uid="{00000000-0005-0000-0000-00002DA70000}"/>
    <cellStyle name="Valuta 2 6 11 4 2" xfId="28518" xr:uid="{00000000-0005-0000-0000-00002EA70000}"/>
    <cellStyle name="Valuta 2 6 11 4 3" xfId="46677" xr:uid="{00000000-0005-0000-0000-00002FA70000}"/>
    <cellStyle name="Valuta 2 6 11 5" xfId="31002" xr:uid="{00000000-0005-0000-0000-000030A70000}"/>
    <cellStyle name="Valuta 2 6 11 5 2" xfId="49161" xr:uid="{00000000-0005-0000-0000-000031A70000}"/>
    <cellStyle name="Valuta 2 6 11 6" xfId="17811" xr:uid="{00000000-0005-0000-0000-000032A70000}"/>
    <cellStyle name="Valuta 2 6 11 7" xfId="35970" xr:uid="{00000000-0005-0000-0000-000033A70000}"/>
    <cellStyle name="Valuta 2 6 11 8" xfId="54130" xr:uid="{00000000-0005-0000-0000-000034A70000}"/>
    <cellStyle name="Valuta 2 6 12" xfId="5045" xr:uid="{00000000-0005-0000-0000-000035A70000}"/>
    <cellStyle name="Valuta 2 6 12 2" xfId="7282" xr:uid="{00000000-0005-0000-0000-000036A70000}"/>
    <cellStyle name="Valuta 2 6 12 2 2" xfId="13015" xr:uid="{00000000-0005-0000-0000-000037A70000}"/>
    <cellStyle name="Valuta 2 6 12 2 2 2" xfId="26222" xr:uid="{00000000-0005-0000-0000-000038A70000}"/>
    <cellStyle name="Valuta 2 6 12 2 2 3" xfId="44381" xr:uid="{00000000-0005-0000-0000-000039A70000}"/>
    <cellStyle name="Valuta 2 6 12 2 3" xfId="33685" xr:uid="{00000000-0005-0000-0000-00003AA70000}"/>
    <cellStyle name="Valuta 2 6 12 2 3 2" xfId="51844" xr:uid="{00000000-0005-0000-0000-00003BA70000}"/>
    <cellStyle name="Valuta 2 6 12 2 4" xfId="20494" xr:uid="{00000000-0005-0000-0000-00003CA70000}"/>
    <cellStyle name="Valuta 2 6 12 2 5" xfId="38653" xr:uid="{00000000-0005-0000-0000-00003DA70000}"/>
    <cellStyle name="Valuta 2 6 12 2 6" xfId="56813" xr:uid="{00000000-0005-0000-0000-00003EA70000}"/>
    <cellStyle name="Valuta 2 6 12 3" xfId="10531" xr:uid="{00000000-0005-0000-0000-00003FA70000}"/>
    <cellStyle name="Valuta 2 6 12 3 2" xfId="23738" xr:uid="{00000000-0005-0000-0000-000040A70000}"/>
    <cellStyle name="Valuta 2 6 12 3 3" xfId="41897" xr:uid="{00000000-0005-0000-0000-000041A70000}"/>
    <cellStyle name="Valuta 2 6 12 4" xfId="15525" xr:uid="{00000000-0005-0000-0000-000042A70000}"/>
    <cellStyle name="Valuta 2 6 12 4 2" xfId="28717" xr:uid="{00000000-0005-0000-0000-000043A70000}"/>
    <cellStyle name="Valuta 2 6 12 4 3" xfId="46876" xr:uid="{00000000-0005-0000-0000-000044A70000}"/>
    <cellStyle name="Valuta 2 6 12 5" xfId="31201" xr:uid="{00000000-0005-0000-0000-000045A70000}"/>
    <cellStyle name="Valuta 2 6 12 5 2" xfId="49360" xr:uid="{00000000-0005-0000-0000-000046A70000}"/>
    <cellStyle name="Valuta 2 6 12 6" xfId="18010" xr:uid="{00000000-0005-0000-0000-000047A70000}"/>
    <cellStyle name="Valuta 2 6 12 7" xfId="36169" xr:uid="{00000000-0005-0000-0000-000048A70000}"/>
    <cellStyle name="Valuta 2 6 12 8" xfId="54329" xr:uid="{00000000-0005-0000-0000-000049A70000}"/>
    <cellStyle name="Valuta 2 6 13" xfId="5255" xr:uid="{00000000-0005-0000-0000-00004AA70000}"/>
    <cellStyle name="Valuta 2 6 13 2" xfId="7503" xr:uid="{00000000-0005-0000-0000-00004BA70000}"/>
    <cellStyle name="Valuta 2 6 13 2 2" xfId="13236" xr:uid="{00000000-0005-0000-0000-00004CA70000}"/>
    <cellStyle name="Valuta 2 6 13 2 2 2" xfId="26443" xr:uid="{00000000-0005-0000-0000-00004DA70000}"/>
    <cellStyle name="Valuta 2 6 13 2 2 3" xfId="44602" xr:uid="{00000000-0005-0000-0000-00004EA70000}"/>
    <cellStyle name="Valuta 2 6 13 2 3" xfId="33906" xr:uid="{00000000-0005-0000-0000-00004FA70000}"/>
    <cellStyle name="Valuta 2 6 13 2 3 2" xfId="52065" xr:uid="{00000000-0005-0000-0000-000050A70000}"/>
    <cellStyle name="Valuta 2 6 13 2 4" xfId="20715" xr:uid="{00000000-0005-0000-0000-000051A70000}"/>
    <cellStyle name="Valuta 2 6 13 2 5" xfId="38874" xr:uid="{00000000-0005-0000-0000-000052A70000}"/>
    <cellStyle name="Valuta 2 6 13 2 6" xfId="57034" xr:uid="{00000000-0005-0000-0000-000053A70000}"/>
    <cellStyle name="Valuta 2 6 13 3" xfId="10752" xr:uid="{00000000-0005-0000-0000-000054A70000}"/>
    <cellStyle name="Valuta 2 6 13 3 2" xfId="23959" xr:uid="{00000000-0005-0000-0000-000055A70000}"/>
    <cellStyle name="Valuta 2 6 13 3 3" xfId="42118" xr:uid="{00000000-0005-0000-0000-000056A70000}"/>
    <cellStyle name="Valuta 2 6 13 4" xfId="15746" xr:uid="{00000000-0005-0000-0000-000057A70000}"/>
    <cellStyle name="Valuta 2 6 13 4 2" xfId="28938" xr:uid="{00000000-0005-0000-0000-000058A70000}"/>
    <cellStyle name="Valuta 2 6 13 4 3" xfId="47097" xr:uid="{00000000-0005-0000-0000-000059A70000}"/>
    <cellStyle name="Valuta 2 6 13 5" xfId="31422" xr:uid="{00000000-0005-0000-0000-00005AA70000}"/>
    <cellStyle name="Valuta 2 6 13 5 2" xfId="49581" xr:uid="{00000000-0005-0000-0000-00005BA70000}"/>
    <cellStyle name="Valuta 2 6 13 6" xfId="18231" xr:uid="{00000000-0005-0000-0000-00005CA70000}"/>
    <cellStyle name="Valuta 2 6 13 7" xfId="36390" xr:uid="{00000000-0005-0000-0000-00005DA70000}"/>
    <cellStyle name="Valuta 2 6 13 8" xfId="54550" xr:uid="{00000000-0005-0000-0000-00005EA70000}"/>
    <cellStyle name="Valuta 2 6 14" xfId="5421" xr:uid="{00000000-0005-0000-0000-00005FA70000}"/>
    <cellStyle name="Valuta 2 6 14 2" xfId="7669" xr:uid="{00000000-0005-0000-0000-000060A70000}"/>
    <cellStyle name="Valuta 2 6 14 2 2" xfId="13402" xr:uid="{00000000-0005-0000-0000-000061A70000}"/>
    <cellStyle name="Valuta 2 6 14 2 2 2" xfId="26609" xr:uid="{00000000-0005-0000-0000-000062A70000}"/>
    <cellStyle name="Valuta 2 6 14 2 2 3" xfId="44768" xr:uid="{00000000-0005-0000-0000-000063A70000}"/>
    <cellStyle name="Valuta 2 6 14 2 3" xfId="34072" xr:uid="{00000000-0005-0000-0000-000064A70000}"/>
    <cellStyle name="Valuta 2 6 14 2 3 2" xfId="52231" xr:uid="{00000000-0005-0000-0000-000065A70000}"/>
    <cellStyle name="Valuta 2 6 14 2 4" xfId="20881" xr:uid="{00000000-0005-0000-0000-000066A70000}"/>
    <cellStyle name="Valuta 2 6 14 2 5" xfId="39040" xr:uid="{00000000-0005-0000-0000-000067A70000}"/>
    <cellStyle name="Valuta 2 6 14 2 6" xfId="57200" xr:uid="{00000000-0005-0000-0000-000068A70000}"/>
    <cellStyle name="Valuta 2 6 14 3" xfId="10918" xr:uid="{00000000-0005-0000-0000-000069A70000}"/>
    <cellStyle name="Valuta 2 6 14 3 2" xfId="24125" xr:uid="{00000000-0005-0000-0000-00006AA70000}"/>
    <cellStyle name="Valuta 2 6 14 3 3" xfId="42284" xr:uid="{00000000-0005-0000-0000-00006BA70000}"/>
    <cellStyle name="Valuta 2 6 14 4" xfId="15912" xr:uid="{00000000-0005-0000-0000-00006CA70000}"/>
    <cellStyle name="Valuta 2 6 14 4 2" xfId="29104" xr:uid="{00000000-0005-0000-0000-00006DA70000}"/>
    <cellStyle name="Valuta 2 6 14 4 3" xfId="47263" xr:uid="{00000000-0005-0000-0000-00006EA70000}"/>
    <cellStyle name="Valuta 2 6 14 5" xfId="31588" xr:uid="{00000000-0005-0000-0000-00006FA70000}"/>
    <cellStyle name="Valuta 2 6 14 5 2" xfId="49747" xr:uid="{00000000-0005-0000-0000-000070A70000}"/>
    <cellStyle name="Valuta 2 6 14 6" xfId="18397" xr:uid="{00000000-0005-0000-0000-000071A70000}"/>
    <cellStyle name="Valuta 2 6 14 7" xfId="36556" xr:uid="{00000000-0005-0000-0000-000072A70000}"/>
    <cellStyle name="Valuta 2 6 14 8" xfId="54716" xr:uid="{00000000-0005-0000-0000-000073A70000}"/>
    <cellStyle name="Valuta 2 6 15" xfId="5585" xr:uid="{00000000-0005-0000-0000-000074A70000}"/>
    <cellStyle name="Valuta 2 6 15 2" xfId="7833" xr:uid="{00000000-0005-0000-0000-000075A70000}"/>
    <cellStyle name="Valuta 2 6 15 2 2" xfId="13566" xr:uid="{00000000-0005-0000-0000-000076A70000}"/>
    <cellStyle name="Valuta 2 6 15 2 2 2" xfId="26773" xr:uid="{00000000-0005-0000-0000-000077A70000}"/>
    <cellStyle name="Valuta 2 6 15 2 2 3" xfId="44932" xr:uid="{00000000-0005-0000-0000-000078A70000}"/>
    <cellStyle name="Valuta 2 6 15 2 3" xfId="34236" xr:uid="{00000000-0005-0000-0000-000079A70000}"/>
    <cellStyle name="Valuta 2 6 15 2 3 2" xfId="52395" xr:uid="{00000000-0005-0000-0000-00007AA70000}"/>
    <cellStyle name="Valuta 2 6 15 2 4" xfId="21045" xr:uid="{00000000-0005-0000-0000-00007BA70000}"/>
    <cellStyle name="Valuta 2 6 15 2 5" xfId="39204" xr:uid="{00000000-0005-0000-0000-00007CA70000}"/>
    <cellStyle name="Valuta 2 6 15 2 6" xfId="57364" xr:uid="{00000000-0005-0000-0000-00007DA70000}"/>
    <cellStyle name="Valuta 2 6 15 3" xfId="11082" xr:uid="{00000000-0005-0000-0000-00007EA70000}"/>
    <cellStyle name="Valuta 2 6 15 3 2" xfId="24289" xr:uid="{00000000-0005-0000-0000-00007FA70000}"/>
    <cellStyle name="Valuta 2 6 15 3 3" xfId="42448" xr:uid="{00000000-0005-0000-0000-000080A70000}"/>
    <cellStyle name="Valuta 2 6 15 4" xfId="16076" xr:uid="{00000000-0005-0000-0000-000081A70000}"/>
    <cellStyle name="Valuta 2 6 15 4 2" xfId="29268" xr:uid="{00000000-0005-0000-0000-000082A70000}"/>
    <cellStyle name="Valuta 2 6 15 4 3" xfId="47427" xr:uid="{00000000-0005-0000-0000-000083A70000}"/>
    <cellStyle name="Valuta 2 6 15 5" xfId="31752" xr:uid="{00000000-0005-0000-0000-000084A70000}"/>
    <cellStyle name="Valuta 2 6 15 5 2" xfId="49911" xr:uid="{00000000-0005-0000-0000-000085A70000}"/>
    <cellStyle name="Valuta 2 6 15 6" xfId="18561" xr:uid="{00000000-0005-0000-0000-000086A70000}"/>
    <cellStyle name="Valuta 2 6 15 7" xfId="36720" xr:uid="{00000000-0005-0000-0000-000087A70000}"/>
    <cellStyle name="Valuta 2 6 15 8" xfId="54880" xr:uid="{00000000-0005-0000-0000-000088A70000}"/>
    <cellStyle name="Valuta 2 6 16" xfId="5749" xr:uid="{00000000-0005-0000-0000-000089A70000}"/>
    <cellStyle name="Valuta 2 6 16 2" xfId="7997" xr:uid="{00000000-0005-0000-0000-00008AA70000}"/>
    <cellStyle name="Valuta 2 6 16 2 2" xfId="13730" xr:uid="{00000000-0005-0000-0000-00008BA70000}"/>
    <cellStyle name="Valuta 2 6 16 2 2 2" xfId="26937" xr:uid="{00000000-0005-0000-0000-00008CA70000}"/>
    <cellStyle name="Valuta 2 6 16 2 2 3" xfId="45096" xr:uid="{00000000-0005-0000-0000-00008DA70000}"/>
    <cellStyle name="Valuta 2 6 16 2 3" xfId="34400" xr:uid="{00000000-0005-0000-0000-00008EA70000}"/>
    <cellStyle name="Valuta 2 6 16 2 3 2" xfId="52559" xr:uid="{00000000-0005-0000-0000-00008FA70000}"/>
    <cellStyle name="Valuta 2 6 16 2 4" xfId="21209" xr:uid="{00000000-0005-0000-0000-000090A70000}"/>
    <cellStyle name="Valuta 2 6 16 2 5" xfId="39368" xr:uid="{00000000-0005-0000-0000-000091A70000}"/>
    <cellStyle name="Valuta 2 6 16 2 6" xfId="57528" xr:uid="{00000000-0005-0000-0000-000092A70000}"/>
    <cellStyle name="Valuta 2 6 16 3" xfId="11246" xr:uid="{00000000-0005-0000-0000-000093A70000}"/>
    <cellStyle name="Valuta 2 6 16 3 2" xfId="24453" xr:uid="{00000000-0005-0000-0000-000094A70000}"/>
    <cellStyle name="Valuta 2 6 16 3 3" xfId="42612" xr:uid="{00000000-0005-0000-0000-000095A70000}"/>
    <cellStyle name="Valuta 2 6 16 4" xfId="16240" xr:uid="{00000000-0005-0000-0000-000096A70000}"/>
    <cellStyle name="Valuta 2 6 16 4 2" xfId="29432" xr:uid="{00000000-0005-0000-0000-000097A70000}"/>
    <cellStyle name="Valuta 2 6 16 4 3" xfId="47591" xr:uid="{00000000-0005-0000-0000-000098A70000}"/>
    <cellStyle name="Valuta 2 6 16 5" xfId="31916" xr:uid="{00000000-0005-0000-0000-000099A70000}"/>
    <cellStyle name="Valuta 2 6 16 5 2" xfId="50075" xr:uid="{00000000-0005-0000-0000-00009AA70000}"/>
    <cellStyle name="Valuta 2 6 16 6" xfId="18725" xr:uid="{00000000-0005-0000-0000-00009BA70000}"/>
    <cellStyle name="Valuta 2 6 16 7" xfId="36884" xr:uid="{00000000-0005-0000-0000-00009CA70000}"/>
    <cellStyle name="Valuta 2 6 16 8" xfId="55044" xr:uid="{00000000-0005-0000-0000-00009DA70000}"/>
    <cellStyle name="Valuta 2 6 17" xfId="6024" xr:uid="{00000000-0005-0000-0000-00009EA70000}"/>
    <cellStyle name="Valuta 2 6 17 2" xfId="11521" xr:uid="{00000000-0005-0000-0000-00009FA70000}"/>
    <cellStyle name="Valuta 2 6 17 2 2" xfId="24728" xr:uid="{00000000-0005-0000-0000-0000A0A70000}"/>
    <cellStyle name="Valuta 2 6 17 2 3" xfId="42887" xr:uid="{00000000-0005-0000-0000-0000A1A70000}"/>
    <cellStyle name="Valuta 2 6 17 3" xfId="32191" xr:uid="{00000000-0005-0000-0000-0000A2A70000}"/>
    <cellStyle name="Valuta 2 6 17 3 2" xfId="50350" xr:uid="{00000000-0005-0000-0000-0000A3A70000}"/>
    <cellStyle name="Valuta 2 6 17 4" xfId="19000" xr:uid="{00000000-0005-0000-0000-0000A4A70000}"/>
    <cellStyle name="Valuta 2 6 17 5" xfId="37159" xr:uid="{00000000-0005-0000-0000-0000A5A70000}"/>
    <cellStyle name="Valuta 2 6 17 6" xfId="55319" xr:uid="{00000000-0005-0000-0000-0000A6A70000}"/>
    <cellStyle name="Valuta 2 6 18" xfId="8173" xr:uid="{00000000-0005-0000-0000-0000A7A70000}"/>
    <cellStyle name="Valuta 2 6 18 2" xfId="21380" xr:uid="{00000000-0005-0000-0000-0000A8A70000}"/>
    <cellStyle name="Valuta 2 6 18 3" xfId="39539" xr:uid="{00000000-0005-0000-0000-0000A9A70000}"/>
    <cellStyle name="Valuta 2 6 18 4" xfId="57699" xr:uid="{00000000-0005-0000-0000-0000AAA70000}"/>
    <cellStyle name="Valuta 2 6 19" xfId="8374" xr:uid="{00000000-0005-0000-0000-0000ABA70000}"/>
    <cellStyle name="Valuta 2 6 19 2" xfId="21581" xr:uid="{00000000-0005-0000-0000-0000ACA70000}"/>
    <cellStyle name="Valuta 2 6 19 3" xfId="39740" xr:uid="{00000000-0005-0000-0000-0000ADA70000}"/>
    <cellStyle name="Valuta 2 6 19 4" xfId="57900" xr:uid="{00000000-0005-0000-0000-0000AEA70000}"/>
    <cellStyle name="Valuta 2 6 2" xfId="3145" xr:uid="{00000000-0005-0000-0000-0000AFA70000}"/>
    <cellStyle name="Valuta 2 6 2 10" xfId="5046" xr:uid="{00000000-0005-0000-0000-0000B0A70000}"/>
    <cellStyle name="Valuta 2 6 2 10 2" xfId="7283" xr:uid="{00000000-0005-0000-0000-0000B1A70000}"/>
    <cellStyle name="Valuta 2 6 2 10 2 2" xfId="13016" xr:uid="{00000000-0005-0000-0000-0000B2A70000}"/>
    <cellStyle name="Valuta 2 6 2 10 2 2 2" xfId="26223" xr:uid="{00000000-0005-0000-0000-0000B3A70000}"/>
    <cellStyle name="Valuta 2 6 2 10 2 2 3" xfId="44382" xr:uid="{00000000-0005-0000-0000-0000B4A70000}"/>
    <cellStyle name="Valuta 2 6 2 10 2 3" xfId="33686" xr:uid="{00000000-0005-0000-0000-0000B5A70000}"/>
    <cellStyle name="Valuta 2 6 2 10 2 3 2" xfId="51845" xr:uid="{00000000-0005-0000-0000-0000B6A70000}"/>
    <cellStyle name="Valuta 2 6 2 10 2 4" xfId="20495" xr:uid="{00000000-0005-0000-0000-0000B7A70000}"/>
    <cellStyle name="Valuta 2 6 2 10 2 5" xfId="38654" xr:uid="{00000000-0005-0000-0000-0000B8A70000}"/>
    <cellStyle name="Valuta 2 6 2 10 2 6" xfId="56814" xr:uid="{00000000-0005-0000-0000-0000B9A70000}"/>
    <cellStyle name="Valuta 2 6 2 10 3" xfId="10532" xr:uid="{00000000-0005-0000-0000-0000BAA70000}"/>
    <cellStyle name="Valuta 2 6 2 10 3 2" xfId="23739" xr:uid="{00000000-0005-0000-0000-0000BBA70000}"/>
    <cellStyle name="Valuta 2 6 2 10 3 3" xfId="41898" xr:uid="{00000000-0005-0000-0000-0000BCA70000}"/>
    <cellStyle name="Valuta 2 6 2 10 4" xfId="15526" xr:uid="{00000000-0005-0000-0000-0000BDA70000}"/>
    <cellStyle name="Valuta 2 6 2 10 4 2" xfId="28718" xr:uid="{00000000-0005-0000-0000-0000BEA70000}"/>
    <cellStyle name="Valuta 2 6 2 10 4 3" xfId="46877" xr:uid="{00000000-0005-0000-0000-0000BFA70000}"/>
    <cellStyle name="Valuta 2 6 2 10 5" xfId="31202" xr:uid="{00000000-0005-0000-0000-0000C0A70000}"/>
    <cellStyle name="Valuta 2 6 2 10 5 2" xfId="49361" xr:uid="{00000000-0005-0000-0000-0000C1A70000}"/>
    <cellStyle name="Valuta 2 6 2 10 6" xfId="18011" xr:uid="{00000000-0005-0000-0000-0000C2A70000}"/>
    <cellStyle name="Valuta 2 6 2 10 7" xfId="36170" xr:uid="{00000000-0005-0000-0000-0000C3A70000}"/>
    <cellStyle name="Valuta 2 6 2 10 8" xfId="54330" xr:uid="{00000000-0005-0000-0000-0000C4A70000}"/>
    <cellStyle name="Valuta 2 6 2 11" xfId="5256" xr:uid="{00000000-0005-0000-0000-0000C5A70000}"/>
    <cellStyle name="Valuta 2 6 2 11 2" xfId="7504" xr:uid="{00000000-0005-0000-0000-0000C6A70000}"/>
    <cellStyle name="Valuta 2 6 2 11 2 2" xfId="13237" xr:uid="{00000000-0005-0000-0000-0000C7A70000}"/>
    <cellStyle name="Valuta 2 6 2 11 2 2 2" xfId="26444" xr:uid="{00000000-0005-0000-0000-0000C8A70000}"/>
    <cellStyle name="Valuta 2 6 2 11 2 2 3" xfId="44603" xr:uid="{00000000-0005-0000-0000-0000C9A70000}"/>
    <cellStyle name="Valuta 2 6 2 11 2 3" xfId="33907" xr:uid="{00000000-0005-0000-0000-0000CAA70000}"/>
    <cellStyle name="Valuta 2 6 2 11 2 3 2" xfId="52066" xr:uid="{00000000-0005-0000-0000-0000CBA70000}"/>
    <cellStyle name="Valuta 2 6 2 11 2 4" xfId="20716" xr:uid="{00000000-0005-0000-0000-0000CCA70000}"/>
    <cellStyle name="Valuta 2 6 2 11 2 5" xfId="38875" xr:uid="{00000000-0005-0000-0000-0000CDA70000}"/>
    <cellStyle name="Valuta 2 6 2 11 2 6" xfId="57035" xr:uid="{00000000-0005-0000-0000-0000CEA70000}"/>
    <cellStyle name="Valuta 2 6 2 11 3" xfId="10753" xr:uid="{00000000-0005-0000-0000-0000CFA70000}"/>
    <cellStyle name="Valuta 2 6 2 11 3 2" xfId="23960" xr:uid="{00000000-0005-0000-0000-0000D0A70000}"/>
    <cellStyle name="Valuta 2 6 2 11 3 3" xfId="42119" xr:uid="{00000000-0005-0000-0000-0000D1A70000}"/>
    <cellStyle name="Valuta 2 6 2 11 4" xfId="15747" xr:uid="{00000000-0005-0000-0000-0000D2A70000}"/>
    <cellStyle name="Valuta 2 6 2 11 4 2" xfId="28939" xr:uid="{00000000-0005-0000-0000-0000D3A70000}"/>
    <cellStyle name="Valuta 2 6 2 11 4 3" xfId="47098" xr:uid="{00000000-0005-0000-0000-0000D4A70000}"/>
    <cellStyle name="Valuta 2 6 2 11 5" xfId="31423" xr:uid="{00000000-0005-0000-0000-0000D5A70000}"/>
    <cellStyle name="Valuta 2 6 2 11 5 2" xfId="49582" xr:uid="{00000000-0005-0000-0000-0000D6A70000}"/>
    <cellStyle name="Valuta 2 6 2 11 6" xfId="18232" xr:uid="{00000000-0005-0000-0000-0000D7A70000}"/>
    <cellStyle name="Valuta 2 6 2 11 7" xfId="36391" xr:uid="{00000000-0005-0000-0000-0000D8A70000}"/>
    <cellStyle name="Valuta 2 6 2 11 8" xfId="54551" xr:uid="{00000000-0005-0000-0000-0000D9A70000}"/>
    <cellStyle name="Valuta 2 6 2 12" xfId="5422" xr:uid="{00000000-0005-0000-0000-0000DAA70000}"/>
    <cellStyle name="Valuta 2 6 2 12 2" xfId="7670" xr:uid="{00000000-0005-0000-0000-0000DBA70000}"/>
    <cellStyle name="Valuta 2 6 2 12 2 2" xfId="13403" xr:uid="{00000000-0005-0000-0000-0000DCA70000}"/>
    <cellStyle name="Valuta 2 6 2 12 2 2 2" xfId="26610" xr:uid="{00000000-0005-0000-0000-0000DDA70000}"/>
    <cellStyle name="Valuta 2 6 2 12 2 2 3" xfId="44769" xr:uid="{00000000-0005-0000-0000-0000DEA70000}"/>
    <cellStyle name="Valuta 2 6 2 12 2 3" xfId="34073" xr:uid="{00000000-0005-0000-0000-0000DFA70000}"/>
    <cellStyle name="Valuta 2 6 2 12 2 3 2" xfId="52232" xr:uid="{00000000-0005-0000-0000-0000E0A70000}"/>
    <cellStyle name="Valuta 2 6 2 12 2 4" xfId="20882" xr:uid="{00000000-0005-0000-0000-0000E1A70000}"/>
    <cellStyle name="Valuta 2 6 2 12 2 5" xfId="39041" xr:uid="{00000000-0005-0000-0000-0000E2A70000}"/>
    <cellStyle name="Valuta 2 6 2 12 2 6" xfId="57201" xr:uid="{00000000-0005-0000-0000-0000E3A70000}"/>
    <cellStyle name="Valuta 2 6 2 12 3" xfId="10919" xr:uid="{00000000-0005-0000-0000-0000E4A70000}"/>
    <cellStyle name="Valuta 2 6 2 12 3 2" xfId="24126" xr:uid="{00000000-0005-0000-0000-0000E5A70000}"/>
    <cellStyle name="Valuta 2 6 2 12 3 3" xfId="42285" xr:uid="{00000000-0005-0000-0000-0000E6A70000}"/>
    <cellStyle name="Valuta 2 6 2 12 4" xfId="15913" xr:uid="{00000000-0005-0000-0000-0000E7A70000}"/>
    <cellStyle name="Valuta 2 6 2 12 4 2" xfId="29105" xr:uid="{00000000-0005-0000-0000-0000E8A70000}"/>
    <cellStyle name="Valuta 2 6 2 12 4 3" xfId="47264" xr:uid="{00000000-0005-0000-0000-0000E9A70000}"/>
    <cellStyle name="Valuta 2 6 2 12 5" xfId="31589" xr:uid="{00000000-0005-0000-0000-0000EAA70000}"/>
    <cellStyle name="Valuta 2 6 2 12 5 2" xfId="49748" xr:uid="{00000000-0005-0000-0000-0000EBA70000}"/>
    <cellStyle name="Valuta 2 6 2 12 6" xfId="18398" xr:uid="{00000000-0005-0000-0000-0000ECA70000}"/>
    <cellStyle name="Valuta 2 6 2 12 7" xfId="36557" xr:uid="{00000000-0005-0000-0000-0000EDA70000}"/>
    <cellStyle name="Valuta 2 6 2 12 8" xfId="54717" xr:uid="{00000000-0005-0000-0000-0000EEA70000}"/>
    <cellStyle name="Valuta 2 6 2 13" xfId="5586" xr:uid="{00000000-0005-0000-0000-0000EFA70000}"/>
    <cellStyle name="Valuta 2 6 2 13 2" xfId="7834" xr:uid="{00000000-0005-0000-0000-0000F0A70000}"/>
    <cellStyle name="Valuta 2 6 2 13 2 2" xfId="13567" xr:uid="{00000000-0005-0000-0000-0000F1A70000}"/>
    <cellStyle name="Valuta 2 6 2 13 2 2 2" xfId="26774" xr:uid="{00000000-0005-0000-0000-0000F2A70000}"/>
    <cellStyle name="Valuta 2 6 2 13 2 2 3" xfId="44933" xr:uid="{00000000-0005-0000-0000-0000F3A70000}"/>
    <cellStyle name="Valuta 2 6 2 13 2 3" xfId="34237" xr:uid="{00000000-0005-0000-0000-0000F4A70000}"/>
    <cellStyle name="Valuta 2 6 2 13 2 3 2" xfId="52396" xr:uid="{00000000-0005-0000-0000-0000F5A70000}"/>
    <cellStyle name="Valuta 2 6 2 13 2 4" xfId="21046" xr:uid="{00000000-0005-0000-0000-0000F6A70000}"/>
    <cellStyle name="Valuta 2 6 2 13 2 5" xfId="39205" xr:uid="{00000000-0005-0000-0000-0000F7A70000}"/>
    <cellStyle name="Valuta 2 6 2 13 2 6" xfId="57365" xr:uid="{00000000-0005-0000-0000-0000F8A70000}"/>
    <cellStyle name="Valuta 2 6 2 13 3" xfId="11083" xr:uid="{00000000-0005-0000-0000-0000F9A70000}"/>
    <cellStyle name="Valuta 2 6 2 13 3 2" xfId="24290" xr:uid="{00000000-0005-0000-0000-0000FAA70000}"/>
    <cellStyle name="Valuta 2 6 2 13 3 3" xfId="42449" xr:uid="{00000000-0005-0000-0000-0000FBA70000}"/>
    <cellStyle name="Valuta 2 6 2 13 4" xfId="16077" xr:uid="{00000000-0005-0000-0000-0000FCA70000}"/>
    <cellStyle name="Valuta 2 6 2 13 4 2" xfId="29269" xr:uid="{00000000-0005-0000-0000-0000FDA70000}"/>
    <cellStyle name="Valuta 2 6 2 13 4 3" xfId="47428" xr:uid="{00000000-0005-0000-0000-0000FEA70000}"/>
    <cellStyle name="Valuta 2 6 2 13 5" xfId="31753" xr:uid="{00000000-0005-0000-0000-0000FFA70000}"/>
    <cellStyle name="Valuta 2 6 2 13 5 2" xfId="49912" xr:uid="{00000000-0005-0000-0000-000000A80000}"/>
    <cellStyle name="Valuta 2 6 2 13 6" xfId="18562" xr:uid="{00000000-0005-0000-0000-000001A80000}"/>
    <cellStyle name="Valuta 2 6 2 13 7" xfId="36721" xr:uid="{00000000-0005-0000-0000-000002A80000}"/>
    <cellStyle name="Valuta 2 6 2 13 8" xfId="54881" xr:uid="{00000000-0005-0000-0000-000003A80000}"/>
    <cellStyle name="Valuta 2 6 2 14" xfId="5750" xr:uid="{00000000-0005-0000-0000-000004A80000}"/>
    <cellStyle name="Valuta 2 6 2 14 2" xfId="7998" xr:uid="{00000000-0005-0000-0000-000005A80000}"/>
    <cellStyle name="Valuta 2 6 2 14 2 2" xfId="13731" xr:uid="{00000000-0005-0000-0000-000006A80000}"/>
    <cellStyle name="Valuta 2 6 2 14 2 2 2" xfId="26938" xr:uid="{00000000-0005-0000-0000-000007A80000}"/>
    <cellStyle name="Valuta 2 6 2 14 2 2 3" xfId="45097" xr:uid="{00000000-0005-0000-0000-000008A80000}"/>
    <cellStyle name="Valuta 2 6 2 14 2 3" xfId="34401" xr:uid="{00000000-0005-0000-0000-000009A80000}"/>
    <cellStyle name="Valuta 2 6 2 14 2 3 2" xfId="52560" xr:uid="{00000000-0005-0000-0000-00000AA80000}"/>
    <cellStyle name="Valuta 2 6 2 14 2 4" xfId="21210" xr:uid="{00000000-0005-0000-0000-00000BA80000}"/>
    <cellStyle name="Valuta 2 6 2 14 2 5" xfId="39369" xr:uid="{00000000-0005-0000-0000-00000CA80000}"/>
    <cellStyle name="Valuta 2 6 2 14 2 6" xfId="57529" xr:uid="{00000000-0005-0000-0000-00000DA80000}"/>
    <cellStyle name="Valuta 2 6 2 14 3" xfId="11247" xr:uid="{00000000-0005-0000-0000-00000EA80000}"/>
    <cellStyle name="Valuta 2 6 2 14 3 2" xfId="24454" xr:uid="{00000000-0005-0000-0000-00000FA80000}"/>
    <cellStyle name="Valuta 2 6 2 14 3 3" xfId="42613" xr:uid="{00000000-0005-0000-0000-000010A80000}"/>
    <cellStyle name="Valuta 2 6 2 14 4" xfId="16241" xr:uid="{00000000-0005-0000-0000-000011A80000}"/>
    <cellStyle name="Valuta 2 6 2 14 4 2" xfId="29433" xr:uid="{00000000-0005-0000-0000-000012A80000}"/>
    <cellStyle name="Valuta 2 6 2 14 4 3" xfId="47592" xr:uid="{00000000-0005-0000-0000-000013A80000}"/>
    <cellStyle name="Valuta 2 6 2 14 5" xfId="31917" xr:uid="{00000000-0005-0000-0000-000014A80000}"/>
    <cellStyle name="Valuta 2 6 2 14 5 2" xfId="50076" xr:uid="{00000000-0005-0000-0000-000015A80000}"/>
    <cellStyle name="Valuta 2 6 2 14 6" xfId="18726" xr:uid="{00000000-0005-0000-0000-000016A80000}"/>
    <cellStyle name="Valuta 2 6 2 14 7" xfId="36885" xr:uid="{00000000-0005-0000-0000-000017A80000}"/>
    <cellStyle name="Valuta 2 6 2 14 8" xfId="55045" xr:uid="{00000000-0005-0000-0000-000018A80000}"/>
    <cellStyle name="Valuta 2 6 2 15" xfId="6025" xr:uid="{00000000-0005-0000-0000-000019A80000}"/>
    <cellStyle name="Valuta 2 6 2 15 2" xfId="11522" xr:uid="{00000000-0005-0000-0000-00001AA80000}"/>
    <cellStyle name="Valuta 2 6 2 15 2 2" xfId="24729" xr:uid="{00000000-0005-0000-0000-00001BA80000}"/>
    <cellStyle name="Valuta 2 6 2 15 2 3" xfId="42888" xr:uid="{00000000-0005-0000-0000-00001CA80000}"/>
    <cellStyle name="Valuta 2 6 2 15 3" xfId="32192" xr:uid="{00000000-0005-0000-0000-00001DA80000}"/>
    <cellStyle name="Valuta 2 6 2 15 3 2" xfId="50351" xr:uid="{00000000-0005-0000-0000-00001EA80000}"/>
    <cellStyle name="Valuta 2 6 2 15 4" xfId="19001" xr:uid="{00000000-0005-0000-0000-00001FA80000}"/>
    <cellStyle name="Valuta 2 6 2 15 5" xfId="37160" xr:uid="{00000000-0005-0000-0000-000020A80000}"/>
    <cellStyle name="Valuta 2 6 2 15 6" xfId="55320" xr:uid="{00000000-0005-0000-0000-000021A80000}"/>
    <cellStyle name="Valuta 2 6 2 16" xfId="8174" xr:uid="{00000000-0005-0000-0000-000022A80000}"/>
    <cellStyle name="Valuta 2 6 2 16 2" xfId="21381" xr:uid="{00000000-0005-0000-0000-000023A80000}"/>
    <cellStyle name="Valuta 2 6 2 16 3" xfId="39540" xr:uid="{00000000-0005-0000-0000-000024A80000}"/>
    <cellStyle name="Valuta 2 6 2 16 4" xfId="57700" xr:uid="{00000000-0005-0000-0000-000025A80000}"/>
    <cellStyle name="Valuta 2 6 2 17" xfId="8375" xr:uid="{00000000-0005-0000-0000-000026A80000}"/>
    <cellStyle name="Valuta 2 6 2 17 2" xfId="21582" xr:uid="{00000000-0005-0000-0000-000027A80000}"/>
    <cellStyle name="Valuta 2 6 2 17 3" xfId="39741" xr:uid="{00000000-0005-0000-0000-000028A80000}"/>
    <cellStyle name="Valuta 2 6 2 17 4" xfId="57901" xr:uid="{00000000-0005-0000-0000-000029A80000}"/>
    <cellStyle name="Valuta 2 6 2 18" xfId="8596" xr:uid="{00000000-0005-0000-0000-00002AA80000}"/>
    <cellStyle name="Valuta 2 6 2 18 2" xfId="21803" xr:uid="{00000000-0005-0000-0000-00002BA80000}"/>
    <cellStyle name="Valuta 2 6 2 18 3" xfId="39962" xr:uid="{00000000-0005-0000-0000-00002CA80000}"/>
    <cellStyle name="Valuta 2 6 2 18 4" xfId="58122" xr:uid="{00000000-0005-0000-0000-00002DA80000}"/>
    <cellStyle name="Valuta 2 6 2 19" xfId="8760" xr:uid="{00000000-0005-0000-0000-00002EA80000}"/>
    <cellStyle name="Valuta 2 6 2 19 2" xfId="21967" xr:uid="{00000000-0005-0000-0000-00002FA80000}"/>
    <cellStyle name="Valuta 2 6 2 19 3" xfId="40126" xr:uid="{00000000-0005-0000-0000-000030A80000}"/>
    <cellStyle name="Valuta 2 6 2 19 4" xfId="58286" xr:uid="{00000000-0005-0000-0000-000031A80000}"/>
    <cellStyle name="Valuta 2 6 2 2" xfId="3146" xr:uid="{00000000-0005-0000-0000-000032A80000}"/>
    <cellStyle name="Valuta 2 6 2 2 10" xfId="9059" xr:uid="{00000000-0005-0000-0000-000033A80000}"/>
    <cellStyle name="Valuta 2 6 2 2 10 2" xfId="22266" xr:uid="{00000000-0005-0000-0000-000034A80000}"/>
    <cellStyle name="Valuta 2 6 2 2 10 3" xfId="40425" xr:uid="{00000000-0005-0000-0000-000035A80000}"/>
    <cellStyle name="Valuta 2 6 2 2 11" xfId="14033" xr:uid="{00000000-0005-0000-0000-000036A80000}"/>
    <cellStyle name="Valuta 2 6 2 2 11 2" xfId="27225" xr:uid="{00000000-0005-0000-0000-000037A80000}"/>
    <cellStyle name="Valuta 2 6 2 2 11 3" xfId="45384" xr:uid="{00000000-0005-0000-0000-000038A80000}"/>
    <cellStyle name="Valuta 2 6 2 2 12" xfId="29709" xr:uid="{00000000-0005-0000-0000-000039A80000}"/>
    <cellStyle name="Valuta 2 6 2 2 12 2" xfId="47868" xr:uid="{00000000-0005-0000-0000-00003AA80000}"/>
    <cellStyle name="Valuta 2 6 2 2 13" xfId="16518" xr:uid="{00000000-0005-0000-0000-00003BA80000}"/>
    <cellStyle name="Valuta 2 6 2 2 14" xfId="34677" xr:uid="{00000000-0005-0000-0000-00003CA80000}"/>
    <cellStyle name="Valuta 2 6 2 2 15" xfId="52837" xr:uid="{00000000-0005-0000-0000-00003DA80000}"/>
    <cellStyle name="Valuta 2 6 2 2 16" xfId="58732" xr:uid="{00000000-0005-0000-0000-00003EA80000}"/>
    <cellStyle name="Valuta 2 6 2 2 2" xfId="3147" xr:uid="{00000000-0005-0000-0000-00003FA80000}"/>
    <cellStyle name="Valuta 2 6 2 2 2 10" xfId="58733" xr:uid="{00000000-0005-0000-0000-000040A80000}"/>
    <cellStyle name="Valuta 2 6 2 2 2 2" xfId="4014" xr:uid="{00000000-0005-0000-0000-000041A80000}"/>
    <cellStyle name="Valuta 2 6 2 2 2 2 2" xfId="6501" xr:uid="{00000000-0005-0000-0000-000042A80000}"/>
    <cellStyle name="Valuta 2 6 2 2 2 2 2 2" xfId="11999" xr:uid="{00000000-0005-0000-0000-000043A80000}"/>
    <cellStyle name="Valuta 2 6 2 2 2 2 2 2 2" xfId="25206" xr:uid="{00000000-0005-0000-0000-000044A80000}"/>
    <cellStyle name="Valuta 2 6 2 2 2 2 2 2 3" xfId="43365" xr:uid="{00000000-0005-0000-0000-000045A80000}"/>
    <cellStyle name="Valuta 2 6 2 2 2 2 2 3" xfId="32669" xr:uid="{00000000-0005-0000-0000-000046A80000}"/>
    <cellStyle name="Valuta 2 6 2 2 2 2 2 3 2" xfId="50828" xr:uid="{00000000-0005-0000-0000-000047A80000}"/>
    <cellStyle name="Valuta 2 6 2 2 2 2 2 4" xfId="19478" xr:uid="{00000000-0005-0000-0000-000048A80000}"/>
    <cellStyle name="Valuta 2 6 2 2 2 2 2 5" xfId="37637" xr:uid="{00000000-0005-0000-0000-000049A80000}"/>
    <cellStyle name="Valuta 2 6 2 2 2 2 2 6" xfId="55797" xr:uid="{00000000-0005-0000-0000-00004AA80000}"/>
    <cellStyle name="Valuta 2 6 2 2 2 2 3" xfId="9515" xr:uid="{00000000-0005-0000-0000-00004BA80000}"/>
    <cellStyle name="Valuta 2 6 2 2 2 2 3 2" xfId="22722" xr:uid="{00000000-0005-0000-0000-00004CA80000}"/>
    <cellStyle name="Valuta 2 6 2 2 2 2 3 3" xfId="40881" xr:uid="{00000000-0005-0000-0000-00004DA80000}"/>
    <cellStyle name="Valuta 2 6 2 2 2 2 4" xfId="14509" xr:uid="{00000000-0005-0000-0000-00004EA80000}"/>
    <cellStyle name="Valuta 2 6 2 2 2 2 4 2" xfId="27701" xr:uid="{00000000-0005-0000-0000-00004FA80000}"/>
    <cellStyle name="Valuta 2 6 2 2 2 2 4 3" xfId="45860" xr:uid="{00000000-0005-0000-0000-000050A80000}"/>
    <cellStyle name="Valuta 2 6 2 2 2 2 5" xfId="30185" xr:uid="{00000000-0005-0000-0000-000051A80000}"/>
    <cellStyle name="Valuta 2 6 2 2 2 2 5 2" xfId="48344" xr:uid="{00000000-0005-0000-0000-000052A80000}"/>
    <cellStyle name="Valuta 2 6 2 2 2 2 6" xfId="16994" xr:uid="{00000000-0005-0000-0000-000053A80000}"/>
    <cellStyle name="Valuta 2 6 2 2 2 2 7" xfId="35153" xr:uid="{00000000-0005-0000-0000-000054A80000}"/>
    <cellStyle name="Valuta 2 6 2 2 2 2 8" xfId="53313" xr:uid="{00000000-0005-0000-0000-000055A80000}"/>
    <cellStyle name="Valuta 2 6 2 2 2 3" xfId="6027" xr:uid="{00000000-0005-0000-0000-000056A80000}"/>
    <cellStyle name="Valuta 2 6 2 2 2 3 2" xfId="11524" xr:uid="{00000000-0005-0000-0000-000057A80000}"/>
    <cellStyle name="Valuta 2 6 2 2 2 3 2 2" xfId="24731" xr:uid="{00000000-0005-0000-0000-000058A80000}"/>
    <cellStyle name="Valuta 2 6 2 2 2 3 2 3" xfId="42890" xr:uid="{00000000-0005-0000-0000-000059A80000}"/>
    <cellStyle name="Valuta 2 6 2 2 2 3 3" xfId="32194" xr:uid="{00000000-0005-0000-0000-00005AA80000}"/>
    <cellStyle name="Valuta 2 6 2 2 2 3 3 2" xfId="50353" xr:uid="{00000000-0005-0000-0000-00005BA80000}"/>
    <cellStyle name="Valuta 2 6 2 2 2 3 4" xfId="19003" xr:uid="{00000000-0005-0000-0000-00005CA80000}"/>
    <cellStyle name="Valuta 2 6 2 2 2 3 5" xfId="37162" xr:uid="{00000000-0005-0000-0000-00005DA80000}"/>
    <cellStyle name="Valuta 2 6 2 2 2 3 6" xfId="55322" xr:uid="{00000000-0005-0000-0000-00005EA80000}"/>
    <cellStyle name="Valuta 2 6 2 2 2 4" xfId="9060" xr:uid="{00000000-0005-0000-0000-00005FA80000}"/>
    <cellStyle name="Valuta 2 6 2 2 2 4 2" xfId="22267" xr:uid="{00000000-0005-0000-0000-000060A80000}"/>
    <cellStyle name="Valuta 2 6 2 2 2 4 3" xfId="40426" xr:uid="{00000000-0005-0000-0000-000061A80000}"/>
    <cellStyle name="Valuta 2 6 2 2 2 5" xfId="14034" xr:uid="{00000000-0005-0000-0000-000062A80000}"/>
    <cellStyle name="Valuta 2 6 2 2 2 5 2" xfId="27226" xr:uid="{00000000-0005-0000-0000-000063A80000}"/>
    <cellStyle name="Valuta 2 6 2 2 2 5 3" xfId="45385" xr:uid="{00000000-0005-0000-0000-000064A80000}"/>
    <cellStyle name="Valuta 2 6 2 2 2 6" xfId="29710" xr:uid="{00000000-0005-0000-0000-000065A80000}"/>
    <cellStyle name="Valuta 2 6 2 2 2 6 2" xfId="47869" xr:uid="{00000000-0005-0000-0000-000066A80000}"/>
    <cellStyle name="Valuta 2 6 2 2 2 7" xfId="16519" xr:uid="{00000000-0005-0000-0000-000067A80000}"/>
    <cellStyle name="Valuta 2 6 2 2 2 8" xfId="34678" xr:uid="{00000000-0005-0000-0000-000068A80000}"/>
    <cellStyle name="Valuta 2 6 2 2 2 9" xfId="52838" xr:uid="{00000000-0005-0000-0000-000069A80000}"/>
    <cellStyle name="Valuta 2 6 2 2 3" xfId="3148" xr:uid="{00000000-0005-0000-0000-00006AA80000}"/>
    <cellStyle name="Valuta 2 6 2 2 3 10" xfId="58734" xr:uid="{00000000-0005-0000-0000-00006BA80000}"/>
    <cellStyle name="Valuta 2 6 2 2 3 2" xfId="4015" xr:uid="{00000000-0005-0000-0000-00006CA80000}"/>
    <cellStyle name="Valuta 2 6 2 2 3 2 2" xfId="6502" xr:uid="{00000000-0005-0000-0000-00006DA80000}"/>
    <cellStyle name="Valuta 2 6 2 2 3 2 2 2" xfId="12000" xr:uid="{00000000-0005-0000-0000-00006EA80000}"/>
    <cellStyle name="Valuta 2 6 2 2 3 2 2 2 2" xfId="25207" xr:uid="{00000000-0005-0000-0000-00006FA80000}"/>
    <cellStyle name="Valuta 2 6 2 2 3 2 2 2 3" xfId="43366" xr:uid="{00000000-0005-0000-0000-000070A80000}"/>
    <cellStyle name="Valuta 2 6 2 2 3 2 2 3" xfId="32670" xr:uid="{00000000-0005-0000-0000-000071A80000}"/>
    <cellStyle name="Valuta 2 6 2 2 3 2 2 3 2" xfId="50829" xr:uid="{00000000-0005-0000-0000-000072A80000}"/>
    <cellStyle name="Valuta 2 6 2 2 3 2 2 4" xfId="19479" xr:uid="{00000000-0005-0000-0000-000073A80000}"/>
    <cellStyle name="Valuta 2 6 2 2 3 2 2 5" xfId="37638" xr:uid="{00000000-0005-0000-0000-000074A80000}"/>
    <cellStyle name="Valuta 2 6 2 2 3 2 2 6" xfId="55798" xr:uid="{00000000-0005-0000-0000-000075A80000}"/>
    <cellStyle name="Valuta 2 6 2 2 3 2 3" xfId="9516" xr:uid="{00000000-0005-0000-0000-000076A80000}"/>
    <cellStyle name="Valuta 2 6 2 2 3 2 3 2" xfId="22723" xr:uid="{00000000-0005-0000-0000-000077A80000}"/>
    <cellStyle name="Valuta 2 6 2 2 3 2 3 3" xfId="40882" xr:uid="{00000000-0005-0000-0000-000078A80000}"/>
    <cellStyle name="Valuta 2 6 2 2 3 2 4" xfId="14510" xr:uid="{00000000-0005-0000-0000-000079A80000}"/>
    <cellStyle name="Valuta 2 6 2 2 3 2 4 2" xfId="27702" xr:uid="{00000000-0005-0000-0000-00007AA80000}"/>
    <cellStyle name="Valuta 2 6 2 2 3 2 4 3" xfId="45861" xr:uid="{00000000-0005-0000-0000-00007BA80000}"/>
    <cellStyle name="Valuta 2 6 2 2 3 2 5" xfId="30186" xr:uid="{00000000-0005-0000-0000-00007CA80000}"/>
    <cellStyle name="Valuta 2 6 2 2 3 2 5 2" xfId="48345" xr:uid="{00000000-0005-0000-0000-00007DA80000}"/>
    <cellStyle name="Valuta 2 6 2 2 3 2 6" xfId="16995" xr:uid="{00000000-0005-0000-0000-00007EA80000}"/>
    <cellStyle name="Valuta 2 6 2 2 3 2 7" xfId="35154" xr:uid="{00000000-0005-0000-0000-00007FA80000}"/>
    <cellStyle name="Valuta 2 6 2 2 3 2 8" xfId="53314" xr:uid="{00000000-0005-0000-0000-000080A80000}"/>
    <cellStyle name="Valuta 2 6 2 2 3 3" xfId="6028" xr:uid="{00000000-0005-0000-0000-000081A80000}"/>
    <cellStyle name="Valuta 2 6 2 2 3 3 2" xfId="11525" xr:uid="{00000000-0005-0000-0000-000082A80000}"/>
    <cellStyle name="Valuta 2 6 2 2 3 3 2 2" xfId="24732" xr:uid="{00000000-0005-0000-0000-000083A80000}"/>
    <cellStyle name="Valuta 2 6 2 2 3 3 2 3" xfId="42891" xr:uid="{00000000-0005-0000-0000-000084A80000}"/>
    <cellStyle name="Valuta 2 6 2 2 3 3 3" xfId="32195" xr:uid="{00000000-0005-0000-0000-000085A80000}"/>
    <cellStyle name="Valuta 2 6 2 2 3 3 3 2" xfId="50354" xr:uid="{00000000-0005-0000-0000-000086A80000}"/>
    <cellStyle name="Valuta 2 6 2 2 3 3 4" xfId="19004" xr:uid="{00000000-0005-0000-0000-000087A80000}"/>
    <cellStyle name="Valuta 2 6 2 2 3 3 5" xfId="37163" xr:uid="{00000000-0005-0000-0000-000088A80000}"/>
    <cellStyle name="Valuta 2 6 2 2 3 3 6" xfId="55323" xr:uid="{00000000-0005-0000-0000-000089A80000}"/>
    <cellStyle name="Valuta 2 6 2 2 3 4" xfId="9061" xr:uid="{00000000-0005-0000-0000-00008AA80000}"/>
    <cellStyle name="Valuta 2 6 2 2 3 4 2" xfId="22268" xr:uid="{00000000-0005-0000-0000-00008BA80000}"/>
    <cellStyle name="Valuta 2 6 2 2 3 4 3" xfId="40427" xr:uid="{00000000-0005-0000-0000-00008CA80000}"/>
    <cellStyle name="Valuta 2 6 2 2 3 5" xfId="14035" xr:uid="{00000000-0005-0000-0000-00008DA80000}"/>
    <cellStyle name="Valuta 2 6 2 2 3 5 2" xfId="27227" xr:uid="{00000000-0005-0000-0000-00008EA80000}"/>
    <cellStyle name="Valuta 2 6 2 2 3 5 3" xfId="45386" xr:uid="{00000000-0005-0000-0000-00008FA80000}"/>
    <cellStyle name="Valuta 2 6 2 2 3 6" xfId="29711" xr:uid="{00000000-0005-0000-0000-000090A80000}"/>
    <cellStyle name="Valuta 2 6 2 2 3 6 2" xfId="47870" xr:uid="{00000000-0005-0000-0000-000091A80000}"/>
    <cellStyle name="Valuta 2 6 2 2 3 7" xfId="16520" xr:uid="{00000000-0005-0000-0000-000092A80000}"/>
    <cellStyle name="Valuta 2 6 2 2 3 8" xfId="34679" xr:uid="{00000000-0005-0000-0000-000093A80000}"/>
    <cellStyle name="Valuta 2 6 2 2 3 9" xfId="52839" xr:uid="{00000000-0005-0000-0000-000094A80000}"/>
    <cellStyle name="Valuta 2 6 2 2 4" xfId="3697" xr:uid="{00000000-0005-0000-0000-000095A80000}"/>
    <cellStyle name="Valuta 2 6 2 2 4 2" xfId="4401" xr:uid="{00000000-0005-0000-0000-000096A80000}"/>
    <cellStyle name="Valuta 2 6 2 2 4 2 2" xfId="12385" xr:uid="{00000000-0005-0000-0000-000097A80000}"/>
    <cellStyle name="Valuta 2 6 2 2 4 2 2 2" xfId="25592" xr:uid="{00000000-0005-0000-0000-000098A80000}"/>
    <cellStyle name="Valuta 2 6 2 2 4 2 2 3" xfId="43751" xr:uid="{00000000-0005-0000-0000-000099A80000}"/>
    <cellStyle name="Valuta 2 6 2 2 4 2 3" xfId="33055" xr:uid="{00000000-0005-0000-0000-00009AA80000}"/>
    <cellStyle name="Valuta 2 6 2 2 4 2 3 2" xfId="51214" xr:uid="{00000000-0005-0000-0000-00009BA80000}"/>
    <cellStyle name="Valuta 2 6 2 2 4 2 4" xfId="19864" xr:uid="{00000000-0005-0000-0000-00009CA80000}"/>
    <cellStyle name="Valuta 2 6 2 2 4 2 5" xfId="38023" xr:uid="{00000000-0005-0000-0000-00009DA80000}"/>
    <cellStyle name="Valuta 2 6 2 2 4 2 6" xfId="56183" xr:uid="{00000000-0005-0000-0000-00009EA80000}"/>
    <cellStyle name="Valuta 2 6 2 2 4 3" xfId="9901" xr:uid="{00000000-0005-0000-0000-00009FA80000}"/>
    <cellStyle name="Valuta 2 6 2 2 4 3 2" xfId="23108" xr:uid="{00000000-0005-0000-0000-0000A0A80000}"/>
    <cellStyle name="Valuta 2 6 2 2 4 3 3" xfId="41267" xr:uid="{00000000-0005-0000-0000-0000A1A80000}"/>
    <cellStyle name="Valuta 2 6 2 2 4 4" xfId="14895" xr:uid="{00000000-0005-0000-0000-0000A2A80000}"/>
    <cellStyle name="Valuta 2 6 2 2 4 4 2" xfId="28087" xr:uid="{00000000-0005-0000-0000-0000A3A80000}"/>
    <cellStyle name="Valuta 2 6 2 2 4 4 3" xfId="46246" xr:uid="{00000000-0005-0000-0000-0000A4A80000}"/>
    <cellStyle name="Valuta 2 6 2 2 4 5" xfId="30571" xr:uid="{00000000-0005-0000-0000-0000A5A80000}"/>
    <cellStyle name="Valuta 2 6 2 2 4 5 2" xfId="48730" xr:uid="{00000000-0005-0000-0000-0000A6A80000}"/>
    <cellStyle name="Valuta 2 6 2 2 4 6" xfId="17380" xr:uid="{00000000-0005-0000-0000-0000A7A80000}"/>
    <cellStyle name="Valuta 2 6 2 2 4 7" xfId="35539" xr:uid="{00000000-0005-0000-0000-0000A8A80000}"/>
    <cellStyle name="Valuta 2 6 2 2 4 8" xfId="53699" xr:uid="{00000000-0005-0000-0000-0000A9A80000}"/>
    <cellStyle name="Valuta 2 6 2 2 4 9" xfId="59473" xr:uid="{00000000-0005-0000-0000-0000AAA80000}"/>
    <cellStyle name="Valuta 2 6 2 2 5" xfId="4629" xr:uid="{00000000-0005-0000-0000-0000ABA80000}"/>
    <cellStyle name="Valuta 2 6 2 2 5 2" xfId="6881" xr:uid="{00000000-0005-0000-0000-0000ACA80000}"/>
    <cellStyle name="Valuta 2 6 2 2 5 2 2" xfId="12613" xr:uid="{00000000-0005-0000-0000-0000ADA80000}"/>
    <cellStyle name="Valuta 2 6 2 2 5 2 2 2" xfId="25820" xr:uid="{00000000-0005-0000-0000-0000AEA80000}"/>
    <cellStyle name="Valuta 2 6 2 2 5 2 2 3" xfId="43979" xr:uid="{00000000-0005-0000-0000-0000AFA80000}"/>
    <cellStyle name="Valuta 2 6 2 2 5 2 3" xfId="33283" xr:uid="{00000000-0005-0000-0000-0000B0A80000}"/>
    <cellStyle name="Valuta 2 6 2 2 5 2 3 2" xfId="51442" xr:uid="{00000000-0005-0000-0000-0000B1A80000}"/>
    <cellStyle name="Valuta 2 6 2 2 5 2 4" xfId="20092" xr:uid="{00000000-0005-0000-0000-0000B2A80000}"/>
    <cellStyle name="Valuta 2 6 2 2 5 2 5" xfId="38251" xr:uid="{00000000-0005-0000-0000-0000B3A80000}"/>
    <cellStyle name="Valuta 2 6 2 2 5 2 6" xfId="56411" xr:uid="{00000000-0005-0000-0000-0000B4A80000}"/>
    <cellStyle name="Valuta 2 6 2 2 5 3" xfId="10129" xr:uid="{00000000-0005-0000-0000-0000B5A80000}"/>
    <cellStyle name="Valuta 2 6 2 2 5 3 2" xfId="23336" xr:uid="{00000000-0005-0000-0000-0000B6A80000}"/>
    <cellStyle name="Valuta 2 6 2 2 5 3 3" xfId="41495" xr:uid="{00000000-0005-0000-0000-0000B7A80000}"/>
    <cellStyle name="Valuta 2 6 2 2 5 4" xfId="15123" xr:uid="{00000000-0005-0000-0000-0000B8A80000}"/>
    <cellStyle name="Valuta 2 6 2 2 5 4 2" xfId="28315" xr:uid="{00000000-0005-0000-0000-0000B9A80000}"/>
    <cellStyle name="Valuta 2 6 2 2 5 4 3" xfId="46474" xr:uid="{00000000-0005-0000-0000-0000BAA80000}"/>
    <cellStyle name="Valuta 2 6 2 2 5 5" xfId="30799" xr:uid="{00000000-0005-0000-0000-0000BBA80000}"/>
    <cellStyle name="Valuta 2 6 2 2 5 5 2" xfId="48958" xr:uid="{00000000-0005-0000-0000-0000BCA80000}"/>
    <cellStyle name="Valuta 2 6 2 2 5 6" xfId="17608" xr:uid="{00000000-0005-0000-0000-0000BDA80000}"/>
    <cellStyle name="Valuta 2 6 2 2 5 7" xfId="35767" xr:uid="{00000000-0005-0000-0000-0000BEA80000}"/>
    <cellStyle name="Valuta 2 6 2 2 5 8" xfId="53927" xr:uid="{00000000-0005-0000-0000-0000BFA80000}"/>
    <cellStyle name="Valuta 2 6 2 2 6" xfId="4013" xr:uid="{00000000-0005-0000-0000-0000C0A80000}"/>
    <cellStyle name="Valuta 2 6 2 2 6 2" xfId="6500" xr:uid="{00000000-0005-0000-0000-0000C1A80000}"/>
    <cellStyle name="Valuta 2 6 2 2 6 2 2" xfId="11998" xr:uid="{00000000-0005-0000-0000-0000C2A80000}"/>
    <cellStyle name="Valuta 2 6 2 2 6 2 2 2" xfId="25205" xr:uid="{00000000-0005-0000-0000-0000C3A80000}"/>
    <cellStyle name="Valuta 2 6 2 2 6 2 2 3" xfId="43364" xr:uid="{00000000-0005-0000-0000-0000C4A80000}"/>
    <cellStyle name="Valuta 2 6 2 2 6 2 3" xfId="32668" xr:uid="{00000000-0005-0000-0000-0000C5A80000}"/>
    <cellStyle name="Valuta 2 6 2 2 6 2 3 2" xfId="50827" xr:uid="{00000000-0005-0000-0000-0000C6A80000}"/>
    <cellStyle name="Valuta 2 6 2 2 6 2 4" xfId="19477" xr:uid="{00000000-0005-0000-0000-0000C7A80000}"/>
    <cellStyle name="Valuta 2 6 2 2 6 2 5" xfId="37636" xr:uid="{00000000-0005-0000-0000-0000C8A80000}"/>
    <cellStyle name="Valuta 2 6 2 2 6 2 6" xfId="55796" xr:uid="{00000000-0005-0000-0000-0000C9A80000}"/>
    <cellStyle name="Valuta 2 6 2 2 6 3" xfId="9514" xr:uid="{00000000-0005-0000-0000-0000CAA80000}"/>
    <cellStyle name="Valuta 2 6 2 2 6 3 2" xfId="22721" xr:uid="{00000000-0005-0000-0000-0000CBA80000}"/>
    <cellStyle name="Valuta 2 6 2 2 6 3 3" xfId="40880" xr:uid="{00000000-0005-0000-0000-0000CCA80000}"/>
    <cellStyle name="Valuta 2 6 2 2 6 4" xfId="14508" xr:uid="{00000000-0005-0000-0000-0000CDA80000}"/>
    <cellStyle name="Valuta 2 6 2 2 6 4 2" xfId="27700" xr:uid="{00000000-0005-0000-0000-0000CEA80000}"/>
    <cellStyle name="Valuta 2 6 2 2 6 4 3" xfId="45859" xr:uid="{00000000-0005-0000-0000-0000CFA80000}"/>
    <cellStyle name="Valuta 2 6 2 2 6 5" xfId="30184" xr:uid="{00000000-0005-0000-0000-0000D0A80000}"/>
    <cellStyle name="Valuta 2 6 2 2 6 5 2" xfId="48343" xr:uid="{00000000-0005-0000-0000-0000D1A80000}"/>
    <cellStyle name="Valuta 2 6 2 2 6 6" xfId="16993" xr:uid="{00000000-0005-0000-0000-0000D2A80000}"/>
    <cellStyle name="Valuta 2 6 2 2 6 7" xfId="35152" xr:uid="{00000000-0005-0000-0000-0000D3A80000}"/>
    <cellStyle name="Valuta 2 6 2 2 6 8" xfId="53312" xr:uid="{00000000-0005-0000-0000-0000D4A80000}"/>
    <cellStyle name="Valuta 2 6 2 2 7" xfId="5047" xr:uid="{00000000-0005-0000-0000-0000D5A80000}"/>
    <cellStyle name="Valuta 2 6 2 2 7 2" xfId="7284" xr:uid="{00000000-0005-0000-0000-0000D6A80000}"/>
    <cellStyle name="Valuta 2 6 2 2 7 2 2" xfId="13017" xr:uid="{00000000-0005-0000-0000-0000D7A80000}"/>
    <cellStyle name="Valuta 2 6 2 2 7 2 2 2" xfId="26224" xr:uid="{00000000-0005-0000-0000-0000D8A80000}"/>
    <cellStyle name="Valuta 2 6 2 2 7 2 2 3" xfId="44383" xr:uid="{00000000-0005-0000-0000-0000D9A80000}"/>
    <cellStyle name="Valuta 2 6 2 2 7 2 3" xfId="33687" xr:uid="{00000000-0005-0000-0000-0000DAA80000}"/>
    <cellStyle name="Valuta 2 6 2 2 7 2 3 2" xfId="51846" xr:uid="{00000000-0005-0000-0000-0000DBA80000}"/>
    <cellStyle name="Valuta 2 6 2 2 7 2 4" xfId="20496" xr:uid="{00000000-0005-0000-0000-0000DCA80000}"/>
    <cellStyle name="Valuta 2 6 2 2 7 2 5" xfId="38655" xr:uid="{00000000-0005-0000-0000-0000DDA80000}"/>
    <cellStyle name="Valuta 2 6 2 2 7 2 6" xfId="56815" xr:uid="{00000000-0005-0000-0000-0000DEA80000}"/>
    <cellStyle name="Valuta 2 6 2 2 7 3" xfId="10533" xr:uid="{00000000-0005-0000-0000-0000DFA80000}"/>
    <cellStyle name="Valuta 2 6 2 2 7 3 2" xfId="23740" xr:uid="{00000000-0005-0000-0000-0000E0A80000}"/>
    <cellStyle name="Valuta 2 6 2 2 7 3 3" xfId="41899" xr:uid="{00000000-0005-0000-0000-0000E1A80000}"/>
    <cellStyle name="Valuta 2 6 2 2 7 4" xfId="15527" xr:uid="{00000000-0005-0000-0000-0000E2A80000}"/>
    <cellStyle name="Valuta 2 6 2 2 7 4 2" xfId="28719" xr:uid="{00000000-0005-0000-0000-0000E3A80000}"/>
    <cellStyle name="Valuta 2 6 2 2 7 4 3" xfId="46878" xr:uid="{00000000-0005-0000-0000-0000E4A80000}"/>
    <cellStyle name="Valuta 2 6 2 2 7 5" xfId="31203" xr:uid="{00000000-0005-0000-0000-0000E5A80000}"/>
    <cellStyle name="Valuta 2 6 2 2 7 5 2" xfId="49362" xr:uid="{00000000-0005-0000-0000-0000E6A80000}"/>
    <cellStyle name="Valuta 2 6 2 2 7 6" xfId="18012" xr:uid="{00000000-0005-0000-0000-0000E7A80000}"/>
    <cellStyle name="Valuta 2 6 2 2 7 7" xfId="36171" xr:uid="{00000000-0005-0000-0000-0000E8A80000}"/>
    <cellStyle name="Valuta 2 6 2 2 7 8" xfId="54331" xr:uid="{00000000-0005-0000-0000-0000E9A80000}"/>
    <cellStyle name="Valuta 2 6 2 2 8" xfId="6026" xr:uid="{00000000-0005-0000-0000-0000EAA80000}"/>
    <cellStyle name="Valuta 2 6 2 2 8 2" xfId="11523" xr:uid="{00000000-0005-0000-0000-0000EBA80000}"/>
    <cellStyle name="Valuta 2 6 2 2 8 2 2" xfId="24730" xr:uid="{00000000-0005-0000-0000-0000ECA80000}"/>
    <cellStyle name="Valuta 2 6 2 2 8 2 3" xfId="42889" xr:uid="{00000000-0005-0000-0000-0000EDA80000}"/>
    <cellStyle name="Valuta 2 6 2 2 8 3" xfId="32193" xr:uid="{00000000-0005-0000-0000-0000EEA80000}"/>
    <cellStyle name="Valuta 2 6 2 2 8 3 2" xfId="50352" xr:uid="{00000000-0005-0000-0000-0000EFA80000}"/>
    <cellStyle name="Valuta 2 6 2 2 8 4" xfId="19002" xr:uid="{00000000-0005-0000-0000-0000F0A80000}"/>
    <cellStyle name="Valuta 2 6 2 2 8 5" xfId="37161" xr:uid="{00000000-0005-0000-0000-0000F1A80000}"/>
    <cellStyle name="Valuta 2 6 2 2 8 6" xfId="55321" xr:uid="{00000000-0005-0000-0000-0000F2A80000}"/>
    <cellStyle name="Valuta 2 6 2 2 9" xfId="8376" xr:uid="{00000000-0005-0000-0000-0000F3A80000}"/>
    <cellStyle name="Valuta 2 6 2 2 9 2" xfId="21583" xr:uid="{00000000-0005-0000-0000-0000F4A80000}"/>
    <cellStyle name="Valuta 2 6 2 2 9 3" xfId="39742" xr:uid="{00000000-0005-0000-0000-0000F5A80000}"/>
    <cellStyle name="Valuta 2 6 2 2 9 4" xfId="57902" xr:uid="{00000000-0005-0000-0000-0000F6A80000}"/>
    <cellStyle name="Valuta 2 6 2 20" xfId="8968" xr:uid="{00000000-0005-0000-0000-0000F7A80000}"/>
    <cellStyle name="Valuta 2 6 2 20 2" xfId="22175" xr:uid="{00000000-0005-0000-0000-0000F8A80000}"/>
    <cellStyle name="Valuta 2 6 2 20 3" xfId="40334" xr:uid="{00000000-0005-0000-0000-0000F9A80000}"/>
    <cellStyle name="Valuta 2 6 2 21" xfId="14032" xr:uid="{00000000-0005-0000-0000-0000FAA80000}"/>
    <cellStyle name="Valuta 2 6 2 21 2" xfId="27224" xr:uid="{00000000-0005-0000-0000-0000FBA80000}"/>
    <cellStyle name="Valuta 2 6 2 21 3" xfId="45383" xr:uid="{00000000-0005-0000-0000-0000FCA80000}"/>
    <cellStyle name="Valuta 2 6 2 22" xfId="29708" xr:uid="{00000000-0005-0000-0000-0000FDA80000}"/>
    <cellStyle name="Valuta 2 6 2 22 2" xfId="47867" xr:uid="{00000000-0005-0000-0000-0000FEA80000}"/>
    <cellStyle name="Valuta 2 6 2 23" xfId="16517" xr:uid="{00000000-0005-0000-0000-0000FFA80000}"/>
    <cellStyle name="Valuta 2 6 2 24" xfId="34676" xr:uid="{00000000-0005-0000-0000-000000A90000}"/>
    <cellStyle name="Valuta 2 6 2 25" xfId="52836" xr:uid="{00000000-0005-0000-0000-000001A90000}"/>
    <cellStyle name="Valuta 2 6 2 26" xfId="58452" xr:uid="{00000000-0005-0000-0000-000002A90000}"/>
    <cellStyle name="Valuta 2 6 2 27" xfId="58731" xr:uid="{00000000-0005-0000-0000-000003A90000}"/>
    <cellStyle name="Valuta 2 6 2 3" xfId="3149" xr:uid="{00000000-0005-0000-0000-000004A90000}"/>
    <cellStyle name="Valuta 2 6 2 3 10" xfId="14036" xr:uid="{00000000-0005-0000-0000-000005A90000}"/>
    <cellStyle name="Valuta 2 6 2 3 10 2" xfId="27228" xr:uid="{00000000-0005-0000-0000-000006A90000}"/>
    <cellStyle name="Valuta 2 6 2 3 10 3" xfId="45387" xr:uid="{00000000-0005-0000-0000-000007A90000}"/>
    <cellStyle name="Valuta 2 6 2 3 11" xfId="29712" xr:uid="{00000000-0005-0000-0000-000008A90000}"/>
    <cellStyle name="Valuta 2 6 2 3 11 2" xfId="47871" xr:uid="{00000000-0005-0000-0000-000009A90000}"/>
    <cellStyle name="Valuta 2 6 2 3 12" xfId="16521" xr:uid="{00000000-0005-0000-0000-00000AA90000}"/>
    <cellStyle name="Valuta 2 6 2 3 13" xfId="34680" xr:uid="{00000000-0005-0000-0000-00000BA90000}"/>
    <cellStyle name="Valuta 2 6 2 3 14" xfId="52840" xr:uid="{00000000-0005-0000-0000-00000CA90000}"/>
    <cellStyle name="Valuta 2 6 2 3 15" xfId="58735" xr:uid="{00000000-0005-0000-0000-00000DA90000}"/>
    <cellStyle name="Valuta 2 6 2 3 2" xfId="3150" xr:uid="{00000000-0005-0000-0000-00000EA90000}"/>
    <cellStyle name="Valuta 2 6 2 3 2 10" xfId="58736" xr:uid="{00000000-0005-0000-0000-00000FA90000}"/>
    <cellStyle name="Valuta 2 6 2 3 2 2" xfId="4017" xr:uid="{00000000-0005-0000-0000-000010A90000}"/>
    <cellStyle name="Valuta 2 6 2 3 2 2 2" xfId="6504" xr:uid="{00000000-0005-0000-0000-000011A90000}"/>
    <cellStyle name="Valuta 2 6 2 3 2 2 2 2" xfId="12002" xr:uid="{00000000-0005-0000-0000-000012A90000}"/>
    <cellStyle name="Valuta 2 6 2 3 2 2 2 2 2" xfId="25209" xr:uid="{00000000-0005-0000-0000-000013A90000}"/>
    <cellStyle name="Valuta 2 6 2 3 2 2 2 2 3" xfId="43368" xr:uid="{00000000-0005-0000-0000-000014A90000}"/>
    <cellStyle name="Valuta 2 6 2 3 2 2 2 3" xfId="32672" xr:uid="{00000000-0005-0000-0000-000015A90000}"/>
    <cellStyle name="Valuta 2 6 2 3 2 2 2 3 2" xfId="50831" xr:uid="{00000000-0005-0000-0000-000016A90000}"/>
    <cellStyle name="Valuta 2 6 2 3 2 2 2 4" xfId="19481" xr:uid="{00000000-0005-0000-0000-000017A90000}"/>
    <cellStyle name="Valuta 2 6 2 3 2 2 2 5" xfId="37640" xr:uid="{00000000-0005-0000-0000-000018A90000}"/>
    <cellStyle name="Valuta 2 6 2 3 2 2 2 6" xfId="55800" xr:uid="{00000000-0005-0000-0000-000019A90000}"/>
    <cellStyle name="Valuta 2 6 2 3 2 2 3" xfId="9518" xr:uid="{00000000-0005-0000-0000-00001AA90000}"/>
    <cellStyle name="Valuta 2 6 2 3 2 2 3 2" xfId="22725" xr:uid="{00000000-0005-0000-0000-00001BA90000}"/>
    <cellStyle name="Valuta 2 6 2 3 2 2 3 3" xfId="40884" xr:uid="{00000000-0005-0000-0000-00001CA90000}"/>
    <cellStyle name="Valuta 2 6 2 3 2 2 4" xfId="14512" xr:uid="{00000000-0005-0000-0000-00001DA90000}"/>
    <cellStyle name="Valuta 2 6 2 3 2 2 4 2" xfId="27704" xr:uid="{00000000-0005-0000-0000-00001EA90000}"/>
    <cellStyle name="Valuta 2 6 2 3 2 2 4 3" xfId="45863" xr:uid="{00000000-0005-0000-0000-00001FA90000}"/>
    <cellStyle name="Valuta 2 6 2 3 2 2 5" xfId="30188" xr:uid="{00000000-0005-0000-0000-000020A90000}"/>
    <cellStyle name="Valuta 2 6 2 3 2 2 5 2" xfId="48347" xr:uid="{00000000-0005-0000-0000-000021A90000}"/>
    <cellStyle name="Valuta 2 6 2 3 2 2 6" xfId="16997" xr:uid="{00000000-0005-0000-0000-000022A90000}"/>
    <cellStyle name="Valuta 2 6 2 3 2 2 7" xfId="35156" xr:uid="{00000000-0005-0000-0000-000023A90000}"/>
    <cellStyle name="Valuta 2 6 2 3 2 2 8" xfId="53316" xr:uid="{00000000-0005-0000-0000-000024A90000}"/>
    <cellStyle name="Valuta 2 6 2 3 2 3" xfId="6030" xr:uid="{00000000-0005-0000-0000-000025A90000}"/>
    <cellStyle name="Valuta 2 6 2 3 2 3 2" xfId="11527" xr:uid="{00000000-0005-0000-0000-000026A90000}"/>
    <cellStyle name="Valuta 2 6 2 3 2 3 2 2" xfId="24734" xr:uid="{00000000-0005-0000-0000-000027A90000}"/>
    <cellStyle name="Valuta 2 6 2 3 2 3 2 3" xfId="42893" xr:uid="{00000000-0005-0000-0000-000028A90000}"/>
    <cellStyle name="Valuta 2 6 2 3 2 3 3" xfId="32197" xr:uid="{00000000-0005-0000-0000-000029A90000}"/>
    <cellStyle name="Valuta 2 6 2 3 2 3 3 2" xfId="50356" xr:uid="{00000000-0005-0000-0000-00002AA90000}"/>
    <cellStyle name="Valuta 2 6 2 3 2 3 4" xfId="19006" xr:uid="{00000000-0005-0000-0000-00002BA90000}"/>
    <cellStyle name="Valuta 2 6 2 3 2 3 5" xfId="37165" xr:uid="{00000000-0005-0000-0000-00002CA90000}"/>
    <cellStyle name="Valuta 2 6 2 3 2 3 6" xfId="55325" xr:uid="{00000000-0005-0000-0000-00002DA90000}"/>
    <cellStyle name="Valuta 2 6 2 3 2 4" xfId="9063" xr:uid="{00000000-0005-0000-0000-00002EA90000}"/>
    <cellStyle name="Valuta 2 6 2 3 2 4 2" xfId="22270" xr:uid="{00000000-0005-0000-0000-00002FA90000}"/>
    <cellStyle name="Valuta 2 6 2 3 2 4 3" xfId="40429" xr:uid="{00000000-0005-0000-0000-000030A90000}"/>
    <cellStyle name="Valuta 2 6 2 3 2 5" xfId="14037" xr:uid="{00000000-0005-0000-0000-000031A90000}"/>
    <cellStyle name="Valuta 2 6 2 3 2 5 2" xfId="27229" xr:uid="{00000000-0005-0000-0000-000032A90000}"/>
    <cellStyle name="Valuta 2 6 2 3 2 5 3" xfId="45388" xr:uid="{00000000-0005-0000-0000-000033A90000}"/>
    <cellStyle name="Valuta 2 6 2 3 2 6" xfId="29713" xr:uid="{00000000-0005-0000-0000-000034A90000}"/>
    <cellStyle name="Valuta 2 6 2 3 2 6 2" xfId="47872" xr:uid="{00000000-0005-0000-0000-000035A90000}"/>
    <cellStyle name="Valuta 2 6 2 3 2 7" xfId="16522" xr:uid="{00000000-0005-0000-0000-000036A90000}"/>
    <cellStyle name="Valuta 2 6 2 3 2 8" xfId="34681" xr:uid="{00000000-0005-0000-0000-000037A90000}"/>
    <cellStyle name="Valuta 2 6 2 3 2 9" xfId="52841" xr:uid="{00000000-0005-0000-0000-000038A90000}"/>
    <cellStyle name="Valuta 2 6 2 3 3" xfId="3151" xr:uid="{00000000-0005-0000-0000-000039A90000}"/>
    <cellStyle name="Valuta 2 6 2 3 3 10" xfId="58737" xr:uid="{00000000-0005-0000-0000-00003AA90000}"/>
    <cellStyle name="Valuta 2 6 2 3 3 2" xfId="4018" xr:uid="{00000000-0005-0000-0000-00003BA90000}"/>
    <cellStyle name="Valuta 2 6 2 3 3 2 2" xfId="6505" xr:uid="{00000000-0005-0000-0000-00003CA90000}"/>
    <cellStyle name="Valuta 2 6 2 3 3 2 2 2" xfId="12003" xr:uid="{00000000-0005-0000-0000-00003DA90000}"/>
    <cellStyle name="Valuta 2 6 2 3 3 2 2 2 2" xfId="25210" xr:uid="{00000000-0005-0000-0000-00003EA90000}"/>
    <cellStyle name="Valuta 2 6 2 3 3 2 2 2 3" xfId="43369" xr:uid="{00000000-0005-0000-0000-00003FA90000}"/>
    <cellStyle name="Valuta 2 6 2 3 3 2 2 3" xfId="32673" xr:uid="{00000000-0005-0000-0000-000040A90000}"/>
    <cellStyle name="Valuta 2 6 2 3 3 2 2 3 2" xfId="50832" xr:uid="{00000000-0005-0000-0000-000041A90000}"/>
    <cellStyle name="Valuta 2 6 2 3 3 2 2 4" xfId="19482" xr:uid="{00000000-0005-0000-0000-000042A90000}"/>
    <cellStyle name="Valuta 2 6 2 3 3 2 2 5" xfId="37641" xr:uid="{00000000-0005-0000-0000-000043A90000}"/>
    <cellStyle name="Valuta 2 6 2 3 3 2 2 6" xfId="55801" xr:uid="{00000000-0005-0000-0000-000044A90000}"/>
    <cellStyle name="Valuta 2 6 2 3 3 2 3" xfId="9519" xr:uid="{00000000-0005-0000-0000-000045A90000}"/>
    <cellStyle name="Valuta 2 6 2 3 3 2 3 2" xfId="22726" xr:uid="{00000000-0005-0000-0000-000046A90000}"/>
    <cellStyle name="Valuta 2 6 2 3 3 2 3 3" xfId="40885" xr:uid="{00000000-0005-0000-0000-000047A90000}"/>
    <cellStyle name="Valuta 2 6 2 3 3 2 4" xfId="14513" xr:uid="{00000000-0005-0000-0000-000048A90000}"/>
    <cellStyle name="Valuta 2 6 2 3 3 2 4 2" xfId="27705" xr:uid="{00000000-0005-0000-0000-000049A90000}"/>
    <cellStyle name="Valuta 2 6 2 3 3 2 4 3" xfId="45864" xr:uid="{00000000-0005-0000-0000-00004AA90000}"/>
    <cellStyle name="Valuta 2 6 2 3 3 2 5" xfId="30189" xr:uid="{00000000-0005-0000-0000-00004BA90000}"/>
    <cellStyle name="Valuta 2 6 2 3 3 2 5 2" xfId="48348" xr:uid="{00000000-0005-0000-0000-00004CA90000}"/>
    <cellStyle name="Valuta 2 6 2 3 3 2 6" xfId="16998" xr:uid="{00000000-0005-0000-0000-00004DA90000}"/>
    <cellStyle name="Valuta 2 6 2 3 3 2 7" xfId="35157" xr:uid="{00000000-0005-0000-0000-00004EA90000}"/>
    <cellStyle name="Valuta 2 6 2 3 3 2 8" xfId="53317" xr:uid="{00000000-0005-0000-0000-00004FA90000}"/>
    <cellStyle name="Valuta 2 6 2 3 3 3" xfId="6031" xr:uid="{00000000-0005-0000-0000-000050A90000}"/>
    <cellStyle name="Valuta 2 6 2 3 3 3 2" xfId="11528" xr:uid="{00000000-0005-0000-0000-000051A90000}"/>
    <cellStyle name="Valuta 2 6 2 3 3 3 2 2" xfId="24735" xr:uid="{00000000-0005-0000-0000-000052A90000}"/>
    <cellStyle name="Valuta 2 6 2 3 3 3 2 3" xfId="42894" xr:uid="{00000000-0005-0000-0000-000053A90000}"/>
    <cellStyle name="Valuta 2 6 2 3 3 3 3" xfId="32198" xr:uid="{00000000-0005-0000-0000-000054A90000}"/>
    <cellStyle name="Valuta 2 6 2 3 3 3 3 2" xfId="50357" xr:uid="{00000000-0005-0000-0000-000055A90000}"/>
    <cellStyle name="Valuta 2 6 2 3 3 3 4" xfId="19007" xr:uid="{00000000-0005-0000-0000-000056A90000}"/>
    <cellStyle name="Valuta 2 6 2 3 3 3 5" xfId="37166" xr:uid="{00000000-0005-0000-0000-000057A90000}"/>
    <cellStyle name="Valuta 2 6 2 3 3 3 6" xfId="55326" xr:uid="{00000000-0005-0000-0000-000058A90000}"/>
    <cellStyle name="Valuta 2 6 2 3 3 4" xfId="9064" xr:uid="{00000000-0005-0000-0000-000059A90000}"/>
    <cellStyle name="Valuta 2 6 2 3 3 4 2" xfId="22271" xr:uid="{00000000-0005-0000-0000-00005AA90000}"/>
    <cellStyle name="Valuta 2 6 2 3 3 4 3" xfId="40430" xr:uid="{00000000-0005-0000-0000-00005BA90000}"/>
    <cellStyle name="Valuta 2 6 2 3 3 5" xfId="14038" xr:uid="{00000000-0005-0000-0000-00005CA90000}"/>
    <cellStyle name="Valuta 2 6 2 3 3 5 2" xfId="27230" xr:uid="{00000000-0005-0000-0000-00005DA90000}"/>
    <cellStyle name="Valuta 2 6 2 3 3 5 3" xfId="45389" xr:uid="{00000000-0005-0000-0000-00005EA90000}"/>
    <cellStyle name="Valuta 2 6 2 3 3 6" xfId="29714" xr:uid="{00000000-0005-0000-0000-00005FA90000}"/>
    <cellStyle name="Valuta 2 6 2 3 3 6 2" xfId="47873" xr:uid="{00000000-0005-0000-0000-000060A90000}"/>
    <cellStyle name="Valuta 2 6 2 3 3 7" xfId="16523" xr:uid="{00000000-0005-0000-0000-000061A90000}"/>
    <cellStyle name="Valuta 2 6 2 3 3 8" xfId="34682" xr:uid="{00000000-0005-0000-0000-000062A90000}"/>
    <cellStyle name="Valuta 2 6 2 3 3 9" xfId="52842" xr:uid="{00000000-0005-0000-0000-000063A90000}"/>
    <cellStyle name="Valuta 2 6 2 3 4" xfId="3698" xr:uid="{00000000-0005-0000-0000-000064A90000}"/>
    <cellStyle name="Valuta 2 6 2 3 4 2" xfId="4402" xr:uid="{00000000-0005-0000-0000-000065A90000}"/>
    <cellStyle name="Valuta 2 6 2 3 4 2 2" xfId="12386" xr:uid="{00000000-0005-0000-0000-000066A90000}"/>
    <cellStyle name="Valuta 2 6 2 3 4 2 2 2" xfId="25593" xr:uid="{00000000-0005-0000-0000-000067A90000}"/>
    <cellStyle name="Valuta 2 6 2 3 4 2 2 3" xfId="43752" xr:uid="{00000000-0005-0000-0000-000068A90000}"/>
    <cellStyle name="Valuta 2 6 2 3 4 2 3" xfId="33056" xr:uid="{00000000-0005-0000-0000-000069A90000}"/>
    <cellStyle name="Valuta 2 6 2 3 4 2 3 2" xfId="51215" xr:uid="{00000000-0005-0000-0000-00006AA90000}"/>
    <cellStyle name="Valuta 2 6 2 3 4 2 4" xfId="19865" xr:uid="{00000000-0005-0000-0000-00006BA90000}"/>
    <cellStyle name="Valuta 2 6 2 3 4 2 5" xfId="38024" xr:uid="{00000000-0005-0000-0000-00006CA90000}"/>
    <cellStyle name="Valuta 2 6 2 3 4 2 6" xfId="56184" xr:uid="{00000000-0005-0000-0000-00006DA90000}"/>
    <cellStyle name="Valuta 2 6 2 3 4 3" xfId="9902" xr:uid="{00000000-0005-0000-0000-00006EA90000}"/>
    <cellStyle name="Valuta 2 6 2 3 4 3 2" xfId="23109" xr:uid="{00000000-0005-0000-0000-00006FA90000}"/>
    <cellStyle name="Valuta 2 6 2 3 4 3 3" xfId="41268" xr:uid="{00000000-0005-0000-0000-000070A90000}"/>
    <cellStyle name="Valuta 2 6 2 3 4 4" xfId="14896" xr:uid="{00000000-0005-0000-0000-000071A90000}"/>
    <cellStyle name="Valuta 2 6 2 3 4 4 2" xfId="28088" xr:uid="{00000000-0005-0000-0000-000072A90000}"/>
    <cellStyle name="Valuta 2 6 2 3 4 4 3" xfId="46247" xr:uid="{00000000-0005-0000-0000-000073A90000}"/>
    <cellStyle name="Valuta 2 6 2 3 4 5" xfId="30572" xr:uid="{00000000-0005-0000-0000-000074A90000}"/>
    <cellStyle name="Valuta 2 6 2 3 4 5 2" xfId="48731" xr:uid="{00000000-0005-0000-0000-000075A90000}"/>
    <cellStyle name="Valuta 2 6 2 3 4 6" xfId="17381" xr:uid="{00000000-0005-0000-0000-000076A90000}"/>
    <cellStyle name="Valuta 2 6 2 3 4 7" xfId="35540" xr:uid="{00000000-0005-0000-0000-000077A90000}"/>
    <cellStyle name="Valuta 2 6 2 3 4 8" xfId="53700" xr:uid="{00000000-0005-0000-0000-000078A90000}"/>
    <cellStyle name="Valuta 2 6 2 3 4 9" xfId="59474" xr:uid="{00000000-0005-0000-0000-000079A90000}"/>
    <cellStyle name="Valuta 2 6 2 3 5" xfId="4016" xr:uid="{00000000-0005-0000-0000-00007AA90000}"/>
    <cellStyle name="Valuta 2 6 2 3 5 2" xfId="6503" xr:uid="{00000000-0005-0000-0000-00007BA90000}"/>
    <cellStyle name="Valuta 2 6 2 3 5 2 2" xfId="12001" xr:uid="{00000000-0005-0000-0000-00007CA90000}"/>
    <cellStyle name="Valuta 2 6 2 3 5 2 2 2" xfId="25208" xr:uid="{00000000-0005-0000-0000-00007DA90000}"/>
    <cellStyle name="Valuta 2 6 2 3 5 2 2 3" xfId="43367" xr:uid="{00000000-0005-0000-0000-00007EA90000}"/>
    <cellStyle name="Valuta 2 6 2 3 5 2 3" xfId="32671" xr:uid="{00000000-0005-0000-0000-00007FA90000}"/>
    <cellStyle name="Valuta 2 6 2 3 5 2 3 2" xfId="50830" xr:uid="{00000000-0005-0000-0000-000080A90000}"/>
    <cellStyle name="Valuta 2 6 2 3 5 2 4" xfId="19480" xr:uid="{00000000-0005-0000-0000-000081A90000}"/>
    <cellStyle name="Valuta 2 6 2 3 5 2 5" xfId="37639" xr:uid="{00000000-0005-0000-0000-000082A90000}"/>
    <cellStyle name="Valuta 2 6 2 3 5 2 6" xfId="55799" xr:uid="{00000000-0005-0000-0000-000083A90000}"/>
    <cellStyle name="Valuta 2 6 2 3 5 3" xfId="9517" xr:uid="{00000000-0005-0000-0000-000084A90000}"/>
    <cellStyle name="Valuta 2 6 2 3 5 3 2" xfId="22724" xr:uid="{00000000-0005-0000-0000-000085A90000}"/>
    <cellStyle name="Valuta 2 6 2 3 5 3 3" xfId="40883" xr:uid="{00000000-0005-0000-0000-000086A90000}"/>
    <cellStyle name="Valuta 2 6 2 3 5 4" xfId="14511" xr:uid="{00000000-0005-0000-0000-000087A90000}"/>
    <cellStyle name="Valuta 2 6 2 3 5 4 2" xfId="27703" xr:uid="{00000000-0005-0000-0000-000088A90000}"/>
    <cellStyle name="Valuta 2 6 2 3 5 4 3" xfId="45862" xr:uid="{00000000-0005-0000-0000-000089A90000}"/>
    <cellStyle name="Valuta 2 6 2 3 5 5" xfId="30187" xr:uid="{00000000-0005-0000-0000-00008AA90000}"/>
    <cellStyle name="Valuta 2 6 2 3 5 5 2" xfId="48346" xr:uid="{00000000-0005-0000-0000-00008BA90000}"/>
    <cellStyle name="Valuta 2 6 2 3 5 6" xfId="16996" xr:uid="{00000000-0005-0000-0000-00008CA90000}"/>
    <cellStyle name="Valuta 2 6 2 3 5 7" xfId="35155" xr:uid="{00000000-0005-0000-0000-00008DA90000}"/>
    <cellStyle name="Valuta 2 6 2 3 5 8" xfId="53315" xr:uid="{00000000-0005-0000-0000-00008EA90000}"/>
    <cellStyle name="Valuta 2 6 2 3 6" xfId="5048" xr:uid="{00000000-0005-0000-0000-00008FA90000}"/>
    <cellStyle name="Valuta 2 6 2 3 6 2" xfId="7285" xr:uid="{00000000-0005-0000-0000-000090A90000}"/>
    <cellStyle name="Valuta 2 6 2 3 6 2 2" xfId="13018" xr:uid="{00000000-0005-0000-0000-000091A90000}"/>
    <cellStyle name="Valuta 2 6 2 3 6 2 2 2" xfId="26225" xr:uid="{00000000-0005-0000-0000-000092A90000}"/>
    <cellStyle name="Valuta 2 6 2 3 6 2 2 3" xfId="44384" xr:uid="{00000000-0005-0000-0000-000093A90000}"/>
    <cellStyle name="Valuta 2 6 2 3 6 2 3" xfId="33688" xr:uid="{00000000-0005-0000-0000-000094A90000}"/>
    <cellStyle name="Valuta 2 6 2 3 6 2 3 2" xfId="51847" xr:uid="{00000000-0005-0000-0000-000095A90000}"/>
    <cellStyle name="Valuta 2 6 2 3 6 2 4" xfId="20497" xr:uid="{00000000-0005-0000-0000-000096A90000}"/>
    <cellStyle name="Valuta 2 6 2 3 6 2 5" xfId="38656" xr:uid="{00000000-0005-0000-0000-000097A90000}"/>
    <cellStyle name="Valuta 2 6 2 3 6 2 6" xfId="56816" xr:uid="{00000000-0005-0000-0000-000098A90000}"/>
    <cellStyle name="Valuta 2 6 2 3 6 3" xfId="10534" xr:uid="{00000000-0005-0000-0000-000099A90000}"/>
    <cellStyle name="Valuta 2 6 2 3 6 3 2" xfId="23741" xr:uid="{00000000-0005-0000-0000-00009AA90000}"/>
    <cellStyle name="Valuta 2 6 2 3 6 3 3" xfId="41900" xr:uid="{00000000-0005-0000-0000-00009BA90000}"/>
    <cellStyle name="Valuta 2 6 2 3 6 4" xfId="15528" xr:uid="{00000000-0005-0000-0000-00009CA90000}"/>
    <cellStyle name="Valuta 2 6 2 3 6 4 2" xfId="28720" xr:uid="{00000000-0005-0000-0000-00009DA90000}"/>
    <cellStyle name="Valuta 2 6 2 3 6 4 3" xfId="46879" xr:uid="{00000000-0005-0000-0000-00009EA90000}"/>
    <cellStyle name="Valuta 2 6 2 3 6 5" xfId="31204" xr:uid="{00000000-0005-0000-0000-00009FA90000}"/>
    <cellStyle name="Valuta 2 6 2 3 6 5 2" xfId="49363" xr:uid="{00000000-0005-0000-0000-0000A0A90000}"/>
    <cellStyle name="Valuta 2 6 2 3 6 6" xfId="18013" xr:uid="{00000000-0005-0000-0000-0000A1A90000}"/>
    <cellStyle name="Valuta 2 6 2 3 6 7" xfId="36172" xr:uid="{00000000-0005-0000-0000-0000A2A90000}"/>
    <cellStyle name="Valuta 2 6 2 3 6 8" xfId="54332" xr:uid="{00000000-0005-0000-0000-0000A3A90000}"/>
    <cellStyle name="Valuta 2 6 2 3 7" xfId="6029" xr:uid="{00000000-0005-0000-0000-0000A4A90000}"/>
    <cellStyle name="Valuta 2 6 2 3 7 2" xfId="11526" xr:uid="{00000000-0005-0000-0000-0000A5A90000}"/>
    <cellStyle name="Valuta 2 6 2 3 7 2 2" xfId="24733" xr:uid="{00000000-0005-0000-0000-0000A6A90000}"/>
    <cellStyle name="Valuta 2 6 2 3 7 2 3" xfId="42892" xr:uid="{00000000-0005-0000-0000-0000A7A90000}"/>
    <cellStyle name="Valuta 2 6 2 3 7 3" xfId="32196" xr:uid="{00000000-0005-0000-0000-0000A8A90000}"/>
    <cellStyle name="Valuta 2 6 2 3 7 3 2" xfId="50355" xr:uid="{00000000-0005-0000-0000-0000A9A90000}"/>
    <cellStyle name="Valuta 2 6 2 3 7 4" xfId="19005" xr:uid="{00000000-0005-0000-0000-0000AAA90000}"/>
    <cellStyle name="Valuta 2 6 2 3 7 5" xfId="37164" xr:uid="{00000000-0005-0000-0000-0000ABA90000}"/>
    <cellStyle name="Valuta 2 6 2 3 7 6" xfId="55324" xr:uid="{00000000-0005-0000-0000-0000ACA90000}"/>
    <cellStyle name="Valuta 2 6 2 3 8" xfId="8377" xr:uid="{00000000-0005-0000-0000-0000ADA90000}"/>
    <cellStyle name="Valuta 2 6 2 3 8 2" xfId="21584" xr:uid="{00000000-0005-0000-0000-0000AEA90000}"/>
    <cellStyle name="Valuta 2 6 2 3 8 3" xfId="39743" xr:uid="{00000000-0005-0000-0000-0000AFA90000}"/>
    <cellStyle name="Valuta 2 6 2 3 8 4" xfId="57903" xr:uid="{00000000-0005-0000-0000-0000B0A90000}"/>
    <cellStyle name="Valuta 2 6 2 3 9" xfId="9062" xr:uid="{00000000-0005-0000-0000-0000B1A90000}"/>
    <cellStyle name="Valuta 2 6 2 3 9 2" xfId="22269" xr:uid="{00000000-0005-0000-0000-0000B2A90000}"/>
    <cellStyle name="Valuta 2 6 2 3 9 3" xfId="40428" xr:uid="{00000000-0005-0000-0000-0000B3A90000}"/>
    <cellStyle name="Valuta 2 6 2 4" xfId="3152" xr:uid="{00000000-0005-0000-0000-0000B4A90000}"/>
    <cellStyle name="Valuta 2 6 2 4 10" xfId="58738" xr:uid="{00000000-0005-0000-0000-0000B5A90000}"/>
    <cellStyle name="Valuta 2 6 2 4 2" xfId="4019" xr:uid="{00000000-0005-0000-0000-0000B6A90000}"/>
    <cellStyle name="Valuta 2 6 2 4 2 2" xfId="6506" xr:uid="{00000000-0005-0000-0000-0000B7A90000}"/>
    <cellStyle name="Valuta 2 6 2 4 2 2 2" xfId="12004" xr:uid="{00000000-0005-0000-0000-0000B8A90000}"/>
    <cellStyle name="Valuta 2 6 2 4 2 2 2 2" xfId="25211" xr:uid="{00000000-0005-0000-0000-0000B9A90000}"/>
    <cellStyle name="Valuta 2 6 2 4 2 2 2 3" xfId="43370" xr:uid="{00000000-0005-0000-0000-0000BAA90000}"/>
    <cellStyle name="Valuta 2 6 2 4 2 2 3" xfId="32674" xr:uid="{00000000-0005-0000-0000-0000BBA90000}"/>
    <cellStyle name="Valuta 2 6 2 4 2 2 3 2" xfId="50833" xr:uid="{00000000-0005-0000-0000-0000BCA90000}"/>
    <cellStyle name="Valuta 2 6 2 4 2 2 4" xfId="19483" xr:uid="{00000000-0005-0000-0000-0000BDA90000}"/>
    <cellStyle name="Valuta 2 6 2 4 2 2 5" xfId="37642" xr:uid="{00000000-0005-0000-0000-0000BEA90000}"/>
    <cellStyle name="Valuta 2 6 2 4 2 2 6" xfId="55802" xr:uid="{00000000-0005-0000-0000-0000BFA90000}"/>
    <cellStyle name="Valuta 2 6 2 4 2 3" xfId="9520" xr:uid="{00000000-0005-0000-0000-0000C0A90000}"/>
    <cellStyle name="Valuta 2 6 2 4 2 3 2" xfId="22727" xr:uid="{00000000-0005-0000-0000-0000C1A90000}"/>
    <cellStyle name="Valuta 2 6 2 4 2 3 3" xfId="40886" xr:uid="{00000000-0005-0000-0000-0000C2A90000}"/>
    <cellStyle name="Valuta 2 6 2 4 2 4" xfId="14514" xr:uid="{00000000-0005-0000-0000-0000C3A90000}"/>
    <cellStyle name="Valuta 2 6 2 4 2 4 2" xfId="27706" xr:uid="{00000000-0005-0000-0000-0000C4A90000}"/>
    <cellStyle name="Valuta 2 6 2 4 2 4 3" xfId="45865" xr:uid="{00000000-0005-0000-0000-0000C5A90000}"/>
    <cellStyle name="Valuta 2 6 2 4 2 5" xfId="30190" xr:uid="{00000000-0005-0000-0000-0000C6A90000}"/>
    <cellStyle name="Valuta 2 6 2 4 2 5 2" xfId="48349" xr:uid="{00000000-0005-0000-0000-0000C7A90000}"/>
    <cellStyle name="Valuta 2 6 2 4 2 6" xfId="16999" xr:uid="{00000000-0005-0000-0000-0000C8A90000}"/>
    <cellStyle name="Valuta 2 6 2 4 2 7" xfId="35158" xr:uid="{00000000-0005-0000-0000-0000C9A90000}"/>
    <cellStyle name="Valuta 2 6 2 4 2 8" xfId="53318" xr:uid="{00000000-0005-0000-0000-0000CAA90000}"/>
    <cellStyle name="Valuta 2 6 2 4 3" xfId="6032" xr:uid="{00000000-0005-0000-0000-0000CBA90000}"/>
    <cellStyle name="Valuta 2 6 2 4 3 2" xfId="11529" xr:uid="{00000000-0005-0000-0000-0000CCA90000}"/>
    <cellStyle name="Valuta 2 6 2 4 3 2 2" xfId="24736" xr:uid="{00000000-0005-0000-0000-0000CDA90000}"/>
    <cellStyle name="Valuta 2 6 2 4 3 2 3" xfId="42895" xr:uid="{00000000-0005-0000-0000-0000CEA90000}"/>
    <cellStyle name="Valuta 2 6 2 4 3 3" xfId="32199" xr:uid="{00000000-0005-0000-0000-0000CFA90000}"/>
    <cellStyle name="Valuta 2 6 2 4 3 3 2" xfId="50358" xr:uid="{00000000-0005-0000-0000-0000D0A90000}"/>
    <cellStyle name="Valuta 2 6 2 4 3 4" xfId="19008" xr:uid="{00000000-0005-0000-0000-0000D1A90000}"/>
    <cellStyle name="Valuta 2 6 2 4 3 5" xfId="37167" xr:uid="{00000000-0005-0000-0000-0000D2A90000}"/>
    <cellStyle name="Valuta 2 6 2 4 3 6" xfId="55327" xr:uid="{00000000-0005-0000-0000-0000D3A90000}"/>
    <cellStyle name="Valuta 2 6 2 4 4" xfId="9065" xr:uid="{00000000-0005-0000-0000-0000D4A90000}"/>
    <cellStyle name="Valuta 2 6 2 4 4 2" xfId="22272" xr:uid="{00000000-0005-0000-0000-0000D5A90000}"/>
    <cellStyle name="Valuta 2 6 2 4 4 3" xfId="40431" xr:uid="{00000000-0005-0000-0000-0000D6A90000}"/>
    <cellStyle name="Valuta 2 6 2 4 5" xfId="14039" xr:uid="{00000000-0005-0000-0000-0000D7A90000}"/>
    <cellStyle name="Valuta 2 6 2 4 5 2" xfId="27231" xr:uid="{00000000-0005-0000-0000-0000D8A90000}"/>
    <cellStyle name="Valuta 2 6 2 4 5 3" xfId="45390" xr:uid="{00000000-0005-0000-0000-0000D9A90000}"/>
    <cellStyle name="Valuta 2 6 2 4 6" xfId="29715" xr:uid="{00000000-0005-0000-0000-0000DAA90000}"/>
    <cellStyle name="Valuta 2 6 2 4 6 2" xfId="47874" xr:uid="{00000000-0005-0000-0000-0000DBA90000}"/>
    <cellStyle name="Valuta 2 6 2 4 7" xfId="16524" xr:uid="{00000000-0005-0000-0000-0000DCA90000}"/>
    <cellStyle name="Valuta 2 6 2 4 8" xfId="34683" xr:uid="{00000000-0005-0000-0000-0000DDA90000}"/>
    <cellStyle name="Valuta 2 6 2 4 9" xfId="52843" xr:uid="{00000000-0005-0000-0000-0000DEA90000}"/>
    <cellStyle name="Valuta 2 6 2 5" xfId="3153" xr:uid="{00000000-0005-0000-0000-0000DFA90000}"/>
    <cellStyle name="Valuta 2 6 2 5 10" xfId="58739" xr:uid="{00000000-0005-0000-0000-0000E0A90000}"/>
    <cellStyle name="Valuta 2 6 2 5 2" xfId="4020" xr:uid="{00000000-0005-0000-0000-0000E1A90000}"/>
    <cellStyle name="Valuta 2 6 2 5 2 2" xfId="6507" xr:uid="{00000000-0005-0000-0000-0000E2A90000}"/>
    <cellStyle name="Valuta 2 6 2 5 2 2 2" xfId="12005" xr:uid="{00000000-0005-0000-0000-0000E3A90000}"/>
    <cellStyle name="Valuta 2 6 2 5 2 2 2 2" xfId="25212" xr:uid="{00000000-0005-0000-0000-0000E4A90000}"/>
    <cellStyle name="Valuta 2 6 2 5 2 2 2 3" xfId="43371" xr:uid="{00000000-0005-0000-0000-0000E5A90000}"/>
    <cellStyle name="Valuta 2 6 2 5 2 2 3" xfId="32675" xr:uid="{00000000-0005-0000-0000-0000E6A90000}"/>
    <cellStyle name="Valuta 2 6 2 5 2 2 3 2" xfId="50834" xr:uid="{00000000-0005-0000-0000-0000E7A90000}"/>
    <cellStyle name="Valuta 2 6 2 5 2 2 4" xfId="19484" xr:uid="{00000000-0005-0000-0000-0000E8A90000}"/>
    <cellStyle name="Valuta 2 6 2 5 2 2 5" xfId="37643" xr:uid="{00000000-0005-0000-0000-0000E9A90000}"/>
    <cellStyle name="Valuta 2 6 2 5 2 2 6" xfId="55803" xr:uid="{00000000-0005-0000-0000-0000EAA90000}"/>
    <cellStyle name="Valuta 2 6 2 5 2 3" xfId="9521" xr:uid="{00000000-0005-0000-0000-0000EBA90000}"/>
    <cellStyle name="Valuta 2 6 2 5 2 3 2" xfId="22728" xr:uid="{00000000-0005-0000-0000-0000ECA90000}"/>
    <cellStyle name="Valuta 2 6 2 5 2 3 3" xfId="40887" xr:uid="{00000000-0005-0000-0000-0000EDA90000}"/>
    <cellStyle name="Valuta 2 6 2 5 2 4" xfId="14515" xr:uid="{00000000-0005-0000-0000-0000EEA90000}"/>
    <cellStyle name="Valuta 2 6 2 5 2 4 2" xfId="27707" xr:uid="{00000000-0005-0000-0000-0000EFA90000}"/>
    <cellStyle name="Valuta 2 6 2 5 2 4 3" xfId="45866" xr:uid="{00000000-0005-0000-0000-0000F0A90000}"/>
    <cellStyle name="Valuta 2 6 2 5 2 5" xfId="30191" xr:uid="{00000000-0005-0000-0000-0000F1A90000}"/>
    <cellStyle name="Valuta 2 6 2 5 2 5 2" xfId="48350" xr:uid="{00000000-0005-0000-0000-0000F2A90000}"/>
    <cellStyle name="Valuta 2 6 2 5 2 6" xfId="17000" xr:uid="{00000000-0005-0000-0000-0000F3A90000}"/>
    <cellStyle name="Valuta 2 6 2 5 2 7" xfId="35159" xr:uid="{00000000-0005-0000-0000-0000F4A90000}"/>
    <cellStyle name="Valuta 2 6 2 5 2 8" xfId="53319" xr:uid="{00000000-0005-0000-0000-0000F5A90000}"/>
    <cellStyle name="Valuta 2 6 2 5 3" xfId="6033" xr:uid="{00000000-0005-0000-0000-0000F6A90000}"/>
    <cellStyle name="Valuta 2 6 2 5 3 2" xfId="11530" xr:uid="{00000000-0005-0000-0000-0000F7A90000}"/>
    <cellStyle name="Valuta 2 6 2 5 3 2 2" xfId="24737" xr:uid="{00000000-0005-0000-0000-0000F8A90000}"/>
    <cellStyle name="Valuta 2 6 2 5 3 2 3" xfId="42896" xr:uid="{00000000-0005-0000-0000-0000F9A90000}"/>
    <cellStyle name="Valuta 2 6 2 5 3 3" xfId="32200" xr:uid="{00000000-0005-0000-0000-0000FAA90000}"/>
    <cellStyle name="Valuta 2 6 2 5 3 3 2" xfId="50359" xr:uid="{00000000-0005-0000-0000-0000FBA90000}"/>
    <cellStyle name="Valuta 2 6 2 5 3 4" xfId="19009" xr:uid="{00000000-0005-0000-0000-0000FCA90000}"/>
    <cellStyle name="Valuta 2 6 2 5 3 5" xfId="37168" xr:uid="{00000000-0005-0000-0000-0000FDA90000}"/>
    <cellStyle name="Valuta 2 6 2 5 3 6" xfId="55328" xr:uid="{00000000-0005-0000-0000-0000FEA90000}"/>
    <cellStyle name="Valuta 2 6 2 5 4" xfId="9066" xr:uid="{00000000-0005-0000-0000-0000FFA90000}"/>
    <cellStyle name="Valuta 2 6 2 5 4 2" xfId="22273" xr:uid="{00000000-0005-0000-0000-000000AA0000}"/>
    <cellStyle name="Valuta 2 6 2 5 4 3" xfId="40432" xr:uid="{00000000-0005-0000-0000-000001AA0000}"/>
    <cellStyle name="Valuta 2 6 2 5 5" xfId="14040" xr:uid="{00000000-0005-0000-0000-000002AA0000}"/>
    <cellStyle name="Valuta 2 6 2 5 5 2" xfId="27232" xr:uid="{00000000-0005-0000-0000-000003AA0000}"/>
    <cellStyle name="Valuta 2 6 2 5 5 3" xfId="45391" xr:uid="{00000000-0005-0000-0000-000004AA0000}"/>
    <cellStyle name="Valuta 2 6 2 5 6" xfId="29716" xr:uid="{00000000-0005-0000-0000-000005AA0000}"/>
    <cellStyle name="Valuta 2 6 2 5 6 2" xfId="47875" xr:uid="{00000000-0005-0000-0000-000006AA0000}"/>
    <cellStyle name="Valuta 2 6 2 5 7" xfId="16525" xr:uid="{00000000-0005-0000-0000-000007AA0000}"/>
    <cellStyle name="Valuta 2 6 2 5 8" xfId="34684" xr:uid="{00000000-0005-0000-0000-000008AA0000}"/>
    <cellStyle name="Valuta 2 6 2 5 9" xfId="52844" xr:uid="{00000000-0005-0000-0000-000009AA0000}"/>
    <cellStyle name="Valuta 2 6 2 6" xfId="3652" xr:uid="{00000000-0005-0000-0000-00000AAA0000}"/>
    <cellStyle name="Valuta 2 6 2 6 2" xfId="4400" xr:uid="{00000000-0005-0000-0000-00000BAA0000}"/>
    <cellStyle name="Valuta 2 6 2 6 2 2" xfId="12384" xr:uid="{00000000-0005-0000-0000-00000CAA0000}"/>
    <cellStyle name="Valuta 2 6 2 6 2 2 2" xfId="25591" xr:uid="{00000000-0005-0000-0000-00000DAA0000}"/>
    <cellStyle name="Valuta 2 6 2 6 2 2 3" xfId="43750" xr:uid="{00000000-0005-0000-0000-00000EAA0000}"/>
    <cellStyle name="Valuta 2 6 2 6 2 3" xfId="33054" xr:uid="{00000000-0005-0000-0000-00000FAA0000}"/>
    <cellStyle name="Valuta 2 6 2 6 2 3 2" xfId="51213" xr:uid="{00000000-0005-0000-0000-000010AA0000}"/>
    <cellStyle name="Valuta 2 6 2 6 2 4" xfId="19863" xr:uid="{00000000-0005-0000-0000-000011AA0000}"/>
    <cellStyle name="Valuta 2 6 2 6 2 5" xfId="38022" xr:uid="{00000000-0005-0000-0000-000012AA0000}"/>
    <cellStyle name="Valuta 2 6 2 6 2 6" xfId="56182" xr:uid="{00000000-0005-0000-0000-000013AA0000}"/>
    <cellStyle name="Valuta 2 6 2 6 3" xfId="9900" xr:uid="{00000000-0005-0000-0000-000014AA0000}"/>
    <cellStyle name="Valuta 2 6 2 6 3 2" xfId="23107" xr:uid="{00000000-0005-0000-0000-000015AA0000}"/>
    <cellStyle name="Valuta 2 6 2 6 3 3" xfId="41266" xr:uid="{00000000-0005-0000-0000-000016AA0000}"/>
    <cellStyle name="Valuta 2 6 2 6 4" xfId="14894" xr:uid="{00000000-0005-0000-0000-000017AA0000}"/>
    <cellStyle name="Valuta 2 6 2 6 4 2" xfId="28086" xr:uid="{00000000-0005-0000-0000-000018AA0000}"/>
    <cellStyle name="Valuta 2 6 2 6 4 3" xfId="46245" xr:uid="{00000000-0005-0000-0000-000019AA0000}"/>
    <cellStyle name="Valuta 2 6 2 6 5" xfId="30570" xr:uid="{00000000-0005-0000-0000-00001AAA0000}"/>
    <cellStyle name="Valuta 2 6 2 6 5 2" xfId="48729" xr:uid="{00000000-0005-0000-0000-00001BAA0000}"/>
    <cellStyle name="Valuta 2 6 2 6 6" xfId="17379" xr:uid="{00000000-0005-0000-0000-00001CAA0000}"/>
    <cellStyle name="Valuta 2 6 2 6 7" xfId="35538" xr:uid="{00000000-0005-0000-0000-00001DAA0000}"/>
    <cellStyle name="Valuta 2 6 2 6 8" xfId="53698" xr:uid="{00000000-0005-0000-0000-00001EAA0000}"/>
    <cellStyle name="Valuta 2 6 2 6 9" xfId="59098" xr:uid="{00000000-0005-0000-0000-00001FAA0000}"/>
    <cellStyle name="Valuta 2 6 2 7" xfId="4628" xr:uid="{00000000-0005-0000-0000-000020AA0000}"/>
    <cellStyle name="Valuta 2 6 2 7 2" xfId="6880" xr:uid="{00000000-0005-0000-0000-000021AA0000}"/>
    <cellStyle name="Valuta 2 6 2 7 2 2" xfId="12612" xr:uid="{00000000-0005-0000-0000-000022AA0000}"/>
    <cellStyle name="Valuta 2 6 2 7 2 2 2" xfId="25819" xr:uid="{00000000-0005-0000-0000-000023AA0000}"/>
    <cellStyle name="Valuta 2 6 2 7 2 2 3" xfId="43978" xr:uid="{00000000-0005-0000-0000-000024AA0000}"/>
    <cellStyle name="Valuta 2 6 2 7 2 3" xfId="33282" xr:uid="{00000000-0005-0000-0000-000025AA0000}"/>
    <cellStyle name="Valuta 2 6 2 7 2 3 2" xfId="51441" xr:uid="{00000000-0005-0000-0000-000026AA0000}"/>
    <cellStyle name="Valuta 2 6 2 7 2 4" xfId="20091" xr:uid="{00000000-0005-0000-0000-000027AA0000}"/>
    <cellStyle name="Valuta 2 6 2 7 2 5" xfId="38250" xr:uid="{00000000-0005-0000-0000-000028AA0000}"/>
    <cellStyle name="Valuta 2 6 2 7 2 6" xfId="56410" xr:uid="{00000000-0005-0000-0000-000029AA0000}"/>
    <cellStyle name="Valuta 2 6 2 7 3" xfId="10128" xr:uid="{00000000-0005-0000-0000-00002AAA0000}"/>
    <cellStyle name="Valuta 2 6 2 7 3 2" xfId="23335" xr:uid="{00000000-0005-0000-0000-00002BAA0000}"/>
    <cellStyle name="Valuta 2 6 2 7 3 3" xfId="41494" xr:uid="{00000000-0005-0000-0000-00002CAA0000}"/>
    <cellStyle name="Valuta 2 6 2 7 4" xfId="15122" xr:uid="{00000000-0005-0000-0000-00002DAA0000}"/>
    <cellStyle name="Valuta 2 6 2 7 4 2" xfId="28314" xr:uid="{00000000-0005-0000-0000-00002EAA0000}"/>
    <cellStyle name="Valuta 2 6 2 7 4 3" xfId="46473" xr:uid="{00000000-0005-0000-0000-00002FAA0000}"/>
    <cellStyle name="Valuta 2 6 2 7 5" xfId="30798" xr:uid="{00000000-0005-0000-0000-000030AA0000}"/>
    <cellStyle name="Valuta 2 6 2 7 5 2" xfId="48957" xr:uid="{00000000-0005-0000-0000-000031AA0000}"/>
    <cellStyle name="Valuta 2 6 2 7 6" xfId="17607" xr:uid="{00000000-0005-0000-0000-000032AA0000}"/>
    <cellStyle name="Valuta 2 6 2 7 7" xfId="35766" xr:uid="{00000000-0005-0000-0000-000033AA0000}"/>
    <cellStyle name="Valuta 2 6 2 7 8" xfId="53926" xr:uid="{00000000-0005-0000-0000-000034AA0000}"/>
    <cellStyle name="Valuta 2 6 2 7 9" xfId="59263" xr:uid="{00000000-0005-0000-0000-000035AA0000}"/>
    <cellStyle name="Valuta 2 6 2 8" xfId="4012" xr:uid="{00000000-0005-0000-0000-000036AA0000}"/>
    <cellStyle name="Valuta 2 6 2 8 2" xfId="6499" xr:uid="{00000000-0005-0000-0000-000037AA0000}"/>
    <cellStyle name="Valuta 2 6 2 8 2 2" xfId="11997" xr:uid="{00000000-0005-0000-0000-000038AA0000}"/>
    <cellStyle name="Valuta 2 6 2 8 2 2 2" xfId="25204" xr:uid="{00000000-0005-0000-0000-000039AA0000}"/>
    <cellStyle name="Valuta 2 6 2 8 2 2 3" xfId="43363" xr:uid="{00000000-0005-0000-0000-00003AAA0000}"/>
    <cellStyle name="Valuta 2 6 2 8 2 3" xfId="32667" xr:uid="{00000000-0005-0000-0000-00003BAA0000}"/>
    <cellStyle name="Valuta 2 6 2 8 2 3 2" xfId="50826" xr:uid="{00000000-0005-0000-0000-00003CAA0000}"/>
    <cellStyle name="Valuta 2 6 2 8 2 4" xfId="19476" xr:uid="{00000000-0005-0000-0000-00003DAA0000}"/>
    <cellStyle name="Valuta 2 6 2 8 2 5" xfId="37635" xr:uid="{00000000-0005-0000-0000-00003EAA0000}"/>
    <cellStyle name="Valuta 2 6 2 8 2 6" xfId="55795" xr:uid="{00000000-0005-0000-0000-00003FAA0000}"/>
    <cellStyle name="Valuta 2 6 2 8 3" xfId="9513" xr:uid="{00000000-0005-0000-0000-000040AA0000}"/>
    <cellStyle name="Valuta 2 6 2 8 3 2" xfId="22720" xr:uid="{00000000-0005-0000-0000-000041AA0000}"/>
    <cellStyle name="Valuta 2 6 2 8 3 3" xfId="40879" xr:uid="{00000000-0005-0000-0000-000042AA0000}"/>
    <cellStyle name="Valuta 2 6 2 8 4" xfId="14507" xr:uid="{00000000-0005-0000-0000-000043AA0000}"/>
    <cellStyle name="Valuta 2 6 2 8 4 2" xfId="27699" xr:uid="{00000000-0005-0000-0000-000044AA0000}"/>
    <cellStyle name="Valuta 2 6 2 8 4 3" xfId="45858" xr:uid="{00000000-0005-0000-0000-000045AA0000}"/>
    <cellStyle name="Valuta 2 6 2 8 5" xfId="30183" xr:uid="{00000000-0005-0000-0000-000046AA0000}"/>
    <cellStyle name="Valuta 2 6 2 8 5 2" xfId="48342" xr:uid="{00000000-0005-0000-0000-000047AA0000}"/>
    <cellStyle name="Valuta 2 6 2 8 6" xfId="16992" xr:uid="{00000000-0005-0000-0000-000048AA0000}"/>
    <cellStyle name="Valuta 2 6 2 8 7" xfId="35151" xr:uid="{00000000-0005-0000-0000-000049AA0000}"/>
    <cellStyle name="Valuta 2 6 2 8 8" xfId="53311" xr:uid="{00000000-0005-0000-0000-00004AAA0000}"/>
    <cellStyle name="Valuta 2 6 2 8 9" xfId="59472" xr:uid="{00000000-0005-0000-0000-00004BAA0000}"/>
    <cellStyle name="Valuta 2 6 2 9" xfId="4854" xr:uid="{00000000-0005-0000-0000-00004CAA0000}"/>
    <cellStyle name="Valuta 2 6 2 9 2" xfId="7084" xr:uid="{00000000-0005-0000-0000-00004DAA0000}"/>
    <cellStyle name="Valuta 2 6 2 9 2 2" xfId="12817" xr:uid="{00000000-0005-0000-0000-00004EAA0000}"/>
    <cellStyle name="Valuta 2 6 2 9 2 2 2" xfId="26024" xr:uid="{00000000-0005-0000-0000-00004FAA0000}"/>
    <cellStyle name="Valuta 2 6 2 9 2 2 3" xfId="44183" xr:uid="{00000000-0005-0000-0000-000050AA0000}"/>
    <cellStyle name="Valuta 2 6 2 9 2 3" xfId="33487" xr:uid="{00000000-0005-0000-0000-000051AA0000}"/>
    <cellStyle name="Valuta 2 6 2 9 2 3 2" xfId="51646" xr:uid="{00000000-0005-0000-0000-000052AA0000}"/>
    <cellStyle name="Valuta 2 6 2 9 2 4" xfId="20296" xr:uid="{00000000-0005-0000-0000-000053AA0000}"/>
    <cellStyle name="Valuta 2 6 2 9 2 5" xfId="38455" xr:uid="{00000000-0005-0000-0000-000054AA0000}"/>
    <cellStyle name="Valuta 2 6 2 9 2 6" xfId="56615" xr:uid="{00000000-0005-0000-0000-000055AA0000}"/>
    <cellStyle name="Valuta 2 6 2 9 3" xfId="10333" xr:uid="{00000000-0005-0000-0000-000056AA0000}"/>
    <cellStyle name="Valuta 2 6 2 9 3 2" xfId="23540" xr:uid="{00000000-0005-0000-0000-000057AA0000}"/>
    <cellStyle name="Valuta 2 6 2 9 3 3" xfId="41699" xr:uid="{00000000-0005-0000-0000-000058AA0000}"/>
    <cellStyle name="Valuta 2 6 2 9 4" xfId="15327" xr:uid="{00000000-0005-0000-0000-000059AA0000}"/>
    <cellStyle name="Valuta 2 6 2 9 4 2" xfId="28519" xr:uid="{00000000-0005-0000-0000-00005AAA0000}"/>
    <cellStyle name="Valuta 2 6 2 9 4 3" xfId="46678" xr:uid="{00000000-0005-0000-0000-00005BAA0000}"/>
    <cellStyle name="Valuta 2 6 2 9 5" xfId="31003" xr:uid="{00000000-0005-0000-0000-00005CAA0000}"/>
    <cellStyle name="Valuta 2 6 2 9 5 2" xfId="49162" xr:uid="{00000000-0005-0000-0000-00005DAA0000}"/>
    <cellStyle name="Valuta 2 6 2 9 6" xfId="17812" xr:uid="{00000000-0005-0000-0000-00005EAA0000}"/>
    <cellStyle name="Valuta 2 6 2 9 7" xfId="35971" xr:uid="{00000000-0005-0000-0000-00005FAA0000}"/>
    <cellStyle name="Valuta 2 6 2 9 8" xfId="54131" xr:uid="{00000000-0005-0000-0000-000060AA0000}"/>
    <cellStyle name="Valuta 2 6 20" xfId="8595" xr:uid="{00000000-0005-0000-0000-000061AA0000}"/>
    <cellStyle name="Valuta 2 6 20 2" xfId="21802" xr:uid="{00000000-0005-0000-0000-000062AA0000}"/>
    <cellStyle name="Valuta 2 6 20 3" xfId="39961" xr:uid="{00000000-0005-0000-0000-000063AA0000}"/>
    <cellStyle name="Valuta 2 6 20 4" xfId="58121" xr:uid="{00000000-0005-0000-0000-000064AA0000}"/>
    <cellStyle name="Valuta 2 6 21" xfId="8759" xr:uid="{00000000-0005-0000-0000-000065AA0000}"/>
    <cellStyle name="Valuta 2 6 21 2" xfId="21966" xr:uid="{00000000-0005-0000-0000-000066AA0000}"/>
    <cellStyle name="Valuta 2 6 21 3" xfId="40125" xr:uid="{00000000-0005-0000-0000-000067AA0000}"/>
    <cellStyle name="Valuta 2 6 21 4" xfId="58285" xr:uid="{00000000-0005-0000-0000-000068AA0000}"/>
    <cellStyle name="Valuta 2 6 22" xfId="8967" xr:uid="{00000000-0005-0000-0000-000069AA0000}"/>
    <cellStyle name="Valuta 2 6 22 2" xfId="22174" xr:uid="{00000000-0005-0000-0000-00006AAA0000}"/>
    <cellStyle name="Valuta 2 6 22 3" xfId="40333" xr:uid="{00000000-0005-0000-0000-00006BAA0000}"/>
    <cellStyle name="Valuta 2 6 23" xfId="14031" xr:uid="{00000000-0005-0000-0000-00006CAA0000}"/>
    <cellStyle name="Valuta 2 6 23 2" xfId="27223" xr:uid="{00000000-0005-0000-0000-00006DAA0000}"/>
    <cellStyle name="Valuta 2 6 23 3" xfId="45382" xr:uid="{00000000-0005-0000-0000-00006EAA0000}"/>
    <cellStyle name="Valuta 2 6 24" xfId="29707" xr:uid="{00000000-0005-0000-0000-00006FAA0000}"/>
    <cellStyle name="Valuta 2 6 24 2" xfId="47866" xr:uid="{00000000-0005-0000-0000-000070AA0000}"/>
    <cellStyle name="Valuta 2 6 25" xfId="16516" xr:uid="{00000000-0005-0000-0000-000071AA0000}"/>
    <cellStyle name="Valuta 2 6 26" xfId="34675" xr:uid="{00000000-0005-0000-0000-000072AA0000}"/>
    <cellStyle name="Valuta 2 6 27" xfId="52835" xr:uid="{00000000-0005-0000-0000-000073AA0000}"/>
    <cellStyle name="Valuta 2 6 28" xfId="58451" xr:uid="{00000000-0005-0000-0000-000074AA0000}"/>
    <cellStyle name="Valuta 2 6 29" xfId="58730" xr:uid="{00000000-0005-0000-0000-000075AA0000}"/>
    <cellStyle name="Valuta 2 6 3" xfId="3154" xr:uid="{00000000-0005-0000-0000-000076AA0000}"/>
    <cellStyle name="Valuta 2 6 3 10" xfId="9067" xr:uid="{00000000-0005-0000-0000-000077AA0000}"/>
    <cellStyle name="Valuta 2 6 3 10 2" xfId="22274" xr:uid="{00000000-0005-0000-0000-000078AA0000}"/>
    <cellStyle name="Valuta 2 6 3 10 3" xfId="40433" xr:uid="{00000000-0005-0000-0000-000079AA0000}"/>
    <cellStyle name="Valuta 2 6 3 11" xfId="14041" xr:uid="{00000000-0005-0000-0000-00007AAA0000}"/>
    <cellStyle name="Valuta 2 6 3 11 2" xfId="27233" xr:uid="{00000000-0005-0000-0000-00007BAA0000}"/>
    <cellStyle name="Valuta 2 6 3 11 3" xfId="45392" xr:uid="{00000000-0005-0000-0000-00007CAA0000}"/>
    <cellStyle name="Valuta 2 6 3 12" xfId="29717" xr:uid="{00000000-0005-0000-0000-00007DAA0000}"/>
    <cellStyle name="Valuta 2 6 3 12 2" xfId="47876" xr:uid="{00000000-0005-0000-0000-00007EAA0000}"/>
    <cellStyle name="Valuta 2 6 3 13" xfId="16526" xr:uid="{00000000-0005-0000-0000-00007FAA0000}"/>
    <cellStyle name="Valuta 2 6 3 14" xfId="34685" xr:uid="{00000000-0005-0000-0000-000080AA0000}"/>
    <cellStyle name="Valuta 2 6 3 15" xfId="52845" xr:uid="{00000000-0005-0000-0000-000081AA0000}"/>
    <cellStyle name="Valuta 2 6 3 16" xfId="58740" xr:uid="{00000000-0005-0000-0000-000082AA0000}"/>
    <cellStyle name="Valuta 2 6 3 2" xfId="3155" xr:uid="{00000000-0005-0000-0000-000083AA0000}"/>
    <cellStyle name="Valuta 2 6 3 2 10" xfId="58741" xr:uid="{00000000-0005-0000-0000-000084AA0000}"/>
    <cellStyle name="Valuta 2 6 3 2 2" xfId="4022" xr:uid="{00000000-0005-0000-0000-000085AA0000}"/>
    <cellStyle name="Valuta 2 6 3 2 2 2" xfId="6509" xr:uid="{00000000-0005-0000-0000-000086AA0000}"/>
    <cellStyle name="Valuta 2 6 3 2 2 2 2" xfId="12007" xr:uid="{00000000-0005-0000-0000-000087AA0000}"/>
    <cellStyle name="Valuta 2 6 3 2 2 2 2 2" xfId="25214" xr:uid="{00000000-0005-0000-0000-000088AA0000}"/>
    <cellStyle name="Valuta 2 6 3 2 2 2 2 3" xfId="43373" xr:uid="{00000000-0005-0000-0000-000089AA0000}"/>
    <cellStyle name="Valuta 2 6 3 2 2 2 3" xfId="32677" xr:uid="{00000000-0005-0000-0000-00008AAA0000}"/>
    <cellStyle name="Valuta 2 6 3 2 2 2 3 2" xfId="50836" xr:uid="{00000000-0005-0000-0000-00008BAA0000}"/>
    <cellStyle name="Valuta 2 6 3 2 2 2 4" xfId="19486" xr:uid="{00000000-0005-0000-0000-00008CAA0000}"/>
    <cellStyle name="Valuta 2 6 3 2 2 2 5" xfId="37645" xr:uid="{00000000-0005-0000-0000-00008DAA0000}"/>
    <cellStyle name="Valuta 2 6 3 2 2 2 6" xfId="55805" xr:uid="{00000000-0005-0000-0000-00008EAA0000}"/>
    <cellStyle name="Valuta 2 6 3 2 2 3" xfId="9523" xr:uid="{00000000-0005-0000-0000-00008FAA0000}"/>
    <cellStyle name="Valuta 2 6 3 2 2 3 2" xfId="22730" xr:uid="{00000000-0005-0000-0000-000090AA0000}"/>
    <cellStyle name="Valuta 2 6 3 2 2 3 3" xfId="40889" xr:uid="{00000000-0005-0000-0000-000091AA0000}"/>
    <cellStyle name="Valuta 2 6 3 2 2 4" xfId="14517" xr:uid="{00000000-0005-0000-0000-000092AA0000}"/>
    <cellStyle name="Valuta 2 6 3 2 2 4 2" xfId="27709" xr:uid="{00000000-0005-0000-0000-000093AA0000}"/>
    <cellStyle name="Valuta 2 6 3 2 2 4 3" xfId="45868" xr:uid="{00000000-0005-0000-0000-000094AA0000}"/>
    <cellStyle name="Valuta 2 6 3 2 2 5" xfId="30193" xr:uid="{00000000-0005-0000-0000-000095AA0000}"/>
    <cellStyle name="Valuta 2 6 3 2 2 5 2" xfId="48352" xr:uid="{00000000-0005-0000-0000-000096AA0000}"/>
    <cellStyle name="Valuta 2 6 3 2 2 6" xfId="17002" xr:uid="{00000000-0005-0000-0000-000097AA0000}"/>
    <cellStyle name="Valuta 2 6 3 2 2 7" xfId="35161" xr:uid="{00000000-0005-0000-0000-000098AA0000}"/>
    <cellStyle name="Valuta 2 6 3 2 2 8" xfId="53321" xr:uid="{00000000-0005-0000-0000-000099AA0000}"/>
    <cellStyle name="Valuta 2 6 3 2 3" xfId="6035" xr:uid="{00000000-0005-0000-0000-00009AAA0000}"/>
    <cellStyle name="Valuta 2 6 3 2 3 2" xfId="11532" xr:uid="{00000000-0005-0000-0000-00009BAA0000}"/>
    <cellStyle name="Valuta 2 6 3 2 3 2 2" xfId="24739" xr:uid="{00000000-0005-0000-0000-00009CAA0000}"/>
    <cellStyle name="Valuta 2 6 3 2 3 2 3" xfId="42898" xr:uid="{00000000-0005-0000-0000-00009DAA0000}"/>
    <cellStyle name="Valuta 2 6 3 2 3 3" xfId="32202" xr:uid="{00000000-0005-0000-0000-00009EAA0000}"/>
    <cellStyle name="Valuta 2 6 3 2 3 3 2" xfId="50361" xr:uid="{00000000-0005-0000-0000-00009FAA0000}"/>
    <cellStyle name="Valuta 2 6 3 2 3 4" xfId="19011" xr:uid="{00000000-0005-0000-0000-0000A0AA0000}"/>
    <cellStyle name="Valuta 2 6 3 2 3 5" xfId="37170" xr:uid="{00000000-0005-0000-0000-0000A1AA0000}"/>
    <cellStyle name="Valuta 2 6 3 2 3 6" xfId="55330" xr:uid="{00000000-0005-0000-0000-0000A2AA0000}"/>
    <cellStyle name="Valuta 2 6 3 2 4" xfId="9068" xr:uid="{00000000-0005-0000-0000-0000A3AA0000}"/>
    <cellStyle name="Valuta 2 6 3 2 4 2" xfId="22275" xr:uid="{00000000-0005-0000-0000-0000A4AA0000}"/>
    <cellStyle name="Valuta 2 6 3 2 4 3" xfId="40434" xr:uid="{00000000-0005-0000-0000-0000A5AA0000}"/>
    <cellStyle name="Valuta 2 6 3 2 5" xfId="14042" xr:uid="{00000000-0005-0000-0000-0000A6AA0000}"/>
    <cellStyle name="Valuta 2 6 3 2 5 2" xfId="27234" xr:uid="{00000000-0005-0000-0000-0000A7AA0000}"/>
    <cellStyle name="Valuta 2 6 3 2 5 3" xfId="45393" xr:uid="{00000000-0005-0000-0000-0000A8AA0000}"/>
    <cellStyle name="Valuta 2 6 3 2 6" xfId="29718" xr:uid="{00000000-0005-0000-0000-0000A9AA0000}"/>
    <cellStyle name="Valuta 2 6 3 2 6 2" xfId="47877" xr:uid="{00000000-0005-0000-0000-0000AAAA0000}"/>
    <cellStyle name="Valuta 2 6 3 2 7" xfId="16527" xr:uid="{00000000-0005-0000-0000-0000ABAA0000}"/>
    <cellStyle name="Valuta 2 6 3 2 8" xfId="34686" xr:uid="{00000000-0005-0000-0000-0000ACAA0000}"/>
    <cellStyle name="Valuta 2 6 3 2 9" xfId="52846" xr:uid="{00000000-0005-0000-0000-0000ADAA0000}"/>
    <cellStyle name="Valuta 2 6 3 3" xfId="3156" xr:uid="{00000000-0005-0000-0000-0000AEAA0000}"/>
    <cellStyle name="Valuta 2 6 3 3 10" xfId="58742" xr:uid="{00000000-0005-0000-0000-0000AFAA0000}"/>
    <cellStyle name="Valuta 2 6 3 3 2" xfId="4023" xr:uid="{00000000-0005-0000-0000-0000B0AA0000}"/>
    <cellStyle name="Valuta 2 6 3 3 2 2" xfId="6510" xr:uid="{00000000-0005-0000-0000-0000B1AA0000}"/>
    <cellStyle name="Valuta 2 6 3 3 2 2 2" xfId="12008" xr:uid="{00000000-0005-0000-0000-0000B2AA0000}"/>
    <cellStyle name="Valuta 2 6 3 3 2 2 2 2" xfId="25215" xr:uid="{00000000-0005-0000-0000-0000B3AA0000}"/>
    <cellStyle name="Valuta 2 6 3 3 2 2 2 3" xfId="43374" xr:uid="{00000000-0005-0000-0000-0000B4AA0000}"/>
    <cellStyle name="Valuta 2 6 3 3 2 2 3" xfId="32678" xr:uid="{00000000-0005-0000-0000-0000B5AA0000}"/>
    <cellStyle name="Valuta 2 6 3 3 2 2 3 2" xfId="50837" xr:uid="{00000000-0005-0000-0000-0000B6AA0000}"/>
    <cellStyle name="Valuta 2 6 3 3 2 2 4" xfId="19487" xr:uid="{00000000-0005-0000-0000-0000B7AA0000}"/>
    <cellStyle name="Valuta 2 6 3 3 2 2 5" xfId="37646" xr:uid="{00000000-0005-0000-0000-0000B8AA0000}"/>
    <cellStyle name="Valuta 2 6 3 3 2 2 6" xfId="55806" xr:uid="{00000000-0005-0000-0000-0000B9AA0000}"/>
    <cellStyle name="Valuta 2 6 3 3 2 3" xfId="9524" xr:uid="{00000000-0005-0000-0000-0000BAAA0000}"/>
    <cellStyle name="Valuta 2 6 3 3 2 3 2" xfId="22731" xr:uid="{00000000-0005-0000-0000-0000BBAA0000}"/>
    <cellStyle name="Valuta 2 6 3 3 2 3 3" xfId="40890" xr:uid="{00000000-0005-0000-0000-0000BCAA0000}"/>
    <cellStyle name="Valuta 2 6 3 3 2 4" xfId="14518" xr:uid="{00000000-0005-0000-0000-0000BDAA0000}"/>
    <cellStyle name="Valuta 2 6 3 3 2 4 2" xfId="27710" xr:uid="{00000000-0005-0000-0000-0000BEAA0000}"/>
    <cellStyle name="Valuta 2 6 3 3 2 4 3" xfId="45869" xr:uid="{00000000-0005-0000-0000-0000BFAA0000}"/>
    <cellStyle name="Valuta 2 6 3 3 2 5" xfId="30194" xr:uid="{00000000-0005-0000-0000-0000C0AA0000}"/>
    <cellStyle name="Valuta 2 6 3 3 2 5 2" xfId="48353" xr:uid="{00000000-0005-0000-0000-0000C1AA0000}"/>
    <cellStyle name="Valuta 2 6 3 3 2 6" xfId="17003" xr:uid="{00000000-0005-0000-0000-0000C2AA0000}"/>
    <cellStyle name="Valuta 2 6 3 3 2 7" xfId="35162" xr:uid="{00000000-0005-0000-0000-0000C3AA0000}"/>
    <cellStyle name="Valuta 2 6 3 3 2 8" xfId="53322" xr:uid="{00000000-0005-0000-0000-0000C4AA0000}"/>
    <cellStyle name="Valuta 2 6 3 3 3" xfId="6036" xr:uid="{00000000-0005-0000-0000-0000C5AA0000}"/>
    <cellStyle name="Valuta 2 6 3 3 3 2" xfId="11533" xr:uid="{00000000-0005-0000-0000-0000C6AA0000}"/>
    <cellStyle name="Valuta 2 6 3 3 3 2 2" xfId="24740" xr:uid="{00000000-0005-0000-0000-0000C7AA0000}"/>
    <cellStyle name="Valuta 2 6 3 3 3 2 3" xfId="42899" xr:uid="{00000000-0005-0000-0000-0000C8AA0000}"/>
    <cellStyle name="Valuta 2 6 3 3 3 3" xfId="32203" xr:uid="{00000000-0005-0000-0000-0000C9AA0000}"/>
    <cellStyle name="Valuta 2 6 3 3 3 3 2" xfId="50362" xr:uid="{00000000-0005-0000-0000-0000CAAA0000}"/>
    <cellStyle name="Valuta 2 6 3 3 3 4" xfId="19012" xr:uid="{00000000-0005-0000-0000-0000CBAA0000}"/>
    <cellStyle name="Valuta 2 6 3 3 3 5" xfId="37171" xr:uid="{00000000-0005-0000-0000-0000CCAA0000}"/>
    <cellStyle name="Valuta 2 6 3 3 3 6" xfId="55331" xr:uid="{00000000-0005-0000-0000-0000CDAA0000}"/>
    <cellStyle name="Valuta 2 6 3 3 4" xfId="9069" xr:uid="{00000000-0005-0000-0000-0000CEAA0000}"/>
    <cellStyle name="Valuta 2 6 3 3 4 2" xfId="22276" xr:uid="{00000000-0005-0000-0000-0000CFAA0000}"/>
    <cellStyle name="Valuta 2 6 3 3 4 3" xfId="40435" xr:uid="{00000000-0005-0000-0000-0000D0AA0000}"/>
    <cellStyle name="Valuta 2 6 3 3 5" xfId="14043" xr:uid="{00000000-0005-0000-0000-0000D1AA0000}"/>
    <cellStyle name="Valuta 2 6 3 3 5 2" xfId="27235" xr:uid="{00000000-0005-0000-0000-0000D2AA0000}"/>
    <cellStyle name="Valuta 2 6 3 3 5 3" xfId="45394" xr:uid="{00000000-0005-0000-0000-0000D3AA0000}"/>
    <cellStyle name="Valuta 2 6 3 3 6" xfId="29719" xr:uid="{00000000-0005-0000-0000-0000D4AA0000}"/>
    <cellStyle name="Valuta 2 6 3 3 6 2" xfId="47878" xr:uid="{00000000-0005-0000-0000-0000D5AA0000}"/>
    <cellStyle name="Valuta 2 6 3 3 7" xfId="16528" xr:uid="{00000000-0005-0000-0000-0000D6AA0000}"/>
    <cellStyle name="Valuta 2 6 3 3 8" xfId="34687" xr:uid="{00000000-0005-0000-0000-0000D7AA0000}"/>
    <cellStyle name="Valuta 2 6 3 3 9" xfId="52847" xr:uid="{00000000-0005-0000-0000-0000D8AA0000}"/>
    <cellStyle name="Valuta 2 6 3 4" xfId="3699" xr:uid="{00000000-0005-0000-0000-0000D9AA0000}"/>
    <cellStyle name="Valuta 2 6 3 4 2" xfId="4403" xr:uid="{00000000-0005-0000-0000-0000DAAA0000}"/>
    <cellStyle name="Valuta 2 6 3 4 2 2" xfId="12387" xr:uid="{00000000-0005-0000-0000-0000DBAA0000}"/>
    <cellStyle name="Valuta 2 6 3 4 2 2 2" xfId="25594" xr:uid="{00000000-0005-0000-0000-0000DCAA0000}"/>
    <cellStyle name="Valuta 2 6 3 4 2 2 3" xfId="43753" xr:uid="{00000000-0005-0000-0000-0000DDAA0000}"/>
    <cellStyle name="Valuta 2 6 3 4 2 3" xfId="33057" xr:uid="{00000000-0005-0000-0000-0000DEAA0000}"/>
    <cellStyle name="Valuta 2 6 3 4 2 3 2" xfId="51216" xr:uid="{00000000-0005-0000-0000-0000DFAA0000}"/>
    <cellStyle name="Valuta 2 6 3 4 2 4" xfId="19866" xr:uid="{00000000-0005-0000-0000-0000E0AA0000}"/>
    <cellStyle name="Valuta 2 6 3 4 2 5" xfId="38025" xr:uid="{00000000-0005-0000-0000-0000E1AA0000}"/>
    <cellStyle name="Valuta 2 6 3 4 2 6" xfId="56185" xr:uid="{00000000-0005-0000-0000-0000E2AA0000}"/>
    <cellStyle name="Valuta 2 6 3 4 3" xfId="9903" xr:uid="{00000000-0005-0000-0000-0000E3AA0000}"/>
    <cellStyle name="Valuta 2 6 3 4 3 2" xfId="23110" xr:uid="{00000000-0005-0000-0000-0000E4AA0000}"/>
    <cellStyle name="Valuta 2 6 3 4 3 3" xfId="41269" xr:uid="{00000000-0005-0000-0000-0000E5AA0000}"/>
    <cellStyle name="Valuta 2 6 3 4 4" xfId="14897" xr:uid="{00000000-0005-0000-0000-0000E6AA0000}"/>
    <cellStyle name="Valuta 2 6 3 4 4 2" xfId="28089" xr:uid="{00000000-0005-0000-0000-0000E7AA0000}"/>
    <cellStyle name="Valuta 2 6 3 4 4 3" xfId="46248" xr:uid="{00000000-0005-0000-0000-0000E8AA0000}"/>
    <cellStyle name="Valuta 2 6 3 4 5" xfId="30573" xr:uid="{00000000-0005-0000-0000-0000E9AA0000}"/>
    <cellStyle name="Valuta 2 6 3 4 5 2" xfId="48732" xr:uid="{00000000-0005-0000-0000-0000EAAA0000}"/>
    <cellStyle name="Valuta 2 6 3 4 6" xfId="17382" xr:uid="{00000000-0005-0000-0000-0000EBAA0000}"/>
    <cellStyle name="Valuta 2 6 3 4 7" xfId="35541" xr:uid="{00000000-0005-0000-0000-0000ECAA0000}"/>
    <cellStyle name="Valuta 2 6 3 4 8" xfId="53701" xr:uid="{00000000-0005-0000-0000-0000EDAA0000}"/>
    <cellStyle name="Valuta 2 6 3 4 9" xfId="59475" xr:uid="{00000000-0005-0000-0000-0000EEAA0000}"/>
    <cellStyle name="Valuta 2 6 3 5" xfId="4630" xr:uid="{00000000-0005-0000-0000-0000EFAA0000}"/>
    <cellStyle name="Valuta 2 6 3 5 2" xfId="6882" xr:uid="{00000000-0005-0000-0000-0000F0AA0000}"/>
    <cellStyle name="Valuta 2 6 3 5 2 2" xfId="12614" xr:uid="{00000000-0005-0000-0000-0000F1AA0000}"/>
    <cellStyle name="Valuta 2 6 3 5 2 2 2" xfId="25821" xr:uid="{00000000-0005-0000-0000-0000F2AA0000}"/>
    <cellStyle name="Valuta 2 6 3 5 2 2 3" xfId="43980" xr:uid="{00000000-0005-0000-0000-0000F3AA0000}"/>
    <cellStyle name="Valuta 2 6 3 5 2 3" xfId="33284" xr:uid="{00000000-0005-0000-0000-0000F4AA0000}"/>
    <cellStyle name="Valuta 2 6 3 5 2 3 2" xfId="51443" xr:uid="{00000000-0005-0000-0000-0000F5AA0000}"/>
    <cellStyle name="Valuta 2 6 3 5 2 4" xfId="20093" xr:uid="{00000000-0005-0000-0000-0000F6AA0000}"/>
    <cellStyle name="Valuta 2 6 3 5 2 5" xfId="38252" xr:uid="{00000000-0005-0000-0000-0000F7AA0000}"/>
    <cellStyle name="Valuta 2 6 3 5 2 6" xfId="56412" xr:uid="{00000000-0005-0000-0000-0000F8AA0000}"/>
    <cellStyle name="Valuta 2 6 3 5 3" xfId="10130" xr:uid="{00000000-0005-0000-0000-0000F9AA0000}"/>
    <cellStyle name="Valuta 2 6 3 5 3 2" xfId="23337" xr:uid="{00000000-0005-0000-0000-0000FAAA0000}"/>
    <cellStyle name="Valuta 2 6 3 5 3 3" xfId="41496" xr:uid="{00000000-0005-0000-0000-0000FBAA0000}"/>
    <cellStyle name="Valuta 2 6 3 5 4" xfId="15124" xr:uid="{00000000-0005-0000-0000-0000FCAA0000}"/>
    <cellStyle name="Valuta 2 6 3 5 4 2" xfId="28316" xr:uid="{00000000-0005-0000-0000-0000FDAA0000}"/>
    <cellStyle name="Valuta 2 6 3 5 4 3" xfId="46475" xr:uid="{00000000-0005-0000-0000-0000FEAA0000}"/>
    <cellStyle name="Valuta 2 6 3 5 5" xfId="30800" xr:uid="{00000000-0005-0000-0000-0000FFAA0000}"/>
    <cellStyle name="Valuta 2 6 3 5 5 2" xfId="48959" xr:uid="{00000000-0005-0000-0000-000000AB0000}"/>
    <cellStyle name="Valuta 2 6 3 5 6" xfId="17609" xr:uid="{00000000-0005-0000-0000-000001AB0000}"/>
    <cellStyle name="Valuta 2 6 3 5 7" xfId="35768" xr:uid="{00000000-0005-0000-0000-000002AB0000}"/>
    <cellStyle name="Valuta 2 6 3 5 8" xfId="53928" xr:uid="{00000000-0005-0000-0000-000003AB0000}"/>
    <cellStyle name="Valuta 2 6 3 6" xfId="4021" xr:uid="{00000000-0005-0000-0000-000004AB0000}"/>
    <cellStyle name="Valuta 2 6 3 6 2" xfId="6508" xr:uid="{00000000-0005-0000-0000-000005AB0000}"/>
    <cellStyle name="Valuta 2 6 3 6 2 2" xfId="12006" xr:uid="{00000000-0005-0000-0000-000006AB0000}"/>
    <cellStyle name="Valuta 2 6 3 6 2 2 2" xfId="25213" xr:uid="{00000000-0005-0000-0000-000007AB0000}"/>
    <cellStyle name="Valuta 2 6 3 6 2 2 3" xfId="43372" xr:uid="{00000000-0005-0000-0000-000008AB0000}"/>
    <cellStyle name="Valuta 2 6 3 6 2 3" xfId="32676" xr:uid="{00000000-0005-0000-0000-000009AB0000}"/>
    <cellStyle name="Valuta 2 6 3 6 2 3 2" xfId="50835" xr:uid="{00000000-0005-0000-0000-00000AAB0000}"/>
    <cellStyle name="Valuta 2 6 3 6 2 4" xfId="19485" xr:uid="{00000000-0005-0000-0000-00000BAB0000}"/>
    <cellStyle name="Valuta 2 6 3 6 2 5" xfId="37644" xr:uid="{00000000-0005-0000-0000-00000CAB0000}"/>
    <cellStyle name="Valuta 2 6 3 6 2 6" xfId="55804" xr:uid="{00000000-0005-0000-0000-00000DAB0000}"/>
    <cellStyle name="Valuta 2 6 3 6 3" xfId="9522" xr:uid="{00000000-0005-0000-0000-00000EAB0000}"/>
    <cellStyle name="Valuta 2 6 3 6 3 2" xfId="22729" xr:uid="{00000000-0005-0000-0000-00000FAB0000}"/>
    <cellStyle name="Valuta 2 6 3 6 3 3" xfId="40888" xr:uid="{00000000-0005-0000-0000-000010AB0000}"/>
    <cellStyle name="Valuta 2 6 3 6 4" xfId="14516" xr:uid="{00000000-0005-0000-0000-000011AB0000}"/>
    <cellStyle name="Valuta 2 6 3 6 4 2" xfId="27708" xr:uid="{00000000-0005-0000-0000-000012AB0000}"/>
    <cellStyle name="Valuta 2 6 3 6 4 3" xfId="45867" xr:uid="{00000000-0005-0000-0000-000013AB0000}"/>
    <cellStyle name="Valuta 2 6 3 6 5" xfId="30192" xr:uid="{00000000-0005-0000-0000-000014AB0000}"/>
    <cellStyle name="Valuta 2 6 3 6 5 2" xfId="48351" xr:uid="{00000000-0005-0000-0000-000015AB0000}"/>
    <cellStyle name="Valuta 2 6 3 6 6" xfId="17001" xr:uid="{00000000-0005-0000-0000-000016AB0000}"/>
    <cellStyle name="Valuta 2 6 3 6 7" xfId="35160" xr:uid="{00000000-0005-0000-0000-000017AB0000}"/>
    <cellStyle name="Valuta 2 6 3 6 8" xfId="53320" xr:uid="{00000000-0005-0000-0000-000018AB0000}"/>
    <cellStyle name="Valuta 2 6 3 7" xfId="5049" xr:uid="{00000000-0005-0000-0000-000019AB0000}"/>
    <cellStyle name="Valuta 2 6 3 7 2" xfId="7286" xr:uid="{00000000-0005-0000-0000-00001AAB0000}"/>
    <cellStyle name="Valuta 2 6 3 7 2 2" xfId="13019" xr:uid="{00000000-0005-0000-0000-00001BAB0000}"/>
    <cellStyle name="Valuta 2 6 3 7 2 2 2" xfId="26226" xr:uid="{00000000-0005-0000-0000-00001CAB0000}"/>
    <cellStyle name="Valuta 2 6 3 7 2 2 3" xfId="44385" xr:uid="{00000000-0005-0000-0000-00001DAB0000}"/>
    <cellStyle name="Valuta 2 6 3 7 2 3" xfId="33689" xr:uid="{00000000-0005-0000-0000-00001EAB0000}"/>
    <cellStyle name="Valuta 2 6 3 7 2 3 2" xfId="51848" xr:uid="{00000000-0005-0000-0000-00001FAB0000}"/>
    <cellStyle name="Valuta 2 6 3 7 2 4" xfId="20498" xr:uid="{00000000-0005-0000-0000-000020AB0000}"/>
    <cellStyle name="Valuta 2 6 3 7 2 5" xfId="38657" xr:uid="{00000000-0005-0000-0000-000021AB0000}"/>
    <cellStyle name="Valuta 2 6 3 7 2 6" xfId="56817" xr:uid="{00000000-0005-0000-0000-000022AB0000}"/>
    <cellStyle name="Valuta 2 6 3 7 3" xfId="10535" xr:uid="{00000000-0005-0000-0000-000023AB0000}"/>
    <cellStyle name="Valuta 2 6 3 7 3 2" xfId="23742" xr:uid="{00000000-0005-0000-0000-000024AB0000}"/>
    <cellStyle name="Valuta 2 6 3 7 3 3" xfId="41901" xr:uid="{00000000-0005-0000-0000-000025AB0000}"/>
    <cellStyle name="Valuta 2 6 3 7 4" xfId="15529" xr:uid="{00000000-0005-0000-0000-000026AB0000}"/>
    <cellStyle name="Valuta 2 6 3 7 4 2" xfId="28721" xr:uid="{00000000-0005-0000-0000-000027AB0000}"/>
    <cellStyle name="Valuta 2 6 3 7 4 3" xfId="46880" xr:uid="{00000000-0005-0000-0000-000028AB0000}"/>
    <cellStyle name="Valuta 2 6 3 7 5" xfId="31205" xr:uid="{00000000-0005-0000-0000-000029AB0000}"/>
    <cellStyle name="Valuta 2 6 3 7 5 2" xfId="49364" xr:uid="{00000000-0005-0000-0000-00002AAB0000}"/>
    <cellStyle name="Valuta 2 6 3 7 6" xfId="18014" xr:uid="{00000000-0005-0000-0000-00002BAB0000}"/>
    <cellStyle name="Valuta 2 6 3 7 7" xfId="36173" xr:uid="{00000000-0005-0000-0000-00002CAB0000}"/>
    <cellStyle name="Valuta 2 6 3 7 8" xfId="54333" xr:uid="{00000000-0005-0000-0000-00002DAB0000}"/>
    <cellStyle name="Valuta 2 6 3 8" xfId="6034" xr:uid="{00000000-0005-0000-0000-00002EAB0000}"/>
    <cellStyle name="Valuta 2 6 3 8 2" xfId="11531" xr:uid="{00000000-0005-0000-0000-00002FAB0000}"/>
    <cellStyle name="Valuta 2 6 3 8 2 2" xfId="24738" xr:uid="{00000000-0005-0000-0000-000030AB0000}"/>
    <cellStyle name="Valuta 2 6 3 8 2 3" xfId="42897" xr:uid="{00000000-0005-0000-0000-000031AB0000}"/>
    <cellStyle name="Valuta 2 6 3 8 3" xfId="32201" xr:uid="{00000000-0005-0000-0000-000032AB0000}"/>
    <cellStyle name="Valuta 2 6 3 8 3 2" xfId="50360" xr:uid="{00000000-0005-0000-0000-000033AB0000}"/>
    <cellStyle name="Valuta 2 6 3 8 4" xfId="19010" xr:uid="{00000000-0005-0000-0000-000034AB0000}"/>
    <cellStyle name="Valuta 2 6 3 8 5" xfId="37169" xr:uid="{00000000-0005-0000-0000-000035AB0000}"/>
    <cellStyle name="Valuta 2 6 3 8 6" xfId="55329" xr:uid="{00000000-0005-0000-0000-000036AB0000}"/>
    <cellStyle name="Valuta 2 6 3 9" xfId="8378" xr:uid="{00000000-0005-0000-0000-000037AB0000}"/>
    <cellStyle name="Valuta 2 6 3 9 2" xfId="21585" xr:uid="{00000000-0005-0000-0000-000038AB0000}"/>
    <cellStyle name="Valuta 2 6 3 9 3" xfId="39744" xr:uid="{00000000-0005-0000-0000-000039AB0000}"/>
    <cellStyle name="Valuta 2 6 3 9 4" xfId="57904" xr:uid="{00000000-0005-0000-0000-00003AAB0000}"/>
    <cellStyle name="Valuta 2 6 4" xfId="3157" xr:uid="{00000000-0005-0000-0000-00003BAB0000}"/>
    <cellStyle name="Valuta 2 6 4 10" xfId="9070" xr:uid="{00000000-0005-0000-0000-00003CAB0000}"/>
    <cellStyle name="Valuta 2 6 4 10 2" xfId="22277" xr:uid="{00000000-0005-0000-0000-00003DAB0000}"/>
    <cellStyle name="Valuta 2 6 4 10 3" xfId="40436" xr:uid="{00000000-0005-0000-0000-00003EAB0000}"/>
    <cellStyle name="Valuta 2 6 4 11" xfId="14044" xr:uid="{00000000-0005-0000-0000-00003FAB0000}"/>
    <cellStyle name="Valuta 2 6 4 11 2" xfId="27236" xr:uid="{00000000-0005-0000-0000-000040AB0000}"/>
    <cellStyle name="Valuta 2 6 4 11 3" xfId="45395" xr:uid="{00000000-0005-0000-0000-000041AB0000}"/>
    <cellStyle name="Valuta 2 6 4 12" xfId="29720" xr:uid="{00000000-0005-0000-0000-000042AB0000}"/>
    <cellStyle name="Valuta 2 6 4 12 2" xfId="47879" xr:uid="{00000000-0005-0000-0000-000043AB0000}"/>
    <cellStyle name="Valuta 2 6 4 13" xfId="16529" xr:uid="{00000000-0005-0000-0000-000044AB0000}"/>
    <cellStyle name="Valuta 2 6 4 14" xfId="34688" xr:uid="{00000000-0005-0000-0000-000045AB0000}"/>
    <cellStyle name="Valuta 2 6 4 15" xfId="52848" xr:uid="{00000000-0005-0000-0000-000046AB0000}"/>
    <cellStyle name="Valuta 2 6 4 16" xfId="58743" xr:uid="{00000000-0005-0000-0000-000047AB0000}"/>
    <cellStyle name="Valuta 2 6 4 2" xfId="3158" xr:uid="{00000000-0005-0000-0000-000048AB0000}"/>
    <cellStyle name="Valuta 2 6 4 2 10" xfId="58744" xr:uid="{00000000-0005-0000-0000-000049AB0000}"/>
    <cellStyle name="Valuta 2 6 4 2 2" xfId="4025" xr:uid="{00000000-0005-0000-0000-00004AAB0000}"/>
    <cellStyle name="Valuta 2 6 4 2 2 2" xfId="6512" xr:uid="{00000000-0005-0000-0000-00004BAB0000}"/>
    <cellStyle name="Valuta 2 6 4 2 2 2 2" xfId="12010" xr:uid="{00000000-0005-0000-0000-00004CAB0000}"/>
    <cellStyle name="Valuta 2 6 4 2 2 2 2 2" xfId="25217" xr:uid="{00000000-0005-0000-0000-00004DAB0000}"/>
    <cellStyle name="Valuta 2 6 4 2 2 2 2 3" xfId="43376" xr:uid="{00000000-0005-0000-0000-00004EAB0000}"/>
    <cellStyle name="Valuta 2 6 4 2 2 2 3" xfId="32680" xr:uid="{00000000-0005-0000-0000-00004FAB0000}"/>
    <cellStyle name="Valuta 2 6 4 2 2 2 3 2" xfId="50839" xr:uid="{00000000-0005-0000-0000-000050AB0000}"/>
    <cellStyle name="Valuta 2 6 4 2 2 2 4" xfId="19489" xr:uid="{00000000-0005-0000-0000-000051AB0000}"/>
    <cellStyle name="Valuta 2 6 4 2 2 2 5" xfId="37648" xr:uid="{00000000-0005-0000-0000-000052AB0000}"/>
    <cellStyle name="Valuta 2 6 4 2 2 2 6" xfId="55808" xr:uid="{00000000-0005-0000-0000-000053AB0000}"/>
    <cellStyle name="Valuta 2 6 4 2 2 3" xfId="9526" xr:uid="{00000000-0005-0000-0000-000054AB0000}"/>
    <cellStyle name="Valuta 2 6 4 2 2 3 2" xfId="22733" xr:uid="{00000000-0005-0000-0000-000055AB0000}"/>
    <cellStyle name="Valuta 2 6 4 2 2 3 3" xfId="40892" xr:uid="{00000000-0005-0000-0000-000056AB0000}"/>
    <cellStyle name="Valuta 2 6 4 2 2 4" xfId="14520" xr:uid="{00000000-0005-0000-0000-000057AB0000}"/>
    <cellStyle name="Valuta 2 6 4 2 2 4 2" xfId="27712" xr:uid="{00000000-0005-0000-0000-000058AB0000}"/>
    <cellStyle name="Valuta 2 6 4 2 2 4 3" xfId="45871" xr:uid="{00000000-0005-0000-0000-000059AB0000}"/>
    <cellStyle name="Valuta 2 6 4 2 2 5" xfId="30196" xr:uid="{00000000-0005-0000-0000-00005AAB0000}"/>
    <cellStyle name="Valuta 2 6 4 2 2 5 2" xfId="48355" xr:uid="{00000000-0005-0000-0000-00005BAB0000}"/>
    <cellStyle name="Valuta 2 6 4 2 2 6" xfId="17005" xr:uid="{00000000-0005-0000-0000-00005CAB0000}"/>
    <cellStyle name="Valuta 2 6 4 2 2 7" xfId="35164" xr:uid="{00000000-0005-0000-0000-00005DAB0000}"/>
    <cellStyle name="Valuta 2 6 4 2 2 8" xfId="53324" xr:uid="{00000000-0005-0000-0000-00005EAB0000}"/>
    <cellStyle name="Valuta 2 6 4 2 3" xfId="6038" xr:uid="{00000000-0005-0000-0000-00005FAB0000}"/>
    <cellStyle name="Valuta 2 6 4 2 3 2" xfId="11535" xr:uid="{00000000-0005-0000-0000-000060AB0000}"/>
    <cellStyle name="Valuta 2 6 4 2 3 2 2" xfId="24742" xr:uid="{00000000-0005-0000-0000-000061AB0000}"/>
    <cellStyle name="Valuta 2 6 4 2 3 2 3" xfId="42901" xr:uid="{00000000-0005-0000-0000-000062AB0000}"/>
    <cellStyle name="Valuta 2 6 4 2 3 3" xfId="32205" xr:uid="{00000000-0005-0000-0000-000063AB0000}"/>
    <cellStyle name="Valuta 2 6 4 2 3 3 2" xfId="50364" xr:uid="{00000000-0005-0000-0000-000064AB0000}"/>
    <cellStyle name="Valuta 2 6 4 2 3 4" xfId="19014" xr:uid="{00000000-0005-0000-0000-000065AB0000}"/>
    <cellStyle name="Valuta 2 6 4 2 3 5" xfId="37173" xr:uid="{00000000-0005-0000-0000-000066AB0000}"/>
    <cellStyle name="Valuta 2 6 4 2 3 6" xfId="55333" xr:uid="{00000000-0005-0000-0000-000067AB0000}"/>
    <cellStyle name="Valuta 2 6 4 2 4" xfId="9071" xr:uid="{00000000-0005-0000-0000-000068AB0000}"/>
    <cellStyle name="Valuta 2 6 4 2 4 2" xfId="22278" xr:uid="{00000000-0005-0000-0000-000069AB0000}"/>
    <cellStyle name="Valuta 2 6 4 2 4 3" xfId="40437" xr:uid="{00000000-0005-0000-0000-00006AAB0000}"/>
    <cellStyle name="Valuta 2 6 4 2 5" xfId="14045" xr:uid="{00000000-0005-0000-0000-00006BAB0000}"/>
    <cellStyle name="Valuta 2 6 4 2 5 2" xfId="27237" xr:uid="{00000000-0005-0000-0000-00006CAB0000}"/>
    <cellStyle name="Valuta 2 6 4 2 5 3" xfId="45396" xr:uid="{00000000-0005-0000-0000-00006DAB0000}"/>
    <cellStyle name="Valuta 2 6 4 2 6" xfId="29721" xr:uid="{00000000-0005-0000-0000-00006EAB0000}"/>
    <cellStyle name="Valuta 2 6 4 2 6 2" xfId="47880" xr:uid="{00000000-0005-0000-0000-00006FAB0000}"/>
    <cellStyle name="Valuta 2 6 4 2 7" xfId="16530" xr:uid="{00000000-0005-0000-0000-000070AB0000}"/>
    <cellStyle name="Valuta 2 6 4 2 8" xfId="34689" xr:uid="{00000000-0005-0000-0000-000071AB0000}"/>
    <cellStyle name="Valuta 2 6 4 2 9" xfId="52849" xr:uid="{00000000-0005-0000-0000-000072AB0000}"/>
    <cellStyle name="Valuta 2 6 4 3" xfId="3159" xr:uid="{00000000-0005-0000-0000-000073AB0000}"/>
    <cellStyle name="Valuta 2 6 4 3 10" xfId="58745" xr:uid="{00000000-0005-0000-0000-000074AB0000}"/>
    <cellStyle name="Valuta 2 6 4 3 2" xfId="4026" xr:uid="{00000000-0005-0000-0000-000075AB0000}"/>
    <cellStyle name="Valuta 2 6 4 3 2 2" xfId="6513" xr:uid="{00000000-0005-0000-0000-000076AB0000}"/>
    <cellStyle name="Valuta 2 6 4 3 2 2 2" xfId="12011" xr:uid="{00000000-0005-0000-0000-000077AB0000}"/>
    <cellStyle name="Valuta 2 6 4 3 2 2 2 2" xfId="25218" xr:uid="{00000000-0005-0000-0000-000078AB0000}"/>
    <cellStyle name="Valuta 2 6 4 3 2 2 2 3" xfId="43377" xr:uid="{00000000-0005-0000-0000-000079AB0000}"/>
    <cellStyle name="Valuta 2 6 4 3 2 2 3" xfId="32681" xr:uid="{00000000-0005-0000-0000-00007AAB0000}"/>
    <cellStyle name="Valuta 2 6 4 3 2 2 3 2" xfId="50840" xr:uid="{00000000-0005-0000-0000-00007BAB0000}"/>
    <cellStyle name="Valuta 2 6 4 3 2 2 4" xfId="19490" xr:uid="{00000000-0005-0000-0000-00007CAB0000}"/>
    <cellStyle name="Valuta 2 6 4 3 2 2 5" xfId="37649" xr:uid="{00000000-0005-0000-0000-00007DAB0000}"/>
    <cellStyle name="Valuta 2 6 4 3 2 2 6" xfId="55809" xr:uid="{00000000-0005-0000-0000-00007EAB0000}"/>
    <cellStyle name="Valuta 2 6 4 3 2 3" xfId="9527" xr:uid="{00000000-0005-0000-0000-00007FAB0000}"/>
    <cellStyle name="Valuta 2 6 4 3 2 3 2" xfId="22734" xr:uid="{00000000-0005-0000-0000-000080AB0000}"/>
    <cellStyle name="Valuta 2 6 4 3 2 3 3" xfId="40893" xr:uid="{00000000-0005-0000-0000-000081AB0000}"/>
    <cellStyle name="Valuta 2 6 4 3 2 4" xfId="14521" xr:uid="{00000000-0005-0000-0000-000082AB0000}"/>
    <cellStyle name="Valuta 2 6 4 3 2 4 2" xfId="27713" xr:uid="{00000000-0005-0000-0000-000083AB0000}"/>
    <cellStyle name="Valuta 2 6 4 3 2 4 3" xfId="45872" xr:uid="{00000000-0005-0000-0000-000084AB0000}"/>
    <cellStyle name="Valuta 2 6 4 3 2 5" xfId="30197" xr:uid="{00000000-0005-0000-0000-000085AB0000}"/>
    <cellStyle name="Valuta 2 6 4 3 2 5 2" xfId="48356" xr:uid="{00000000-0005-0000-0000-000086AB0000}"/>
    <cellStyle name="Valuta 2 6 4 3 2 6" xfId="17006" xr:uid="{00000000-0005-0000-0000-000087AB0000}"/>
    <cellStyle name="Valuta 2 6 4 3 2 7" xfId="35165" xr:uid="{00000000-0005-0000-0000-000088AB0000}"/>
    <cellStyle name="Valuta 2 6 4 3 2 8" xfId="53325" xr:uid="{00000000-0005-0000-0000-000089AB0000}"/>
    <cellStyle name="Valuta 2 6 4 3 3" xfId="6039" xr:uid="{00000000-0005-0000-0000-00008AAB0000}"/>
    <cellStyle name="Valuta 2 6 4 3 3 2" xfId="11536" xr:uid="{00000000-0005-0000-0000-00008BAB0000}"/>
    <cellStyle name="Valuta 2 6 4 3 3 2 2" xfId="24743" xr:uid="{00000000-0005-0000-0000-00008CAB0000}"/>
    <cellStyle name="Valuta 2 6 4 3 3 2 3" xfId="42902" xr:uid="{00000000-0005-0000-0000-00008DAB0000}"/>
    <cellStyle name="Valuta 2 6 4 3 3 3" xfId="32206" xr:uid="{00000000-0005-0000-0000-00008EAB0000}"/>
    <cellStyle name="Valuta 2 6 4 3 3 3 2" xfId="50365" xr:uid="{00000000-0005-0000-0000-00008FAB0000}"/>
    <cellStyle name="Valuta 2 6 4 3 3 4" xfId="19015" xr:uid="{00000000-0005-0000-0000-000090AB0000}"/>
    <cellStyle name="Valuta 2 6 4 3 3 5" xfId="37174" xr:uid="{00000000-0005-0000-0000-000091AB0000}"/>
    <cellStyle name="Valuta 2 6 4 3 3 6" xfId="55334" xr:uid="{00000000-0005-0000-0000-000092AB0000}"/>
    <cellStyle name="Valuta 2 6 4 3 4" xfId="9072" xr:uid="{00000000-0005-0000-0000-000093AB0000}"/>
    <cellStyle name="Valuta 2 6 4 3 4 2" xfId="22279" xr:uid="{00000000-0005-0000-0000-000094AB0000}"/>
    <cellStyle name="Valuta 2 6 4 3 4 3" xfId="40438" xr:uid="{00000000-0005-0000-0000-000095AB0000}"/>
    <cellStyle name="Valuta 2 6 4 3 5" xfId="14046" xr:uid="{00000000-0005-0000-0000-000096AB0000}"/>
    <cellStyle name="Valuta 2 6 4 3 5 2" xfId="27238" xr:uid="{00000000-0005-0000-0000-000097AB0000}"/>
    <cellStyle name="Valuta 2 6 4 3 5 3" xfId="45397" xr:uid="{00000000-0005-0000-0000-000098AB0000}"/>
    <cellStyle name="Valuta 2 6 4 3 6" xfId="29722" xr:uid="{00000000-0005-0000-0000-000099AB0000}"/>
    <cellStyle name="Valuta 2 6 4 3 6 2" xfId="47881" xr:uid="{00000000-0005-0000-0000-00009AAB0000}"/>
    <cellStyle name="Valuta 2 6 4 3 7" xfId="16531" xr:uid="{00000000-0005-0000-0000-00009BAB0000}"/>
    <cellStyle name="Valuta 2 6 4 3 8" xfId="34690" xr:uid="{00000000-0005-0000-0000-00009CAB0000}"/>
    <cellStyle name="Valuta 2 6 4 3 9" xfId="52850" xr:uid="{00000000-0005-0000-0000-00009DAB0000}"/>
    <cellStyle name="Valuta 2 6 4 4" xfId="3700" xr:uid="{00000000-0005-0000-0000-00009EAB0000}"/>
    <cellStyle name="Valuta 2 6 4 4 2" xfId="4404" xr:uid="{00000000-0005-0000-0000-00009FAB0000}"/>
    <cellStyle name="Valuta 2 6 4 4 2 2" xfId="12388" xr:uid="{00000000-0005-0000-0000-0000A0AB0000}"/>
    <cellStyle name="Valuta 2 6 4 4 2 2 2" xfId="25595" xr:uid="{00000000-0005-0000-0000-0000A1AB0000}"/>
    <cellStyle name="Valuta 2 6 4 4 2 2 3" xfId="43754" xr:uid="{00000000-0005-0000-0000-0000A2AB0000}"/>
    <cellStyle name="Valuta 2 6 4 4 2 3" xfId="33058" xr:uid="{00000000-0005-0000-0000-0000A3AB0000}"/>
    <cellStyle name="Valuta 2 6 4 4 2 3 2" xfId="51217" xr:uid="{00000000-0005-0000-0000-0000A4AB0000}"/>
    <cellStyle name="Valuta 2 6 4 4 2 4" xfId="19867" xr:uid="{00000000-0005-0000-0000-0000A5AB0000}"/>
    <cellStyle name="Valuta 2 6 4 4 2 5" xfId="38026" xr:uid="{00000000-0005-0000-0000-0000A6AB0000}"/>
    <cellStyle name="Valuta 2 6 4 4 2 6" xfId="56186" xr:uid="{00000000-0005-0000-0000-0000A7AB0000}"/>
    <cellStyle name="Valuta 2 6 4 4 3" xfId="9904" xr:uid="{00000000-0005-0000-0000-0000A8AB0000}"/>
    <cellStyle name="Valuta 2 6 4 4 3 2" xfId="23111" xr:uid="{00000000-0005-0000-0000-0000A9AB0000}"/>
    <cellStyle name="Valuta 2 6 4 4 3 3" xfId="41270" xr:uid="{00000000-0005-0000-0000-0000AAAB0000}"/>
    <cellStyle name="Valuta 2 6 4 4 4" xfId="14898" xr:uid="{00000000-0005-0000-0000-0000ABAB0000}"/>
    <cellStyle name="Valuta 2 6 4 4 4 2" xfId="28090" xr:uid="{00000000-0005-0000-0000-0000ACAB0000}"/>
    <cellStyle name="Valuta 2 6 4 4 4 3" xfId="46249" xr:uid="{00000000-0005-0000-0000-0000ADAB0000}"/>
    <cellStyle name="Valuta 2 6 4 4 5" xfId="30574" xr:uid="{00000000-0005-0000-0000-0000AEAB0000}"/>
    <cellStyle name="Valuta 2 6 4 4 5 2" xfId="48733" xr:uid="{00000000-0005-0000-0000-0000AFAB0000}"/>
    <cellStyle name="Valuta 2 6 4 4 6" xfId="17383" xr:uid="{00000000-0005-0000-0000-0000B0AB0000}"/>
    <cellStyle name="Valuta 2 6 4 4 7" xfId="35542" xr:uid="{00000000-0005-0000-0000-0000B1AB0000}"/>
    <cellStyle name="Valuta 2 6 4 4 8" xfId="53702" xr:uid="{00000000-0005-0000-0000-0000B2AB0000}"/>
    <cellStyle name="Valuta 2 6 4 4 9" xfId="59476" xr:uid="{00000000-0005-0000-0000-0000B3AB0000}"/>
    <cellStyle name="Valuta 2 6 4 5" xfId="4631" xr:uid="{00000000-0005-0000-0000-0000B4AB0000}"/>
    <cellStyle name="Valuta 2 6 4 5 2" xfId="6883" xr:uid="{00000000-0005-0000-0000-0000B5AB0000}"/>
    <cellStyle name="Valuta 2 6 4 5 2 2" xfId="12615" xr:uid="{00000000-0005-0000-0000-0000B6AB0000}"/>
    <cellStyle name="Valuta 2 6 4 5 2 2 2" xfId="25822" xr:uid="{00000000-0005-0000-0000-0000B7AB0000}"/>
    <cellStyle name="Valuta 2 6 4 5 2 2 3" xfId="43981" xr:uid="{00000000-0005-0000-0000-0000B8AB0000}"/>
    <cellStyle name="Valuta 2 6 4 5 2 3" xfId="33285" xr:uid="{00000000-0005-0000-0000-0000B9AB0000}"/>
    <cellStyle name="Valuta 2 6 4 5 2 3 2" xfId="51444" xr:uid="{00000000-0005-0000-0000-0000BAAB0000}"/>
    <cellStyle name="Valuta 2 6 4 5 2 4" xfId="20094" xr:uid="{00000000-0005-0000-0000-0000BBAB0000}"/>
    <cellStyle name="Valuta 2 6 4 5 2 5" xfId="38253" xr:uid="{00000000-0005-0000-0000-0000BCAB0000}"/>
    <cellStyle name="Valuta 2 6 4 5 2 6" xfId="56413" xr:uid="{00000000-0005-0000-0000-0000BDAB0000}"/>
    <cellStyle name="Valuta 2 6 4 5 3" xfId="10131" xr:uid="{00000000-0005-0000-0000-0000BEAB0000}"/>
    <cellStyle name="Valuta 2 6 4 5 3 2" xfId="23338" xr:uid="{00000000-0005-0000-0000-0000BFAB0000}"/>
    <cellStyle name="Valuta 2 6 4 5 3 3" xfId="41497" xr:uid="{00000000-0005-0000-0000-0000C0AB0000}"/>
    <cellStyle name="Valuta 2 6 4 5 4" xfId="15125" xr:uid="{00000000-0005-0000-0000-0000C1AB0000}"/>
    <cellStyle name="Valuta 2 6 4 5 4 2" xfId="28317" xr:uid="{00000000-0005-0000-0000-0000C2AB0000}"/>
    <cellStyle name="Valuta 2 6 4 5 4 3" xfId="46476" xr:uid="{00000000-0005-0000-0000-0000C3AB0000}"/>
    <cellStyle name="Valuta 2 6 4 5 5" xfId="30801" xr:uid="{00000000-0005-0000-0000-0000C4AB0000}"/>
    <cellStyle name="Valuta 2 6 4 5 5 2" xfId="48960" xr:uid="{00000000-0005-0000-0000-0000C5AB0000}"/>
    <cellStyle name="Valuta 2 6 4 5 6" xfId="17610" xr:uid="{00000000-0005-0000-0000-0000C6AB0000}"/>
    <cellStyle name="Valuta 2 6 4 5 7" xfId="35769" xr:uid="{00000000-0005-0000-0000-0000C7AB0000}"/>
    <cellStyle name="Valuta 2 6 4 5 8" xfId="53929" xr:uid="{00000000-0005-0000-0000-0000C8AB0000}"/>
    <cellStyle name="Valuta 2 6 4 6" xfId="4024" xr:uid="{00000000-0005-0000-0000-0000C9AB0000}"/>
    <cellStyle name="Valuta 2 6 4 6 2" xfId="6511" xr:uid="{00000000-0005-0000-0000-0000CAAB0000}"/>
    <cellStyle name="Valuta 2 6 4 6 2 2" xfId="12009" xr:uid="{00000000-0005-0000-0000-0000CBAB0000}"/>
    <cellStyle name="Valuta 2 6 4 6 2 2 2" xfId="25216" xr:uid="{00000000-0005-0000-0000-0000CCAB0000}"/>
    <cellStyle name="Valuta 2 6 4 6 2 2 3" xfId="43375" xr:uid="{00000000-0005-0000-0000-0000CDAB0000}"/>
    <cellStyle name="Valuta 2 6 4 6 2 3" xfId="32679" xr:uid="{00000000-0005-0000-0000-0000CEAB0000}"/>
    <cellStyle name="Valuta 2 6 4 6 2 3 2" xfId="50838" xr:uid="{00000000-0005-0000-0000-0000CFAB0000}"/>
    <cellStyle name="Valuta 2 6 4 6 2 4" xfId="19488" xr:uid="{00000000-0005-0000-0000-0000D0AB0000}"/>
    <cellStyle name="Valuta 2 6 4 6 2 5" xfId="37647" xr:uid="{00000000-0005-0000-0000-0000D1AB0000}"/>
    <cellStyle name="Valuta 2 6 4 6 2 6" xfId="55807" xr:uid="{00000000-0005-0000-0000-0000D2AB0000}"/>
    <cellStyle name="Valuta 2 6 4 6 3" xfId="9525" xr:uid="{00000000-0005-0000-0000-0000D3AB0000}"/>
    <cellStyle name="Valuta 2 6 4 6 3 2" xfId="22732" xr:uid="{00000000-0005-0000-0000-0000D4AB0000}"/>
    <cellStyle name="Valuta 2 6 4 6 3 3" xfId="40891" xr:uid="{00000000-0005-0000-0000-0000D5AB0000}"/>
    <cellStyle name="Valuta 2 6 4 6 4" xfId="14519" xr:uid="{00000000-0005-0000-0000-0000D6AB0000}"/>
    <cellStyle name="Valuta 2 6 4 6 4 2" xfId="27711" xr:uid="{00000000-0005-0000-0000-0000D7AB0000}"/>
    <cellStyle name="Valuta 2 6 4 6 4 3" xfId="45870" xr:uid="{00000000-0005-0000-0000-0000D8AB0000}"/>
    <cellStyle name="Valuta 2 6 4 6 5" xfId="30195" xr:uid="{00000000-0005-0000-0000-0000D9AB0000}"/>
    <cellStyle name="Valuta 2 6 4 6 5 2" xfId="48354" xr:uid="{00000000-0005-0000-0000-0000DAAB0000}"/>
    <cellStyle name="Valuta 2 6 4 6 6" xfId="17004" xr:uid="{00000000-0005-0000-0000-0000DBAB0000}"/>
    <cellStyle name="Valuta 2 6 4 6 7" xfId="35163" xr:uid="{00000000-0005-0000-0000-0000DCAB0000}"/>
    <cellStyle name="Valuta 2 6 4 6 8" xfId="53323" xr:uid="{00000000-0005-0000-0000-0000DDAB0000}"/>
    <cellStyle name="Valuta 2 6 4 7" xfId="5050" xr:uid="{00000000-0005-0000-0000-0000DEAB0000}"/>
    <cellStyle name="Valuta 2 6 4 7 2" xfId="7287" xr:uid="{00000000-0005-0000-0000-0000DFAB0000}"/>
    <cellStyle name="Valuta 2 6 4 7 2 2" xfId="13020" xr:uid="{00000000-0005-0000-0000-0000E0AB0000}"/>
    <cellStyle name="Valuta 2 6 4 7 2 2 2" xfId="26227" xr:uid="{00000000-0005-0000-0000-0000E1AB0000}"/>
    <cellStyle name="Valuta 2 6 4 7 2 2 3" xfId="44386" xr:uid="{00000000-0005-0000-0000-0000E2AB0000}"/>
    <cellStyle name="Valuta 2 6 4 7 2 3" xfId="33690" xr:uid="{00000000-0005-0000-0000-0000E3AB0000}"/>
    <cellStyle name="Valuta 2 6 4 7 2 3 2" xfId="51849" xr:uid="{00000000-0005-0000-0000-0000E4AB0000}"/>
    <cellStyle name="Valuta 2 6 4 7 2 4" xfId="20499" xr:uid="{00000000-0005-0000-0000-0000E5AB0000}"/>
    <cellStyle name="Valuta 2 6 4 7 2 5" xfId="38658" xr:uid="{00000000-0005-0000-0000-0000E6AB0000}"/>
    <cellStyle name="Valuta 2 6 4 7 2 6" xfId="56818" xr:uid="{00000000-0005-0000-0000-0000E7AB0000}"/>
    <cellStyle name="Valuta 2 6 4 7 3" xfId="10536" xr:uid="{00000000-0005-0000-0000-0000E8AB0000}"/>
    <cellStyle name="Valuta 2 6 4 7 3 2" xfId="23743" xr:uid="{00000000-0005-0000-0000-0000E9AB0000}"/>
    <cellStyle name="Valuta 2 6 4 7 3 3" xfId="41902" xr:uid="{00000000-0005-0000-0000-0000EAAB0000}"/>
    <cellStyle name="Valuta 2 6 4 7 4" xfId="15530" xr:uid="{00000000-0005-0000-0000-0000EBAB0000}"/>
    <cellStyle name="Valuta 2 6 4 7 4 2" xfId="28722" xr:uid="{00000000-0005-0000-0000-0000ECAB0000}"/>
    <cellStyle name="Valuta 2 6 4 7 4 3" xfId="46881" xr:uid="{00000000-0005-0000-0000-0000EDAB0000}"/>
    <cellStyle name="Valuta 2 6 4 7 5" xfId="31206" xr:uid="{00000000-0005-0000-0000-0000EEAB0000}"/>
    <cellStyle name="Valuta 2 6 4 7 5 2" xfId="49365" xr:uid="{00000000-0005-0000-0000-0000EFAB0000}"/>
    <cellStyle name="Valuta 2 6 4 7 6" xfId="18015" xr:uid="{00000000-0005-0000-0000-0000F0AB0000}"/>
    <cellStyle name="Valuta 2 6 4 7 7" xfId="36174" xr:uid="{00000000-0005-0000-0000-0000F1AB0000}"/>
    <cellStyle name="Valuta 2 6 4 7 8" xfId="54334" xr:uid="{00000000-0005-0000-0000-0000F2AB0000}"/>
    <cellStyle name="Valuta 2 6 4 8" xfId="6037" xr:uid="{00000000-0005-0000-0000-0000F3AB0000}"/>
    <cellStyle name="Valuta 2 6 4 8 2" xfId="11534" xr:uid="{00000000-0005-0000-0000-0000F4AB0000}"/>
    <cellStyle name="Valuta 2 6 4 8 2 2" xfId="24741" xr:uid="{00000000-0005-0000-0000-0000F5AB0000}"/>
    <cellStyle name="Valuta 2 6 4 8 2 3" xfId="42900" xr:uid="{00000000-0005-0000-0000-0000F6AB0000}"/>
    <cellStyle name="Valuta 2 6 4 8 3" xfId="32204" xr:uid="{00000000-0005-0000-0000-0000F7AB0000}"/>
    <cellStyle name="Valuta 2 6 4 8 3 2" xfId="50363" xr:uid="{00000000-0005-0000-0000-0000F8AB0000}"/>
    <cellStyle name="Valuta 2 6 4 8 4" xfId="19013" xr:uid="{00000000-0005-0000-0000-0000F9AB0000}"/>
    <cellStyle name="Valuta 2 6 4 8 5" xfId="37172" xr:uid="{00000000-0005-0000-0000-0000FAAB0000}"/>
    <cellStyle name="Valuta 2 6 4 8 6" xfId="55332" xr:uid="{00000000-0005-0000-0000-0000FBAB0000}"/>
    <cellStyle name="Valuta 2 6 4 9" xfId="8379" xr:uid="{00000000-0005-0000-0000-0000FCAB0000}"/>
    <cellStyle name="Valuta 2 6 4 9 2" xfId="21586" xr:uid="{00000000-0005-0000-0000-0000FDAB0000}"/>
    <cellStyle name="Valuta 2 6 4 9 3" xfId="39745" xr:uid="{00000000-0005-0000-0000-0000FEAB0000}"/>
    <cellStyle name="Valuta 2 6 4 9 4" xfId="57905" xr:uid="{00000000-0005-0000-0000-0000FFAB0000}"/>
    <cellStyle name="Valuta 2 6 5" xfId="3160" xr:uid="{00000000-0005-0000-0000-000000AC0000}"/>
    <cellStyle name="Valuta 2 6 5 10" xfId="34691" xr:uid="{00000000-0005-0000-0000-000001AC0000}"/>
    <cellStyle name="Valuta 2 6 5 11" xfId="52851" xr:uid="{00000000-0005-0000-0000-000002AC0000}"/>
    <cellStyle name="Valuta 2 6 5 12" xfId="58746" xr:uid="{00000000-0005-0000-0000-000003AC0000}"/>
    <cellStyle name="Valuta 2 6 5 2" xfId="3701" xr:uid="{00000000-0005-0000-0000-000004AC0000}"/>
    <cellStyle name="Valuta 2 6 5 2 2" xfId="6514" xr:uid="{00000000-0005-0000-0000-000005AC0000}"/>
    <cellStyle name="Valuta 2 6 5 2 2 2" xfId="12012" xr:uid="{00000000-0005-0000-0000-000006AC0000}"/>
    <cellStyle name="Valuta 2 6 5 2 2 2 2" xfId="25219" xr:uid="{00000000-0005-0000-0000-000007AC0000}"/>
    <cellStyle name="Valuta 2 6 5 2 2 2 3" xfId="43378" xr:uid="{00000000-0005-0000-0000-000008AC0000}"/>
    <cellStyle name="Valuta 2 6 5 2 2 3" xfId="32682" xr:uid="{00000000-0005-0000-0000-000009AC0000}"/>
    <cellStyle name="Valuta 2 6 5 2 2 3 2" xfId="50841" xr:uid="{00000000-0005-0000-0000-00000AAC0000}"/>
    <cellStyle name="Valuta 2 6 5 2 2 4" xfId="19491" xr:uid="{00000000-0005-0000-0000-00000BAC0000}"/>
    <cellStyle name="Valuta 2 6 5 2 2 5" xfId="37650" xr:uid="{00000000-0005-0000-0000-00000CAC0000}"/>
    <cellStyle name="Valuta 2 6 5 2 2 6" xfId="55810" xr:uid="{00000000-0005-0000-0000-00000DAC0000}"/>
    <cellStyle name="Valuta 2 6 5 2 3" xfId="9528" xr:uid="{00000000-0005-0000-0000-00000EAC0000}"/>
    <cellStyle name="Valuta 2 6 5 2 3 2" xfId="22735" xr:uid="{00000000-0005-0000-0000-00000FAC0000}"/>
    <cellStyle name="Valuta 2 6 5 2 3 3" xfId="40894" xr:uid="{00000000-0005-0000-0000-000010AC0000}"/>
    <cellStyle name="Valuta 2 6 5 2 4" xfId="14522" xr:uid="{00000000-0005-0000-0000-000011AC0000}"/>
    <cellStyle name="Valuta 2 6 5 2 4 2" xfId="27714" xr:uid="{00000000-0005-0000-0000-000012AC0000}"/>
    <cellStyle name="Valuta 2 6 5 2 4 3" xfId="45873" xr:uid="{00000000-0005-0000-0000-000013AC0000}"/>
    <cellStyle name="Valuta 2 6 5 2 5" xfId="4699" xr:uid="{00000000-0005-0000-0000-000014AC0000}"/>
    <cellStyle name="Valuta 2 6 5 2 5 2" xfId="30198" xr:uid="{00000000-0005-0000-0000-000015AC0000}"/>
    <cellStyle name="Valuta 2 6 5 2 5 3" xfId="48357" xr:uid="{00000000-0005-0000-0000-000016AC0000}"/>
    <cellStyle name="Valuta 2 6 5 2 6" xfId="17007" xr:uid="{00000000-0005-0000-0000-000017AC0000}"/>
    <cellStyle name="Valuta 2 6 5 2 7" xfId="35166" xr:uid="{00000000-0005-0000-0000-000018AC0000}"/>
    <cellStyle name="Valuta 2 6 5 2 8" xfId="53326" xr:uid="{00000000-0005-0000-0000-000019AC0000}"/>
    <cellStyle name="Valuta 2 6 5 2 9" xfId="59477" xr:uid="{00000000-0005-0000-0000-00001AAC0000}"/>
    <cellStyle name="Valuta 2 6 5 3" xfId="4027" xr:uid="{00000000-0005-0000-0000-00001BAC0000}"/>
    <cellStyle name="Valuta 2 6 5 3 2" xfId="7288" xr:uid="{00000000-0005-0000-0000-00001CAC0000}"/>
    <cellStyle name="Valuta 2 6 5 3 2 2" xfId="13021" xr:uid="{00000000-0005-0000-0000-00001DAC0000}"/>
    <cellStyle name="Valuta 2 6 5 3 2 2 2" xfId="26228" xr:uid="{00000000-0005-0000-0000-00001EAC0000}"/>
    <cellStyle name="Valuta 2 6 5 3 2 2 3" xfId="44387" xr:uid="{00000000-0005-0000-0000-00001FAC0000}"/>
    <cellStyle name="Valuta 2 6 5 3 2 3" xfId="33691" xr:uid="{00000000-0005-0000-0000-000020AC0000}"/>
    <cellStyle name="Valuta 2 6 5 3 2 3 2" xfId="51850" xr:uid="{00000000-0005-0000-0000-000021AC0000}"/>
    <cellStyle name="Valuta 2 6 5 3 2 4" xfId="20500" xr:uid="{00000000-0005-0000-0000-000022AC0000}"/>
    <cellStyle name="Valuta 2 6 5 3 2 5" xfId="38659" xr:uid="{00000000-0005-0000-0000-000023AC0000}"/>
    <cellStyle name="Valuta 2 6 5 3 2 6" xfId="56819" xr:uid="{00000000-0005-0000-0000-000024AC0000}"/>
    <cellStyle name="Valuta 2 6 5 3 3" xfId="10537" xr:uid="{00000000-0005-0000-0000-000025AC0000}"/>
    <cellStyle name="Valuta 2 6 5 3 3 2" xfId="23744" xr:uid="{00000000-0005-0000-0000-000026AC0000}"/>
    <cellStyle name="Valuta 2 6 5 3 3 3" xfId="41903" xr:uid="{00000000-0005-0000-0000-000027AC0000}"/>
    <cellStyle name="Valuta 2 6 5 3 4" xfId="15531" xr:uid="{00000000-0005-0000-0000-000028AC0000}"/>
    <cellStyle name="Valuta 2 6 5 3 4 2" xfId="28723" xr:uid="{00000000-0005-0000-0000-000029AC0000}"/>
    <cellStyle name="Valuta 2 6 5 3 4 3" xfId="46882" xr:uid="{00000000-0005-0000-0000-00002AAC0000}"/>
    <cellStyle name="Valuta 2 6 5 3 5" xfId="31207" xr:uid="{00000000-0005-0000-0000-00002BAC0000}"/>
    <cellStyle name="Valuta 2 6 5 3 5 2" xfId="49366" xr:uid="{00000000-0005-0000-0000-00002CAC0000}"/>
    <cellStyle name="Valuta 2 6 5 3 6" xfId="18016" xr:uid="{00000000-0005-0000-0000-00002DAC0000}"/>
    <cellStyle name="Valuta 2 6 5 3 7" xfId="36175" xr:uid="{00000000-0005-0000-0000-00002EAC0000}"/>
    <cellStyle name="Valuta 2 6 5 3 8" xfId="54335" xr:uid="{00000000-0005-0000-0000-00002FAC0000}"/>
    <cellStyle name="Valuta 2 6 5 4" xfId="6040" xr:uid="{00000000-0005-0000-0000-000030AC0000}"/>
    <cellStyle name="Valuta 2 6 5 4 2" xfId="11537" xr:uid="{00000000-0005-0000-0000-000031AC0000}"/>
    <cellStyle name="Valuta 2 6 5 4 2 2" xfId="24744" xr:uid="{00000000-0005-0000-0000-000032AC0000}"/>
    <cellStyle name="Valuta 2 6 5 4 2 3" xfId="42903" xr:uid="{00000000-0005-0000-0000-000033AC0000}"/>
    <cellStyle name="Valuta 2 6 5 4 3" xfId="32207" xr:uid="{00000000-0005-0000-0000-000034AC0000}"/>
    <cellStyle name="Valuta 2 6 5 4 3 2" xfId="50366" xr:uid="{00000000-0005-0000-0000-000035AC0000}"/>
    <cellStyle name="Valuta 2 6 5 4 4" xfId="19016" xr:uid="{00000000-0005-0000-0000-000036AC0000}"/>
    <cellStyle name="Valuta 2 6 5 4 5" xfId="37175" xr:uid="{00000000-0005-0000-0000-000037AC0000}"/>
    <cellStyle name="Valuta 2 6 5 4 6" xfId="55335" xr:uid="{00000000-0005-0000-0000-000038AC0000}"/>
    <cellStyle name="Valuta 2 6 5 5" xfId="8380" xr:uid="{00000000-0005-0000-0000-000039AC0000}"/>
    <cellStyle name="Valuta 2 6 5 5 2" xfId="21587" xr:uid="{00000000-0005-0000-0000-00003AAC0000}"/>
    <cellStyle name="Valuta 2 6 5 5 3" xfId="39746" xr:uid="{00000000-0005-0000-0000-00003BAC0000}"/>
    <cellStyle name="Valuta 2 6 5 5 4" xfId="57906" xr:uid="{00000000-0005-0000-0000-00003CAC0000}"/>
    <cellStyle name="Valuta 2 6 5 6" xfId="9073" xr:uid="{00000000-0005-0000-0000-00003DAC0000}"/>
    <cellStyle name="Valuta 2 6 5 6 2" xfId="22280" xr:uid="{00000000-0005-0000-0000-00003EAC0000}"/>
    <cellStyle name="Valuta 2 6 5 6 3" xfId="40439" xr:uid="{00000000-0005-0000-0000-00003FAC0000}"/>
    <cellStyle name="Valuta 2 6 5 7" xfId="14047" xr:uid="{00000000-0005-0000-0000-000040AC0000}"/>
    <cellStyle name="Valuta 2 6 5 7 2" xfId="27239" xr:uid="{00000000-0005-0000-0000-000041AC0000}"/>
    <cellStyle name="Valuta 2 6 5 7 3" xfId="45398" xr:uid="{00000000-0005-0000-0000-000042AC0000}"/>
    <cellStyle name="Valuta 2 6 5 8" xfId="29723" xr:uid="{00000000-0005-0000-0000-000043AC0000}"/>
    <cellStyle name="Valuta 2 6 5 8 2" xfId="47882" xr:uid="{00000000-0005-0000-0000-000044AC0000}"/>
    <cellStyle name="Valuta 2 6 5 9" xfId="16532" xr:uid="{00000000-0005-0000-0000-000045AC0000}"/>
    <cellStyle name="Valuta 2 6 6" xfId="3161" xr:uid="{00000000-0005-0000-0000-000046AC0000}"/>
    <cellStyle name="Valuta 2 6 6 10" xfId="58747" xr:uid="{00000000-0005-0000-0000-000047AC0000}"/>
    <cellStyle name="Valuta 2 6 6 2" xfId="4028" xr:uid="{00000000-0005-0000-0000-000048AC0000}"/>
    <cellStyle name="Valuta 2 6 6 2 2" xfId="6515" xr:uid="{00000000-0005-0000-0000-000049AC0000}"/>
    <cellStyle name="Valuta 2 6 6 2 2 2" xfId="12013" xr:uid="{00000000-0005-0000-0000-00004AAC0000}"/>
    <cellStyle name="Valuta 2 6 6 2 2 2 2" xfId="25220" xr:uid="{00000000-0005-0000-0000-00004BAC0000}"/>
    <cellStyle name="Valuta 2 6 6 2 2 2 3" xfId="43379" xr:uid="{00000000-0005-0000-0000-00004CAC0000}"/>
    <cellStyle name="Valuta 2 6 6 2 2 3" xfId="32683" xr:uid="{00000000-0005-0000-0000-00004DAC0000}"/>
    <cellStyle name="Valuta 2 6 6 2 2 3 2" xfId="50842" xr:uid="{00000000-0005-0000-0000-00004EAC0000}"/>
    <cellStyle name="Valuta 2 6 6 2 2 4" xfId="19492" xr:uid="{00000000-0005-0000-0000-00004FAC0000}"/>
    <cellStyle name="Valuta 2 6 6 2 2 5" xfId="37651" xr:uid="{00000000-0005-0000-0000-000050AC0000}"/>
    <cellStyle name="Valuta 2 6 6 2 2 6" xfId="55811" xr:uid="{00000000-0005-0000-0000-000051AC0000}"/>
    <cellStyle name="Valuta 2 6 6 2 3" xfId="9529" xr:uid="{00000000-0005-0000-0000-000052AC0000}"/>
    <cellStyle name="Valuta 2 6 6 2 3 2" xfId="22736" xr:uid="{00000000-0005-0000-0000-000053AC0000}"/>
    <cellStyle name="Valuta 2 6 6 2 3 3" xfId="40895" xr:uid="{00000000-0005-0000-0000-000054AC0000}"/>
    <cellStyle name="Valuta 2 6 6 2 4" xfId="14523" xr:uid="{00000000-0005-0000-0000-000055AC0000}"/>
    <cellStyle name="Valuta 2 6 6 2 4 2" xfId="27715" xr:uid="{00000000-0005-0000-0000-000056AC0000}"/>
    <cellStyle name="Valuta 2 6 6 2 4 3" xfId="45874" xr:uid="{00000000-0005-0000-0000-000057AC0000}"/>
    <cellStyle name="Valuta 2 6 6 2 5" xfId="30199" xr:uid="{00000000-0005-0000-0000-000058AC0000}"/>
    <cellStyle name="Valuta 2 6 6 2 5 2" xfId="48358" xr:uid="{00000000-0005-0000-0000-000059AC0000}"/>
    <cellStyle name="Valuta 2 6 6 2 6" xfId="17008" xr:uid="{00000000-0005-0000-0000-00005AAC0000}"/>
    <cellStyle name="Valuta 2 6 6 2 7" xfId="35167" xr:uid="{00000000-0005-0000-0000-00005BAC0000}"/>
    <cellStyle name="Valuta 2 6 6 2 8" xfId="53327" xr:uid="{00000000-0005-0000-0000-00005CAC0000}"/>
    <cellStyle name="Valuta 2 6 6 3" xfId="6041" xr:uid="{00000000-0005-0000-0000-00005DAC0000}"/>
    <cellStyle name="Valuta 2 6 6 3 2" xfId="11538" xr:uid="{00000000-0005-0000-0000-00005EAC0000}"/>
    <cellStyle name="Valuta 2 6 6 3 2 2" xfId="24745" xr:uid="{00000000-0005-0000-0000-00005FAC0000}"/>
    <cellStyle name="Valuta 2 6 6 3 2 3" xfId="42904" xr:uid="{00000000-0005-0000-0000-000060AC0000}"/>
    <cellStyle name="Valuta 2 6 6 3 3" xfId="32208" xr:uid="{00000000-0005-0000-0000-000061AC0000}"/>
    <cellStyle name="Valuta 2 6 6 3 3 2" xfId="50367" xr:uid="{00000000-0005-0000-0000-000062AC0000}"/>
    <cellStyle name="Valuta 2 6 6 3 4" xfId="19017" xr:uid="{00000000-0005-0000-0000-000063AC0000}"/>
    <cellStyle name="Valuta 2 6 6 3 5" xfId="37176" xr:uid="{00000000-0005-0000-0000-000064AC0000}"/>
    <cellStyle name="Valuta 2 6 6 3 6" xfId="55336" xr:uid="{00000000-0005-0000-0000-000065AC0000}"/>
    <cellStyle name="Valuta 2 6 6 4" xfId="9074" xr:uid="{00000000-0005-0000-0000-000066AC0000}"/>
    <cellStyle name="Valuta 2 6 6 4 2" xfId="22281" xr:uid="{00000000-0005-0000-0000-000067AC0000}"/>
    <cellStyle name="Valuta 2 6 6 4 3" xfId="40440" xr:uid="{00000000-0005-0000-0000-000068AC0000}"/>
    <cellStyle name="Valuta 2 6 6 5" xfId="14048" xr:uid="{00000000-0005-0000-0000-000069AC0000}"/>
    <cellStyle name="Valuta 2 6 6 5 2" xfId="27240" xr:uid="{00000000-0005-0000-0000-00006AAC0000}"/>
    <cellStyle name="Valuta 2 6 6 5 3" xfId="45399" xr:uid="{00000000-0005-0000-0000-00006BAC0000}"/>
    <cellStyle name="Valuta 2 6 6 6" xfId="29724" xr:uid="{00000000-0005-0000-0000-00006CAC0000}"/>
    <cellStyle name="Valuta 2 6 6 6 2" xfId="47883" xr:uid="{00000000-0005-0000-0000-00006DAC0000}"/>
    <cellStyle name="Valuta 2 6 6 7" xfId="16533" xr:uid="{00000000-0005-0000-0000-00006EAC0000}"/>
    <cellStyle name="Valuta 2 6 6 8" xfId="34692" xr:uid="{00000000-0005-0000-0000-00006FAC0000}"/>
    <cellStyle name="Valuta 2 6 6 9" xfId="52852" xr:uid="{00000000-0005-0000-0000-000070AC0000}"/>
    <cellStyle name="Valuta 2 6 7" xfId="3162" xr:uid="{00000000-0005-0000-0000-000071AC0000}"/>
    <cellStyle name="Valuta 2 6 7 10" xfId="58748" xr:uid="{00000000-0005-0000-0000-000072AC0000}"/>
    <cellStyle name="Valuta 2 6 7 2" xfId="4029" xr:uid="{00000000-0005-0000-0000-000073AC0000}"/>
    <cellStyle name="Valuta 2 6 7 2 2" xfId="6516" xr:uid="{00000000-0005-0000-0000-000074AC0000}"/>
    <cellStyle name="Valuta 2 6 7 2 2 2" xfId="12014" xr:uid="{00000000-0005-0000-0000-000075AC0000}"/>
    <cellStyle name="Valuta 2 6 7 2 2 2 2" xfId="25221" xr:uid="{00000000-0005-0000-0000-000076AC0000}"/>
    <cellStyle name="Valuta 2 6 7 2 2 2 3" xfId="43380" xr:uid="{00000000-0005-0000-0000-000077AC0000}"/>
    <cellStyle name="Valuta 2 6 7 2 2 3" xfId="32684" xr:uid="{00000000-0005-0000-0000-000078AC0000}"/>
    <cellStyle name="Valuta 2 6 7 2 2 3 2" xfId="50843" xr:uid="{00000000-0005-0000-0000-000079AC0000}"/>
    <cellStyle name="Valuta 2 6 7 2 2 4" xfId="19493" xr:uid="{00000000-0005-0000-0000-00007AAC0000}"/>
    <cellStyle name="Valuta 2 6 7 2 2 5" xfId="37652" xr:uid="{00000000-0005-0000-0000-00007BAC0000}"/>
    <cellStyle name="Valuta 2 6 7 2 2 6" xfId="55812" xr:uid="{00000000-0005-0000-0000-00007CAC0000}"/>
    <cellStyle name="Valuta 2 6 7 2 3" xfId="9530" xr:uid="{00000000-0005-0000-0000-00007DAC0000}"/>
    <cellStyle name="Valuta 2 6 7 2 3 2" xfId="22737" xr:uid="{00000000-0005-0000-0000-00007EAC0000}"/>
    <cellStyle name="Valuta 2 6 7 2 3 3" xfId="40896" xr:uid="{00000000-0005-0000-0000-00007FAC0000}"/>
    <cellStyle name="Valuta 2 6 7 2 4" xfId="14524" xr:uid="{00000000-0005-0000-0000-000080AC0000}"/>
    <cellStyle name="Valuta 2 6 7 2 4 2" xfId="27716" xr:uid="{00000000-0005-0000-0000-000081AC0000}"/>
    <cellStyle name="Valuta 2 6 7 2 4 3" xfId="45875" xr:uid="{00000000-0005-0000-0000-000082AC0000}"/>
    <cellStyle name="Valuta 2 6 7 2 5" xfId="30200" xr:uid="{00000000-0005-0000-0000-000083AC0000}"/>
    <cellStyle name="Valuta 2 6 7 2 5 2" xfId="48359" xr:uid="{00000000-0005-0000-0000-000084AC0000}"/>
    <cellStyle name="Valuta 2 6 7 2 6" xfId="17009" xr:uid="{00000000-0005-0000-0000-000085AC0000}"/>
    <cellStyle name="Valuta 2 6 7 2 7" xfId="35168" xr:uid="{00000000-0005-0000-0000-000086AC0000}"/>
    <cellStyle name="Valuta 2 6 7 2 8" xfId="53328" xr:uid="{00000000-0005-0000-0000-000087AC0000}"/>
    <cellStyle name="Valuta 2 6 7 3" xfId="6042" xr:uid="{00000000-0005-0000-0000-000088AC0000}"/>
    <cellStyle name="Valuta 2 6 7 3 2" xfId="11539" xr:uid="{00000000-0005-0000-0000-000089AC0000}"/>
    <cellStyle name="Valuta 2 6 7 3 2 2" xfId="24746" xr:uid="{00000000-0005-0000-0000-00008AAC0000}"/>
    <cellStyle name="Valuta 2 6 7 3 2 3" xfId="42905" xr:uid="{00000000-0005-0000-0000-00008BAC0000}"/>
    <cellStyle name="Valuta 2 6 7 3 3" xfId="32209" xr:uid="{00000000-0005-0000-0000-00008CAC0000}"/>
    <cellStyle name="Valuta 2 6 7 3 3 2" xfId="50368" xr:uid="{00000000-0005-0000-0000-00008DAC0000}"/>
    <cellStyle name="Valuta 2 6 7 3 4" xfId="19018" xr:uid="{00000000-0005-0000-0000-00008EAC0000}"/>
    <cellStyle name="Valuta 2 6 7 3 5" xfId="37177" xr:uid="{00000000-0005-0000-0000-00008FAC0000}"/>
    <cellStyle name="Valuta 2 6 7 3 6" xfId="55337" xr:uid="{00000000-0005-0000-0000-000090AC0000}"/>
    <cellStyle name="Valuta 2 6 7 4" xfId="9075" xr:uid="{00000000-0005-0000-0000-000091AC0000}"/>
    <cellStyle name="Valuta 2 6 7 4 2" xfId="22282" xr:uid="{00000000-0005-0000-0000-000092AC0000}"/>
    <cellStyle name="Valuta 2 6 7 4 3" xfId="40441" xr:uid="{00000000-0005-0000-0000-000093AC0000}"/>
    <cellStyle name="Valuta 2 6 7 5" xfId="14049" xr:uid="{00000000-0005-0000-0000-000094AC0000}"/>
    <cellStyle name="Valuta 2 6 7 5 2" xfId="27241" xr:uid="{00000000-0005-0000-0000-000095AC0000}"/>
    <cellStyle name="Valuta 2 6 7 5 3" xfId="45400" xr:uid="{00000000-0005-0000-0000-000096AC0000}"/>
    <cellStyle name="Valuta 2 6 7 6" xfId="29725" xr:uid="{00000000-0005-0000-0000-000097AC0000}"/>
    <cellStyle name="Valuta 2 6 7 6 2" xfId="47884" xr:uid="{00000000-0005-0000-0000-000098AC0000}"/>
    <cellStyle name="Valuta 2 6 7 7" xfId="16534" xr:uid="{00000000-0005-0000-0000-000099AC0000}"/>
    <cellStyle name="Valuta 2 6 7 8" xfId="34693" xr:uid="{00000000-0005-0000-0000-00009AAC0000}"/>
    <cellStyle name="Valuta 2 6 7 9" xfId="52853" xr:uid="{00000000-0005-0000-0000-00009BAC0000}"/>
    <cellStyle name="Valuta 2 6 8" xfId="3651" xr:uid="{00000000-0005-0000-0000-00009CAC0000}"/>
    <cellStyle name="Valuta 2 6 8 2" xfId="4399" xr:uid="{00000000-0005-0000-0000-00009DAC0000}"/>
    <cellStyle name="Valuta 2 6 8 2 2" xfId="12383" xr:uid="{00000000-0005-0000-0000-00009EAC0000}"/>
    <cellStyle name="Valuta 2 6 8 2 2 2" xfId="25590" xr:uid="{00000000-0005-0000-0000-00009FAC0000}"/>
    <cellStyle name="Valuta 2 6 8 2 2 3" xfId="43749" xr:uid="{00000000-0005-0000-0000-0000A0AC0000}"/>
    <cellStyle name="Valuta 2 6 8 2 3" xfId="33053" xr:uid="{00000000-0005-0000-0000-0000A1AC0000}"/>
    <cellStyle name="Valuta 2 6 8 2 3 2" xfId="51212" xr:uid="{00000000-0005-0000-0000-0000A2AC0000}"/>
    <cellStyle name="Valuta 2 6 8 2 4" xfId="19862" xr:uid="{00000000-0005-0000-0000-0000A3AC0000}"/>
    <cellStyle name="Valuta 2 6 8 2 5" xfId="38021" xr:uid="{00000000-0005-0000-0000-0000A4AC0000}"/>
    <cellStyle name="Valuta 2 6 8 2 6" xfId="56181" xr:uid="{00000000-0005-0000-0000-0000A5AC0000}"/>
    <cellStyle name="Valuta 2 6 8 3" xfId="9899" xr:uid="{00000000-0005-0000-0000-0000A6AC0000}"/>
    <cellStyle name="Valuta 2 6 8 3 2" xfId="23106" xr:uid="{00000000-0005-0000-0000-0000A7AC0000}"/>
    <cellStyle name="Valuta 2 6 8 3 3" xfId="41265" xr:uid="{00000000-0005-0000-0000-0000A8AC0000}"/>
    <cellStyle name="Valuta 2 6 8 4" xfId="14893" xr:uid="{00000000-0005-0000-0000-0000A9AC0000}"/>
    <cellStyle name="Valuta 2 6 8 4 2" xfId="28085" xr:uid="{00000000-0005-0000-0000-0000AAAC0000}"/>
    <cellStyle name="Valuta 2 6 8 4 3" xfId="46244" xr:uid="{00000000-0005-0000-0000-0000ABAC0000}"/>
    <cellStyle name="Valuta 2 6 8 5" xfId="30569" xr:uid="{00000000-0005-0000-0000-0000ACAC0000}"/>
    <cellStyle name="Valuta 2 6 8 5 2" xfId="48728" xr:uid="{00000000-0005-0000-0000-0000ADAC0000}"/>
    <cellStyle name="Valuta 2 6 8 6" xfId="17378" xr:uid="{00000000-0005-0000-0000-0000AEAC0000}"/>
    <cellStyle name="Valuta 2 6 8 7" xfId="35537" xr:uid="{00000000-0005-0000-0000-0000AFAC0000}"/>
    <cellStyle name="Valuta 2 6 8 8" xfId="53697" xr:uid="{00000000-0005-0000-0000-0000B0AC0000}"/>
    <cellStyle name="Valuta 2 6 8 9" xfId="59097" xr:uid="{00000000-0005-0000-0000-0000B1AC0000}"/>
    <cellStyle name="Valuta 2 6 9" xfId="4627" xr:uid="{00000000-0005-0000-0000-0000B2AC0000}"/>
    <cellStyle name="Valuta 2 6 9 2" xfId="6879" xr:uid="{00000000-0005-0000-0000-0000B3AC0000}"/>
    <cellStyle name="Valuta 2 6 9 2 2" xfId="12611" xr:uid="{00000000-0005-0000-0000-0000B4AC0000}"/>
    <cellStyle name="Valuta 2 6 9 2 2 2" xfId="25818" xr:uid="{00000000-0005-0000-0000-0000B5AC0000}"/>
    <cellStyle name="Valuta 2 6 9 2 2 3" xfId="43977" xr:uid="{00000000-0005-0000-0000-0000B6AC0000}"/>
    <cellStyle name="Valuta 2 6 9 2 3" xfId="33281" xr:uid="{00000000-0005-0000-0000-0000B7AC0000}"/>
    <cellStyle name="Valuta 2 6 9 2 3 2" xfId="51440" xr:uid="{00000000-0005-0000-0000-0000B8AC0000}"/>
    <cellStyle name="Valuta 2 6 9 2 4" xfId="20090" xr:uid="{00000000-0005-0000-0000-0000B9AC0000}"/>
    <cellStyle name="Valuta 2 6 9 2 5" xfId="38249" xr:uid="{00000000-0005-0000-0000-0000BAAC0000}"/>
    <cellStyle name="Valuta 2 6 9 2 6" xfId="56409" xr:uid="{00000000-0005-0000-0000-0000BBAC0000}"/>
    <cellStyle name="Valuta 2 6 9 3" xfId="10127" xr:uid="{00000000-0005-0000-0000-0000BCAC0000}"/>
    <cellStyle name="Valuta 2 6 9 3 2" xfId="23334" xr:uid="{00000000-0005-0000-0000-0000BDAC0000}"/>
    <cellStyle name="Valuta 2 6 9 3 3" xfId="41493" xr:uid="{00000000-0005-0000-0000-0000BEAC0000}"/>
    <cellStyle name="Valuta 2 6 9 4" xfId="15121" xr:uid="{00000000-0005-0000-0000-0000BFAC0000}"/>
    <cellStyle name="Valuta 2 6 9 4 2" xfId="28313" xr:uid="{00000000-0005-0000-0000-0000C0AC0000}"/>
    <cellStyle name="Valuta 2 6 9 4 3" xfId="46472" xr:uid="{00000000-0005-0000-0000-0000C1AC0000}"/>
    <cellStyle name="Valuta 2 6 9 5" xfId="30797" xr:uid="{00000000-0005-0000-0000-0000C2AC0000}"/>
    <cellStyle name="Valuta 2 6 9 5 2" xfId="48956" xr:uid="{00000000-0005-0000-0000-0000C3AC0000}"/>
    <cellStyle name="Valuta 2 6 9 6" xfId="17606" xr:uid="{00000000-0005-0000-0000-0000C4AC0000}"/>
    <cellStyle name="Valuta 2 6 9 7" xfId="35765" xr:uid="{00000000-0005-0000-0000-0000C5AC0000}"/>
    <cellStyle name="Valuta 2 6 9 8" xfId="53925" xr:uid="{00000000-0005-0000-0000-0000C6AC0000}"/>
    <cellStyle name="Valuta 2 6 9 9" xfId="59262" xr:uid="{00000000-0005-0000-0000-0000C7AC0000}"/>
    <cellStyle name="Valuta 2 7" xfId="3163" xr:uid="{00000000-0005-0000-0000-0000C8AC0000}"/>
    <cellStyle name="Valuta 2 7 10" xfId="4030" xr:uid="{00000000-0005-0000-0000-0000C9AC0000}"/>
    <cellStyle name="Valuta 2 7 10 2" xfId="6517" xr:uid="{00000000-0005-0000-0000-0000CAAC0000}"/>
    <cellStyle name="Valuta 2 7 10 2 2" xfId="12015" xr:uid="{00000000-0005-0000-0000-0000CBAC0000}"/>
    <cellStyle name="Valuta 2 7 10 2 2 2" xfId="25222" xr:uid="{00000000-0005-0000-0000-0000CCAC0000}"/>
    <cellStyle name="Valuta 2 7 10 2 2 3" xfId="43381" xr:uid="{00000000-0005-0000-0000-0000CDAC0000}"/>
    <cellStyle name="Valuta 2 7 10 2 3" xfId="32685" xr:uid="{00000000-0005-0000-0000-0000CEAC0000}"/>
    <cellStyle name="Valuta 2 7 10 2 3 2" xfId="50844" xr:uid="{00000000-0005-0000-0000-0000CFAC0000}"/>
    <cellStyle name="Valuta 2 7 10 2 4" xfId="19494" xr:uid="{00000000-0005-0000-0000-0000D0AC0000}"/>
    <cellStyle name="Valuta 2 7 10 2 5" xfId="37653" xr:uid="{00000000-0005-0000-0000-0000D1AC0000}"/>
    <cellStyle name="Valuta 2 7 10 2 6" xfId="55813" xr:uid="{00000000-0005-0000-0000-0000D2AC0000}"/>
    <cellStyle name="Valuta 2 7 10 3" xfId="9531" xr:uid="{00000000-0005-0000-0000-0000D3AC0000}"/>
    <cellStyle name="Valuta 2 7 10 3 2" xfId="22738" xr:uid="{00000000-0005-0000-0000-0000D4AC0000}"/>
    <cellStyle name="Valuta 2 7 10 3 3" xfId="40897" xr:uid="{00000000-0005-0000-0000-0000D5AC0000}"/>
    <cellStyle name="Valuta 2 7 10 4" xfId="14525" xr:uid="{00000000-0005-0000-0000-0000D6AC0000}"/>
    <cellStyle name="Valuta 2 7 10 4 2" xfId="27717" xr:uid="{00000000-0005-0000-0000-0000D7AC0000}"/>
    <cellStyle name="Valuta 2 7 10 4 3" xfId="45876" xr:uid="{00000000-0005-0000-0000-0000D8AC0000}"/>
    <cellStyle name="Valuta 2 7 10 5" xfId="30201" xr:uid="{00000000-0005-0000-0000-0000D9AC0000}"/>
    <cellStyle name="Valuta 2 7 10 5 2" xfId="48360" xr:uid="{00000000-0005-0000-0000-0000DAAC0000}"/>
    <cellStyle name="Valuta 2 7 10 6" xfId="17010" xr:uid="{00000000-0005-0000-0000-0000DBAC0000}"/>
    <cellStyle name="Valuta 2 7 10 7" xfId="35169" xr:uid="{00000000-0005-0000-0000-0000DCAC0000}"/>
    <cellStyle name="Valuta 2 7 10 8" xfId="53329" xr:uid="{00000000-0005-0000-0000-0000DDAC0000}"/>
    <cellStyle name="Valuta 2 7 10 9" xfId="59478" xr:uid="{00000000-0005-0000-0000-0000DEAC0000}"/>
    <cellStyle name="Valuta 2 7 11" xfId="4855" xr:uid="{00000000-0005-0000-0000-0000DFAC0000}"/>
    <cellStyle name="Valuta 2 7 11 2" xfId="7085" xr:uid="{00000000-0005-0000-0000-0000E0AC0000}"/>
    <cellStyle name="Valuta 2 7 11 2 2" xfId="12818" xr:uid="{00000000-0005-0000-0000-0000E1AC0000}"/>
    <cellStyle name="Valuta 2 7 11 2 2 2" xfId="26025" xr:uid="{00000000-0005-0000-0000-0000E2AC0000}"/>
    <cellStyle name="Valuta 2 7 11 2 2 3" xfId="44184" xr:uid="{00000000-0005-0000-0000-0000E3AC0000}"/>
    <cellStyle name="Valuta 2 7 11 2 3" xfId="33488" xr:uid="{00000000-0005-0000-0000-0000E4AC0000}"/>
    <cellStyle name="Valuta 2 7 11 2 3 2" xfId="51647" xr:uid="{00000000-0005-0000-0000-0000E5AC0000}"/>
    <cellStyle name="Valuta 2 7 11 2 4" xfId="20297" xr:uid="{00000000-0005-0000-0000-0000E6AC0000}"/>
    <cellStyle name="Valuta 2 7 11 2 5" xfId="38456" xr:uid="{00000000-0005-0000-0000-0000E7AC0000}"/>
    <cellStyle name="Valuta 2 7 11 2 6" xfId="56616" xr:uid="{00000000-0005-0000-0000-0000E8AC0000}"/>
    <cellStyle name="Valuta 2 7 11 3" xfId="10334" xr:uid="{00000000-0005-0000-0000-0000E9AC0000}"/>
    <cellStyle name="Valuta 2 7 11 3 2" xfId="23541" xr:uid="{00000000-0005-0000-0000-0000EAAC0000}"/>
    <cellStyle name="Valuta 2 7 11 3 3" xfId="41700" xr:uid="{00000000-0005-0000-0000-0000EBAC0000}"/>
    <cellStyle name="Valuta 2 7 11 4" xfId="15328" xr:uid="{00000000-0005-0000-0000-0000ECAC0000}"/>
    <cellStyle name="Valuta 2 7 11 4 2" xfId="28520" xr:uid="{00000000-0005-0000-0000-0000EDAC0000}"/>
    <cellStyle name="Valuta 2 7 11 4 3" xfId="46679" xr:uid="{00000000-0005-0000-0000-0000EEAC0000}"/>
    <cellStyle name="Valuta 2 7 11 5" xfId="31004" xr:uid="{00000000-0005-0000-0000-0000EFAC0000}"/>
    <cellStyle name="Valuta 2 7 11 5 2" xfId="49163" xr:uid="{00000000-0005-0000-0000-0000F0AC0000}"/>
    <cellStyle name="Valuta 2 7 11 6" xfId="17813" xr:uid="{00000000-0005-0000-0000-0000F1AC0000}"/>
    <cellStyle name="Valuta 2 7 11 7" xfId="35972" xr:uid="{00000000-0005-0000-0000-0000F2AC0000}"/>
    <cellStyle name="Valuta 2 7 11 8" xfId="54132" xr:uid="{00000000-0005-0000-0000-0000F3AC0000}"/>
    <cellStyle name="Valuta 2 7 12" xfId="5051" xr:uid="{00000000-0005-0000-0000-0000F4AC0000}"/>
    <cellStyle name="Valuta 2 7 12 2" xfId="7289" xr:uid="{00000000-0005-0000-0000-0000F5AC0000}"/>
    <cellStyle name="Valuta 2 7 12 2 2" xfId="13022" xr:uid="{00000000-0005-0000-0000-0000F6AC0000}"/>
    <cellStyle name="Valuta 2 7 12 2 2 2" xfId="26229" xr:uid="{00000000-0005-0000-0000-0000F7AC0000}"/>
    <cellStyle name="Valuta 2 7 12 2 2 3" xfId="44388" xr:uid="{00000000-0005-0000-0000-0000F8AC0000}"/>
    <cellStyle name="Valuta 2 7 12 2 3" xfId="33692" xr:uid="{00000000-0005-0000-0000-0000F9AC0000}"/>
    <cellStyle name="Valuta 2 7 12 2 3 2" xfId="51851" xr:uid="{00000000-0005-0000-0000-0000FAAC0000}"/>
    <cellStyle name="Valuta 2 7 12 2 4" xfId="20501" xr:uid="{00000000-0005-0000-0000-0000FBAC0000}"/>
    <cellStyle name="Valuta 2 7 12 2 5" xfId="38660" xr:uid="{00000000-0005-0000-0000-0000FCAC0000}"/>
    <cellStyle name="Valuta 2 7 12 2 6" xfId="56820" xr:uid="{00000000-0005-0000-0000-0000FDAC0000}"/>
    <cellStyle name="Valuta 2 7 12 3" xfId="10538" xr:uid="{00000000-0005-0000-0000-0000FEAC0000}"/>
    <cellStyle name="Valuta 2 7 12 3 2" xfId="23745" xr:uid="{00000000-0005-0000-0000-0000FFAC0000}"/>
    <cellStyle name="Valuta 2 7 12 3 3" xfId="41904" xr:uid="{00000000-0005-0000-0000-000000AD0000}"/>
    <cellStyle name="Valuta 2 7 12 4" xfId="15532" xr:uid="{00000000-0005-0000-0000-000001AD0000}"/>
    <cellStyle name="Valuta 2 7 12 4 2" xfId="28724" xr:uid="{00000000-0005-0000-0000-000002AD0000}"/>
    <cellStyle name="Valuta 2 7 12 4 3" xfId="46883" xr:uid="{00000000-0005-0000-0000-000003AD0000}"/>
    <cellStyle name="Valuta 2 7 12 5" xfId="31208" xr:uid="{00000000-0005-0000-0000-000004AD0000}"/>
    <cellStyle name="Valuta 2 7 12 5 2" xfId="49367" xr:uid="{00000000-0005-0000-0000-000005AD0000}"/>
    <cellStyle name="Valuta 2 7 12 6" xfId="18017" xr:uid="{00000000-0005-0000-0000-000006AD0000}"/>
    <cellStyle name="Valuta 2 7 12 7" xfId="36176" xr:uid="{00000000-0005-0000-0000-000007AD0000}"/>
    <cellStyle name="Valuta 2 7 12 8" xfId="54336" xr:uid="{00000000-0005-0000-0000-000008AD0000}"/>
    <cellStyle name="Valuta 2 7 13" xfId="5257" xr:uid="{00000000-0005-0000-0000-000009AD0000}"/>
    <cellStyle name="Valuta 2 7 13 2" xfId="7505" xr:uid="{00000000-0005-0000-0000-00000AAD0000}"/>
    <cellStyle name="Valuta 2 7 13 2 2" xfId="13238" xr:uid="{00000000-0005-0000-0000-00000BAD0000}"/>
    <cellStyle name="Valuta 2 7 13 2 2 2" xfId="26445" xr:uid="{00000000-0005-0000-0000-00000CAD0000}"/>
    <cellStyle name="Valuta 2 7 13 2 2 3" xfId="44604" xr:uid="{00000000-0005-0000-0000-00000DAD0000}"/>
    <cellStyle name="Valuta 2 7 13 2 3" xfId="33908" xr:uid="{00000000-0005-0000-0000-00000EAD0000}"/>
    <cellStyle name="Valuta 2 7 13 2 3 2" xfId="52067" xr:uid="{00000000-0005-0000-0000-00000FAD0000}"/>
    <cellStyle name="Valuta 2 7 13 2 4" xfId="20717" xr:uid="{00000000-0005-0000-0000-000010AD0000}"/>
    <cellStyle name="Valuta 2 7 13 2 5" xfId="38876" xr:uid="{00000000-0005-0000-0000-000011AD0000}"/>
    <cellStyle name="Valuta 2 7 13 2 6" xfId="57036" xr:uid="{00000000-0005-0000-0000-000012AD0000}"/>
    <cellStyle name="Valuta 2 7 13 3" xfId="10754" xr:uid="{00000000-0005-0000-0000-000013AD0000}"/>
    <cellStyle name="Valuta 2 7 13 3 2" xfId="23961" xr:uid="{00000000-0005-0000-0000-000014AD0000}"/>
    <cellStyle name="Valuta 2 7 13 3 3" xfId="42120" xr:uid="{00000000-0005-0000-0000-000015AD0000}"/>
    <cellStyle name="Valuta 2 7 13 4" xfId="15748" xr:uid="{00000000-0005-0000-0000-000016AD0000}"/>
    <cellStyle name="Valuta 2 7 13 4 2" xfId="28940" xr:uid="{00000000-0005-0000-0000-000017AD0000}"/>
    <cellStyle name="Valuta 2 7 13 4 3" xfId="47099" xr:uid="{00000000-0005-0000-0000-000018AD0000}"/>
    <cellStyle name="Valuta 2 7 13 5" xfId="31424" xr:uid="{00000000-0005-0000-0000-000019AD0000}"/>
    <cellStyle name="Valuta 2 7 13 5 2" xfId="49583" xr:uid="{00000000-0005-0000-0000-00001AAD0000}"/>
    <cellStyle name="Valuta 2 7 13 6" xfId="18233" xr:uid="{00000000-0005-0000-0000-00001BAD0000}"/>
    <cellStyle name="Valuta 2 7 13 7" xfId="36392" xr:uid="{00000000-0005-0000-0000-00001CAD0000}"/>
    <cellStyle name="Valuta 2 7 13 8" xfId="54552" xr:uid="{00000000-0005-0000-0000-00001DAD0000}"/>
    <cellStyle name="Valuta 2 7 14" xfId="5423" xr:uid="{00000000-0005-0000-0000-00001EAD0000}"/>
    <cellStyle name="Valuta 2 7 14 2" xfId="7671" xr:uid="{00000000-0005-0000-0000-00001FAD0000}"/>
    <cellStyle name="Valuta 2 7 14 2 2" xfId="13404" xr:uid="{00000000-0005-0000-0000-000020AD0000}"/>
    <cellStyle name="Valuta 2 7 14 2 2 2" xfId="26611" xr:uid="{00000000-0005-0000-0000-000021AD0000}"/>
    <cellStyle name="Valuta 2 7 14 2 2 3" xfId="44770" xr:uid="{00000000-0005-0000-0000-000022AD0000}"/>
    <cellStyle name="Valuta 2 7 14 2 3" xfId="34074" xr:uid="{00000000-0005-0000-0000-000023AD0000}"/>
    <cellStyle name="Valuta 2 7 14 2 3 2" xfId="52233" xr:uid="{00000000-0005-0000-0000-000024AD0000}"/>
    <cellStyle name="Valuta 2 7 14 2 4" xfId="20883" xr:uid="{00000000-0005-0000-0000-000025AD0000}"/>
    <cellStyle name="Valuta 2 7 14 2 5" xfId="39042" xr:uid="{00000000-0005-0000-0000-000026AD0000}"/>
    <cellStyle name="Valuta 2 7 14 2 6" xfId="57202" xr:uid="{00000000-0005-0000-0000-000027AD0000}"/>
    <cellStyle name="Valuta 2 7 14 3" xfId="10920" xr:uid="{00000000-0005-0000-0000-000028AD0000}"/>
    <cellStyle name="Valuta 2 7 14 3 2" xfId="24127" xr:uid="{00000000-0005-0000-0000-000029AD0000}"/>
    <cellStyle name="Valuta 2 7 14 3 3" xfId="42286" xr:uid="{00000000-0005-0000-0000-00002AAD0000}"/>
    <cellStyle name="Valuta 2 7 14 4" xfId="15914" xr:uid="{00000000-0005-0000-0000-00002BAD0000}"/>
    <cellStyle name="Valuta 2 7 14 4 2" xfId="29106" xr:uid="{00000000-0005-0000-0000-00002CAD0000}"/>
    <cellStyle name="Valuta 2 7 14 4 3" xfId="47265" xr:uid="{00000000-0005-0000-0000-00002DAD0000}"/>
    <cellStyle name="Valuta 2 7 14 5" xfId="31590" xr:uid="{00000000-0005-0000-0000-00002EAD0000}"/>
    <cellStyle name="Valuta 2 7 14 5 2" xfId="49749" xr:uid="{00000000-0005-0000-0000-00002FAD0000}"/>
    <cellStyle name="Valuta 2 7 14 6" xfId="18399" xr:uid="{00000000-0005-0000-0000-000030AD0000}"/>
    <cellStyle name="Valuta 2 7 14 7" xfId="36558" xr:uid="{00000000-0005-0000-0000-000031AD0000}"/>
    <cellStyle name="Valuta 2 7 14 8" xfId="54718" xr:uid="{00000000-0005-0000-0000-000032AD0000}"/>
    <cellStyle name="Valuta 2 7 15" xfId="5587" xr:uid="{00000000-0005-0000-0000-000033AD0000}"/>
    <cellStyle name="Valuta 2 7 15 2" xfId="7835" xr:uid="{00000000-0005-0000-0000-000034AD0000}"/>
    <cellStyle name="Valuta 2 7 15 2 2" xfId="13568" xr:uid="{00000000-0005-0000-0000-000035AD0000}"/>
    <cellStyle name="Valuta 2 7 15 2 2 2" xfId="26775" xr:uid="{00000000-0005-0000-0000-000036AD0000}"/>
    <cellStyle name="Valuta 2 7 15 2 2 3" xfId="44934" xr:uid="{00000000-0005-0000-0000-000037AD0000}"/>
    <cellStyle name="Valuta 2 7 15 2 3" xfId="34238" xr:uid="{00000000-0005-0000-0000-000038AD0000}"/>
    <cellStyle name="Valuta 2 7 15 2 3 2" xfId="52397" xr:uid="{00000000-0005-0000-0000-000039AD0000}"/>
    <cellStyle name="Valuta 2 7 15 2 4" xfId="21047" xr:uid="{00000000-0005-0000-0000-00003AAD0000}"/>
    <cellStyle name="Valuta 2 7 15 2 5" xfId="39206" xr:uid="{00000000-0005-0000-0000-00003BAD0000}"/>
    <cellStyle name="Valuta 2 7 15 2 6" xfId="57366" xr:uid="{00000000-0005-0000-0000-00003CAD0000}"/>
    <cellStyle name="Valuta 2 7 15 3" xfId="11084" xr:uid="{00000000-0005-0000-0000-00003DAD0000}"/>
    <cellStyle name="Valuta 2 7 15 3 2" xfId="24291" xr:uid="{00000000-0005-0000-0000-00003EAD0000}"/>
    <cellStyle name="Valuta 2 7 15 3 3" xfId="42450" xr:uid="{00000000-0005-0000-0000-00003FAD0000}"/>
    <cellStyle name="Valuta 2 7 15 4" xfId="16078" xr:uid="{00000000-0005-0000-0000-000040AD0000}"/>
    <cellStyle name="Valuta 2 7 15 4 2" xfId="29270" xr:uid="{00000000-0005-0000-0000-000041AD0000}"/>
    <cellStyle name="Valuta 2 7 15 4 3" xfId="47429" xr:uid="{00000000-0005-0000-0000-000042AD0000}"/>
    <cellStyle name="Valuta 2 7 15 5" xfId="31754" xr:uid="{00000000-0005-0000-0000-000043AD0000}"/>
    <cellStyle name="Valuta 2 7 15 5 2" xfId="49913" xr:uid="{00000000-0005-0000-0000-000044AD0000}"/>
    <cellStyle name="Valuta 2 7 15 6" xfId="18563" xr:uid="{00000000-0005-0000-0000-000045AD0000}"/>
    <cellStyle name="Valuta 2 7 15 7" xfId="36722" xr:uid="{00000000-0005-0000-0000-000046AD0000}"/>
    <cellStyle name="Valuta 2 7 15 8" xfId="54882" xr:uid="{00000000-0005-0000-0000-000047AD0000}"/>
    <cellStyle name="Valuta 2 7 16" xfId="5751" xr:uid="{00000000-0005-0000-0000-000048AD0000}"/>
    <cellStyle name="Valuta 2 7 16 2" xfId="7999" xr:uid="{00000000-0005-0000-0000-000049AD0000}"/>
    <cellStyle name="Valuta 2 7 16 2 2" xfId="13732" xr:uid="{00000000-0005-0000-0000-00004AAD0000}"/>
    <cellStyle name="Valuta 2 7 16 2 2 2" xfId="26939" xr:uid="{00000000-0005-0000-0000-00004BAD0000}"/>
    <cellStyle name="Valuta 2 7 16 2 2 3" xfId="45098" xr:uid="{00000000-0005-0000-0000-00004CAD0000}"/>
    <cellStyle name="Valuta 2 7 16 2 3" xfId="34402" xr:uid="{00000000-0005-0000-0000-00004DAD0000}"/>
    <cellStyle name="Valuta 2 7 16 2 3 2" xfId="52561" xr:uid="{00000000-0005-0000-0000-00004EAD0000}"/>
    <cellStyle name="Valuta 2 7 16 2 4" xfId="21211" xr:uid="{00000000-0005-0000-0000-00004FAD0000}"/>
    <cellStyle name="Valuta 2 7 16 2 5" xfId="39370" xr:uid="{00000000-0005-0000-0000-000050AD0000}"/>
    <cellStyle name="Valuta 2 7 16 2 6" xfId="57530" xr:uid="{00000000-0005-0000-0000-000051AD0000}"/>
    <cellStyle name="Valuta 2 7 16 3" xfId="11248" xr:uid="{00000000-0005-0000-0000-000052AD0000}"/>
    <cellStyle name="Valuta 2 7 16 3 2" xfId="24455" xr:uid="{00000000-0005-0000-0000-000053AD0000}"/>
    <cellStyle name="Valuta 2 7 16 3 3" xfId="42614" xr:uid="{00000000-0005-0000-0000-000054AD0000}"/>
    <cellStyle name="Valuta 2 7 16 4" xfId="16242" xr:uid="{00000000-0005-0000-0000-000055AD0000}"/>
    <cellStyle name="Valuta 2 7 16 4 2" xfId="29434" xr:uid="{00000000-0005-0000-0000-000056AD0000}"/>
    <cellStyle name="Valuta 2 7 16 4 3" xfId="47593" xr:uid="{00000000-0005-0000-0000-000057AD0000}"/>
    <cellStyle name="Valuta 2 7 16 5" xfId="31918" xr:uid="{00000000-0005-0000-0000-000058AD0000}"/>
    <cellStyle name="Valuta 2 7 16 5 2" xfId="50077" xr:uid="{00000000-0005-0000-0000-000059AD0000}"/>
    <cellStyle name="Valuta 2 7 16 6" xfId="18727" xr:uid="{00000000-0005-0000-0000-00005AAD0000}"/>
    <cellStyle name="Valuta 2 7 16 7" xfId="36886" xr:uid="{00000000-0005-0000-0000-00005BAD0000}"/>
    <cellStyle name="Valuta 2 7 16 8" xfId="55046" xr:uid="{00000000-0005-0000-0000-00005CAD0000}"/>
    <cellStyle name="Valuta 2 7 17" xfId="6043" xr:uid="{00000000-0005-0000-0000-00005DAD0000}"/>
    <cellStyle name="Valuta 2 7 17 2" xfId="11540" xr:uid="{00000000-0005-0000-0000-00005EAD0000}"/>
    <cellStyle name="Valuta 2 7 17 2 2" xfId="24747" xr:uid="{00000000-0005-0000-0000-00005FAD0000}"/>
    <cellStyle name="Valuta 2 7 17 2 3" xfId="42906" xr:uid="{00000000-0005-0000-0000-000060AD0000}"/>
    <cellStyle name="Valuta 2 7 17 3" xfId="32210" xr:uid="{00000000-0005-0000-0000-000061AD0000}"/>
    <cellStyle name="Valuta 2 7 17 3 2" xfId="50369" xr:uid="{00000000-0005-0000-0000-000062AD0000}"/>
    <cellStyle name="Valuta 2 7 17 4" xfId="19019" xr:uid="{00000000-0005-0000-0000-000063AD0000}"/>
    <cellStyle name="Valuta 2 7 17 5" xfId="37178" xr:uid="{00000000-0005-0000-0000-000064AD0000}"/>
    <cellStyle name="Valuta 2 7 17 6" xfId="55338" xr:uid="{00000000-0005-0000-0000-000065AD0000}"/>
    <cellStyle name="Valuta 2 7 18" xfId="8175" xr:uid="{00000000-0005-0000-0000-000066AD0000}"/>
    <cellStyle name="Valuta 2 7 18 2" xfId="21382" xr:uid="{00000000-0005-0000-0000-000067AD0000}"/>
    <cellStyle name="Valuta 2 7 18 3" xfId="39541" xr:uid="{00000000-0005-0000-0000-000068AD0000}"/>
    <cellStyle name="Valuta 2 7 18 4" xfId="57701" xr:uid="{00000000-0005-0000-0000-000069AD0000}"/>
    <cellStyle name="Valuta 2 7 19" xfId="8381" xr:uid="{00000000-0005-0000-0000-00006AAD0000}"/>
    <cellStyle name="Valuta 2 7 19 2" xfId="21588" xr:uid="{00000000-0005-0000-0000-00006BAD0000}"/>
    <cellStyle name="Valuta 2 7 19 3" xfId="39747" xr:uid="{00000000-0005-0000-0000-00006CAD0000}"/>
    <cellStyle name="Valuta 2 7 19 4" xfId="57907" xr:uid="{00000000-0005-0000-0000-00006DAD0000}"/>
    <cellStyle name="Valuta 2 7 2" xfId="3164" xr:uid="{00000000-0005-0000-0000-00006EAD0000}"/>
    <cellStyle name="Valuta 2 7 2 10" xfId="5052" xr:uid="{00000000-0005-0000-0000-00006FAD0000}"/>
    <cellStyle name="Valuta 2 7 2 10 2" xfId="7290" xr:uid="{00000000-0005-0000-0000-000070AD0000}"/>
    <cellStyle name="Valuta 2 7 2 10 2 2" xfId="13023" xr:uid="{00000000-0005-0000-0000-000071AD0000}"/>
    <cellStyle name="Valuta 2 7 2 10 2 2 2" xfId="26230" xr:uid="{00000000-0005-0000-0000-000072AD0000}"/>
    <cellStyle name="Valuta 2 7 2 10 2 2 3" xfId="44389" xr:uid="{00000000-0005-0000-0000-000073AD0000}"/>
    <cellStyle name="Valuta 2 7 2 10 2 3" xfId="33693" xr:uid="{00000000-0005-0000-0000-000074AD0000}"/>
    <cellStyle name="Valuta 2 7 2 10 2 3 2" xfId="51852" xr:uid="{00000000-0005-0000-0000-000075AD0000}"/>
    <cellStyle name="Valuta 2 7 2 10 2 4" xfId="20502" xr:uid="{00000000-0005-0000-0000-000076AD0000}"/>
    <cellStyle name="Valuta 2 7 2 10 2 5" xfId="38661" xr:uid="{00000000-0005-0000-0000-000077AD0000}"/>
    <cellStyle name="Valuta 2 7 2 10 2 6" xfId="56821" xr:uid="{00000000-0005-0000-0000-000078AD0000}"/>
    <cellStyle name="Valuta 2 7 2 10 3" xfId="10539" xr:uid="{00000000-0005-0000-0000-000079AD0000}"/>
    <cellStyle name="Valuta 2 7 2 10 3 2" xfId="23746" xr:uid="{00000000-0005-0000-0000-00007AAD0000}"/>
    <cellStyle name="Valuta 2 7 2 10 3 3" xfId="41905" xr:uid="{00000000-0005-0000-0000-00007BAD0000}"/>
    <cellStyle name="Valuta 2 7 2 10 4" xfId="15533" xr:uid="{00000000-0005-0000-0000-00007CAD0000}"/>
    <cellStyle name="Valuta 2 7 2 10 4 2" xfId="28725" xr:uid="{00000000-0005-0000-0000-00007DAD0000}"/>
    <cellStyle name="Valuta 2 7 2 10 4 3" xfId="46884" xr:uid="{00000000-0005-0000-0000-00007EAD0000}"/>
    <cellStyle name="Valuta 2 7 2 10 5" xfId="31209" xr:uid="{00000000-0005-0000-0000-00007FAD0000}"/>
    <cellStyle name="Valuta 2 7 2 10 5 2" xfId="49368" xr:uid="{00000000-0005-0000-0000-000080AD0000}"/>
    <cellStyle name="Valuta 2 7 2 10 6" xfId="18018" xr:uid="{00000000-0005-0000-0000-000081AD0000}"/>
    <cellStyle name="Valuta 2 7 2 10 7" xfId="36177" xr:uid="{00000000-0005-0000-0000-000082AD0000}"/>
    <cellStyle name="Valuta 2 7 2 10 8" xfId="54337" xr:uid="{00000000-0005-0000-0000-000083AD0000}"/>
    <cellStyle name="Valuta 2 7 2 11" xfId="5258" xr:uid="{00000000-0005-0000-0000-000084AD0000}"/>
    <cellStyle name="Valuta 2 7 2 11 2" xfId="7506" xr:uid="{00000000-0005-0000-0000-000085AD0000}"/>
    <cellStyle name="Valuta 2 7 2 11 2 2" xfId="13239" xr:uid="{00000000-0005-0000-0000-000086AD0000}"/>
    <cellStyle name="Valuta 2 7 2 11 2 2 2" xfId="26446" xr:uid="{00000000-0005-0000-0000-000087AD0000}"/>
    <cellStyle name="Valuta 2 7 2 11 2 2 3" xfId="44605" xr:uid="{00000000-0005-0000-0000-000088AD0000}"/>
    <cellStyle name="Valuta 2 7 2 11 2 3" xfId="33909" xr:uid="{00000000-0005-0000-0000-000089AD0000}"/>
    <cellStyle name="Valuta 2 7 2 11 2 3 2" xfId="52068" xr:uid="{00000000-0005-0000-0000-00008AAD0000}"/>
    <cellStyle name="Valuta 2 7 2 11 2 4" xfId="20718" xr:uid="{00000000-0005-0000-0000-00008BAD0000}"/>
    <cellStyle name="Valuta 2 7 2 11 2 5" xfId="38877" xr:uid="{00000000-0005-0000-0000-00008CAD0000}"/>
    <cellStyle name="Valuta 2 7 2 11 2 6" xfId="57037" xr:uid="{00000000-0005-0000-0000-00008DAD0000}"/>
    <cellStyle name="Valuta 2 7 2 11 3" xfId="10755" xr:uid="{00000000-0005-0000-0000-00008EAD0000}"/>
    <cellStyle name="Valuta 2 7 2 11 3 2" xfId="23962" xr:uid="{00000000-0005-0000-0000-00008FAD0000}"/>
    <cellStyle name="Valuta 2 7 2 11 3 3" xfId="42121" xr:uid="{00000000-0005-0000-0000-000090AD0000}"/>
    <cellStyle name="Valuta 2 7 2 11 4" xfId="15749" xr:uid="{00000000-0005-0000-0000-000091AD0000}"/>
    <cellStyle name="Valuta 2 7 2 11 4 2" xfId="28941" xr:uid="{00000000-0005-0000-0000-000092AD0000}"/>
    <cellStyle name="Valuta 2 7 2 11 4 3" xfId="47100" xr:uid="{00000000-0005-0000-0000-000093AD0000}"/>
    <cellStyle name="Valuta 2 7 2 11 5" xfId="31425" xr:uid="{00000000-0005-0000-0000-000094AD0000}"/>
    <cellStyle name="Valuta 2 7 2 11 5 2" xfId="49584" xr:uid="{00000000-0005-0000-0000-000095AD0000}"/>
    <cellStyle name="Valuta 2 7 2 11 6" xfId="18234" xr:uid="{00000000-0005-0000-0000-000096AD0000}"/>
    <cellStyle name="Valuta 2 7 2 11 7" xfId="36393" xr:uid="{00000000-0005-0000-0000-000097AD0000}"/>
    <cellStyle name="Valuta 2 7 2 11 8" xfId="54553" xr:uid="{00000000-0005-0000-0000-000098AD0000}"/>
    <cellStyle name="Valuta 2 7 2 12" xfId="5424" xr:uid="{00000000-0005-0000-0000-000099AD0000}"/>
    <cellStyle name="Valuta 2 7 2 12 2" xfId="7672" xr:uid="{00000000-0005-0000-0000-00009AAD0000}"/>
    <cellStyle name="Valuta 2 7 2 12 2 2" xfId="13405" xr:uid="{00000000-0005-0000-0000-00009BAD0000}"/>
    <cellStyle name="Valuta 2 7 2 12 2 2 2" xfId="26612" xr:uid="{00000000-0005-0000-0000-00009CAD0000}"/>
    <cellStyle name="Valuta 2 7 2 12 2 2 3" xfId="44771" xr:uid="{00000000-0005-0000-0000-00009DAD0000}"/>
    <cellStyle name="Valuta 2 7 2 12 2 3" xfId="34075" xr:uid="{00000000-0005-0000-0000-00009EAD0000}"/>
    <cellStyle name="Valuta 2 7 2 12 2 3 2" xfId="52234" xr:uid="{00000000-0005-0000-0000-00009FAD0000}"/>
    <cellStyle name="Valuta 2 7 2 12 2 4" xfId="20884" xr:uid="{00000000-0005-0000-0000-0000A0AD0000}"/>
    <cellStyle name="Valuta 2 7 2 12 2 5" xfId="39043" xr:uid="{00000000-0005-0000-0000-0000A1AD0000}"/>
    <cellStyle name="Valuta 2 7 2 12 2 6" xfId="57203" xr:uid="{00000000-0005-0000-0000-0000A2AD0000}"/>
    <cellStyle name="Valuta 2 7 2 12 3" xfId="10921" xr:uid="{00000000-0005-0000-0000-0000A3AD0000}"/>
    <cellStyle name="Valuta 2 7 2 12 3 2" xfId="24128" xr:uid="{00000000-0005-0000-0000-0000A4AD0000}"/>
    <cellStyle name="Valuta 2 7 2 12 3 3" xfId="42287" xr:uid="{00000000-0005-0000-0000-0000A5AD0000}"/>
    <cellStyle name="Valuta 2 7 2 12 4" xfId="15915" xr:uid="{00000000-0005-0000-0000-0000A6AD0000}"/>
    <cellStyle name="Valuta 2 7 2 12 4 2" xfId="29107" xr:uid="{00000000-0005-0000-0000-0000A7AD0000}"/>
    <cellStyle name="Valuta 2 7 2 12 4 3" xfId="47266" xr:uid="{00000000-0005-0000-0000-0000A8AD0000}"/>
    <cellStyle name="Valuta 2 7 2 12 5" xfId="31591" xr:uid="{00000000-0005-0000-0000-0000A9AD0000}"/>
    <cellStyle name="Valuta 2 7 2 12 5 2" xfId="49750" xr:uid="{00000000-0005-0000-0000-0000AAAD0000}"/>
    <cellStyle name="Valuta 2 7 2 12 6" xfId="18400" xr:uid="{00000000-0005-0000-0000-0000ABAD0000}"/>
    <cellStyle name="Valuta 2 7 2 12 7" xfId="36559" xr:uid="{00000000-0005-0000-0000-0000ACAD0000}"/>
    <cellStyle name="Valuta 2 7 2 12 8" xfId="54719" xr:uid="{00000000-0005-0000-0000-0000ADAD0000}"/>
    <cellStyle name="Valuta 2 7 2 13" xfId="5588" xr:uid="{00000000-0005-0000-0000-0000AEAD0000}"/>
    <cellStyle name="Valuta 2 7 2 13 2" xfId="7836" xr:uid="{00000000-0005-0000-0000-0000AFAD0000}"/>
    <cellStyle name="Valuta 2 7 2 13 2 2" xfId="13569" xr:uid="{00000000-0005-0000-0000-0000B0AD0000}"/>
    <cellStyle name="Valuta 2 7 2 13 2 2 2" xfId="26776" xr:uid="{00000000-0005-0000-0000-0000B1AD0000}"/>
    <cellStyle name="Valuta 2 7 2 13 2 2 3" xfId="44935" xr:uid="{00000000-0005-0000-0000-0000B2AD0000}"/>
    <cellStyle name="Valuta 2 7 2 13 2 3" xfId="34239" xr:uid="{00000000-0005-0000-0000-0000B3AD0000}"/>
    <cellStyle name="Valuta 2 7 2 13 2 3 2" xfId="52398" xr:uid="{00000000-0005-0000-0000-0000B4AD0000}"/>
    <cellStyle name="Valuta 2 7 2 13 2 4" xfId="21048" xr:uid="{00000000-0005-0000-0000-0000B5AD0000}"/>
    <cellStyle name="Valuta 2 7 2 13 2 5" xfId="39207" xr:uid="{00000000-0005-0000-0000-0000B6AD0000}"/>
    <cellStyle name="Valuta 2 7 2 13 2 6" xfId="57367" xr:uid="{00000000-0005-0000-0000-0000B7AD0000}"/>
    <cellStyle name="Valuta 2 7 2 13 3" xfId="11085" xr:uid="{00000000-0005-0000-0000-0000B8AD0000}"/>
    <cellStyle name="Valuta 2 7 2 13 3 2" xfId="24292" xr:uid="{00000000-0005-0000-0000-0000B9AD0000}"/>
    <cellStyle name="Valuta 2 7 2 13 3 3" xfId="42451" xr:uid="{00000000-0005-0000-0000-0000BAAD0000}"/>
    <cellStyle name="Valuta 2 7 2 13 4" xfId="16079" xr:uid="{00000000-0005-0000-0000-0000BBAD0000}"/>
    <cellStyle name="Valuta 2 7 2 13 4 2" xfId="29271" xr:uid="{00000000-0005-0000-0000-0000BCAD0000}"/>
    <cellStyle name="Valuta 2 7 2 13 4 3" xfId="47430" xr:uid="{00000000-0005-0000-0000-0000BDAD0000}"/>
    <cellStyle name="Valuta 2 7 2 13 5" xfId="31755" xr:uid="{00000000-0005-0000-0000-0000BEAD0000}"/>
    <cellStyle name="Valuta 2 7 2 13 5 2" xfId="49914" xr:uid="{00000000-0005-0000-0000-0000BFAD0000}"/>
    <cellStyle name="Valuta 2 7 2 13 6" xfId="18564" xr:uid="{00000000-0005-0000-0000-0000C0AD0000}"/>
    <cellStyle name="Valuta 2 7 2 13 7" xfId="36723" xr:uid="{00000000-0005-0000-0000-0000C1AD0000}"/>
    <cellStyle name="Valuta 2 7 2 13 8" xfId="54883" xr:uid="{00000000-0005-0000-0000-0000C2AD0000}"/>
    <cellStyle name="Valuta 2 7 2 14" xfId="5752" xr:uid="{00000000-0005-0000-0000-0000C3AD0000}"/>
    <cellStyle name="Valuta 2 7 2 14 2" xfId="8000" xr:uid="{00000000-0005-0000-0000-0000C4AD0000}"/>
    <cellStyle name="Valuta 2 7 2 14 2 2" xfId="13733" xr:uid="{00000000-0005-0000-0000-0000C5AD0000}"/>
    <cellStyle name="Valuta 2 7 2 14 2 2 2" xfId="26940" xr:uid="{00000000-0005-0000-0000-0000C6AD0000}"/>
    <cellStyle name="Valuta 2 7 2 14 2 2 3" xfId="45099" xr:uid="{00000000-0005-0000-0000-0000C7AD0000}"/>
    <cellStyle name="Valuta 2 7 2 14 2 3" xfId="34403" xr:uid="{00000000-0005-0000-0000-0000C8AD0000}"/>
    <cellStyle name="Valuta 2 7 2 14 2 3 2" xfId="52562" xr:uid="{00000000-0005-0000-0000-0000C9AD0000}"/>
    <cellStyle name="Valuta 2 7 2 14 2 4" xfId="21212" xr:uid="{00000000-0005-0000-0000-0000CAAD0000}"/>
    <cellStyle name="Valuta 2 7 2 14 2 5" xfId="39371" xr:uid="{00000000-0005-0000-0000-0000CBAD0000}"/>
    <cellStyle name="Valuta 2 7 2 14 2 6" xfId="57531" xr:uid="{00000000-0005-0000-0000-0000CCAD0000}"/>
    <cellStyle name="Valuta 2 7 2 14 3" xfId="11249" xr:uid="{00000000-0005-0000-0000-0000CDAD0000}"/>
    <cellStyle name="Valuta 2 7 2 14 3 2" xfId="24456" xr:uid="{00000000-0005-0000-0000-0000CEAD0000}"/>
    <cellStyle name="Valuta 2 7 2 14 3 3" xfId="42615" xr:uid="{00000000-0005-0000-0000-0000CFAD0000}"/>
    <cellStyle name="Valuta 2 7 2 14 4" xfId="16243" xr:uid="{00000000-0005-0000-0000-0000D0AD0000}"/>
    <cellStyle name="Valuta 2 7 2 14 4 2" xfId="29435" xr:uid="{00000000-0005-0000-0000-0000D1AD0000}"/>
    <cellStyle name="Valuta 2 7 2 14 4 3" xfId="47594" xr:uid="{00000000-0005-0000-0000-0000D2AD0000}"/>
    <cellStyle name="Valuta 2 7 2 14 5" xfId="31919" xr:uid="{00000000-0005-0000-0000-0000D3AD0000}"/>
    <cellStyle name="Valuta 2 7 2 14 5 2" xfId="50078" xr:uid="{00000000-0005-0000-0000-0000D4AD0000}"/>
    <cellStyle name="Valuta 2 7 2 14 6" xfId="18728" xr:uid="{00000000-0005-0000-0000-0000D5AD0000}"/>
    <cellStyle name="Valuta 2 7 2 14 7" xfId="36887" xr:uid="{00000000-0005-0000-0000-0000D6AD0000}"/>
    <cellStyle name="Valuta 2 7 2 14 8" xfId="55047" xr:uid="{00000000-0005-0000-0000-0000D7AD0000}"/>
    <cellStyle name="Valuta 2 7 2 15" xfId="6044" xr:uid="{00000000-0005-0000-0000-0000D8AD0000}"/>
    <cellStyle name="Valuta 2 7 2 15 2" xfId="11541" xr:uid="{00000000-0005-0000-0000-0000D9AD0000}"/>
    <cellStyle name="Valuta 2 7 2 15 2 2" xfId="24748" xr:uid="{00000000-0005-0000-0000-0000DAAD0000}"/>
    <cellStyle name="Valuta 2 7 2 15 2 3" xfId="42907" xr:uid="{00000000-0005-0000-0000-0000DBAD0000}"/>
    <cellStyle name="Valuta 2 7 2 15 3" xfId="32211" xr:uid="{00000000-0005-0000-0000-0000DCAD0000}"/>
    <cellStyle name="Valuta 2 7 2 15 3 2" xfId="50370" xr:uid="{00000000-0005-0000-0000-0000DDAD0000}"/>
    <cellStyle name="Valuta 2 7 2 15 4" xfId="19020" xr:uid="{00000000-0005-0000-0000-0000DEAD0000}"/>
    <cellStyle name="Valuta 2 7 2 15 5" xfId="37179" xr:uid="{00000000-0005-0000-0000-0000DFAD0000}"/>
    <cellStyle name="Valuta 2 7 2 15 6" xfId="55339" xr:uid="{00000000-0005-0000-0000-0000E0AD0000}"/>
    <cellStyle name="Valuta 2 7 2 16" xfId="8176" xr:uid="{00000000-0005-0000-0000-0000E1AD0000}"/>
    <cellStyle name="Valuta 2 7 2 16 2" xfId="21383" xr:uid="{00000000-0005-0000-0000-0000E2AD0000}"/>
    <cellStyle name="Valuta 2 7 2 16 3" xfId="39542" xr:uid="{00000000-0005-0000-0000-0000E3AD0000}"/>
    <cellStyle name="Valuta 2 7 2 16 4" xfId="57702" xr:uid="{00000000-0005-0000-0000-0000E4AD0000}"/>
    <cellStyle name="Valuta 2 7 2 17" xfId="8382" xr:uid="{00000000-0005-0000-0000-0000E5AD0000}"/>
    <cellStyle name="Valuta 2 7 2 17 2" xfId="21589" xr:uid="{00000000-0005-0000-0000-0000E6AD0000}"/>
    <cellStyle name="Valuta 2 7 2 17 3" xfId="39748" xr:uid="{00000000-0005-0000-0000-0000E7AD0000}"/>
    <cellStyle name="Valuta 2 7 2 17 4" xfId="57908" xr:uid="{00000000-0005-0000-0000-0000E8AD0000}"/>
    <cellStyle name="Valuta 2 7 2 18" xfId="8598" xr:uid="{00000000-0005-0000-0000-0000E9AD0000}"/>
    <cellStyle name="Valuta 2 7 2 18 2" xfId="21805" xr:uid="{00000000-0005-0000-0000-0000EAAD0000}"/>
    <cellStyle name="Valuta 2 7 2 18 3" xfId="39964" xr:uid="{00000000-0005-0000-0000-0000EBAD0000}"/>
    <cellStyle name="Valuta 2 7 2 18 4" xfId="58124" xr:uid="{00000000-0005-0000-0000-0000ECAD0000}"/>
    <cellStyle name="Valuta 2 7 2 19" xfId="8762" xr:uid="{00000000-0005-0000-0000-0000EDAD0000}"/>
    <cellStyle name="Valuta 2 7 2 19 2" xfId="21969" xr:uid="{00000000-0005-0000-0000-0000EEAD0000}"/>
    <cellStyle name="Valuta 2 7 2 19 3" xfId="40128" xr:uid="{00000000-0005-0000-0000-0000EFAD0000}"/>
    <cellStyle name="Valuta 2 7 2 19 4" xfId="58288" xr:uid="{00000000-0005-0000-0000-0000F0AD0000}"/>
    <cellStyle name="Valuta 2 7 2 2" xfId="3165" xr:uid="{00000000-0005-0000-0000-0000F1AD0000}"/>
    <cellStyle name="Valuta 2 7 2 2 10" xfId="9076" xr:uid="{00000000-0005-0000-0000-0000F2AD0000}"/>
    <cellStyle name="Valuta 2 7 2 2 10 2" xfId="22283" xr:uid="{00000000-0005-0000-0000-0000F3AD0000}"/>
    <cellStyle name="Valuta 2 7 2 2 10 3" xfId="40442" xr:uid="{00000000-0005-0000-0000-0000F4AD0000}"/>
    <cellStyle name="Valuta 2 7 2 2 11" xfId="14052" xr:uid="{00000000-0005-0000-0000-0000F5AD0000}"/>
    <cellStyle name="Valuta 2 7 2 2 11 2" xfId="27244" xr:uid="{00000000-0005-0000-0000-0000F6AD0000}"/>
    <cellStyle name="Valuta 2 7 2 2 11 3" xfId="45403" xr:uid="{00000000-0005-0000-0000-0000F7AD0000}"/>
    <cellStyle name="Valuta 2 7 2 2 12" xfId="29728" xr:uid="{00000000-0005-0000-0000-0000F8AD0000}"/>
    <cellStyle name="Valuta 2 7 2 2 12 2" xfId="47887" xr:uid="{00000000-0005-0000-0000-0000F9AD0000}"/>
    <cellStyle name="Valuta 2 7 2 2 13" xfId="16537" xr:uid="{00000000-0005-0000-0000-0000FAAD0000}"/>
    <cellStyle name="Valuta 2 7 2 2 14" xfId="34696" xr:uid="{00000000-0005-0000-0000-0000FBAD0000}"/>
    <cellStyle name="Valuta 2 7 2 2 15" xfId="52856" xr:uid="{00000000-0005-0000-0000-0000FCAD0000}"/>
    <cellStyle name="Valuta 2 7 2 2 16" xfId="58751" xr:uid="{00000000-0005-0000-0000-0000FDAD0000}"/>
    <cellStyle name="Valuta 2 7 2 2 2" xfId="3166" xr:uid="{00000000-0005-0000-0000-0000FEAD0000}"/>
    <cellStyle name="Valuta 2 7 2 2 2 10" xfId="58752" xr:uid="{00000000-0005-0000-0000-0000FFAD0000}"/>
    <cellStyle name="Valuta 2 7 2 2 2 2" xfId="4033" xr:uid="{00000000-0005-0000-0000-000000AE0000}"/>
    <cellStyle name="Valuta 2 7 2 2 2 2 2" xfId="6520" xr:uid="{00000000-0005-0000-0000-000001AE0000}"/>
    <cellStyle name="Valuta 2 7 2 2 2 2 2 2" xfId="12018" xr:uid="{00000000-0005-0000-0000-000002AE0000}"/>
    <cellStyle name="Valuta 2 7 2 2 2 2 2 2 2" xfId="25225" xr:uid="{00000000-0005-0000-0000-000003AE0000}"/>
    <cellStyle name="Valuta 2 7 2 2 2 2 2 2 3" xfId="43384" xr:uid="{00000000-0005-0000-0000-000004AE0000}"/>
    <cellStyle name="Valuta 2 7 2 2 2 2 2 3" xfId="32688" xr:uid="{00000000-0005-0000-0000-000005AE0000}"/>
    <cellStyle name="Valuta 2 7 2 2 2 2 2 3 2" xfId="50847" xr:uid="{00000000-0005-0000-0000-000006AE0000}"/>
    <cellStyle name="Valuta 2 7 2 2 2 2 2 4" xfId="19497" xr:uid="{00000000-0005-0000-0000-000007AE0000}"/>
    <cellStyle name="Valuta 2 7 2 2 2 2 2 5" xfId="37656" xr:uid="{00000000-0005-0000-0000-000008AE0000}"/>
    <cellStyle name="Valuta 2 7 2 2 2 2 2 6" xfId="55816" xr:uid="{00000000-0005-0000-0000-000009AE0000}"/>
    <cellStyle name="Valuta 2 7 2 2 2 2 3" xfId="9534" xr:uid="{00000000-0005-0000-0000-00000AAE0000}"/>
    <cellStyle name="Valuta 2 7 2 2 2 2 3 2" xfId="22741" xr:uid="{00000000-0005-0000-0000-00000BAE0000}"/>
    <cellStyle name="Valuta 2 7 2 2 2 2 3 3" xfId="40900" xr:uid="{00000000-0005-0000-0000-00000CAE0000}"/>
    <cellStyle name="Valuta 2 7 2 2 2 2 4" xfId="14528" xr:uid="{00000000-0005-0000-0000-00000DAE0000}"/>
    <cellStyle name="Valuta 2 7 2 2 2 2 4 2" xfId="27720" xr:uid="{00000000-0005-0000-0000-00000EAE0000}"/>
    <cellStyle name="Valuta 2 7 2 2 2 2 4 3" xfId="45879" xr:uid="{00000000-0005-0000-0000-00000FAE0000}"/>
    <cellStyle name="Valuta 2 7 2 2 2 2 5" xfId="30204" xr:uid="{00000000-0005-0000-0000-000010AE0000}"/>
    <cellStyle name="Valuta 2 7 2 2 2 2 5 2" xfId="48363" xr:uid="{00000000-0005-0000-0000-000011AE0000}"/>
    <cellStyle name="Valuta 2 7 2 2 2 2 6" xfId="17013" xr:uid="{00000000-0005-0000-0000-000012AE0000}"/>
    <cellStyle name="Valuta 2 7 2 2 2 2 7" xfId="35172" xr:uid="{00000000-0005-0000-0000-000013AE0000}"/>
    <cellStyle name="Valuta 2 7 2 2 2 2 8" xfId="53332" xr:uid="{00000000-0005-0000-0000-000014AE0000}"/>
    <cellStyle name="Valuta 2 7 2 2 2 3" xfId="6046" xr:uid="{00000000-0005-0000-0000-000015AE0000}"/>
    <cellStyle name="Valuta 2 7 2 2 2 3 2" xfId="11543" xr:uid="{00000000-0005-0000-0000-000016AE0000}"/>
    <cellStyle name="Valuta 2 7 2 2 2 3 2 2" xfId="24750" xr:uid="{00000000-0005-0000-0000-000017AE0000}"/>
    <cellStyle name="Valuta 2 7 2 2 2 3 2 3" xfId="42909" xr:uid="{00000000-0005-0000-0000-000018AE0000}"/>
    <cellStyle name="Valuta 2 7 2 2 2 3 3" xfId="32213" xr:uid="{00000000-0005-0000-0000-000019AE0000}"/>
    <cellStyle name="Valuta 2 7 2 2 2 3 3 2" xfId="50372" xr:uid="{00000000-0005-0000-0000-00001AAE0000}"/>
    <cellStyle name="Valuta 2 7 2 2 2 3 4" xfId="19022" xr:uid="{00000000-0005-0000-0000-00001BAE0000}"/>
    <cellStyle name="Valuta 2 7 2 2 2 3 5" xfId="37181" xr:uid="{00000000-0005-0000-0000-00001CAE0000}"/>
    <cellStyle name="Valuta 2 7 2 2 2 3 6" xfId="55341" xr:uid="{00000000-0005-0000-0000-00001DAE0000}"/>
    <cellStyle name="Valuta 2 7 2 2 2 4" xfId="9077" xr:uid="{00000000-0005-0000-0000-00001EAE0000}"/>
    <cellStyle name="Valuta 2 7 2 2 2 4 2" xfId="22284" xr:uid="{00000000-0005-0000-0000-00001FAE0000}"/>
    <cellStyle name="Valuta 2 7 2 2 2 4 3" xfId="40443" xr:uid="{00000000-0005-0000-0000-000020AE0000}"/>
    <cellStyle name="Valuta 2 7 2 2 2 5" xfId="14053" xr:uid="{00000000-0005-0000-0000-000021AE0000}"/>
    <cellStyle name="Valuta 2 7 2 2 2 5 2" xfId="27245" xr:uid="{00000000-0005-0000-0000-000022AE0000}"/>
    <cellStyle name="Valuta 2 7 2 2 2 5 3" xfId="45404" xr:uid="{00000000-0005-0000-0000-000023AE0000}"/>
    <cellStyle name="Valuta 2 7 2 2 2 6" xfId="29729" xr:uid="{00000000-0005-0000-0000-000024AE0000}"/>
    <cellStyle name="Valuta 2 7 2 2 2 6 2" xfId="47888" xr:uid="{00000000-0005-0000-0000-000025AE0000}"/>
    <cellStyle name="Valuta 2 7 2 2 2 7" xfId="16538" xr:uid="{00000000-0005-0000-0000-000026AE0000}"/>
    <cellStyle name="Valuta 2 7 2 2 2 8" xfId="34697" xr:uid="{00000000-0005-0000-0000-000027AE0000}"/>
    <cellStyle name="Valuta 2 7 2 2 2 9" xfId="52857" xr:uid="{00000000-0005-0000-0000-000028AE0000}"/>
    <cellStyle name="Valuta 2 7 2 2 3" xfId="3167" xr:uid="{00000000-0005-0000-0000-000029AE0000}"/>
    <cellStyle name="Valuta 2 7 2 2 3 10" xfId="58753" xr:uid="{00000000-0005-0000-0000-00002AAE0000}"/>
    <cellStyle name="Valuta 2 7 2 2 3 2" xfId="4034" xr:uid="{00000000-0005-0000-0000-00002BAE0000}"/>
    <cellStyle name="Valuta 2 7 2 2 3 2 2" xfId="6521" xr:uid="{00000000-0005-0000-0000-00002CAE0000}"/>
    <cellStyle name="Valuta 2 7 2 2 3 2 2 2" xfId="12019" xr:uid="{00000000-0005-0000-0000-00002DAE0000}"/>
    <cellStyle name="Valuta 2 7 2 2 3 2 2 2 2" xfId="25226" xr:uid="{00000000-0005-0000-0000-00002EAE0000}"/>
    <cellStyle name="Valuta 2 7 2 2 3 2 2 2 3" xfId="43385" xr:uid="{00000000-0005-0000-0000-00002FAE0000}"/>
    <cellStyle name="Valuta 2 7 2 2 3 2 2 3" xfId="32689" xr:uid="{00000000-0005-0000-0000-000030AE0000}"/>
    <cellStyle name="Valuta 2 7 2 2 3 2 2 3 2" xfId="50848" xr:uid="{00000000-0005-0000-0000-000031AE0000}"/>
    <cellStyle name="Valuta 2 7 2 2 3 2 2 4" xfId="19498" xr:uid="{00000000-0005-0000-0000-000032AE0000}"/>
    <cellStyle name="Valuta 2 7 2 2 3 2 2 5" xfId="37657" xr:uid="{00000000-0005-0000-0000-000033AE0000}"/>
    <cellStyle name="Valuta 2 7 2 2 3 2 2 6" xfId="55817" xr:uid="{00000000-0005-0000-0000-000034AE0000}"/>
    <cellStyle name="Valuta 2 7 2 2 3 2 3" xfId="9535" xr:uid="{00000000-0005-0000-0000-000035AE0000}"/>
    <cellStyle name="Valuta 2 7 2 2 3 2 3 2" xfId="22742" xr:uid="{00000000-0005-0000-0000-000036AE0000}"/>
    <cellStyle name="Valuta 2 7 2 2 3 2 3 3" xfId="40901" xr:uid="{00000000-0005-0000-0000-000037AE0000}"/>
    <cellStyle name="Valuta 2 7 2 2 3 2 4" xfId="14529" xr:uid="{00000000-0005-0000-0000-000038AE0000}"/>
    <cellStyle name="Valuta 2 7 2 2 3 2 4 2" xfId="27721" xr:uid="{00000000-0005-0000-0000-000039AE0000}"/>
    <cellStyle name="Valuta 2 7 2 2 3 2 4 3" xfId="45880" xr:uid="{00000000-0005-0000-0000-00003AAE0000}"/>
    <cellStyle name="Valuta 2 7 2 2 3 2 5" xfId="30205" xr:uid="{00000000-0005-0000-0000-00003BAE0000}"/>
    <cellStyle name="Valuta 2 7 2 2 3 2 5 2" xfId="48364" xr:uid="{00000000-0005-0000-0000-00003CAE0000}"/>
    <cellStyle name="Valuta 2 7 2 2 3 2 6" xfId="17014" xr:uid="{00000000-0005-0000-0000-00003DAE0000}"/>
    <cellStyle name="Valuta 2 7 2 2 3 2 7" xfId="35173" xr:uid="{00000000-0005-0000-0000-00003EAE0000}"/>
    <cellStyle name="Valuta 2 7 2 2 3 2 8" xfId="53333" xr:uid="{00000000-0005-0000-0000-00003FAE0000}"/>
    <cellStyle name="Valuta 2 7 2 2 3 3" xfId="6047" xr:uid="{00000000-0005-0000-0000-000040AE0000}"/>
    <cellStyle name="Valuta 2 7 2 2 3 3 2" xfId="11544" xr:uid="{00000000-0005-0000-0000-000041AE0000}"/>
    <cellStyle name="Valuta 2 7 2 2 3 3 2 2" xfId="24751" xr:uid="{00000000-0005-0000-0000-000042AE0000}"/>
    <cellStyle name="Valuta 2 7 2 2 3 3 2 3" xfId="42910" xr:uid="{00000000-0005-0000-0000-000043AE0000}"/>
    <cellStyle name="Valuta 2 7 2 2 3 3 3" xfId="32214" xr:uid="{00000000-0005-0000-0000-000044AE0000}"/>
    <cellStyle name="Valuta 2 7 2 2 3 3 3 2" xfId="50373" xr:uid="{00000000-0005-0000-0000-000045AE0000}"/>
    <cellStyle name="Valuta 2 7 2 2 3 3 4" xfId="19023" xr:uid="{00000000-0005-0000-0000-000046AE0000}"/>
    <cellStyle name="Valuta 2 7 2 2 3 3 5" xfId="37182" xr:uid="{00000000-0005-0000-0000-000047AE0000}"/>
    <cellStyle name="Valuta 2 7 2 2 3 3 6" xfId="55342" xr:uid="{00000000-0005-0000-0000-000048AE0000}"/>
    <cellStyle name="Valuta 2 7 2 2 3 4" xfId="9078" xr:uid="{00000000-0005-0000-0000-000049AE0000}"/>
    <cellStyle name="Valuta 2 7 2 2 3 4 2" xfId="22285" xr:uid="{00000000-0005-0000-0000-00004AAE0000}"/>
    <cellStyle name="Valuta 2 7 2 2 3 4 3" xfId="40444" xr:uid="{00000000-0005-0000-0000-00004BAE0000}"/>
    <cellStyle name="Valuta 2 7 2 2 3 5" xfId="14054" xr:uid="{00000000-0005-0000-0000-00004CAE0000}"/>
    <cellStyle name="Valuta 2 7 2 2 3 5 2" xfId="27246" xr:uid="{00000000-0005-0000-0000-00004DAE0000}"/>
    <cellStyle name="Valuta 2 7 2 2 3 5 3" xfId="45405" xr:uid="{00000000-0005-0000-0000-00004EAE0000}"/>
    <cellStyle name="Valuta 2 7 2 2 3 6" xfId="29730" xr:uid="{00000000-0005-0000-0000-00004FAE0000}"/>
    <cellStyle name="Valuta 2 7 2 2 3 6 2" xfId="47889" xr:uid="{00000000-0005-0000-0000-000050AE0000}"/>
    <cellStyle name="Valuta 2 7 2 2 3 7" xfId="16539" xr:uid="{00000000-0005-0000-0000-000051AE0000}"/>
    <cellStyle name="Valuta 2 7 2 2 3 8" xfId="34698" xr:uid="{00000000-0005-0000-0000-000052AE0000}"/>
    <cellStyle name="Valuta 2 7 2 2 3 9" xfId="52858" xr:uid="{00000000-0005-0000-0000-000053AE0000}"/>
    <cellStyle name="Valuta 2 7 2 2 4" xfId="3702" xr:uid="{00000000-0005-0000-0000-000054AE0000}"/>
    <cellStyle name="Valuta 2 7 2 2 4 2" xfId="4407" xr:uid="{00000000-0005-0000-0000-000055AE0000}"/>
    <cellStyle name="Valuta 2 7 2 2 4 2 2" xfId="12391" xr:uid="{00000000-0005-0000-0000-000056AE0000}"/>
    <cellStyle name="Valuta 2 7 2 2 4 2 2 2" xfId="25598" xr:uid="{00000000-0005-0000-0000-000057AE0000}"/>
    <cellStyle name="Valuta 2 7 2 2 4 2 2 3" xfId="43757" xr:uid="{00000000-0005-0000-0000-000058AE0000}"/>
    <cellStyle name="Valuta 2 7 2 2 4 2 3" xfId="33061" xr:uid="{00000000-0005-0000-0000-000059AE0000}"/>
    <cellStyle name="Valuta 2 7 2 2 4 2 3 2" xfId="51220" xr:uid="{00000000-0005-0000-0000-00005AAE0000}"/>
    <cellStyle name="Valuta 2 7 2 2 4 2 4" xfId="19870" xr:uid="{00000000-0005-0000-0000-00005BAE0000}"/>
    <cellStyle name="Valuta 2 7 2 2 4 2 5" xfId="38029" xr:uid="{00000000-0005-0000-0000-00005CAE0000}"/>
    <cellStyle name="Valuta 2 7 2 2 4 2 6" xfId="56189" xr:uid="{00000000-0005-0000-0000-00005DAE0000}"/>
    <cellStyle name="Valuta 2 7 2 2 4 3" xfId="9907" xr:uid="{00000000-0005-0000-0000-00005EAE0000}"/>
    <cellStyle name="Valuta 2 7 2 2 4 3 2" xfId="23114" xr:uid="{00000000-0005-0000-0000-00005FAE0000}"/>
    <cellStyle name="Valuta 2 7 2 2 4 3 3" xfId="41273" xr:uid="{00000000-0005-0000-0000-000060AE0000}"/>
    <cellStyle name="Valuta 2 7 2 2 4 4" xfId="14901" xr:uid="{00000000-0005-0000-0000-000061AE0000}"/>
    <cellStyle name="Valuta 2 7 2 2 4 4 2" xfId="28093" xr:uid="{00000000-0005-0000-0000-000062AE0000}"/>
    <cellStyle name="Valuta 2 7 2 2 4 4 3" xfId="46252" xr:uid="{00000000-0005-0000-0000-000063AE0000}"/>
    <cellStyle name="Valuta 2 7 2 2 4 5" xfId="30577" xr:uid="{00000000-0005-0000-0000-000064AE0000}"/>
    <cellStyle name="Valuta 2 7 2 2 4 5 2" xfId="48736" xr:uid="{00000000-0005-0000-0000-000065AE0000}"/>
    <cellStyle name="Valuta 2 7 2 2 4 6" xfId="17386" xr:uid="{00000000-0005-0000-0000-000066AE0000}"/>
    <cellStyle name="Valuta 2 7 2 2 4 7" xfId="35545" xr:uid="{00000000-0005-0000-0000-000067AE0000}"/>
    <cellStyle name="Valuta 2 7 2 2 4 8" xfId="53705" xr:uid="{00000000-0005-0000-0000-000068AE0000}"/>
    <cellStyle name="Valuta 2 7 2 2 4 9" xfId="59480" xr:uid="{00000000-0005-0000-0000-000069AE0000}"/>
    <cellStyle name="Valuta 2 7 2 2 5" xfId="4634" xr:uid="{00000000-0005-0000-0000-00006AAE0000}"/>
    <cellStyle name="Valuta 2 7 2 2 5 2" xfId="6886" xr:uid="{00000000-0005-0000-0000-00006BAE0000}"/>
    <cellStyle name="Valuta 2 7 2 2 5 2 2" xfId="12618" xr:uid="{00000000-0005-0000-0000-00006CAE0000}"/>
    <cellStyle name="Valuta 2 7 2 2 5 2 2 2" xfId="25825" xr:uid="{00000000-0005-0000-0000-00006DAE0000}"/>
    <cellStyle name="Valuta 2 7 2 2 5 2 2 3" xfId="43984" xr:uid="{00000000-0005-0000-0000-00006EAE0000}"/>
    <cellStyle name="Valuta 2 7 2 2 5 2 3" xfId="33288" xr:uid="{00000000-0005-0000-0000-00006FAE0000}"/>
    <cellStyle name="Valuta 2 7 2 2 5 2 3 2" xfId="51447" xr:uid="{00000000-0005-0000-0000-000070AE0000}"/>
    <cellStyle name="Valuta 2 7 2 2 5 2 4" xfId="20097" xr:uid="{00000000-0005-0000-0000-000071AE0000}"/>
    <cellStyle name="Valuta 2 7 2 2 5 2 5" xfId="38256" xr:uid="{00000000-0005-0000-0000-000072AE0000}"/>
    <cellStyle name="Valuta 2 7 2 2 5 2 6" xfId="56416" xr:uid="{00000000-0005-0000-0000-000073AE0000}"/>
    <cellStyle name="Valuta 2 7 2 2 5 3" xfId="10134" xr:uid="{00000000-0005-0000-0000-000074AE0000}"/>
    <cellStyle name="Valuta 2 7 2 2 5 3 2" xfId="23341" xr:uid="{00000000-0005-0000-0000-000075AE0000}"/>
    <cellStyle name="Valuta 2 7 2 2 5 3 3" xfId="41500" xr:uid="{00000000-0005-0000-0000-000076AE0000}"/>
    <cellStyle name="Valuta 2 7 2 2 5 4" xfId="15128" xr:uid="{00000000-0005-0000-0000-000077AE0000}"/>
    <cellStyle name="Valuta 2 7 2 2 5 4 2" xfId="28320" xr:uid="{00000000-0005-0000-0000-000078AE0000}"/>
    <cellStyle name="Valuta 2 7 2 2 5 4 3" xfId="46479" xr:uid="{00000000-0005-0000-0000-000079AE0000}"/>
    <cellStyle name="Valuta 2 7 2 2 5 5" xfId="30804" xr:uid="{00000000-0005-0000-0000-00007AAE0000}"/>
    <cellStyle name="Valuta 2 7 2 2 5 5 2" xfId="48963" xr:uid="{00000000-0005-0000-0000-00007BAE0000}"/>
    <cellStyle name="Valuta 2 7 2 2 5 6" xfId="17613" xr:uid="{00000000-0005-0000-0000-00007CAE0000}"/>
    <cellStyle name="Valuta 2 7 2 2 5 7" xfId="35772" xr:uid="{00000000-0005-0000-0000-00007DAE0000}"/>
    <cellStyle name="Valuta 2 7 2 2 5 8" xfId="53932" xr:uid="{00000000-0005-0000-0000-00007EAE0000}"/>
    <cellStyle name="Valuta 2 7 2 2 6" xfId="4032" xr:uid="{00000000-0005-0000-0000-00007FAE0000}"/>
    <cellStyle name="Valuta 2 7 2 2 6 2" xfId="6519" xr:uid="{00000000-0005-0000-0000-000080AE0000}"/>
    <cellStyle name="Valuta 2 7 2 2 6 2 2" xfId="12017" xr:uid="{00000000-0005-0000-0000-000081AE0000}"/>
    <cellStyle name="Valuta 2 7 2 2 6 2 2 2" xfId="25224" xr:uid="{00000000-0005-0000-0000-000082AE0000}"/>
    <cellStyle name="Valuta 2 7 2 2 6 2 2 3" xfId="43383" xr:uid="{00000000-0005-0000-0000-000083AE0000}"/>
    <cellStyle name="Valuta 2 7 2 2 6 2 3" xfId="32687" xr:uid="{00000000-0005-0000-0000-000084AE0000}"/>
    <cellStyle name="Valuta 2 7 2 2 6 2 3 2" xfId="50846" xr:uid="{00000000-0005-0000-0000-000085AE0000}"/>
    <cellStyle name="Valuta 2 7 2 2 6 2 4" xfId="19496" xr:uid="{00000000-0005-0000-0000-000086AE0000}"/>
    <cellStyle name="Valuta 2 7 2 2 6 2 5" xfId="37655" xr:uid="{00000000-0005-0000-0000-000087AE0000}"/>
    <cellStyle name="Valuta 2 7 2 2 6 2 6" xfId="55815" xr:uid="{00000000-0005-0000-0000-000088AE0000}"/>
    <cellStyle name="Valuta 2 7 2 2 6 3" xfId="9533" xr:uid="{00000000-0005-0000-0000-000089AE0000}"/>
    <cellStyle name="Valuta 2 7 2 2 6 3 2" xfId="22740" xr:uid="{00000000-0005-0000-0000-00008AAE0000}"/>
    <cellStyle name="Valuta 2 7 2 2 6 3 3" xfId="40899" xr:uid="{00000000-0005-0000-0000-00008BAE0000}"/>
    <cellStyle name="Valuta 2 7 2 2 6 4" xfId="14527" xr:uid="{00000000-0005-0000-0000-00008CAE0000}"/>
    <cellStyle name="Valuta 2 7 2 2 6 4 2" xfId="27719" xr:uid="{00000000-0005-0000-0000-00008DAE0000}"/>
    <cellStyle name="Valuta 2 7 2 2 6 4 3" xfId="45878" xr:uid="{00000000-0005-0000-0000-00008EAE0000}"/>
    <cellStyle name="Valuta 2 7 2 2 6 5" xfId="30203" xr:uid="{00000000-0005-0000-0000-00008FAE0000}"/>
    <cellStyle name="Valuta 2 7 2 2 6 5 2" xfId="48362" xr:uid="{00000000-0005-0000-0000-000090AE0000}"/>
    <cellStyle name="Valuta 2 7 2 2 6 6" xfId="17012" xr:uid="{00000000-0005-0000-0000-000091AE0000}"/>
    <cellStyle name="Valuta 2 7 2 2 6 7" xfId="35171" xr:uid="{00000000-0005-0000-0000-000092AE0000}"/>
    <cellStyle name="Valuta 2 7 2 2 6 8" xfId="53331" xr:uid="{00000000-0005-0000-0000-000093AE0000}"/>
    <cellStyle name="Valuta 2 7 2 2 7" xfId="5053" xr:uid="{00000000-0005-0000-0000-000094AE0000}"/>
    <cellStyle name="Valuta 2 7 2 2 7 2" xfId="7291" xr:uid="{00000000-0005-0000-0000-000095AE0000}"/>
    <cellStyle name="Valuta 2 7 2 2 7 2 2" xfId="13024" xr:uid="{00000000-0005-0000-0000-000096AE0000}"/>
    <cellStyle name="Valuta 2 7 2 2 7 2 2 2" xfId="26231" xr:uid="{00000000-0005-0000-0000-000097AE0000}"/>
    <cellStyle name="Valuta 2 7 2 2 7 2 2 3" xfId="44390" xr:uid="{00000000-0005-0000-0000-000098AE0000}"/>
    <cellStyle name="Valuta 2 7 2 2 7 2 3" xfId="33694" xr:uid="{00000000-0005-0000-0000-000099AE0000}"/>
    <cellStyle name="Valuta 2 7 2 2 7 2 3 2" xfId="51853" xr:uid="{00000000-0005-0000-0000-00009AAE0000}"/>
    <cellStyle name="Valuta 2 7 2 2 7 2 4" xfId="20503" xr:uid="{00000000-0005-0000-0000-00009BAE0000}"/>
    <cellStyle name="Valuta 2 7 2 2 7 2 5" xfId="38662" xr:uid="{00000000-0005-0000-0000-00009CAE0000}"/>
    <cellStyle name="Valuta 2 7 2 2 7 2 6" xfId="56822" xr:uid="{00000000-0005-0000-0000-00009DAE0000}"/>
    <cellStyle name="Valuta 2 7 2 2 7 3" xfId="10540" xr:uid="{00000000-0005-0000-0000-00009EAE0000}"/>
    <cellStyle name="Valuta 2 7 2 2 7 3 2" xfId="23747" xr:uid="{00000000-0005-0000-0000-00009FAE0000}"/>
    <cellStyle name="Valuta 2 7 2 2 7 3 3" xfId="41906" xr:uid="{00000000-0005-0000-0000-0000A0AE0000}"/>
    <cellStyle name="Valuta 2 7 2 2 7 4" xfId="15534" xr:uid="{00000000-0005-0000-0000-0000A1AE0000}"/>
    <cellStyle name="Valuta 2 7 2 2 7 4 2" xfId="28726" xr:uid="{00000000-0005-0000-0000-0000A2AE0000}"/>
    <cellStyle name="Valuta 2 7 2 2 7 4 3" xfId="46885" xr:uid="{00000000-0005-0000-0000-0000A3AE0000}"/>
    <cellStyle name="Valuta 2 7 2 2 7 5" xfId="31210" xr:uid="{00000000-0005-0000-0000-0000A4AE0000}"/>
    <cellStyle name="Valuta 2 7 2 2 7 5 2" xfId="49369" xr:uid="{00000000-0005-0000-0000-0000A5AE0000}"/>
    <cellStyle name="Valuta 2 7 2 2 7 6" xfId="18019" xr:uid="{00000000-0005-0000-0000-0000A6AE0000}"/>
    <cellStyle name="Valuta 2 7 2 2 7 7" xfId="36178" xr:uid="{00000000-0005-0000-0000-0000A7AE0000}"/>
    <cellStyle name="Valuta 2 7 2 2 7 8" xfId="54338" xr:uid="{00000000-0005-0000-0000-0000A8AE0000}"/>
    <cellStyle name="Valuta 2 7 2 2 8" xfId="6045" xr:uid="{00000000-0005-0000-0000-0000A9AE0000}"/>
    <cellStyle name="Valuta 2 7 2 2 8 2" xfId="11542" xr:uid="{00000000-0005-0000-0000-0000AAAE0000}"/>
    <cellStyle name="Valuta 2 7 2 2 8 2 2" xfId="24749" xr:uid="{00000000-0005-0000-0000-0000ABAE0000}"/>
    <cellStyle name="Valuta 2 7 2 2 8 2 3" xfId="42908" xr:uid="{00000000-0005-0000-0000-0000ACAE0000}"/>
    <cellStyle name="Valuta 2 7 2 2 8 3" xfId="32212" xr:uid="{00000000-0005-0000-0000-0000ADAE0000}"/>
    <cellStyle name="Valuta 2 7 2 2 8 3 2" xfId="50371" xr:uid="{00000000-0005-0000-0000-0000AEAE0000}"/>
    <cellStyle name="Valuta 2 7 2 2 8 4" xfId="19021" xr:uid="{00000000-0005-0000-0000-0000AFAE0000}"/>
    <cellStyle name="Valuta 2 7 2 2 8 5" xfId="37180" xr:uid="{00000000-0005-0000-0000-0000B0AE0000}"/>
    <cellStyle name="Valuta 2 7 2 2 8 6" xfId="55340" xr:uid="{00000000-0005-0000-0000-0000B1AE0000}"/>
    <cellStyle name="Valuta 2 7 2 2 9" xfId="8383" xr:uid="{00000000-0005-0000-0000-0000B2AE0000}"/>
    <cellStyle name="Valuta 2 7 2 2 9 2" xfId="21590" xr:uid="{00000000-0005-0000-0000-0000B3AE0000}"/>
    <cellStyle name="Valuta 2 7 2 2 9 3" xfId="39749" xr:uid="{00000000-0005-0000-0000-0000B4AE0000}"/>
    <cellStyle name="Valuta 2 7 2 2 9 4" xfId="57909" xr:uid="{00000000-0005-0000-0000-0000B5AE0000}"/>
    <cellStyle name="Valuta 2 7 2 20" xfId="8970" xr:uid="{00000000-0005-0000-0000-0000B6AE0000}"/>
    <cellStyle name="Valuta 2 7 2 20 2" xfId="22177" xr:uid="{00000000-0005-0000-0000-0000B7AE0000}"/>
    <cellStyle name="Valuta 2 7 2 20 3" xfId="40336" xr:uid="{00000000-0005-0000-0000-0000B8AE0000}"/>
    <cellStyle name="Valuta 2 7 2 21" xfId="14051" xr:uid="{00000000-0005-0000-0000-0000B9AE0000}"/>
    <cellStyle name="Valuta 2 7 2 21 2" xfId="27243" xr:uid="{00000000-0005-0000-0000-0000BAAE0000}"/>
    <cellStyle name="Valuta 2 7 2 21 3" xfId="45402" xr:uid="{00000000-0005-0000-0000-0000BBAE0000}"/>
    <cellStyle name="Valuta 2 7 2 22" xfId="29727" xr:uid="{00000000-0005-0000-0000-0000BCAE0000}"/>
    <cellStyle name="Valuta 2 7 2 22 2" xfId="47886" xr:uid="{00000000-0005-0000-0000-0000BDAE0000}"/>
    <cellStyle name="Valuta 2 7 2 23" xfId="16536" xr:uid="{00000000-0005-0000-0000-0000BEAE0000}"/>
    <cellStyle name="Valuta 2 7 2 24" xfId="34695" xr:uid="{00000000-0005-0000-0000-0000BFAE0000}"/>
    <cellStyle name="Valuta 2 7 2 25" xfId="52855" xr:uid="{00000000-0005-0000-0000-0000C0AE0000}"/>
    <cellStyle name="Valuta 2 7 2 26" xfId="58454" xr:uid="{00000000-0005-0000-0000-0000C1AE0000}"/>
    <cellStyle name="Valuta 2 7 2 27" xfId="58750" xr:uid="{00000000-0005-0000-0000-0000C2AE0000}"/>
    <cellStyle name="Valuta 2 7 2 3" xfId="3168" xr:uid="{00000000-0005-0000-0000-0000C3AE0000}"/>
    <cellStyle name="Valuta 2 7 2 3 10" xfId="14055" xr:uid="{00000000-0005-0000-0000-0000C4AE0000}"/>
    <cellStyle name="Valuta 2 7 2 3 10 2" xfId="27247" xr:uid="{00000000-0005-0000-0000-0000C5AE0000}"/>
    <cellStyle name="Valuta 2 7 2 3 10 3" xfId="45406" xr:uid="{00000000-0005-0000-0000-0000C6AE0000}"/>
    <cellStyle name="Valuta 2 7 2 3 11" xfId="29731" xr:uid="{00000000-0005-0000-0000-0000C7AE0000}"/>
    <cellStyle name="Valuta 2 7 2 3 11 2" xfId="47890" xr:uid="{00000000-0005-0000-0000-0000C8AE0000}"/>
    <cellStyle name="Valuta 2 7 2 3 12" xfId="16540" xr:uid="{00000000-0005-0000-0000-0000C9AE0000}"/>
    <cellStyle name="Valuta 2 7 2 3 13" xfId="34699" xr:uid="{00000000-0005-0000-0000-0000CAAE0000}"/>
    <cellStyle name="Valuta 2 7 2 3 14" xfId="52859" xr:uid="{00000000-0005-0000-0000-0000CBAE0000}"/>
    <cellStyle name="Valuta 2 7 2 3 15" xfId="58754" xr:uid="{00000000-0005-0000-0000-0000CCAE0000}"/>
    <cellStyle name="Valuta 2 7 2 3 2" xfId="3169" xr:uid="{00000000-0005-0000-0000-0000CDAE0000}"/>
    <cellStyle name="Valuta 2 7 2 3 2 10" xfId="58755" xr:uid="{00000000-0005-0000-0000-0000CEAE0000}"/>
    <cellStyle name="Valuta 2 7 2 3 2 2" xfId="4036" xr:uid="{00000000-0005-0000-0000-0000CFAE0000}"/>
    <cellStyle name="Valuta 2 7 2 3 2 2 2" xfId="6523" xr:uid="{00000000-0005-0000-0000-0000D0AE0000}"/>
    <cellStyle name="Valuta 2 7 2 3 2 2 2 2" xfId="12021" xr:uid="{00000000-0005-0000-0000-0000D1AE0000}"/>
    <cellStyle name="Valuta 2 7 2 3 2 2 2 2 2" xfId="25228" xr:uid="{00000000-0005-0000-0000-0000D2AE0000}"/>
    <cellStyle name="Valuta 2 7 2 3 2 2 2 2 3" xfId="43387" xr:uid="{00000000-0005-0000-0000-0000D3AE0000}"/>
    <cellStyle name="Valuta 2 7 2 3 2 2 2 3" xfId="32691" xr:uid="{00000000-0005-0000-0000-0000D4AE0000}"/>
    <cellStyle name="Valuta 2 7 2 3 2 2 2 3 2" xfId="50850" xr:uid="{00000000-0005-0000-0000-0000D5AE0000}"/>
    <cellStyle name="Valuta 2 7 2 3 2 2 2 4" xfId="19500" xr:uid="{00000000-0005-0000-0000-0000D6AE0000}"/>
    <cellStyle name="Valuta 2 7 2 3 2 2 2 5" xfId="37659" xr:uid="{00000000-0005-0000-0000-0000D7AE0000}"/>
    <cellStyle name="Valuta 2 7 2 3 2 2 2 6" xfId="55819" xr:uid="{00000000-0005-0000-0000-0000D8AE0000}"/>
    <cellStyle name="Valuta 2 7 2 3 2 2 3" xfId="9537" xr:uid="{00000000-0005-0000-0000-0000D9AE0000}"/>
    <cellStyle name="Valuta 2 7 2 3 2 2 3 2" xfId="22744" xr:uid="{00000000-0005-0000-0000-0000DAAE0000}"/>
    <cellStyle name="Valuta 2 7 2 3 2 2 3 3" xfId="40903" xr:uid="{00000000-0005-0000-0000-0000DBAE0000}"/>
    <cellStyle name="Valuta 2 7 2 3 2 2 4" xfId="14531" xr:uid="{00000000-0005-0000-0000-0000DCAE0000}"/>
    <cellStyle name="Valuta 2 7 2 3 2 2 4 2" xfId="27723" xr:uid="{00000000-0005-0000-0000-0000DDAE0000}"/>
    <cellStyle name="Valuta 2 7 2 3 2 2 4 3" xfId="45882" xr:uid="{00000000-0005-0000-0000-0000DEAE0000}"/>
    <cellStyle name="Valuta 2 7 2 3 2 2 5" xfId="30207" xr:uid="{00000000-0005-0000-0000-0000DFAE0000}"/>
    <cellStyle name="Valuta 2 7 2 3 2 2 5 2" xfId="48366" xr:uid="{00000000-0005-0000-0000-0000E0AE0000}"/>
    <cellStyle name="Valuta 2 7 2 3 2 2 6" xfId="17016" xr:uid="{00000000-0005-0000-0000-0000E1AE0000}"/>
    <cellStyle name="Valuta 2 7 2 3 2 2 7" xfId="35175" xr:uid="{00000000-0005-0000-0000-0000E2AE0000}"/>
    <cellStyle name="Valuta 2 7 2 3 2 2 8" xfId="53335" xr:uid="{00000000-0005-0000-0000-0000E3AE0000}"/>
    <cellStyle name="Valuta 2 7 2 3 2 3" xfId="6049" xr:uid="{00000000-0005-0000-0000-0000E4AE0000}"/>
    <cellStyle name="Valuta 2 7 2 3 2 3 2" xfId="11546" xr:uid="{00000000-0005-0000-0000-0000E5AE0000}"/>
    <cellStyle name="Valuta 2 7 2 3 2 3 2 2" xfId="24753" xr:uid="{00000000-0005-0000-0000-0000E6AE0000}"/>
    <cellStyle name="Valuta 2 7 2 3 2 3 2 3" xfId="42912" xr:uid="{00000000-0005-0000-0000-0000E7AE0000}"/>
    <cellStyle name="Valuta 2 7 2 3 2 3 3" xfId="32216" xr:uid="{00000000-0005-0000-0000-0000E8AE0000}"/>
    <cellStyle name="Valuta 2 7 2 3 2 3 3 2" xfId="50375" xr:uid="{00000000-0005-0000-0000-0000E9AE0000}"/>
    <cellStyle name="Valuta 2 7 2 3 2 3 4" xfId="19025" xr:uid="{00000000-0005-0000-0000-0000EAAE0000}"/>
    <cellStyle name="Valuta 2 7 2 3 2 3 5" xfId="37184" xr:uid="{00000000-0005-0000-0000-0000EBAE0000}"/>
    <cellStyle name="Valuta 2 7 2 3 2 3 6" xfId="55344" xr:uid="{00000000-0005-0000-0000-0000ECAE0000}"/>
    <cellStyle name="Valuta 2 7 2 3 2 4" xfId="9080" xr:uid="{00000000-0005-0000-0000-0000EDAE0000}"/>
    <cellStyle name="Valuta 2 7 2 3 2 4 2" xfId="22287" xr:uid="{00000000-0005-0000-0000-0000EEAE0000}"/>
    <cellStyle name="Valuta 2 7 2 3 2 4 3" xfId="40446" xr:uid="{00000000-0005-0000-0000-0000EFAE0000}"/>
    <cellStyle name="Valuta 2 7 2 3 2 5" xfId="14056" xr:uid="{00000000-0005-0000-0000-0000F0AE0000}"/>
    <cellStyle name="Valuta 2 7 2 3 2 5 2" xfId="27248" xr:uid="{00000000-0005-0000-0000-0000F1AE0000}"/>
    <cellStyle name="Valuta 2 7 2 3 2 5 3" xfId="45407" xr:uid="{00000000-0005-0000-0000-0000F2AE0000}"/>
    <cellStyle name="Valuta 2 7 2 3 2 6" xfId="29732" xr:uid="{00000000-0005-0000-0000-0000F3AE0000}"/>
    <cellStyle name="Valuta 2 7 2 3 2 6 2" xfId="47891" xr:uid="{00000000-0005-0000-0000-0000F4AE0000}"/>
    <cellStyle name="Valuta 2 7 2 3 2 7" xfId="16541" xr:uid="{00000000-0005-0000-0000-0000F5AE0000}"/>
    <cellStyle name="Valuta 2 7 2 3 2 8" xfId="34700" xr:uid="{00000000-0005-0000-0000-0000F6AE0000}"/>
    <cellStyle name="Valuta 2 7 2 3 2 9" xfId="52860" xr:uid="{00000000-0005-0000-0000-0000F7AE0000}"/>
    <cellStyle name="Valuta 2 7 2 3 3" xfId="3170" xr:uid="{00000000-0005-0000-0000-0000F8AE0000}"/>
    <cellStyle name="Valuta 2 7 2 3 3 10" xfId="58756" xr:uid="{00000000-0005-0000-0000-0000F9AE0000}"/>
    <cellStyle name="Valuta 2 7 2 3 3 2" xfId="4037" xr:uid="{00000000-0005-0000-0000-0000FAAE0000}"/>
    <cellStyle name="Valuta 2 7 2 3 3 2 2" xfId="6524" xr:uid="{00000000-0005-0000-0000-0000FBAE0000}"/>
    <cellStyle name="Valuta 2 7 2 3 3 2 2 2" xfId="12022" xr:uid="{00000000-0005-0000-0000-0000FCAE0000}"/>
    <cellStyle name="Valuta 2 7 2 3 3 2 2 2 2" xfId="25229" xr:uid="{00000000-0005-0000-0000-0000FDAE0000}"/>
    <cellStyle name="Valuta 2 7 2 3 3 2 2 2 3" xfId="43388" xr:uid="{00000000-0005-0000-0000-0000FEAE0000}"/>
    <cellStyle name="Valuta 2 7 2 3 3 2 2 3" xfId="32692" xr:uid="{00000000-0005-0000-0000-0000FFAE0000}"/>
    <cellStyle name="Valuta 2 7 2 3 3 2 2 3 2" xfId="50851" xr:uid="{00000000-0005-0000-0000-000000AF0000}"/>
    <cellStyle name="Valuta 2 7 2 3 3 2 2 4" xfId="19501" xr:uid="{00000000-0005-0000-0000-000001AF0000}"/>
    <cellStyle name="Valuta 2 7 2 3 3 2 2 5" xfId="37660" xr:uid="{00000000-0005-0000-0000-000002AF0000}"/>
    <cellStyle name="Valuta 2 7 2 3 3 2 2 6" xfId="55820" xr:uid="{00000000-0005-0000-0000-000003AF0000}"/>
    <cellStyle name="Valuta 2 7 2 3 3 2 3" xfId="9538" xr:uid="{00000000-0005-0000-0000-000004AF0000}"/>
    <cellStyle name="Valuta 2 7 2 3 3 2 3 2" xfId="22745" xr:uid="{00000000-0005-0000-0000-000005AF0000}"/>
    <cellStyle name="Valuta 2 7 2 3 3 2 3 3" xfId="40904" xr:uid="{00000000-0005-0000-0000-000006AF0000}"/>
    <cellStyle name="Valuta 2 7 2 3 3 2 4" xfId="14532" xr:uid="{00000000-0005-0000-0000-000007AF0000}"/>
    <cellStyle name="Valuta 2 7 2 3 3 2 4 2" xfId="27724" xr:uid="{00000000-0005-0000-0000-000008AF0000}"/>
    <cellStyle name="Valuta 2 7 2 3 3 2 4 3" xfId="45883" xr:uid="{00000000-0005-0000-0000-000009AF0000}"/>
    <cellStyle name="Valuta 2 7 2 3 3 2 5" xfId="30208" xr:uid="{00000000-0005-0000-0000-00000AAF0000}"/>
    <cellStyle name="Valuta 2 7 2 3 3 2 5 2" xfId="48367" xr:uid="{00000000-0005-0000-0000-00000BAF0000}"/>
    <cellStyle name="Valuta 2 7 2 3 3 2 6" xfId="17017" xr:uid="{00000000-0005-0000-0000-00000CAF0000}"/>
    <cellStyle name="Valuta 2 7 2 3 3 2 7" xfId="35176" xr:uid="{00000000-0005-0000-0000-00000DAF0000}"/>
    <cellStyle name="Valuta 2 7 2 3 3 2 8" xfId="53336" xr:uid="{00000000-0005-0000-0000-00000EAF0000}"/>
    <cellStyle name="Valuta 2 7 2 3 3 3" xfId="6050" xr:uid="{00000000-0005-0000-0000-00000FAF0000}"/>
    <cellStyle name="Valuta 2 7 2 3 3 3 2" xfId="11547" xr:uid="{00000000-0005-0000-0000-000010AF0000}"/>
    <cellStyle name="Valuta 2 7 2 3 3 3 2 2" xfId="24754" xr:uid="{00000000-0005-0000-0000-000011AF0000}"/>
    <cellStyle name="Valuta 2 7 2 3 3 3 2 3" xfId="42913" xr:uid="{00000000-0005-0000-0000-000012AF0000}"/>
    <cellStyle name="Valuta 2 7 2 3 3 3 3" xfId="32217" xr:uid="{00000000-0005-0000-0000-000013AF0000}"/>
    <cellStyle name="Valuta 2 7 2 3 3 3 3 2" xfId="50376" xr:uid="{00000000-0005-0000-0000-000014AF0000}"/>
    <cellStyle name="Valuta 2 7 2 3 3 3 4" xfId="19026" xr:uid="{00000000-0005-0000-0000-000015AF0000}"/>
    <cellStyle name="Valuta 2 7 2 3 3 3 5" xfId="37185" xr:uid="{00000000-0005-0000-0000-000016AF0000}"/>
    <cellStyle name="Valuta 2 7 2 3 3 3 6" xfId="55345" xr:uid="{00000000-0005-0000-0000-000017AF0000}"/>
    <cellStyle name="Valuta 2 7 2 3 3 4" xfId="9081" xr:uid="{00000000-0005-0000-0000-000018AF0000}"/>
    <cellStyle name="Valuta 2 7 2 3 3 4 2" xfId="22288" xr:uid="{00000000-0005-0000-0000-000019AF0000}"/>
    <cellStyle name="Valuta 2 7 2 3 3 4 3" xfId="40447" xr:uid="{00000000-0005-0000-0000-00001AAF0000}"/>
    <cellStyle name="Valuta 2 7 2 3 3 5" xfId="14057" xr:uid="{00000000-0005-0000-0000-00001BAF0000}"/>
    <cellStyle name="Valuta 2 7 2 3 3 5 2" xfId="27249" xr:uid="{00000000-0005-0000-0000-00001CAF0000}"/>
    <cellStyle name="Valuta 2 7 2 3 3 5 3" xfId="45408" xr:uid="{00000000-0005-0000-0000-00001DAF0000}"/>
    <cellStyle name="Valuta 2 7 2 3 3 6" xfId="29733" xr:uid="{00000000-0005-0000-0000-00001EAF0000}"/>
    <cellStyle name="Valuta 2 7 2 3 3 6 2" xfId="47892" xr:uid="{00000000-0005-0000-0000-00001FAF0000}"/>
    <cellStyle name="Valuta 2 7 2 3 3 7" xfId="16542" xr:uid="{00000000-0005-0000-0000-000020AF0000}"/>
    <cellStyle name="Valuta 2 7 2 3 3 8" xfId="34701" xr:uid="{00000000-0005-0000-0000-000021AF0000}"/>
    <cellStyle name="Valuta 2 7 2 3 3 9" xfId="52861" xr:uid="{00000000-0005-0000-0000-000022AF0000}"/>
    <cellStyle name="Valuta 2 7 2 3 4" xfId="3703" xr:uid="{00000000-0005-0000-0000-000023AF0000}"/>
    <cellStyle name="Valuta 2 7 2 3 4 2" xfId="4408" xr:uid="{00000000-0005-0000-0000-000024AF0000}"/>
    <cellStyle name="Valuta 2 7 2 3 4 2 2" xfId="12392" xr:uid="{00000000-0005-0000-0000-000025AF0000}"/>
    <cellStyle name="Valuta 2 7 2 3 4 2 2 2" xfId="25599" xr:uid="{00000000-0005-0000-0000-000026AF0000}"/>
    <cellStyle name="Valuta 2 7 2 3 4 2 2 3" xfId="43758" xr:uid="{00000000-0005-0000-0000-000027AF0000}"/>
    <cellStyle name="Valuta 2 7 2 3 4 2 3" xfId="33062" xr:uid="{00000000-0005-0000-0000-000028AF0000}"/>
    <cellStyle name="Valuta 2 7 2 3 4 2 3 2" xfId="51221" xr:uid="{00000000-0005-0000-0000-000029AF0000}"/>
    <cellStyle name="Valuta 2 7 2 3 4 2 4" xfId="19871" xr:uid="{00000000-0005-0000-0000-00002AAF0000}"/>
    <cellStyle name="Valuta 2 7 2 3 4 2 5" xfId="38030" xr:uid="{00000000-0005-0000-0000-00002BAF0000}"/>
    <cellStyle name="Valuta 2 7 2 3 4 2 6" xfId="56190" xr:uid="{00000000-0005-0000-0000-00002CAF0000}"/>
    <cellStyle name="Valuta 2 7 2 3 4 3" xfId="9908" xr:uid="{00000000-0005-0000-0000-00002DAF0000}"/>
    <cellStyle name="Valuta 2 7 2 3 4 3 2" xfId="23115" xr:uid="{00000000-0005-0000-0000-00002EAF0000}"/>
    <cellStyle name="Valuta 2 7 2 3 4 3 3" xfId="41274" xr:uid="{00000000-0005-0000-0000-00002FAF0000}"/>
    <cellStyle name="Valuta 2 7 2 3 4 4" xfId="14902" xr:uid="{00000000-0005-0000-0000-000030AF0000}"/>
    <cellStyle name="Valuta 2 7 2 3 4 4 2" xfId="28094" xr:uid="{00000000-0005-0000-0000-000031AF0000}"/>
    <cellStyle name="Valuta 2 7 2 3 4 4 3" xfId="46253" xr:uid="{00000000-0005-0000-0000-000032AF0000}"/>
    <cellStyle name="Valuta 2 7 2 3 4 5" xfId="30578" xr:uid="{00000000-0005-0000-0000-000033AF0000}"/>
    <cellStyle name="Valuta 2 7 2 3 4 5 2" xfId="48737" xr:uid="{00000000-0005-0000-0000-000034AF0000}"/>
    <cellStyle name="Valuta 2 7 2 3 4 6" xfId="17387" xr:uid="{00000000-0005-0000-0000-000035AF0000}"/>
    <cellStyle name="Valuta 2 7 2 3 4 7" xfId="35546" xr:uid="{00000000-0005-0000-0000-000036AF0000}"/>
    <cellStyle name="Valuta 2 7 2 3 4 8" xfId="53706" xr:uid="{00000000-0005-0000-0000-000037AF0000}"/>
    <cellStyle name="Valuta 2 7 2 3 4 9" xfId="59481" xr:uid="{00000000-0005-0000-0000-000038AF0000}"/>
    <cellStyle name="Valuta 2 7 2 3 5" xfId="4035" xr:uid="{00000000-0005-0000-0000-000039AF0000}"/>
    <cellStyle name="Valuta 2 7 2 3 5 2" xfId="6522" xr:uid="{00000000-0005-0000-0000-00003AAF0000}"/>
    <cellStyle name="Valuta 2 7 2 3 5 2 2" xfId="12020" xr:uid="{00000000-0005-0000-0000-00003BAF0000}"/>
    <cellStyle name="Valuta 2 7 2 3 5 2 2 2" xfId="25227" xr:uid="{00000000-0005-0000-0000-00003CAF0000}"/>
    <cellStyle name="Valuta 2 7 2 3 5 2 2 3" xfId="43386" xr:uid="{00000000-0005-0000-0000-00003DAF0000}"/>
    <cellStyle name="Valuta 2 7 2 3 5 2 3" xfId="32690" xr:uid="{00000000-0005-0000-0000-00003EAF0000}"/>
    <cellStyle name="Valuta 2 7 2 3 5 2 3 2" xfId="50849" xr:uid="{00000000-0005-0000-0000-00003FAF0000}"/>
    <cellStyle name="Valuta 2 7 2 3 5 2 4" xfId="19499" xr:uid="{00000000-0005-0000-0000-000040AF0000}"/>
    <cellStyle name="Valuta 2 7 2 3 5 2 5" xfId="37658" xr:uid="{00000000-0005-0000-0000-000041AF0000}"/>
    <cellStyle name="Valuta 2 7 2 3 5 2 6" xfId="55818" xr:uid="{00000000-0005-0000-0000-000042AF0000}"/>
    <cellStyle name="Valuta 2 7 2 3 5 3" xfId="9536" xr:uid="{00000000-0005-0000-0000-000043AF0000}"/>
    <cellStyle name="Valuta 2 7 2 3 5 3 2" xfId="22743" xr:uid="{00000000-0005-0000-0000-000044AF0000}"/>
    <cellStyle name="Valuta 2 7 2 3 5 3 3" xfId="40902" xr:uid="{00000000-0005-0000-0000-000045AF0000}"/>
    <cellStyle name="Valuta 2 7 2 3 5 4" xfId="14530" xr:uid="{00000000-0005-0000-0000-000046AF0000}"/>
    <cellStyle name="Valuta 2 7 2 3 5 4 2" xfId="27722" xr:uid="{00000000-0005-0000-0000-000047AF0000}"/>
    <cellStyle name="Valuta 2 7 2 3 5 4 3" xfId="45881" xr:uid="{00000000-0005-0000-0000-000048AF0000}"/>
    <cellStyle name="Valuta 2 7 2 3 5 5" xfId="30206" xr:uid="{00000000-0005-0000-0000-000049AF0000}"/>
    <cellStyle name="Valuta 2 7 2 3 5 5 2" xfId="48365" xr:uid="{00000000-0005-0000-0000-00004AAF0000}"/>
    <cellStyle name="Valuta 2 7 2 3 5 6" xfId="17015" xr:uid="{00000000-0005-0000-0000-00004BAF0000}"/>
    <cellStyle name="Valuta 2 7 2 3 5 7" xfId="35174" xr:uid="{00000000-0005-0000-0000-00004CAF0000}"/>
    <cellStyle name="Valuta 2 7 2 3 5 8" xfId="53334" xr:uid="{00000000-0005-0000-0000-00004DAF0000}"/>
    <cellStyle name="Valuta 2 7 2 3 6" xfId="5054" xr:uid="{00000000-0005-0000-0000-00004EAF0000}"/>
    <cellStyle name="Valuta 2 7 2 3 6 2" xfId="7292" xr:uid="{00000000-0005-0000-0000-00004FAF0000}"/>
    <cellStyle name="Valuta 2 7 2 3 6 2 2" xfId="13025" xr:uid="{00000000-0005-0000-0000-000050AF0000}"/>
    <cellStyle name="Valuta 2 7 2 3 6 2 2 2" xfId="26232" xr:uid="{00000000-0005-0000-0000-000051AF0000}"/>
    <cellStyle name="Valuta 2 7 2 3 6 2 2 3" xfId="44391" xr:uid="{00000000-0005-0000-0000-000052AF0000}"/>
    <cellStyle name="Valuta 2 7 2 3 6 2 3" xfId="33695" xr:uid="{00000000-0005-0000-0000-000053AF0000}"/>
    <cellStyle name="Valuta 2 7 2 3 6 2 3 2" xfId="51854" xr:uid="{00000000-0005-0000-0000-000054AF0000}"/>
    <cellStyle name="Valuta 2 7 2 3 6 2 4" xfId="20504" xr:uid="{00000000-0005-0000-0000-000055AF0000}"/>
    <cellStyle name="Valuta 2 7 2 3 6 2 5" xfId="38663" xr:uid="{00000000-0005-0000-0000-000056AF0000}"/>
    <cellStyle name="Valuta 2 7 2 3 6 2 6" xfId="56823" xr:uid="{00000000-0005-0000-0000-000057AF0000}"/>
    <cellStyle name="Valuta 2 7 2 3 6 3" xfId="10541" xr:uid="{00000000-0005-0000-0000-000058AF0000}"/>
    <cellStyle name="Valuta 2 7 2 3 6 3 2" xfId="23748" xr:uid="{00000000-0005-0000-0000-000059AF0000}"/>
    <cellStyle name="Valuta 2 7 2 3 6 3 3" xfId="41907" xr:uid="{00000000-0005-0000-0000-00005AAF0000}"/>
    <cellStyle name="Valuta 2 7 2 3 6 4" xfId="15535" xr:uid="{00000000-0005-0000-0000-00005BAF0000}"/>
    <cellStyle name="Valuta 2 7 2 3 6 4 2" xfId="28727" xr:uid="{00000000-0005-0000-0000-00005CAF0000}"/>
    <cellStyle name="Valuta 2 7 2 3 6 4 3" xfId="46886" xr:uid="{00000000-0005-0000-0000-00005DAF0000}"/>
    <cellStyle name="Valuta 2 7 2 3 6 5" xfId="31211" xr:uid="{00000000-0005-0000-0000-00005EAF0000}"/>
    <cellStyle name="Valuta 2 7 2 3 6 5 2" xfId="49370" xr:uid="{00000000-0005-0000-0000-00005FAF0000}"/>
    <cellStyle name="Valuta 2 7 2 3 6 6" xfId="18020" xr:uid="{00000000-0005-0000-0000-000060AF0000}"/>
    <cellStyle name="Valuta 2 7 2 3 6 7" xfId="36179" xr:uid="{00000000-0005-0000-0000-000061AF0000}"/>
    <cellStyle name="Valuta 2 7 2 3 6 8" xfId="54339" xr:uid="{00000000-0005-0000-0000-000062AF0000}"/>
    <cellStyle name="Valuta 2 7 2 3 7" xfId="6048" xr:uid="{00000000-0005-0000-0000-000063AF0000}"/>
    <cellStyle name="Valuta 2 7 2 3 7 2" xfId="11545" xr:uid="{00000000-0005-0000-0000-000064AF0000}"/>
    <cellStyle name="Valuta 2 7 2 3 7 2 2" xfId="24752" xr:uid="{00000000-0005-0000-0000-000065AF0000}"/>
    <cellStyle name="Valuta 2 7 2 3 7 2 3" xfId="42911" xr:uid="{00000000-0005-0000-0000-000066AF0000}"/>
    <cellStyle name="Valuta 2 7 2 3 7 3" xfId="32215" xr:uid="{00000000-0005-0000-0000-000067AF0000}"/>
    <cellStyle name="Valuta 2 7 2 3 7 3 2" xfId="50374" xr:uid="{00000000-0005-0000-0000-000068AF0000}"/>
    <cellStyle name="Valuta 2 7 2 3 7 4" xfId="19024" xr:uid="{00000000-0005-0000-0000-000069AF0000}"/>
    <cellStyle name="Valuta 2 7 2 3 7 5" xfId="37183" xr:uid="{00000000-0005-0000-0000-00006AAF0000}"/>
    <cellStyle name="Valuta 2 7 2 3 7 6" xfId="55343" xr:uid="{00000000-0005-0000-0000-00006BAF0000}"/>
    <cellStyle name="Valuta 2 7 2 3 8" xfId="8384" xr:uid="{00000000-0005-0000-0000-00006CAF0000}"/>
    <cellStyle name="Valuta 2 7 2 3 8 2" xfId="21591" xr:uid="{00000000-0005-0000-0000-00006DAF0000}"/>
    <cellStyle name="Valuta 2 7 2 3 8 3" xfId="39750" xr:uid="{00000000-0005-0000-0000-00006EAF0000}"/>
    <cellStyle name="Valuta 2 7 2 3 8 4" xfId="57910" xr:uid="{00000000-0005-0000-0000-00006FAF0000}"/>
    <cellStyle name="Valuta 2 7 2 3 9" xfId="9079" xr:uid="{00000000-0005-0000-0000-000070AF0000}"/>
    <cellStyle name="Valuta 2 7 2 3 9 2" xfId="22286" xr:uid="{00000000-0005-0000-0000-000071AF0000}"/>
    <cellStyle name="Valuta 2 7 2 3 9 3" xfId="40445" xr:uid="{00000000-0005-0000-0000-000072AF0000}"/>
    <cellStyle name="Valuta 2 7 2 4" xfId="3171" xr:uid="{00000000-0005-0000-0000-000073AF0000}"/>
    <cellStyle name="Valuta 2 7 2 4 10" xfId="58757" xr:uid="{00000000-0005-0000-0000-000074AF0000}"/>
    <cellStyle name="Valuta 2 7 2 4 2" xfId="4038" xr:uid="{00000000-0005-0000-0000-000075AF0000}"/>
    <cellStyle name="Valuta 2 7 2 4 2 2" xfId="6525" xr:uid="{00000000-0005-0000-0000-000076AF0000}"/>
    <cellStyle name="Valuta 2 7 2 4 2 2 2" xfId="12023" xr:uid="{00000000-0005-0000-0000-000077AF0000}"/>
    <cellStyle name="Valuta 2 7 2 4 2 2 2 2" xfId="25230" xr:uid="{00000000-0005-0000-0000-000078AF0000}"/>
    <cellStyle name="Valuta 2 7 2 4 2 2 2 3" xfId="43389" xr:uid="{00000000-0005-0000-0000-000079AF0000}"/>
    <cellStyle name="Valuta 2 7 2 4 2 2 3" xfId="32693" xr:uid="{00000000-0005-0000-0000-00007AAF0000}"/>
    <cellStyle name="Valuta 2 7 2 4 2 2 3 2" xfId="50852" xr:uid="{00000000-0005-0000-0000-00007BAF0000}"/>
    <cellStyle name="Valuta 2 7 2 4 2 2 4" xfId="19502" xr:uid="{00000000-0005-0000-0000-00007CAF0000}"/>
    <cellStyle name="Valuta 2 7 2 4 2 2 5" xfId="37661" xr:uid="{00000000-0005-0000-0000-00007DAF0000}"/>
    <cellStyle name="Valuta 2 7 2 4 2 2 6" xfId="55821" xr:uid="{00000000-0005-0000-0000-00007EAF0000}"/>
    <cellStyle name="Valuta 2 7 2 4 2 3" xfId="9539" xr:uid="{00000000-0005-0000-0000-00007FAF0000}"/>
    <cellStyle name="Valuta 2 7 2 4 2 3 2" xfId="22746" xr:uid="{00000000-0005-0000-0000-000080AF0000}"/>
    <cellStyle name="Valuta 2 7 2 4 2 3 3" xfId="40905" xr:uid="{00000000-0005-0000-0000-000081AF0000}"/>
    <cellStyle name="Valuta 2 7 2 4 2 4" xfId="14533" xr:uid="{00000000-0005-0000-0000-000082AF0000}"/>
    <cellStyle name="Valuta 2 7 2 4 2 4 2" xfId="27725" xr:uid="{00000000-0005-0000-0000-000083AF0000}"/>
    <cellStyle name="Valuta 2 7 2 4 2 4 3" xfId="45884" xr:uid="{00000000-0005-0000-0000-000084AF0000}"/>
    <cellStyle name="Valuta 2 7 2 4 2 5" xfId="30209" xr:uid="{00000000-0005-0000-0000-000085AF0000}"/>
    <cellStyle name="Valuta 2 7 2 4 2 5 2" xfId="48368" xr:uid="{00000000-0005-0000-0000-000086AF0000}"/>
    <cellStyle name="Valuta 2 7 2 4 2 6" xfId="17018" xr:uid="{00000000-0005-0000-0000-000087AF0000}"/>
    <cellStyle name="Valuta 2 7 2 4 2 7" xfId="35177" xr:uid="{00000000-0005-0000-0000-000088AF0000}"/>
    <cellStyle name="Valuta 2 7 2 4 2 8" xfId="53337" xr:uid="{00000000-0005-0000-0000-000089AF0000}"/>
    <cellStyle name="Valuta 2 7 2 4 3" xfId="6051" xr:uid="{00000000-0005-0000-0000-00008AAF0000}"/>
    <cellStyle name="Valuta 2 7 2 4 3 2" xfId="11548" xr:uid="{00000000-0005-0000-0000-00008BAF0000}"/>
    <cellStyle name="Valuta 2 7 2 4 3 2 2" xfId="24755" xr:uid="{00000000-0005-0000-0000-00008CAF0000}"/>
    <cellStyle name="Valuta 2 7 2 4 3 2 3" xfId="42914" xr:uid="{00000000-0005-0000-0000-00008DAF0000}"/>
    <cellStyle name="Valuta 2 7 2 4 3 3" xfId="32218" xr:uid="{00000000-0005-0000-0000-00008EAF0000}"/>
    <cellStyle name="Valuta 2 7 2 4 3 3 2" xfId="50377" xr:uid="{00000000-0005-0000-0000-00008FAF0000}"/>
    <cellStyle name="Valuta 2 7 2 4 3 4" xfId="19027" xr:uid="{00000000-0005-0000-0000-000090AF0000}"/>
    <cellStyle name="Valuta 2 7 2 4 3 5" xfId="37186" xr:uid="{00000000-0005-0000-0000-000091AF0000}"/>
    <cellStyle name="Valuta 2 7 2 4 3 6" xfId="55346" xr:uid="{00000000-0005-0000-0000-000092AF0000}"/>
    <cellStyle name="Valuta 2 7 2 4 4" xfId="9082" xr:uid="{00000000-0005-0000-0000-000093AF0000}"/>
    <cellStyle name="Valuta 2 7 2 4 4 2" xfId="22289" xr:uid="{00000000-0005-0000-0000-000094AF0000}"/>
    <cellStyle name="Valuta 2 7 2 4 4 3" xfId="40448" xr:uid="{00000000-0005-0000-0000-000095AF0000}"/>
    <cellStyle name="Valuta 2 7 2 4 5" xfId="14058" xr:uid="{00000000-0005-0000-0000-000096AF0000}"/>
    <cellStyle name="Valuta 2 7 2 4 5 2" xfId="27250" xr:uid="{00000000-0005-0000-0000-000097AF0000}"/>
    <cellStyle name="Valuta 2 7 2 4 5 3" xfId="45409" xr:uid="{00000000-0005-0000-0000-000098AF0000}"/>
    <cellStyle name="Valuta 2 7 2 4 6" xfId="29734" xr:uid="{00000000-0005-0000-0000-000099AF0000}"/>
    <cellStyle name="Valuta 2 7 2 4 6 2" xfId="47893" xr:uid="{00000000-0005-0000-0000-00009AAF0000}"/>
    <cellStyle name="Valuta 2 7 2 4 7" xfId="16543" xr:uid="{00000000-0005-0000-0000-00009BAF0000}"/>
    <cellStyle name="Valuta 2 7 2 4 8" xfId="34702" xr:uid="{00000000-0005-0000-0000-00009CAF0000}"/>
    <cellStyle name="Valuta 2 7 2 4 9" xfId="52862" xr:uid="{00000000-0005-0000-0000-00009DAF0000}"/>
    <cellStyle name="Valuta 2 7 2 5" xfId="3172" xr:uid="{00000000-0005-0000-0000-00009EAF0000}"/>
    <cellStyle name="Valuta 2 7 2 5 10" xfId="58758" xr:uid="{00000000-0005-0000-0000-00009FAF0000}"/>
    <cellStyle name="Valuta 2 7 2 5 2" xfId="4039" xr:uid="{00000000-0005-0000-0000-0000A0AF0000}"/>
    <cellStyle name="Valuta 2 7 2 5 2 2" xfId="6526" xr:uid="{00000000-0005-0000-0000-0000A1AF0000}"/>
    <cellStyle name="Valuta 2 7 2 5 2 2 2" xfId="12024" xr:uid="{00000000-0005-0000-0000-0000A2AF0000}"/>
    <cellStyle name="Valuta 2 7 2 5 2 2 2 2" xfId="25231" xr:uid="{00000000-0005-0000-0000-0000A3AF0000}"/>
    <cellStyle name="Valuta 2 7 2 5 2 2 2 3" xfId="43390" xr:uid="{00000000-0005-0000-0000-0000A4AF0000}"/>
    <cellStyle name="Valuta 2 7 2 5 2 2 3" xfId="32694" xr:uid="{00000000-0005-0000-0000-0000A5AF0000}"/>
    <cellStyle name="Valuta 2 7 2 5 2 2 3 2" xfId="50853" xr:uid="{00000000-0005-0000-0000-0000A6AF0000}"/>
    <cellStyle name="Valuta 2 7 2 5 2 2 4" xfId="19503" xr:uid="{00000000-0005-0000-0000-0000A7AF0000}"/>
    <cellStyle name="Valuta 2 7 2 5 2 2 5" xfId="37662" xr:uid="{00000000-0005-0000-0000-0000A8AF0000}"/>
    <cellStyle name="Valuta 2 7 2 5 2 2 6" xfId="55822" xr:uid="{00000000-0005-0000-0000-0000A9AF0000}"/>
    <cellStyle name="Valuta 2 7 2 5 2 3" xfId="9540" xr:uid="{00000000-0005-0000-0000-0000AAAF0000}"/>
    <cellStyle name="Valuta 2 7 2 5 2 3 2" xfId="22747" xr:uid="{00000000-0005-0000-0000-0000ABAF0000}"/>
    <cellStyle name="Valuta 2 7 2 5 2 3 3" xfId="40906" xr:uid="{00000000-0005-0000-0000-0000ACAF0000}"/>
    <cellStyle name="Valuta 2 7 2 5 2 4" xfId="14534" xr:uid="{00000000-0005-0000-0000-0000ADAF0000}"/>
    <cellStyle name="Valuta 2 7 2 5 2 4 2" xfId="27726" xr:uid="{00000000-0005-0000-0000-0000AEAF0000}"/>
    <cellStyle name="Valuta 2 7 2 5 2 4 3" xfId="45885" xr:uid="{00000000-0005-0000-0000-0000AFAF0000}"/>
    <cellStyle name="Valuta 2 7 2 5 2 5" xfId="30210" xr:uid="{00000000-0005-0000-0000-0000B0AF0000}"/>
    <cellStyle name="Valuta 2 7 2 5 2 5 2" xfId="48369" xr:uid="{00000000-0005-0000-0000-0000B1AF0000}"/>
    <cellStyle name="Valuta 2 7 2 5 2 6" xfId="17019" xr:uid="{00000000-0005-0000-0000-0000B2AF0000}"/>
    <cellStyle name="Valuta 2 7 2 5 2 7" xfId="35178" xr:uid="{00000000-0005-0000-0000-0000B3AF0000}"/>
    <cellStyle name="Valuta 2 7 2 5 2 8" xfId="53338" xr:uid="{00000000-0005-0000-0000-0000B4AF0000}"/>
    <cellStyle name="Valuta 2 7 2 5 3" xfId="6052" xr:uid="{00000000-0005-0000-0000-0000B5AF0000}"/>
    <cellStyle name="Valuta 2 7 2 5 3 2" xfId="11549" xr:uid="{00000000-0005-0000-0000-0000B6AF0000}"/>
    <cellStyle name="Valuta 2 7 2 5 3 2 2" xfId="24756" xr:uid="{00000000-0005-0000-0000-0000B7AF0000}"/>
    <cellStyle name="Valuta 2 7 2 5 3 2 3" xfId="42915" xr:uid="{00000000-0005-0000-0000-0000B8AF0000}"/>
    <cellStyle name="Valuta 2 7 2 5 3 3" xfId="32219" xr:uid="{00000000-0005-0000-0000-0000B9AF0000}"/>
    <cellStyle name="Valuta 2 7 2 5 3 3 2" xfId="50378" xr:uid="{00000000-0005-0000-0000-0000BAAF0000}"/>
    <cellStyle name="Valuta 2 7 2 5 3 4" xfId="19028" xr:uid="{00000000-0005-0000-0000-0000BBAF0000}"/>
    <cellStyle name="Valuta 2 7 2 5 3 5" xfId="37187" xr:uid="{00000000-0005-0000-0000-0000BCAF0000}"/>
    <cellStyle name="Valuta 2 7 2 5 3 6" xfId="55347" xr:uid="{00000000-0005-0000-0000-0000BDAF0000}"/>
    <cellStyle name="Valuta 2 7 2 5 4" xfId="9083" xr:uid="{00000000-0005-0000-0000-0000BEAF0000}"/>
    <cellStyle name="Valuta 2 7 2 5 4 2" xfId="22290" xr:uid="{00000000-0005-0000-0000-0000BFAF0000}"/>
    <cellStyle name="Valuta 2 7 2 5 4 3" xfId="40449" xr:uid="{00000000-0005-0000-0000-0000C0AF0000}"/>
    <cellStyle name="Valuta 2 7 2 5 5" xfId="14059" xr:uid="{00000000-0005-0000-0000-0000C1AF0000}"/>
    <cellStyle name="Valuta 2 7 2 5 5 2" xfId="27251" xr:uid="{00000000-0005-0000-0000-0000C2AF0000}"/>
    <cellStyle name="Valuta 2 7 2 5 5 3" xfId="45410" xr:uid="{00000000-0005-0000-0000-0000C3AF0000}"/>
    <cellStyle name="Valuta 2 7 2 5 6" xfId="29735" xr:uid="{00000000-0005-0000-0000-0000C4AF0000}"/>
    <cellStyle name="Valuta 2 7 2 5 6 2" xfId="47894" xr:uid="{00000000-0005-0000-0000-0000C5AF0000}"/>
    <cellStyle name="Valuta 2 7 2 5 7" xfId="16544" xr:uid="{00000000-0005-0000-0000-0000C6AF0000}"/>
    <cellStyle name="Valuta 2 7 2 5 8" xfId="34703" xr:uid="{00000000-0005-0000-0000-0000C7AF0000}"/>
    <cellStyle name="Valuta 2 7 2 5 9" xfId="52863" xr:uid="{00000000-0005-0000-0000-0000C8AF0000}"/>
    <cellStyle name="Valuta 2 7 2 6" xfId="3654" xr:uid="{00000000-0005-0000-0000-0000C9AF0000}"/>
    <cellStyle name="Valuta 2 7 2 6 2" xfId="4406" xr:uid="{00000000-0005-0000-0000-0000CAAF0000}"/>
    <cellStyle name="Valuta 2 7 2 6 2 2" xfId="12390" xr:uid="{00000000-0005-0000-0000-0000CBAF0000}"/>
    <cellStyle name="Valuta 2 7 2 6 2 2 2" xfId="25597" xr:uid="{00000000-0005-0000-0000-0000CCAF0000}"/>
    <cellStyle name="Valuta 2 7 2 6 2 2 3" xfId="43756" xr:uid="{00000000-0005-0000-0000-0000CDAF0000}"/>
    <cellStyle name="Valuta 2 7 2 6 2 3" xfId="33060" xr:uid="{00000000-0005-0000-0000-0000CEAF0000}"/>
    <cellStyle name="Valuta 2 7 2 6 2 3 2" xfId="51219" xr:uid="{00000000-0005-0000-0000-0000CFAF0000}"/>
    <cellStyle name="Valuta 2 7 2 6 2 4" xfId="19869" xr:uid="{00000000-0005-0000-0000-0000D0AF0000}"/>
    <cellStyle name="Valuta 2 7 2 6 2 5" xfId="38028" xr:uid="{00000000-0005-0000-0000-0000D1AF0000}"/>
    <cellStyle name="Valuta 2 7 2 6 2 6" xfId="56188" xr:uid="{00000000-0005-0000-0000-0000D2AF0000}"/>
    <cellStyle name="Valuta 2 7 2 6 3" xfId="9906" xr:uid="{00000000-0005-0000-0000-0000D3AF0000}"/>
    <cellStyle name="Valuta 2 7 2 6 3 2" xfId="23113" xr:uid="{00000000-0005-0000-0000-0000D4AF0000}"/>
    <cellStyle name="Valuta 2 7 2 6 3 3" xfId="41272" xr:uid="{00000000-0005-0000-0000-0000D5AF0000}"/>
    <cellStyle name="Valuta 2 7 2 6 4" xfId="14900" xr:uid="{00000000-0005-0000-0000-0000D6AF0000}"/>
    <cellStyle name="Valuta 2 7 2 6 4 2" xfId="28092" xr:uid="{00000000-0005-0000-0000-0000D7AF0000}"/>
    <cellStyle name="Valuta 2 7 2 6 4 3" xfId="46251" xr:uid="{00000000-0005-0000-0000-0000D8AF0000}"/>
    <cellStyle name="Valuta 2 7 2 6 5" xfId="30576" xr:uid="{00000000-0005-0000-0000-0000D9AF0000}"/>
    <cellStyle name="Valuta 2 7 2 6 5 2" xfId="48735" xr:uid="{00000000-0005-0000-0000-0000DAAF0000}"/>
    <cellStyle name="Valuta 2 7 2 6 6" xfId="17385" xr:uid="{00000000-0005-0000-0000-0000DBAF0000}"/>
    <cellStyle name="Valuta 2 7 2 6 7" xfId="35544" xr:uid="{00000000-0005-0000-0000-0000DCAF0000}"/>
    <cellStyle name="Valuta 2 7 2 6 8" xfId="53704" xr:uid="{00000000-0005-0000-0000-0000DDAF0000}"/>
    <cellStyle name="Valuta 2 7 2 6 9" xfId="59100" xr:uid="{00000000-0005-0000-0000-0000DEAF0000}"/>
    <cellStyle name="Valuta 2 7 2 7" xfId="4633" xr:uid="{00000000-0005-0000-0000-0000DFAF0000}"/>
    <cellStyle name="Valuta 2 7 2 7 2" xfId="6885" xr:uid="{00000000-0005-0000-0000-0000E0AF0000}"/>
    <cellStyle name="Valuta 2 7 2 7 2 2" xfId="12617" xr:uid="{00000000-0005-0000-0000-0000E1AF0000}"/>
    <cellStyle name="Valuta 2 7 2 7 2 2 2" xfId="25824" xr:uid="{00000000-0005-0000-0000-0000E2AF0000}"/>
    <cellStyle name="Valuta 2 7 2 7 2 2 3" xfId="43983" xr:uid="{00000000-0005-0000-0000-0000E3AF0000}"/>
    <cellStyle name="Valuta 2 7 2 7 2 3" xfId="33287" xr:uid="{00000000-0005-0000-0000-0000E4AF0000}"/>
    <cellStyle name="Valuta 2 7 2 7 2 3 2" xfId="51446" xr:uid="{00000000-0005-0000-0000-0000E5AF0000}"/>
    <cellStyle name="Valuta 2 7 2 7 2 4" xfId="20096" xr:uid="{00000000-0005-0000-0000-0000E6AF0000}"/>
    <cellStyle name="Valuta 2 7 2 7 2 5" xfId="38255" xr:uid="{00000000-0005-0000-0000-0000E7AF0000}"/>
    <cellStyle name="Valuta 2 7 2 7 2 6" xfId="56415" xr:uid="{00000000-0005-0000-0000-0000E8AF0000}"/>
    <cellStyle name="Valuta 2 7 2 7 3" xfId="10133" xr:uid="{00000000-0005-0000-0000-0000E9AF0000}"/>
    <cellStyle name="Valuta 2 7 2 7 3 2" xfId="23340" xr:uid="{00000000-0005-0000-0000-0000EAAF0000}"/>
    <cellStyle name="Valuta 2 7 2 7 3 3" xfId="41499" xr:uid="{00000000-0005-0000-0000-0000EBAF0000}"/>
    <cellStyle name="Valuta 2 7 2 7 4" xfId="15127" xr:uid="{00000000-0005-0000-0000-0000ECAF0000}"/>
    <cellStyle name="Valuta 2 7 2 7 4 2" xfId="28319" xr:uid="{00000000-0005-0000-0000-0000EDAF0000}"/>
    <cellStyle name="Valuta 2 7 2 7 4 3" xfId="46478" xr:uid="{00000000-0005-0000-0000-0000EEAF0000}"/>
    <cellStyle name="Valuta 2 7 2 7 5" xfId="30803" xr:uid="{00000000-0005-0000-0000-0000EFAF0000}"/>
    <cellStyle name="Valuta 2 7 2 7 5 2" xfId="48962" xr:uid="{00000000-0005-0000-0000-0000F0AF0000}"/>
    <cellStyle name="Valuta 2 7 2 7 6" xfId="17612" xr:uid="{00000000-0005-0000-0000-0000F1AF0000}"/>
    <cellStyle name="Valuta 2 7 2 7 7" xfId="35771" xr:uid="{00000000-0005-0000-0000-0000F2AF0000}"/>
    <cellStyle name="Valuta 2 7 2 7 8" xfId="53931" xr:uid="{00000000-0005-0000-0000-0000F3AF0000}"/>
    <cellStyle name="Valuta 2 7 2 7 9" xfId="59265" xr:uid="{00000000-0005-0000-0000-0000F4AF0000}"/>
    <cellStyle name="Valuta 2 7 2 8" xfId="4031" xr:uid="{00000000-0005-0000-0000-0000F5AF0000}"/>
    <cellStyle name="Valuta 2 7 2 8 2" xfId="6518" xr:uid="{00000000-0005-0000-0000-0000F6AF0000}"/>
    <cellStyle name="Valuta 2 7 2 8 2 2" xfId="12016" xr:uid="{00000000-0005-0000-0000-0000F7AF0000}"/>
    <cellStyle name="Valuta 2 7 2 8 2 2 2" xfId="25223" xr:uid="{00000000-0005-0000-0000-0000F8AF0000}"/>
    <cellStyle name="Valuta 2 7 2 8 2 2 3" xfId="43382" xr:uid="{00000000-0005-0000-0000-0000F9AF0000}"/>
    <cellStyle name="Valuta 2 7 2 8 2 3" xfId="32686" xr:uid="{00000000-0005-0000-0000-0000FAAF0000}"/>
    <cellStyle name="Valuta 2 7 2 8 2 3 2" xfId="50845" xr:uid="{00000000-0005-0000-0000-0000FBAF0000}"/>
    <cellStyle name="Valuta 2 7 2 8 2 4" xfId="19495" xr:uid="{00000000-0005-0000-0000-0000FCAF0000}"/>
    <cellStyle name="Valuta 2 7 2 8 2 5" xfId="37654" xr:uid="{00000000-0005-0000-0000-0000FDAF0000}"/>
    <cellStyle name="Valuta 2 7 2 8 2 6" xfId="55814" xr:uid="{00000000-0005-0000-0000-0000FEAF0000}"/>
    <cellStyle name="Valuta 2 7 2 8 3" xfId="9532" xr:uid="{00000000-0005-0000-0000-0000FFAF0000}"/>
    <cellStyle name="Valuta 2 7 2 8 3 2" xfId="22739" xr:uid="{00000000-0005-0000-0000-000000B00000}"/>
    <cellStyle name="Valuta 2 7 2 8 3 3" xfId="40898" xr:uid="{00000000-0005-0000-0000-000001B00000}"/>
    <cellStyle name="Valuta 2 7 2 8 4" xfId="14526" xr:uid="{00000000-0005-0000-0000-000002B00000}"/>
    <cellStyle name="Valuta 2 7 2 8 4 2" xfId="27718" xr:uid="{00000000-0005-0000-0000-000003B00000}"/>
    <cellStyle name="Valuta 2 7 2 8 4 3" xfId="45877" xr:uid="{00000000-0005-0000-0000-000004B00000}"/>
    <cellStyle name="Valuta 2 7 2 8 5" xfId="30202" xr:uid="{00000000-0005-0000-0000-000005B00000}"/>
    <cellStyle name="Valuta 2 7 2 8 5 2" xfId="48361" xr:uid="{00000000-0005-0000-0000-000006B00000}"/>
    <cellStyle name="Valuta 2 7 2 8 6" xfId="17011" xr:uid="{00000000-0005-0000-0000-000007B00000}"/>
    <cellStyle name="Valuta 2 7 2 8 7" xfId="35170" xr:uid="{00000000-0005-0000-0000-000008B00000}"/>
    <cellStyle name="Valuta 2 7 2 8 8" xfId="53330" xr:uid="{00000000-0005-0000-0000-000009B00000}"/>
    <cellStyle name="Valuta 2 7 2 8 9" xfId="59479" xr:uid="{00000000-0005-0000-0000-00000AB00000}"/>
    <cellStyle name="Valuta 2 7 2 9" xfId="4856" xr:uid="{00000000-0005-0000-0000-00000BB00000}"/>
    <cellStyle name="Valuta 2 7 2 9 2" xfId="7086" xr:uid="{00000000-0005-0000-0000-00000CB00000}"/>
    <cellStyle name="Valuta 2 7 2 9 2 2" xfId="12819" xr:uid="{00000000-0005-0000-0000-00000DB00000}"/>
    <cellStyle name="Valuta 2 7 2 9 2 2 2" xfId="26026" xr:uid="{00000000-0005-0000-0000-00000EB00000}"/>
    <cellStyle name="Valuta 2 7 2 9 2 2 3" xfId="44185" xr:uid="{00000000-0005-0000-0000-00000FB00000}"/>
    <cellStyle name="Valuta 2 7 2 9 2 3" xfId="33489" xr:uid="{00000000-0005-0000-0000-000010B00000}"/>
    <cellStyle name="Valuta 2 7 2 9 2 3 2" xfId="51648" xr:uid="{00000000-0005-0000-0000-000011B00000}"/>
    <cellStyle name="Valuta 2 7 2 9 2 4" xfId="20298" xr:uid="{00000000-0005-0000-0000-000012B00000}"/>
    <cellStyle name="Valuta 2 7 2 9 2 5" xfId="38457" xr:uid="{00000000-0005-0000-0000-000013B00000}"/>
    <cellStyle name="Valuta 2 7 2 9 2 6" xfId="56617" xr:uid="{00000000-0005-0000-0000-000014B00000}"/>
    <cellStyle name="Valuta 2 7 2 9 3" xfId="10335" xr:uid="{00000000-0005-0000-0000-000015B00000}"/>
    <cellStyle name="Valuta 2 7 2 9 3 2" xfId="23542" xr:uid="{00000000-0005-0000-0000-000016B00000}"/>
    <cellStyle name="Valuta 2 7 2 9 3 3" xfId="41701" xr:uid="{00000000-0005-0000-0000-000017B00000}"/>
    <cellStyle name="Valuta 2 7 2 9 4" xfId="15329" xr:uid="{00000000-0005-0000-0000-000018B00000}"/>
    <cellStyle name="Valuta 2 7 2 9 4 2" xfId="28521" xr:uid="{00000000-0005-0000-0000-000019B00000}"/>
    <cellStyle name="Valuta 2 7 2 9 4 3" xfId="46680" xr:uid="{00000000-0005-0000-0000-00001AB00000}"/>
    <cellStyle name="Valuta 2 7 2 9 5" xfId="31005" xr:uid="{00000000-0005-0000-0000-00001BB00000}"/>
    <cellStyle name="Valuta 2 7 2 9 5 2" xfId="49164" xr:uid="{00000000-0005-0000-0000-00001CB00000}"/>
    <cellStyle name="Valuta 2 7 2 9 6" xfId="17814" xr:uid="{00000000-0005-0000-0000-00001DB00000}"/>
    <cellStyle name="Valuta 2 7 2 9 7" xfId="35973" xr:uid="{00000000-0005-0000-0000-00001EB00000}"/>
    <cellStyle name="Valuta 2 7 2 9 8" xfId="54133" xr:uid="{00000000-0005-0000-0000-00001FB00000}"/>
    <cellStyle name="Valuta 2 7 20" xfId="8597" xr:uid="{00000000-0005-0000-0000-000020B00000}"/>
    <cellStyle name="Valuta 2 7 20 2" xfId="21804" xr:uid="{00000000-0005-0000-0000-000021B00000}"/>
    <cellStyle name="Valuta 2 7 20 3" xfId="39963" xr:uid="{00000000-0005-0000-0000-000022B00000}"/>
    <cellStyle name="Valuta 2 7 20 4" xfId="58123" xr:uid="{00000000-0005-0000-0000-000023B00000}"/>
    <cellStyle name="Valuta 2 7 21" xfId="8761" xr:uid="{00000000-0005-0000-0000-000024B00000}"/>
    <cellStyle name="Valuta 2 7 21 2" xfId="21968" xr:uid="{00000000-0005-0000-0000-000025B00000}"/>
    <cellStyle name="Valuta 2 7 21 3" xfId="40127" xr:uid="{00000000-0005-0000-0000-000026B00000}"/>
    <cellStyle name="Valuta 2 7 21 4" xfId="58287" xr:uid="{00000000-0005-0000-0000-000027B00000}"/>
    <cellStyle name="Valuta 2 7 22" xfId="8969" xr:uid="{00000000-0005-0000-0000-000028B00000}"/>
    <cellStyle name="Valuta 2 7 22 2" xfId="22176" xr:uid="{00000000-0005-0000-0000-000029B00000}"/>
    <cellStyle name="Valuta 2 7 22 3" xfId="40335" xr:uid="{00000000-0005-0000-0000-00002AB00000}"/>
    <cellStyle name="Valuta 2 7 23" xfId="14050" xr:uid="{00000000-0005-0000-0000-00002BB00000}"/>
    <cellStyle name="Valuta 2 7 23 2" xfId="27242" xr:uid="{00000000-0005-0000-0000-00002CB00000}"/>
    <cellStyle name="Valuta 2 7 23 3" xfId="45401" xr:uid="{00000000-0005-0000-0000-00002DB00000}"/>
    <cellStyle name="Valuta 2 7 24" xfId="29726" xr:uid="{00000000-0005-0000-0000-00002EB00000}"/>
    <cellStyle name="Valuta 2 7 24 2" xfId="47885" xr:uid="{00000000-0005-0000-0000-00002FB00000}"/>
    <cellStyle name="Valuta 2 7 25" xfId="16535" xr:uid="{00000000-0005-0000-0000-000030B00000}"/>
    <cellStyle name="Valuta 2 7 26" xfId="34694" xr:uid="{00000000-0005-0000-0000-000031B00000}"/>
    <cellStyle name="Valuta 2 7 27" xfId="52854" xr:uid="{00000000-0005-0000-0000-000032B00000}"/>
    <cellStyle name="Valuta 2 7 28" xfId="58453" xr:uid="{00000000-0005-0000-0000-000033B00000}"/>
    <cellStyle name="Valuta 2 7 29" xfId="58749" xr:uid="{00000000-0005-0000-0000-000034B00000}"/>
    <cellStyle name="Valuta 2 7 3" xfId="3173" xr:uid="{00000000-0005-0000-0000-000035B00000}"/>
    <cellStyle name="Valuta 2 7 3 10" xfId="9084" xr:uid="{00000000-0005-0000-0000-000036B00000}"/>
    <cellStyle name="Valuta 2 7 3 10 2" xfId="22291" xr:uid="{00000000-0005-0000-0000-000037B00000}"/>
    <cellStyle name="Valuta 2 7 3 10 3" xfId="40450" xr:uid="{00000000-0005-0000-0000-000038B00000}"/>
    <cellStyle name="Valuta 2 7 3 11" xfId="14060" xr:uid="{00000000-0005-0000-0000-000039B00000}"/>
    <cellStyle name="Valuta 2 7 3 11 2" xfId="27252" xr:uid="{00000000-0005-0000-0000-00003AB00000}"/>
    <cellStyle name="Valuta 2 7 3 11 3" xfId="45411" xr:uid="{00000000-0005-0000-0000-00003BB00000}"/>
    <cellStyle name="Valuta 2 7 3 12" xfId="29736" xr:uid="{00000000-0005-0000-0000-00003CB00000}"/>
    <cellStyle name="Valuta 2 7 3 12 2" xfId="47895" xr:uid="{00000000-0005-0000-0000-00003DB00000}"/>
    <cellStyle name="Valuta 2 7 3 13" xfId="16545" xr:uid="{00000000-0005-0000-0000-00003EB00000}"/>
    <cellStyle name="Valuta 2 7 3 14" xfId="34704" xr:uid="{00000000-0005-0000-0000-00003FB00000}"/>
    <cellStyle name="Valuta 2 7 3 15" xfId="52864" xr:uid="{00000000-0005-0000-0000-000040B00000}"/>
    <cellStyle name="Valuta 2 7 3 16" xfId="58759" xr:uid="{00000000-0005-0000-0000-000041B00000}"/>
    <cellStyle name="Valuta 2 7 3 2" xfId="3174" xr:uid="{00000000-0005-0000-0000-000042B00000}"/>
    <cellStyle name="Valuta 2 7 3 2 10" xfId="58760" xr:uid="{00000000-0005-0000-0000-000043B00000}"/>
    <cellStyle name="Valuta 2 7 3 2 2" xfId="4041" xr:uid="{00000000-0005-0000-0000-000044B00000}"/>
    <cellStyle name="Valuta 2 7 3 2 2 2" xfId="6528" xr:uid="{00000000-0005-0000-0000-000045B00000}"/>
    <cellStyle name="Valuta 2 7 3 2 2 2 2" xfId="12026" xr:uid="{00000000-0005-0000-0000-000046B00000}"/>
    <cellStyle name="Valuta 2 7 3 2 2 2 2 2" xfId="25233" xr:uid="{00000000-0005-0000-0000-000047B00000}"/>
    <cellStyle name="Valuta 2 7 3 2 2 2 2 3" xfId="43392" xr:uid="{00000000-0005-0000-0000-000048B00000}"/>
    <cellStyle name="Valuta 2 7 3 2 2 2 3" xfId="32696" xr:uid="{00000000-0005-0000-0000-000049B00000}"/>
    <cellStyle name="Valuta 2 7 3 2 2 2 3 2" xfId="50855" xr:uid="{00000000-0005-0000-0000-00004AB00000}"/>
    <cellStyle name="Valuta 2 7 3 2 2 2 4" xfId="19505" xr:uid="{00000000-0005-0000-0000-00004BB00000}"/>
    <cellStyle name="Valuta 2 7 3 2 2 2 5" xfId="37664" xr:uid="{00000000-0005-0000-0000-00004CB00000}"/>
    <cellStyle name="Valuta 2 7 3 2 2 2 6" xfId="55824" xr:uid="{00000000-0005-0000-0000-00004DB00000}"/>
    <cellStyle name="Valuta 2 7 3 2 2 3" xfId="9542" xr:uid="{00000000-0005-0000-0000-00004EB00000}"/>
    <cellStyle name="Valuta 2 7 3 2 2 3 2" xfId="22749" xr:uid="{00000000-0005-0000-0000-00004FB00000}"/>
    <cellStyle name="Valuta 2 7 3 2 2 3 3" xfId="40908" xr:uid="{00000000-0005-0000-0000-000050B00000}"/>
    <cellStyle name="Valuta 2 7 3 2 2 4" xfId="14536" xr:uid="{00000000-0005-0000-0000-000051B00000}"/>
    <cellStyle name="Valuta 2 7 3 2 2 4 2" xfId="27728" xr:uid="{00000000-0005-0000-0000-000052B00000}"/>
    <cellStyle name="Valuta 2 7 3 2 2 4 3" xfId="45887" xr:uid="{00000000-0005-0000-0000-000053B00000}"/>
    <cellStyle name="Valuta 2 7 3 2 2 5" xfId="30212" xr:uid="{00000000-0005-0000-0000-000054B00000}"/>
    <cellStyle name="Valuta 2 7 3 2 2 5 2" xfId="48371" xr:uid="{00000000-0005-0000-0000-000055B00000}"/>
    <cellStyle name="Valuta 2 7 3 2 2 6" xfId="17021" xr:uid="{00000000-0005-0000-0000-000056B00000}"/>
    <cellStyle name="Valuta 2 7 3 2 2 7" xfId="35180" xr:uid="{00000000-0005-0000-0000-000057B00000}"/>
    <cellStyle name="Valuta 2 7 3 2 2 8" xfId="53340" xr:uid="{00000000-0005-0000-0000-000058B00000}"/>
    <cellStyle name="Valuta 2 7 3 2 3" xfId="6054" xr:uid="{00000000-0005-0000-0000-000059B00000}"/>
    <cellStyle name="Valuta 2 7 3 2 3 2" xfId="11551" xr:uid="{00000000-0005-0000-0000-00005AB00000}"/>
    <cellStyle name="Valuta 2 7 3 2 3 2 2" xfId="24758" xr:uid="{00000000-0005-0000-0000-00005BB00000}"/>
    <cellStyle name="Valuta 2 7 3 2 3 2 3" xfId="42917" xr:uid="{00000000-0005-0000-0000-00005CB00000}"/>
    <cellStyle name="Valuta 2 7 3 2 3 3" xfId="32221" xr:uid="{00000000-0005-0000-0000-00005DB00000}"/>
    <cellStyle name="Valuta 2 7 3 2 3 3 2" xfId="50380" xr:uid="{00000000-0005-0000-0000-00005EB00000}"/>
    <cellStyle name="Valuta 2 7 3 2 3 4" xfId="19030" xr:uid="{00000000-0005-0000-0000-00005FB00000}"/>
    <cellStyle name="Valuta 2 7 3 2 3 5" xfId="37189" xr:uid="{00000000-0005-0000-0000-000060B00000}"/>
    <cellStyle name="Valuta 2 7 3 2 3 6" xfId="55349" xr:uid="{00000000-0005-0000-0000-000061B00000}"/>
    <cellStyle name="Valuta 2 7 3 2 4" xfId="9085" xr:uid="{00000000-0005-0000-0000-000062B00000}"/>
    <cellStyle name="Valuta 2 7 3 2 4 2" xfId="22292" xr:uid="{00000000-0005-0000-0000-000063B00000}"/>
    <cellStyle name="Valuta 2 7 3 2 4 3" xfId="40451" xr:uid="{00000000-0005-0000-0000-000064B00000}"/>
    <cellStyle name="Valuta 2 7 3 2 5" xfId="14061" xr:uid="{00000000-0005-0000-0000-000065B00000}"/>
    <cellStyle name="Valuta 2 7 3 2 5 2" xfId="27253" xr:uid="{00000000-0005-0000-0000-000066B00000}"/>
    <cellStyle name="Valuta 2 7 3 2 5 3" xfId="45412" xr:uid="{00000000-0005-0000-0000-000067B00000}"/>
    <cellStyle name="Valuta 2 7 3 2 6" xfId="29737" xr:uid="{00000000-0005-0000-0000-000068B00000}"/>
    <cellStyle name="Valuta 2 7 3 2 6 2" xfId="47896" xr:uid="{00000000-0005-0000-0000-000069B00000}"/>
    <cellStyle name="Valuta 2 7 3 2 7" xfId="16546" xr:uid="{00000000-0005-0000-0000-00006AB00000}"/>
    <cellStyle name="Valuta 2 7 3 2 8" xfId="34705" xr:uid="{00000000-0005-0000-0000-00006BB00000}"/>
    <cellStyle name="Valuta 2 7 3 2 9" xfId="52865" xr:uid="{00000000-0005-0000-0000-00006CB00000}"/>
    <cellStyle name="Valuta 2 7 3 3" xfId="3175" xr:uid="{00000000-0005-0000-0000-00006DB00000}"/>
    <cellStyle name="Valuta 2 7 3 3 10" xfId="58761" xr:uid="{00000000-0005-0000-0000-00006EB00000}"/>
    <cellStyle name="Valuta 2 7 3 3 2" xfId="4042" xr:uid="{00000000-0005-0000-0000-00006FB00000}"/>
    <cellStyle name="Valuta 2 7 3 3 2 2" xfId="6529" xr:uid="{00000000-0005-0000-0000-000070B00000}"/>
    <cellStyle name="Valuta 2 7 3 3 2 2 2" xfId="12027" xr:uid="{00000000-0005-0000-0000-000071B00000}"/>
    <cellStyle name="Valuta 2 7 3 3 2 2 2 2" xfId="25234" xr:uid="{00000000-0005-0000-0000-000072B00000}"/>
    <cellStyle name="Valuta 2 7 3 3 2 2 2 3" xfId="43393" xr:uid="{00000000-0005-0000-0000-000073B00000}"/>
    <cellStyle name="Valuta 2 7 3 3 2 2 3" xfId="32697" xr:uid="{00000000-0005-0000-0000-000074B00000}"/>
    <cellStyle name="Valuta 2 7 3 3 2 2 3 2" xfId="50856" xr:uid="{00000000-0005-0000-0000-000075B00000}"/>
    <cellStyle name="Valuta 2 7 3 3 2 2 4" xfId="19506" xr:uid="{00000000-0005-0000-0000-000076B00000}"/>
    <cellStyle name="Valuta 2 7 3 3 2 2 5" xfId="37665" xr:uid="{00000000-0005-0000-0000-000077B00000}"/>
    <cellStyle name="Valuta 2 7 3 3 2 2 6" xfId="55825" xr:uid="{00000000-0005-0000-0000-000078B00000}"/>
    <cellStyle name="Valuta 2 7 3 3 2 3" xfId="9543" xr:uid="{00000000-0005-0000-0000-000079B00000}"/>
    <cellStyle name="Valuta 2 7 3 3 2 3 2" xfId="22750" xr:uid="{00000000-0005-0000-0000-00007AB00000}"/>
    <cellStyle name="Valuta 2 7 3 3 2 3 3" xfId="40909" xr:uid="{00000000-0005-0000-0000-00007BB00000}"/>
    <cellStyle name="Valuta 2 7 3 3 2 4" xfId="14537" xr:uid="{00000000-0005-0000-0000-00007CB00000}"/>
    <cellStyle name="Valuta 2 7 3 3 2 4 2" xfId="27729" xr:uid="{00000000-0005-0000-0000-00007DB00000}"/>
    <cellStyle name="Valuta 2 7 3 3 2 4 3" xfId="45888" xr:uid="{00000000-0005-0000-0000-00007EB00000}"/>
    <cellStyle name="Valuta 2 7 3 3 2 5" xfId="30213" xr:uid="{00000000-0005-0000-0000-00007FB00000}"/>
    <cellStyle name="Valuta 2 7 3 3 2 5 2" xfId="48372" xr:uid="{00000000-0005-0000-0000-000080B00000}"/>
    <cellStyle name="Valuta 2 7 3 3 2 6" xfId="17022" xr:uid="{00000000-0005-0000-0000-000081B00000}"/>
    <cellStyle name="Valuta 2 7 3 3 2 7" xfId="35181" xr:uid="{00000000-0005-0000-0000-000082B00000}"/>
    <cellStyle name="Valuta 2 7 3 3 2 8" xfId="53341" xr:uid="{00000000-0005-0000-0000-000083B00000}"/>
    <cellStyle name="Valuta 2 7 3 3 3" xfId="6055" xr:uid="{00000000-0005-0000-0000-000084B00000}"/>
    <cellStyle name="Valuta 2 7 3 3 3 2" xfId="11552" xr:uid="{00000000-0005-0000-0000-000085B00000}"/>
    <cellStyle name="Valuta 2 7 3 3 3 2 2" xfId="24759" xr:uid="{00000000-0005-0000-0000-000086B00000}"/>
    <cellStyle name="Valuta 2 7 3 3 3 2 3" xfId="42918" xr:uid="{00000000-0005-0000-0000-000087B00000}"/>
    <cellStyle name="Valuta 2 7 3 3 3 3" xfId="32222" xr:uid="{00000000-0005-0000-0000-000088B00000}"/>
    <cellStyle name="Valuta 2 7 3 3 3 3 2" xfId="50381" xr:uid="{00000000-0005-0000-0000-000089B00000}"/>
    <cellStyle name="Valuta 2 7 3 3 3 4" xfId="19031" xr:uid="{00000000-0005-0000-0000-00008AB00000}"/>
    <cellStyle name="Valuta 2 7 3 3 3 5" xfId="37190" xr:uid="{00000000-0005-0000-0000-00008BB00000}"/>
    <cellStyle name="Valuta 2 7 3 3 3 6" xfId="55350" xr:uid="{00000000-0005-0000-0000-00008CB00000}"/>
    <cellStyle name="Valuta 2 7 3 3 4" xfId="9086" xr:uid="{00000000-0005-0000-0000-00008DB00000}"/>
    <cellStyle name="Valuta 2 7 3 3 4 2" xfId="22293" xr:uid="{00000000-0005-0000-0000-00008EB00000}"/>
    <cellStyle name="Valuta 2 7 3 3 4 3" xfId="40452" xr:uid="{00000000-0005-0000-0000-00008FB00000}"/>
    <cellStyle name="Valuta 2 7 3 3 5" xfId="14062" xr:uid="{00000000-0005-0000-0000-000090B00000}"/>
    <cellStyle name="Valuta 2 7 3 3 5 2" xfId="27254" xr:uid="{00000000-0005-0000-0000-000091B00000}"/>
    <cellStyle name="Valuta 2 7 3 3 5 3" xfId="45413" xr:uid="{00000000-0005-0000-0000-000092B00000}"/>
    <cellStyle name="Valuta 2 7 3 3 6" xfId="29738" xr:uid="{00000000-0005-0000-0000-000093B00000}"/>
    <cellStyle name="Valuta 2 7 3 3 6 2" xfId="47897" xr:uid="{00000000-0005-0000-0000-000094B00000}"/>
    <cellStyle name="Valuta 2 7 3 3 7" xfId="16547" xr:uid="{00000000-0005-0000-0000-000095B00000}"/>
    <cellStyle name="Valuta 2 7 3 3 8" xfId="34706" xr:uid="{00000000-0005-0000-0000-000096B00000}"/>
    <cellStyle name="Valuta 2 7 3 3 9" xfId="52866" xr:uid="{00000000-0005-0000-0000-000097B00000}"/>
    <cellStyle name="Valuta 2 7 3 4" xfId="3704" xr:uid="{00000000-0005-0000-0000-000098B00000}"/>
    <cellStyle name="Valuta 2 7 3 4 2" xfId="4409" xr:uid="{00000000-0005-0000-0000-000099B00000}"/>
    <cellStyle name="Valuta 2 7 3 4 2 2" xfId="12393" xr:uid="{00000000-0005-0000-0000-00009AB00000}"/>
    <cellStyle name="Valuta 2 7 3 4 2 2 2" xfId="25600" xr:uid="{00000000-0005-0000-0000-00009BB00000}"/>
    <cellStyle name="Valuta 2 7 3 4 2 2 3" xfId="43759" xr:uid="{00000000-0005-0000-0000-00009CB00000}"/>
    <cellStyle name="Valuta 2 7 3 4 2 3" xfId="33063" xr:uid="{00000000-0005-0000-0000-00009DB00000}"/>
    <cellStyle name="Valuta 2 7 3 4 2 3 2" xfId="51222" xr:uid="{00000000-0005-0000-0000-00009EB00000}"/>
    <cellStyle name="Valuta 2 7 3 4 2 4" xfId="19872" xr:uid="{00000000-0005-0000-0000-00009FB00000}"/>
    <cellStyle name="Valuta 2 7 3 4 2 5" xfId="38031" xr:uid="{00000000-0005-0000-0000-0000A0B00000}"/>
    <cellStyle name="Valuta 2 7 3 4 2 6" xfId="56191" xr:uid="{00000000-0005-0000-0000-0000A1B00000}"/>
    <cellStyle name="Valuta 2 7 3 4 3" xfId="9909" xr:uid="{00000000-0005-0000-0000-0000A2B00000}"/>
    <cellStyle name="Valuta 2 7 3 4 3 2" xfId="23116" xr:uid="{00000000-0005-0000-0000-0000A3B00000}"/>
    <cellStyle name="Valuta 2 7 3 4 3 3" xfId="41275" xr:uid="{00000000-0005-0000-0000-0000A4B00000}"/>
    <cellStyle name="Valuta 2 7 3 4 4" xfId="14903" xr:uid="{00000000-0005-0000-0000-0000A5B00000}"/>
    <cellStyle name="Valuta 2 7 3 4 4 2" xfId="28095" xr:uid="{00000000-0005-0000-0000-0000A6B00000}"/>
    <cellStyle name="Valuta 2 7 3 4 4 3" xfId="46254" xr:uid="{00000000-0005-0000-0000-0000A7B00000}"/>
    <cellStyle name="Valuta 2 7 3 4 5" xfId="30579" xr:uid="{00000000-0005-0000-0000-0000A8B00000}"/>
    <cellStyle name="Valuta 2 7 3 4 5 2" xfId="48738" xr:uid="{00000000-0005-0000-0000-0000A9B00000}"/>
    <cellStyle name="Valuta 2 7 3 4 6" xfId="17388" xr:uid="{00000000-0005-0000-0000-0000AAB00000}"/>
    <cellStyle name="Valuta 2 7 3 4 7" xfId="35547" xr:uid="{00000000-0005-0000-0000-0000ABB00000}"/>
    <cellStyle name="Valuta 2 7 3 4 8" xfId="53707" xr:uid="{00000000-0005-0000-0000-0000ACB00000}"/>
    <cellStyle name="Valuta 2 7 3 4 9" xfId="59482" xr:uid="{00000000-0005-0000-0000-0000ADB00000}"/>
    <cellStyle name="Valuta 2 7 3 5" xfId="4635" xr:uid="{00000000-0005-0000-0000-0000AEB00000}"/>
    <cellStyle name="Valuta 2 7 3 5 2" xfId="6887" xr:uid="{00000000-0005-0000-0000-0000AFB00000}"/>
    <cellStyle name="Valuta 2 7 3 5 2 2" xfId="12619" xr:uid="{00000000-0005-0000-0000-0000B0B00000}"/>
    <cellStyle name="Valuta 2 7 3 5 2 2 2" xfId="25826" xr:uid="{00000000-0005-0000-0000-0000B1B00000}"/>
    <cellStyle name="Valuta 2 7 3 5 2 2 3" xfId="43985" xr:uid="{00000000-0005-0000-0000-0000B2B00000}"/>
    <cellStyle name="Valuta 2 7 3 5 2 3" xfId="33289" xr:uid="{00000000-0005-0000-0000-0000B3B00000}"/>
    <cellStyle name="Valuta 2 7 3 5 2 3 2" xfId="51448" xr:uid="{00000000-0005-0000-0000-0000B4B00000}"/>
    <cellStyle name="Valuta 2 7 3 5 2 4" xfId="20098" xr:uid="{00000000-0005-0000-0000-0000B5B00000}"/>
    <cellStyle name="Valuta 2 7 3 5 2 5" xfId="38257" xr:uid="{00000000-0005-0000-0000-0000B6B00000}"/>
    <cellStyle name="Valuta 2 7 3 5 2 6" xfId="56417" xr:uid="{00000000-0005-0000-0000-0000B7B00000}"/>
    <cellStyle name="Valuta 2 7 3 5 3" xfId="10135" xr:uid="{00000000-0005-0000-0000-0000B8B00000}"/>
    <cellStyle name="Valuta 2 7 3 5 3 2" xfId="23342" xr:uid="{00000000-0005-0000-0000-0000B9B00000}"/>
    <cellStyle name="Valuta 2 7 3 5 3 3" xfId="41501" xr:uid="{00000000-0005-0000-0000-0000BAB00000}"/>
    <cellStyle name="Valuta 2 7 3 5 4" xfId="15129" xr:uid="{00000000-0005-0000-0000-0000BBB00000}"/>
    <cellStyle name="Valuta 2 7 3 5 4 2" xfId="28321" xr:uid="{00000000-0005-0000-0000-0000BCB00000}"/>
    <cellStyle name="Valuta 2 7 3 5 4 3" xfId="46480" xr:uid="{00000000-0005-0000-0000-0000BDB00000}"/>
    <cellStyle name="Valuta 2 7 3 5 5" xfId="30805" xr:uid="{00000000-0005-0000-0000-0000BEB00000}"/>
    <cellStyle name="Valuta 2 7 3 5 5 2" xfId="48964" xr:uid="{00000000-0005-0000-0000-0000BFB00000}"/>
    <cellStyle name="Valuta 2 7 3 5 6" xfId="17614" xr:uid="{00000000-0005-0000-0000-0000C0B00000}"/>
    <cellStyle name="Valuta 2 7 3 5 7" xfId="35773" xr:uid="{00000000-0005-0000-0000-0000C1B00000}"/>
    <cellStyle name="Valuta 2 7 3 5 8" xfId="53933" xr:uid="{00000000-0005-0000-0000-0000C2B00000}"/>
    <cellStyle name="Valuta 2 7 3 6" xfId="4040" xr:uid="{00000000-0005-0000-0000-0000C3B00000}"/>
    <cellStyle name="Valuta 2 7 3 6 2" xfId="6527" xr:uid="{00000000-0005-0000-0000-0000C4B00000}"/>
    <cellStyle name="Valuta 2 7 3 6 2 2" xfId="12025" xr:uid="{00000000-0005-0000-0000-0000C5B00000}"/>
    <cellStyle name="Valuta 2 7 3 6 2 2 2" xfId="25232" xr:uid="{00000000-0005-0000-0000-0000C6B00000}"/>
    <cellStyle name="Valuta 2 7 3 6 2 2 3" xfId="43391" xr:uid="{00000000-0005-0000-0000-0000C7B00000}"/>
    <cellStyle name="Valuta 2 7 3 6 2 3" xfId="32695" xr:uid="{00000000-0005-0000-0000-0000C8B00000}"/>
    <cellStyle name="Valuta 2 7 3 6 2 3 2" xfId="50854" xr:uid="{00000000-0005-0000-0000-0000C9B00000}"/>
    <cellStyle name="Valuta 2 7 3 6 2 4" xfId="19504" xr:uid="{00000000-0005-0000-0000-0000CAB00000}"/>
    <cellStyle name="Valuta 2 7 3 6 2 5" xfId="37663" xr:uid="{00000000-0005-0000-0000-0000CBB00000}"/>
    <cellStyle name="Valuta 2 7 3 6 2 6" xfId="55823" xr:uid="{00000000-0005-0000-0000-0000CCB00000}"/>
    <cellStyle name="Valuta 2 7 3 6 3" xfId="9541" xr:uid="{00000000-0005-0000-0000-0000CDB00000}"/>
    <cellStyle name="Valuta 2 7 3 6 3 2" xfId="22748" xr:uid="{00000000-0005-0000-0000-0000CEB00000}"/>
    <cellStyle name="Valuta 2 7 3 6 3 3" xfId="40907" xr:uid="{00000000-0005-0000-0000-0000CFB00000}"/>
    <cellStyle name="Valuta 2 7 3 6 4" xfId="14535" xr:uid="{00000000-0005-0000-0000-0000D0B00000}"/>
    <cellStyle name="Valuta 2 7 3 6 4 2" xfId="27727" xr:uid="{00000000-0005-0000-0000-0000D1B00000}"/>
    <cellStyle name="Valuta 2 7 3 6 4 3" xfId="45886" xr:uid="{00000000-0005-0000-0000-0000D2B00000}"/>
    <cellStyle name="Valuta 2 7 3 6 5" xfId="30211" xr:uid="{00000000-0005-0000-0000-0000D3B00000}"/>
    <cellStyle name="Valuta 2 7 3 6 5 2" xfId="48370" xr:uid="{00000000-0005-0000-0000-0000D4B00000}"/>
    <cellStyle name="Valuta 2 7 3 6 6" xfId="17020" xr:uid="{00000000-0005-0000-0000-0000D5B00000}"/>
    <cellStyle name="Valuta 2 7 3 6 7" xfId="35179" xr:uid="{00000000-0005-0000-0000-0000D6B00000}"/>
    <cellStyle name="Valuta 2 7 3 6 8" xfId="53339" xr:uid="{00000000-0005-0000-0000-0000D7B00000}"/>
    <cellStyle name="Valuta 2 7 3 7" xfId="5055" xr:uid="{00000000-0005-0000-0000-0000D8B00000}"/>
    <cellStyle name="Valuta 2 7 3 7 2" xfId="7293" xr:uid="{00000000-0005-0000-0000-0000D9B00000}"/>
    <cellStyle name="Valuta 2 7 3 7 2 2" xfId="13026" xr:uid="{00000000-0005-0000-0000-0000DAB00000}"/>
    <cellStyle name="Valuta 2 7 3 7 2 2 2" xfId="26233" xr:uid="{00000000-0005-0000-0000-0000DBB00000}"/>
    <cellStyle name="Valuta 2 7 3 7 2 2 3" xfId="44392" xr:uid="{00000000-0005-0000-0000-0000DCB00000}"/>
    <cellStyle name="Valuta 2 7 3 7 2 3" xfId="33696" xr:uid="{00000000-0005-0000-0000-0000DDB00000}"/>
    <cellStyle name="Valuta 2 7 3 7 2 3 2" xfId="51855" xr:uid="{00000000-0005-0000-0000-0000DEB00000}"/>
    <cellStyle name="Valuta 2 7 3 7 2 4" xfId="20505" xr:uid="{00000000-0005-0000-0000-0000DFB00000}"/>
    <cellStyle name="Valuta 2 7 3 7 2 5" xfId="38664" xr:uid="{00000000-0005-0000-0000-0000E0B00000}"/>
    <cellStyle name="Valuta 2 7 3 7 2 6" xfId="56824" xr:uid="{00000000-0005-0000-0000-0000E1B00000}"/>
    <cellStyle name="Valuta 2 7 3 7 3" xfId="10542" xr:uid="{00000000-0005-0000-0000-0000E2B00000}"/>
    <cellStyle name="Valuta 2 7 3 7 3 2" xfId="23749" xr:uid="{00000000-0005-0000-0000-0000E3B00000}"/>
    <cellStyle name="Valuta 2 7 3 7 3 3" xfId="41908" xr:uid="{00000000-0005-0000-0000-0000E4B00000}"/>
    <cellStyle name="Valuta 2 7 3 7 4" xfId="15536" xr:uid="{00000000-0005-0000-0000-0000E5B00000}"/>
    <cellStyle name="Valuta 2 7 3 7 4 2" xfId="28728" xr:uid="{00000000-0005-0000-0000-0000E6B00000}"/>
    <cellStyle name="Valuta 2 7 3 7 4 3" xfId="46887" xr:uid="{00000000-0005-0000-0000-0000E7B00000}"/>
    <cellStyle name="Valuta 2 7 3 7 5" xfId="31212" xr:uid="{00000000-0005-0000-0000-0000E8B00000}"/>
    <cellStyle name="Valuta 2 7 3 7 5 2" xfId="49371" xr:uid="{00000000-0005-0000-0000-0000E9B00000}"/>
    <cellStyle name="Valuta 2 7 3 7 6" xfId="18021" xr:uid="{00000000-0005-0000-0000-0000EAB00000}"/>
    <cellStyle name="Valuta 2 7 3 7 7" xfId="36180" xr:uid="{00000000-0005-0000-0000-0000EBB00000}"/>
    <cellStyle name="Valuta 2 7 3 7 8" xfId="54340" xr:uid="{00000000-0005-0000-0000-0000ECB00000}"/>
    <cellStyle name="Valuta 2 7 3 8" xfId="6053" xr:uid="{00000000-0005-0000-0000-0000EDB00000}"/>
    <cellStyle name="Valuta 2 7 3 8 2" xfId="11550" xr:uid="{00000000-0005-0000-0000-0000EEB00000}"/>
    <cellStyle name="Valuta 2 7 3 8 2 2" xfId="24757" xr:uid="{00000000-0005-0000-0000-0000EFB00000}"/>
    <cellStyle name="Valuta 2 7 3 8 2 3" xfId="42916" xr:uid="{00000000-0005-0000-0000-0000F0B00000}"/>
    <cellStyle name="Valuta 2 7 3 8 3" xfId="32220" xr:uid="{00000000-0005-0000-0000-0000F1B00000}"/>
    <cellStyle name="Valuta 2 7 3 8 3 2" xfId="50379" xr:uid="{00000000-0005-0000-0000-0000F2B00000}"/>
    <cellStyle name="Valuta 2 7 3 8 4" xfId="19029" xr:uid="{00000000-0005-0000-0000-0000F3B00000}"/>
    <cellStyle name="Valuta 2 7 3 8 5" xfId="37188" xr:uid="{00000000-0005-0000-0000-0000F4B00000}"/>
    <cellStyle name="Valuta 2 7 3 8 6" xfId="55348" xr:uid="{00000000-0005-0000-0000-0000F5B00000}"/>
    <cellStyle name="Valuta 2 7 3 9" xfId="8385" xr:uid="{00000000-0005-0000-0000-0000F6B00000}"/>
    <cellStyle name="Valuta 2 7 3 9 2" xfId="21592" xr:uid="{00000000-0005-0000-0000-0000F7B00000}"/>
    <cellStyle name="Valuta 2 7 3 9 3" xfId="39751" xr:uid="{00000000-0005-0000-0000-0000F8B00000}"/>
    <cellStyle name="Valuta 2 7 3 9 4" xfId="57911" xr:uid="{00000000-0005-0000-0000-0000F9B00000}"/>
    <cellStyle name="Valuta 2 7 4" xfId="3176" xr:uid="{00000000-0005-0000-0000-0000FAB00000}"/>
    <cellStyle name="Valuta 2 7 4 10" xfId="9087" xr:uid="{00000000-0005-0000-0000-0000FBB00000}"/>
    <cellStyle name="Valuta 2 7 4 10 2" xfId="22294" xr:uid="{00000000-0005-0000-0000-0000FCB00000}"/>
    <cellStyle name="Valuta 2 7 4 10 3" xfId="40453" xr:uid="{00000000-0005-0000-0000-0000FDB00000}"/>
    <cellStyle name="Valuta 2 7 4 11" xfId="14063" xr:uid="{00000000-0005-0000-0000-0000FEB00000}"/>
    <cellStyle name="Valuta 2 7 4 11 2" xfId="27255" xr:uid="{00000000-0005-0000-0000-0000FFB00000}"/>
    <cellStyle name="Valuta 2 7 4 11 3" xfId="45414" xr:uid="{00000000-0005-0000-0000-000000B10000}"/>
    <cellStyle name="Valuta 2 7 4 12" xfId="29739" xr:uid="{00000000-0005-0000-0000-000001B10000}"/>
    <cellStyle name="Valuta 2 7 4 12 2" xfId="47898" xr:uid="{00000000-0005-0000-0000-000002B10000}"/>
    <cellStyle name="Valuta 2 7 4 13" xfId="16548" xr:uid="{00000000-0005-0000-0000-000003B10000}"/>
    <cellStyle name="Valuta 2 7 4 14" xfId="34707" xr:uid="{00000000-0005-0000-0000-000004B10000}"/>
    <cellStyle name="Valuta 2 7 4 15" xfId="52867" xr:uid="{00000000-0005-0000-0000-000005B10000}"/>
    <cellStyle name="Valuta 2 7 4 16" xfId="58762" xr:uid="{00000000-0005-0000-0000-000006B10000}"/>
    <cellStyle name="Valuta 2 7 4 2" xfId="3177" xr:uid="{00000000-0005-0000-0000-000007B10000}"/>
    <cellStyle name="Valuta 2 7 4 2 10" xfId="58763" xr:uid="{00000000-0005-0000-0000-000008B10000}"/>
    <cellStyle name="Valuta 2 7 4 2 2" xfId="4044" xr:uid="{00000000-0005-0000-0000-000009B10000}"/>
    <cellStyle name="Valuta 2 7 4 2 2 2" xfId="6531" xr:uid="{00000000-0005-0000-0000-00000AB10000}"/>
    <cellStyle name="Valuta 2 7 4 2 2 2 2" xfId="12029" xr:uid="{00000000-0005-0000-0000-00000BB10000}"/>
    <cellStyle name="Valuta 2 7 4 2 2 2 2 2" xfId="25236" xr:uid="{00000000-0005-0000-0000-00000CB10000}"/>
    <cellStyle name="Valuta 2 7 4 2 2 2 2 3" xfId="43395" xr:uid="{00000000-0005-0000-0000-00000DB10000}"/>
    <cellStyle name="Valuta 2 7 4 2 2 2 3" xfId="32699" xr:uid="{00000000-0005-0000-0000-00000EB10000}"/>
    <cellStyle name="Valuta 2 7 4 2 2 2 3 2" xfId="50858" xr:uid="{00000000-0005-0000-0000-00000FB10000}"/>
    <cellStyle name="Valuta 2 7 4 2 2 2 4" xfId="19508" xr:uid="{00000000-0005-0000-0000-000010B10000}"/>
    <cellStyle name="Valuta 2 7 4 2 2 2 5" xfId="37667" xr:uid="{00000000-0005-0000-0000-000011B10000}"/>
    <cellStyle name="Valuta 2 7 4 2 2 2 6" xfId="55827" xr:uid="{00000000-0005-0000-0000-000012B10000}"/>
    <cellStyle name="Valuta 2 7 4 2 2 3" xfId="9545" xr:uid="{00000000-0005-0000-0000-000013B10000}"/>
    <cellStyle name="Valuta 2 7 4 2 2 3 2" xfId="22752" xr:uid="{00000000-0005-0000-0000-000014B10000}"/>
    <cellStyle name="Valuta 2 7 4 2 2 3 3" xfId="40911" xr:uid="{00000000-0005-0000-0000-000015B10000}"/>
    <cellStyle name="Valuta 2 7 4 2 2 4" xfId="14539" xr:uid="{00000000-0005-0000-0000-000016B10000}"/>
    <cellStyle name="Valuta 2 7 4 2 2 4 2" xfId="27731" xr:uid="{00000000-0005-0000-0000-000017B10000}"/>
    <cellStyle name="Valuta 2 7 4 2 2 4 3" xfId="45890" xr:uid="{00000000-0005-0000-0000-000018B10000}"/>
    <cellStyle name="Valuta 2 7 4 2 2 5" xfId="30215" xr:uid="{00000000-0005-0000-0000-000019B10000}"/>
    <cellStyle name="Valuta 2 7 4 2 2 5 2" xfId="48374" xr:uid="{00000000-0005-0000-0000-00001AB10000}"/>
    <cellStyle name="Valuta 2 7 4 2 2 6" xfId="17024" xr:uid="{00000000-0005-0000-0000-00001BB10000}"/>
    <cellStyle name="Valuta 2 7 4 2 2 7" xfId="35183" xr:uid="{00000000-0005-0000-0000-00001CB10000}"/>
    <cellStyle name="Valuta 2 7 4 2 2 8" xfId="53343" xr:uid="{00000000-0005-0000-0000-00001DB10000}"/>
    <cellStyle name="Valuta 2 7 4 2 3" xfId="6057" xr:uid="{00000000-0005-0000-0000-00001EB10000}"/>
    <cellStyle name="Valuta 2 7 4 2 3 2" xfId="11554" xr:uid="{00000000-0005-0000-0000-00001FB10000}"/>
    <cellStyle name="Valuta 2 7 4 2 3 2 2" xfId="24761" xr:uid="{00000000-0005-0000-0000-000020B10000}"/>
    <cellStyle name="Valuta 2 7 4 2 3 2 3" xfId="42920" xr:uid="{00000000-0005-0000-0000-000021B10000}"/>
    <cellStyle name="Valuta 2 7 4 2 3 3" xfId="32224" xr:uid="{00000000-0005-0000-0000-000022B10000}"/>
    <cellStyle name="Valuta 2 7 4 2 3 3 2" xfId="50383" xr:uid="{00000000-0005-0000-0000-000023B10000}"/>
    <cellStyle name="Valuta 2 7 4 2 3 4" xfId="19033" xr:uid="{00000000-0005-0000-0000-000024B10000}"/>
    <cellStyle name="Valuta 2 7 4 2 3 5" xfId="37192" xr:uid="{00000000-0005-0000-0000-000025B10000}"/>
    <cellStyle name="Valuta 2 7 4 2 3 6" xfId="55352" xr:uid="{00000000-0005-0000-0000-000026B10000}"/>
    <cellStyle name="Valuta 2 7 4 2 4" xfId="9088" xr:uid="{00000000-0005-0000-0000-000027B10000}"/>
    <cellStyle name="Valuta 2 7 4 2 4 2" xfId="22295" xr:uid="{00000000-0005-0000-0000-000028B10000}"/>
    <cellStyle name="Valuta 2 7 4 2 4 3" xfId="40454" xr:uid="{00000000-0005-0000-0000-000029B10000}"/>
    <cellStyle name="Valuta 2 7 4 2 5" xfId="14064" xr:uid="{00000000-0005-0000-0000-00002AB10000}"/>
    <cellStyle name="Valuta 2 7 4 2 5 2" xfId="27256" xr:uid="{00000000-0005-0000-0000-00002BB10000}"/>
    <cellStyle name="Valuta 2 7 4 2 5 3" xfId="45415" xr:uid="{00000000-0005-0000-0000-00002CB10000}"/>
    <cellStyle name="Valuta 2 7 4 2 6" xfId="29740" xr:uid="{00000000-0005-0000-0000-00002DB10000}"/>
    <cellStyle name="Valuta 2 7 4 2 6 2" xfId="47899" xr:uid="{00000000-0005-0000-0000-00002EB10000}"/>
    <cellStyle name="Valuta 2 7 4 2 7" xfId="16549" xr:uid="{00000000-0005-0000-0000-00002FB10000}"/>
    <cellStyle name="Valuta 2 7 4 2 8" xfId="34708" xr:uid="{00000000-0005-0000-0000-000030B10000}"/>
    <cellStyle name="Valuta 2 7 4 2 9" xfId="52868" xr:uid="{00000000-0005-0000-0000-000031B10000}"/>
    <cellStyle name="Valuta 2 7 4 3" xfId="3178" xr:uid="{00000000-0005-0000-0000-000032B10000}"/>
    <cellStyle name="Valuta 2 7 4 3 10" xfId="58764" xr:uid="{00000000-0005-0000-0000-000033B10000}"/>
    <cellStyle name="Valuta 2 7 4 3 2" xfId="4045" xr:uid="{00000000-0005-0000-0000-000034B10000}"/>
    <cellStyle name="Valuta 2 7 4 3 2 2" xfId="6532" xr:uid="{00000000-0005-0000-0000-000035B10000}"/>
    <cellStyle name="Valuta 2 7 4 3 2 2 2" xfId="12030" xr:uid="{00000000-0005-0000-0000-000036B10000}"/>
    <cellStyle name="Valuta 2 7 4 3 2 2 2 2" xfId="25237" xr:uid="{00000000-0005-0000-0000-000037B10000}"/>
    <cellStyle name="Valuta 2 7 4 3 2 2 2 3" xfId="43396" xr:uid="{00000000-0005-0000-0000-000038B10000}"/>
    <cellStyle name="Valuta 2 7 4 3 2 2 3" xfId="32700" xr:uid="{00000000-0005-0000-0000-000039B10000}"/>
    <cellStyle name="Valuta 2 7 4 3 2 2 3 2" xfId="50859" xr:uid="{00000000-0005-0000-0000-00003AB10000}"/>
    <cellStyle name="Valuta 2 7 4 3 2 2 4" xfId="19509" xr:uid="{00000000-0005-0000-0000-00003BB10000}"/>
    <cellStyle name="Valuta 2 7 4 3 2 2 5" xfId="37668" xr:uid="{00000000-0005-0000-0000-00003CB10000}"/>
    <cellStyle name="Valuta 2 7 4 3 2 2 6" xfId="55828" xr:uid="{00000000-0005-0000-0000-00003DB10000}"/>
    <cellStyle name="Valuta 2 7 4 3 2 3" xfId="9546" xr:uid="{00000000-0005-0000-0000-00003EB10000}"/>
    <cellStyle name="Valuta 2 7 4 3 2 3 2" xfId="22753" xr:uid="{00000000-0005-0000-0000-00003FB10000}"/>
    <cellStyle name="Valuta 2 7 4 3 2 3 3" xfId="40912" xr:uid="{00000000-0005-0000-0000-000040B10000}"/>
    <cellStyle name="Valuta 2 7 4 3 2 4" xfId="14540" xr:uid="{00000000-0005-0000-0000-000041B10000}"/>
    <cellStyle name="Valuta 2 7 4 3 2 4 2" xfId="27732" xr:uid="{00000000-0005-0000-0000-000042B10000}"/>
    <cellStyle name="Valuta 2 7 4 3 2 4 3" xfId="45891" xr:uid="{00000000-0005-0000-0000-000043B10000}"/>
    <cellStyle name="Valuta 2 7 4 3 2 5" xfId="30216" xr:uid="{00000000-0005-0000-0000-000044B10000}"/>
    <cellStyle name="Valuta 2 7 4 3 2 5 2" xfId="48375" xr:uid="{00000000-0005-0000-0000-000045B10000}"/>
    <cellStyle name="Valuta 2 7 4 3 2 6" xfId="17025" xr:uid="{00000000-0005-0000-0000-000046B10000}"/>
    <cellStyle name="Valuta 2 7 4 3 2 7" xfId="35184" xr:uid="{00000000-0005-0000-0000-000047B10000}"/>
    <cellStyle name="Valuta 2 7 4 3 2 8" xfId="53344" xr:uid="{00000000-0005-0000-0000-000048B10000}"/>
    <cellStyle name="Valuta 2 7 4 3 3" xfId="6058" xr:uid="{00000000-0005-0000-0000-000049B10000}"/>
    <cellStyle name="Valuta 2 7 4 3 3 2" xfId="11555" xr:uid="{00000000-0005-0000-0000-00004AB10000}"/>
    <cellStyle name="Valuta 2 7 4 3 3 2 2" xfId="24762" xr:uid="{00000000-0005-0000-0000-00004BB10000}"/>
    <cellStyle name="Valuta 2 7 4 3 3 2 3" xfId="42921" xr:uid="{00000000-0005-0000-0000-00004CB10000}"/>
    <cellStyle name="Valuta 2 7 4 3 3 3" xfId="32225" xr:uid="{00000000-0005-0000-0000-00004DB10000}"/>
    <cellStyle name="Valuta 2 7 4 3 3 3 2" xfId="50384" xr:uid="{00000000-0005-0000-0000-00004EB10000}"/>
    <cellStyle name="Valuta 2 7 4 3 3 4" xfId="19034" xr:uid="{00000000-0005-0000-0000-00004FB10000}"/>
    <cellStyle name="Valuta 2 7 4 3 3 5" xfId="37193" xr:uid="{00000000-0005-0000-0000-000050B10000}"/>
    <cellStyle name="Valuta 2 7 4 3 3 6" xfId="55353" xr:uid="{00000000-0005-0000-0000-000051B10000}"/>
    <cellStyle name="Valuta 2 7 4 3 4" xfId="9089" xr:uid="{00000000-0005-0000-0000-000052B10000}"/>
    <cellStyle name="Valuta 2 7 4 3 4 2" xfId="22296" xr:uid="{00000000-0005-0000-0000-000053B10000}"/>
    <cellStyle name="Valuta 2 7 4 3 4 3" xfId="40455" xr:uid="{00000000-0005-0000-0000-000054B10000}"/>
    <cellStyle name="Valuta 2 7 4 3 5" xfId="14065" xr:uid="{00000000-0005-0000-0000-000055B10000}"/>
    <cellStyle name="Valuta 2 7 4 3 5 2" xfId="27257" xr:uid="{00000000-0005-0000-0000-000056B10000}"/>
    <cellStyle name="Valuta 2 7 4 3 5 3" xfId="45416" xr:uid="{00000000-0005-0000-0000-000057B10000}"/>
    <cellStyle name="Valuta 2 7 4 3 6" xfId="29741" xr:uid="{00000000-0005-0000-0000-000058B10000}"/>
    <cellStyle name="Valuta 2 7 4 3 6 2" xfId="47900" xr:uid="{00000000-0005-0000-0000-000059B10000}"/>
    <cellStyle name="Valuta 2 7 4 3 7" xfId="16550" xr:uid="{00000000-0005-0000-0000-00005AB10000}"/>
    <cellStyle name="Valuta 2 7 4 3 8" xfId="34709" xr:uid="{00000000-0005-0000-0000-00005BB10000}"/>
    <cellStyle name="Valuta 2 7 4 3 9" xfId="52869" xr:uid="{00000000-0005-0000-0000-00005CB10000}"/>
    <cellStyle name="Valuta 2 7 4 4" xfId="3705" xr:uid="{00000000-0005-0000-0000-00005DB10000}"/>
    <cellStyle name="Valuta 2 7 4 4 2" xfId="4410" xr:uid="{00000000-0005-0000-0000-00005EB10000}"/>
    <cellStyle name="Valuta 2 7 4 4 2 2" xfId="12394" xr:uid="{00000000-0005-0000-0000-00005FB10000}"/>
    <cellStyle name="Valuta 2 7 4 4 2 2 2" xfId="25601" xr:uid="{00000000-0005-0000-0000-000060B10000}"/>
    <cellStyle name="Valuta 2 7 4 4 2 2 3" xfId="43760" xr:uid="{00000000-0005-0000-0000-000061B10000}"/>
    <cellStyle name="Valuta 2 7 4 4 2 3" xfId="33064" xr:uid="{00000000-0005-0000-0000-000062B10000}"/>
    <cellStyle name="Valuta 2 7 4 4 2 3 2" xfId="51223" xr:uid="{00000000-0005-0000-0000-000063B10000}"/>
    <cellStyle name="Valuta 2 7 4 4 2 4" xfId="19873" xr:uid="{00000000-0005-0000-0000-000064B10000}"/>
    <cellStyle name="Valuta 2 7 4 4 2 5" xfId="38032" xr:uid="{00000000-0005-0000-0000-000065B10000}"/>
    <cellStyle name="Valuta 2 7 4 4 2 6" xfId="56192" xr:uid="{00000000-0005-0000-0000-000066B10000}"/>
    <cellStyle name="Valuta 2 7 4 4 3" xfId="9910" xr:uid="{00000000-0005-0000-0000-000067B10000}"/>
    <cellStyle name="Valuta 2 7 4 4 3 2" xfId="23117" xr:uid="{00000000-0005-0000-0000-000068B10000}"/>
    <cellStyle name="Valuta 2 7 4 4 3 3" xfId="41276" xr:uid="{00000000-0005-0000-0000-000069B10000}"/>
    <cellStyle name="Valuta 2 7 4 4 4" xfId="14904" xr:uid="{00000000-0005-0000-0000-00006AB10000}"/>
    <cellStyle name="Valuta 2 7 4 4 4 2" xfId="28096" xr:uid="{00000000-0005-0000-0000-00006BB10000}"/>
    <cellStyle name="Valuta 2 7 4 4 4 3" xfId="46255" xr:uid="{00000000-0005-0000-0000-00006CB10000}"/>
    <cellStyle name="Valuta 2 7 4 4 5" xfId="30580" xr:uid="{00000000-0005-0000-0000-00006DB10000}"/>
    <cellStyle name="Valuta 2 7 4 4 5 2" xfId="48739" xr:uid="{00000000-0005-0000-0000-00006EB10000}"/>
    <cellStyle name="Valuta 2 7 4 4 6" xfId="17389" xr:uid="{00000000-0005-0000-0000-00006FB10000}"/>
    <cellStyle name="Valuta 2 7 4 4 7" xfId="35548" xr:uid="{00000000-0005-0000-0000-000070B10000}"/>
    <cellStyle name="Valuta 2 7 4 4 8" xfId="53708" xr:uid="{00000000-0005-0000-0000-000071B10000}"/>
    <cellStyle name="Valuta 2 7 4 4 9" xfId="59483" xr:uid="{00000000-0005-0000-0000-000072B10000}"/>
    <cellStyle name="Valuta 2 7 4 5" xfId="4636" xr:uid="{00000000-0005-0000-0000-000073B10000}"/>
    <cellStyle name="Valuta 2 7 4 5 2" xfId="6888" xr:uid="{00000000-0005-0000-0000-000074B10000}"/>
    <cellStyle name="Valuta 2 7 4 5 2 2" xfId="12620" xr:uid="{00000000-0005-0000-0000-000075B10000}"/>
    <cellStyle name="Valuta 2 7 4 5 2 2 2" xfId="25827" xr:uid="{00000000-0005-0000-0000-000076B10000}"/>
    <cellStyle name="Valuta 2 7 4 5 2 2 3" xfId="43986" xr:uid="{00000000-0005-0000-0000-000077B10000}"/>
    <cellStyle name="Valuta 2 7 4 5 2 3" xfId="33290" xr:uid="{00000000-0005-0000-0000-000078B10000}"/>
    <cellStyle name="Valuta 2 7 4 5 2 3 2" xfId="51449" xr:uid="{00000000-0005-0000-0000-000079B10000}"/>
    <cellStyle name="Valuta 2 7 4 5 2 4" xfId="20099" xr:uid="{00000000-0005-0000-0000-00007AB10000}"/>
    <cellStyle name="Valuta 2 7 4 5 2 5" xfId="38258" xr:uid="{00000000-0005-0000-0000-00007BB10000}"/>
    <cellStyle name="Valuta 2 7 4 5 2 6" xfId="56418" xr:uid="{00000000-0005-0000-0000-00007CB10000}"/>
    <cellStyle name="Valuta 2 7 4 5 3" xfId="10136" xr:uid="{00000000-0005-0000-0000-00007DB10000}"/>
    <cellStyle name="Valuta 2 7 4 5 3 2" xfId="23343" xr:uid="{00000000-0005-0000-0000-00007EB10000}"/>
    <cellStyle name="Valuta 2 7 4 5 3 3" xfId="41502" xr:uid="{00000000-0005-0000-0000-00007FB10000}"/>
    <cellStyle name="Valuta 2 7 4 5 4" xfId="15130" xr:uid="{00000000-0005-0000-0000-000080B10000}"/>
    <cellStyle name="Valuta 2 7 4 5 4 2" xfId="28322" xr:uid="{00000000-0005-0000-0000-000081B10000}"/>
    <cellStyle name="Valuta 2 7 4 5 4 3" xfId="46481" xr:uid="{00000000-0005-0000-0000-000082B10000}"/>
    <cellStyle name="Valuta 2 7 4 5 5" xfId="30806" xr:uid="{00000000-0005-0000-0000-000083B10000}"/>
    <cellStyle name="Valuta 2 7 4 5 5 2" xfId="48965" xr:uid="{00000000-0005-0000-0000-000084B10000}"/>
    <cellStyle name="Valuta 2 7 4 5 6" xfId="17615" xr:uid="{00000000-0005-0000-0000-000085B10000}"/>
    <cellStyle name="Valuta 2 7 4 5 7" xfId="35774" xr:uid="{00000000-0005-0000-0000-000086B10000}"/>
    <cellStyle name="Valuta 2 7 4 5 8" xfId="53934" xr:uid="{00000000-0005-0000-0000-000087B10000}"/>
    <cellStyle name="Valuta 2 7 4 6" xfId="4043" xr:uid="{00000000-0005-0000-0000-000088B10000}"/>
    <cellStyle name="Valuta 2 7 4 6 2" xfId="6530" xr:uid="{00000000-0005-0000-0000-000089B10000}"/>
    <cellStyle name="Valuta 2 7 4 6 2 2" xfId="12028" xr:uid="{00000000-0005-0000-0000-00008AB10000}"/>
    <cellStyle name="Valuta 2 7 4 6 2 2 2" xfId="25235" xr:uid="{00000000-0005-0000-0000-00008BB10000}"/>
    <cellStyle name="Valuta 2 7 4 6 2 2 3" xfId="43394" xr:uid="{00000000-0005-0000-0000-00008CB10000}"/>
    <cellStyle name="Valuta 2 7 4 6 2 3" xfId="32698" xr:uid="{00000000-0005-0000-0000-00008DB10000}"/>
    <cellStyle name="Valuta 2 7 4 6 2 3 2" xfId="50857" xr:uid="{00000000-0005-0000-0000-00008EB10000}"/>
    <cellStyle name="Valuta 2 7 4 6 2 4" xfId="19507" xr:uid="{00000000-0005-0000-0000-00008FB10000}"/>
    <cellStyle name="Valuta 2 7 4 6 2 5" xfId="37666" xr:uid="{00000000-0005-0000-0000-000090B10000}"/>
    <cellStyle name="Valuta 2 7 4 6 2 6" xfId="55826" xr:uid="{00000000-0005-0000-0000-000091B10000}"/>
    <cellStyle name="Valuta 2 7 4 6 3" xfId="9544" xr:uid="{00000000-0005-0000-0000-000092B10000}"/>
    <cellStyle name="Valuta 2 7 4 6 3 2" xfId="22751" xr:uid="{00000000-0005-0000-0000-000093B10000}"/>
    <cellStyle name="Valuta 2 7 4 6 3 3" xfId="40910" xr:uid="{00000000-0005-0000-0000-000094B10000}"/>
    <cellStyle name="Valuta 2 7 4 6 4" xfId="14538" xr:uid="{00000000-0005-0000-0000-000095B10000}"/>
    <cellStyle name="Valuta 2 7 4 6 4 2" xfId="27730" xr:uid="{00000000-0005-0000-0000-000096B10000}"/>
    <cellStyle name="Valuta 2 7 4 6 4 3" xfId="45889" xr:uid="{00000000-0005-0000-0000-000097B10000}"/>
    <cellStyle name="Valuta 2 7 4 6 5" xfId="30214" xr:uid="{00000000-0005-0000-0000-000098B10000}"/>
    <cellStyle name="Valuta 2 7 4 6 5 2" xfId="48373" xr:uid="{00000000-0005-0000-0000-000099B10000}"/>
    <cellStyle name="Valuta 2 7 4 6 6" xfId="17023" xr:uid="{00000000-0005-0000-0000-00009AB10000}"/>
    <cellStyle name="Valuta 2 7 4 6 7" xfId="35182" xr:uid="{00000000-0005-0000-0000-00009BB10000}"/>
    <cellStyle name="Valuta 2 7 4 6 8" xfId="53342" xr:uid="{00000000-0005-0000-0000-00009CB10000}"/>
    <cellStyle name="Valuta 2 7 4 7" xfId="5056" xr:uid="{00000000-0005-0000-0000-00009DB10000}"/>
    <cellStyle name="Valuta 2 7 4 7 2" xfId="7294" xr:uid="{00000000-0005-0000-0000-00009EB10000}"/>
    <cellStyle name="Valuta 2 7 4 7 2 2" xfId="13027" xr:uid="{00000000-0005-0000-0000-00009FB10000}"/>
    <cellStyle name="Valuta 2 7 4 7 2 2 2" xfId="26234" xr:uid="{00000000-0005-0000-0000-0000A0B10000}"/>
    <cellStyle name="Valuta 2 7 4 7 2 2 3" xfId="44393" xr:uid="{00000000-0005-0000-0000-0000A1B10000}"/>
    <cellStyle name="Valuta 2 7 4 7 2 3" xfId="33697" xr:uid="{00000000-0005-0000-0000-0000A2B10000}"/>
    <cellStyle name="Valuta 2 7 4 7 2 3 2" xfId="51856" xr:uid="{00000000-0005-0000-0000-0000A3B10000}"/>
    <cellStyle name="Valuta 2 7 4 7 2 4" xfId="20506" xr:uid="{00000000-0005-0000-0000-0000A4B10000}"/>
    <cellStyle name="Valuta 2 7 4 7 2 5" xfId="38665" xr:uid="{00000000-0005-0000-0000-0000A5B10000}"/>
    <cellStyle name="Valuta 2 7 4 7 2 6" xfId="56825" xr:uid="{00000000-0005-0000-0000-0000A6B10000}"/>
    <cellStyle name="Valuta 2 7 4 7 3" xfId="10543" xr:uid="{00000000-0005-0000-0000-0000A7B10000}"/>
    <cellStyle name="Valuta 2 7 4 7 3 2" xfId="23750" xr:uid="{00000000-0005-0000-0000-0000A8B10000}"/>
    <cellStyle name="Valuta 2 7 4 7 3 3" xfId="41909" xr:uid="{00000000-0005-0000-0000-0000A9B10000}"/>
    <cellStyle name="Valuta 2 7 4 7 4" xfId="15537" xr:uid="{00000000-0005-0000-0000-0000AAB10000}"/>
    <cellStyle name="Valuta 2 7 4 7 4 2" xfId="28729" xr:uid="{00000000-0005-0000-0000-0000ABB10000}"/>
    <cellStyle name="Valuta 2 7 4 7 4 3" xfId="46888" xr:uid="{00000000-0005-0000-0000-0000ACB10000}"/>
    <cellStyle name="Valuta 2 7 4 7 5" xfId="31213" xr:uid="{00000000-0005-0000-0000-0000ADB10000}"/>
    <cellStyle name="Valuta 2 7 4 7 5 2" xfId="49372" xr:uid="{00000000-0005-0000-0000-0000AEB10000}"/>
    <cellStyle name="Valuta 2 7 4 7 6" xfId="18022" xr:uid="{00000000-0005-0000-0000-0000AFB10000}"/>
    <cellStyle name="Valuta 2 7 4 7 7" xfId="36181" xr:uid="{00000000-0005-0000-0000-0000B0B10000}"/>
    <cellStyle name="Valuta 2 7 4 7 8" xfId="54341" xr:uid="{00000000-0005-0000-0000-0000B1B10000}"/>
    <cellStyle name="Valuta 2 7 4 8" xfId="6056" xr:uid="{00000000-0005-0000-0000-0000B2B10000}"/>
    <cellStyle name="Valuta 2 7 4 8 2" xfId="11553" xr:uid="{00000000-0005-0000-0000-0000B3B10000}"/>
    <cellStyle name="Valuta 2 7 4 8 2 2" xfId="24760" xr:uid="{00000000-0005-0000-0000-0000B4B10000}"/>
    <cellStyle name="Valuta 2 7 4 8 2 3" xfId="42919" xr:uid="{00000000-0005-0000-0000-0000B5B10000}"/>
    <cellStyle name="Valuta 2 7 4 8 3" xfId="32223" xr:uid="{00000000-0005-0000-0000-0000B6B10000}"/>
    <cellStyle name="Valuta 2 7 4 8 3 2" xfId="50382" xr:uid="{00000000-0005-0000-0000-0000B7B10000}"/>
    <cellStyle name="Valuta 2 7 4 8 4" xfId="19032" xr:uid="{00000000-0005-0000-0000-0000B8B10000}"/>
    <cellStyle name="Valuta 2 7 4 8 5" xfId="37191" xr:uid="{00000000-0005-0000-0000-0000B9B10000}"/>
    <cellStyle name="Valuta 2 7 4 8 6" xfId="55351" xr:uid="{00000000-0005-0000-0000-0000BAB10000}"/>
    <cellStyle name="Valuta 2 7 4 9" xfId="8386" xr:uid="{00000000-0005-0000-0000-0000BBB10000}"/>
    <cellStyle name="Valuta 2 7 4 9 2" xfId="21593" xr:uid="{00000000-0005-0000-0000-0000BCB10000}"/>
    <cellStyle name="Valuta 2 7 4 9 3" xfId="39752" xr:uid="{00000000-0005-0000-0000-0000BDB10000}"/>
    <cellStyle name="Valuta 2 7 4 9 4" xfId="57912" xr:uid="{00000000-0005-0000-0000-0000BEB10000}"/>
    <cellStyle name="Valuta 2 7 5" xfId="3179" xr:uid="{00000000-0005-0000-0000-0000BFB10000}"/>
    <cellStyle name="Valuta 2 7 5 10" xfId="34710" xr:uid="{00000000-0005-0000-0000-0000C0B10000}"/>
    <cellStyle name="Valuta 2 7 5 11" xfId="52870" xr:uid="{00000000-0005-0000-0000-0000C1B10000}"/>
    <cellStyle name="Valuta 2 7 5 12" xfId="58765" xr:uid="{00000000-0005-0000-0000-0000C2B10000}"/>
    <cellStyle name="Valuta 2 7 5 2" xfId="3706" xr:uid="{00000000-0005-0000-0000-0000C3B10000}"/>
    <cellStyle name="Valuta 2 7 5 2 2" xfId="6533" xr:uid="{00000000-0005-0000-0000-0000C4B10000}"/>
    <cellStyle name="Valuta 2 7 5 2 2 2" xfId="12031" xr:uid="{00000000-0005-0000-0000-0000C5B10000}"/>
    <cellStyle name="Valuta 2 7 5 2 2 2 2" xfId="25238" xr:uid="{00000000-0005-0000-0000-0000C6B10000}"/>
    <cellStyle name="Valuta 2 7 5 2 2 2 3" xfId="43397" xr:uid="{00000000-0005-0000-0000-0000C7B10000}"/>
    <cellStyle name="Valuta 2 7 5 2 2 3" xfId="32701" xr:uid="{00000000-0005-0000-0000-0000C8B10000}"/>
    <cellStyle name="Valuta 2 7 5 2 2 3 2" xfId="50860" xr:uid="{00000000-0005-0000-0000-0000C9B10000}"/>
    <cellStyle name="Valuta 2 7 5 2 2 4" xfId="19510" xr:uid="{00000000-0005-0000-0000-0000CAB10000}"/>
    <cellStyle name="Valuta 2 7 5 2 2 5" xfId="37669" xr:uid="{00000000-0005-0000-0000-0000CBB10000}"/>
    <cellStyle name="Valuta 2 7 5 2 2 6" xfId="55829" xr:uid="{00000000-0005-0000-0000-0000CCB10000}"/>
    <cellStyle name="Valuta 2 7 5 2 3" xfId="9547" xr:uid="{00000000-0005-0000-0000-0000CDB10000}"/>
    <cellStyle name="Valuta 2 7 5 2 3 2" xfId="22754" xr:uid="{00000000-0005-0000-0000-0000CEB10000}"/>
    <cellStyle name="Valuta 2 7 5 2 3 3" xfId="40913" xr:uid="{00000000-0005-0000-0000-0000CFB10000}"/>
    <cellStyle name="Valuta 2 7 5 2 4" xfId="14541" xr:uid="{00000000-0005-0000-0000-0000D0B10000}"/>
    <cellStyle name="Valuta 2 7 5 2 4 2" xfId="27733" xr:uid="{00000000-0005-0000-0000-0000D1B10000}"/>
    <cellStyle name="Valuta 2 7 5 2 4 3" xfId="45892" xr:uid="{00000000-0005-0000-0000-0000D2B10000}"/>
    <cellStyle name="Valuta 2 7 5 2 5" xfId="4700" xr:uid="{00000000-0005-0000-0000-0000D3B10000}"/>
    <cellStyle name="Valuta 2 7 5 2 5 2" xfId="30217" xr:uid="{00000000-0005-0000-0000-0000D4B10000}"/>
    <cellStyle name="Valuta 2 7 5 2 5 3" xfId="48376" xr:uid="{00000000-0005-0000-0000-0000D5B10000}"/>
    <cellStyle name="Valuta 2 7 5 2 6" xfId="17026" xr:uid="{00000000-0005-0000-0000-0000D6B10000}"/>
    <cellStyle name="Valuta 2 7 5 2 7" xfId="35185" xr:uid="{00000000-0005-0000-0000-0000D7B10000}"/>
    <cellStyle name="Valuta 2 7 5 2 8" xfId="53345" xr:uid="{00000000-0005-0000-0000-0000D8B10000}"/>
    <cellStyle name="Valuta 2 7 5 2 9" xfId="59484" xr:uid="{00000000-0005-0000-0000-0000D9B10000}"/>
    <cellStyle name="Valuta 2 7 5 3" xfId="4046" xr:uid="{00000000-0005-0000-0000-0000DAB10000}"/>
    <cellStyle name="Valuta 2 7 5 3 2" xfId="7295" xr:uid="{00000000-0005-0000-0000-0000DBB10000}"/>
    <cellStyle name="Valuta 2 7 5 3 2 2" xfId="13028" xr:uid="{00000000-0005-0000-0000-0000DCB10000}"/>
    <cellStyle name="Valuta 2 7 5 3 2 2 2" xfId="26235" xr:uid="{00000000-0005-0000-0000-0000DDB10000}"/>
    <cellStyle name="Valuta 2 7 5 3 2 2 3" xfId="44394" xr:uid="{00000000-0005-0000-0000-0000DEB10000}"/>
    <cellStyle name="Valuta 2 7 5 3 2 3" xfId="33698" xr:uid="{00000000-0005-0000-0000-0000DFB10000}"/>
    <cellStyle name="Valuta 2 7 5 3 2 3 2" xfId="51857" xr:uid="{00000000-0005-0000-0000-0000E0B10000}"/>
    <cellStyle name="Valuta 2 7 5 3 2 4" xfId="20507" xr:uid="{00000000-0005-0000-0000-0000E1B10000}"/>
    <cellStyle name="Valuta 2 7 5 3 2 5" xfId="38666" xr:uid="{00000000-0005-0000-0000-0000E2B10000}"/>
    <cellStyle name="Valuta 2 7 5 3 2 6" xfId="56826" xr:uid="{00000000-0005-0000-0000-0000E3B10000}"/>
    <cellStyle name="Valuta 2 7 5 3 3" xfId="10544" xr:uid="{00000000-0005-0000-0000-0000E4B10000}"/>
    <cellStyle name="Valuta 2 7 5 3 3 2" xfId="23751" xr:uid="{00000000-0005-0000-0000-0000E5B10000}"/>
    <cellStyle name="Valuta 2 7 5 3 3 3" xfId="41910" xr:uid="{00000000-0005-0000-0000-0000E6B10000}"/>
    <cellStyle name="Valuta 2 7 5 3 4" xfId="15538" xr:uid="{00000000-0005-0000-0000-0000E7B10000}"/>
    <cellStyle name="Valuta 2 7 5 3 4 2" xfId="28730" xr:uid="{00000000-0005-0000-0000-0000E8B10000}"/>
    <cellStyle name="Valuta 2 7 5 3 4 3" xfId="46889" xr:uid="{00000000-0005-0000-0000-0000E9B10000}"/>
    <cellStyle name="Valuta 2 7 5 3 5" xfId="31214" xr:uid="{00000000-0005-0000-0000-0000EAB10000}"/>
    <cellStyle name="Valuta 2 7 5 3 5 2" xfId="49373" xr:uid="{00000000-0005-0000-0000-0000EBB10000}"/>
    <cellStyle name="Valuta 2 7 5 3 6" xfId="18023" xr:uid="{00000000-0005-0000-0000-0000ECB10000}"/>
    <cellStyle name="Valuta 2 7 5 3 7" xfId="36182" xr:uid="{00000000-0005-0000-0000-0000EDB10000}"/>
    <cellStyle name="Valuta 2 7 5 3 8" xfId="54342" xr:uid="{00000000-0005-0000-0000-0000EEB10000}"/>
    <cellStyle name="Valuta 2 7 5 4" xfId="6059" xr:uid="{00000000-0005-0000-0000-0000EFB10000}"/>
    <cellStyle name="Valuta 2 7 5 4 2" xfId="11556" xr:uid="{00000000-0005-0000-0000-0000F0B10000}"/>
    <cellStyle name="Valuta 2 7 5 4 2 2" xfId="24763" xr:uid="{00000000-0005-0000-0000-0000F1B10000}"/>
    <cellStyle name="Valuta 2 7 5 4 2 3" xfId="42922" xr:uid="{00000000-0005-0000-0000-0000F2B10000}"/>
    <cellStyle name="Valuta 2 7 5 4 3" xfId="32226" xr:uid="{00000000-0005-0000-0000-0000F3B10000}"/>
    <cellStyle name="Valuta 2 7 5 4 3 2" xfId="50385" xr:uid="{00000000-0005-0000-0000-0000F4B10000}"/>
    <cellStyle name="Valuta 2 7 5 4 4" xfId="19035" xr:uid="{00000000-0005-0000-0000-0000F5B10000}"/>
    <cellStyle name="Valuta 2 7 5 4 5" xfId="37194" xr:uid="{00000000-0005-0000-0000-0000F6B10000}"/>
    <cellStyle name="Valuta 2 7 5 4 6" xfId="55354" xr:uid="{00000000-0005-0000-0000-0000F7B10000}"/>
    <cellStyle name="Valuta 2 7 5 5" xfId="8387" xr:uid="{00000000-0005-0000-0000-0000F8B10000}"/>
    <cellStyle name="Valuta 2 7 5 5 2" xfId="21594" xr:uid="{00000000-0005-0000-0000-0000F9B10000}"/>
    <cellStyle name="Valuta 2 7 5 5 3" xfId="39753" xr:uid="{00000000-0005-0000-0000-0000FAB10000}"/>
    <cellStyle name="Valuta 2 7 5 5 4" xfId="57913" xr:uid="{00000000-0005-0000-0000-0000FBB10000}"/>
    <cellStyle name="Valuta 2 7 5 6" xfId="9090" xr:uid="{00000000-0005-0000-0000-0000FCB10000}"/>
    <cellStyle name="Valuta 2 7 5 6 2" xfId="22297" xr:uid="{00000000-0005-0000-0000-0000FDB10000}"/>
    <cellStyle name="Valuta 2 7 5 6 3" xfId="40456" xr:uid="{00000000-0005-0000-0000-0000FEB10000}"/>
    <cellStyle name="Valuta 2 7 5 7" xfId="14066" xr:uid="{00000000-0005-0000-0000-0000FFB10000}"/>
    <cellStyle name="Valuta 2 7 5 7 2" xfId="27258" xr:uid="{00000000-0005-0000-0000-000000B20000}"/>
    <cellStyle name="Valuta 2 7 5 7 3" xfId="45417" xr:uid="{00000000-0005-0000-0000-000001B20000}"/>
    <cellStyle name="Valuta 2 7 5 8" xfId="29742" xr:uid="{00000000-0005-0000-0000-000002B20000}"/>
    <cellStyle name="Valuta 2 7 5 8 2" xfId="47901" xr:uid="{00000000-0005-0000-0000-000003B20000}"/>
    <cellStyle name="Valuta 2 7 5 9" xfId="16551" xr:uid="{00000000-0005-0000-0000-000004B20000}"/>
    <cellStyle name="Valuta 2 7 6" xfId="3180" xr:uid="{00000000-0005-0000-0000-000005B20000}"/>
    <cellStyle name="Valuta 2 7 6 10" xfId="58766" xr:uid="{00000000-0005-0000-0000-000006B20000}"/>
    <cellStyle name="Valuta 2 7 6 2" xfId="4047" xr:uid="{00000000-0005-0000-0000-000007B20000}"/>
    <cellStyle name="Valuta 2 7 6 2 2" xfId="6534" xr:uid="{00000000-0005-0000-0000-000008B20000}"/>
    <cellStyle name="Valuta 2 7 6 2 2 2" xfId="12032" xr:uid="{00000000-0005-0000-0000-000009B20000}"/>
    <cellStyle name="Valuta 2 7 6 2 2 2 2" xfId="25239" xr:uid="{00000000-0005-0000-0000-00000AB20000}"/>
    <cellStyle name="Valuta 2 7 6 2 2 2 3" xfId="43398" xr:uid="{00000000-0005-0000-0000-00000BB20000}"/>
    <cellStyle name="Valuta 2 7 6 2 2 3" xfId="32702" xr:uid="{00000000-0005-0000-0000-00000CB20000}"/>
    <cellStyle name="Valuta 2 7 6 2 2 3 2" xfId="50861" xr:uid="{00000000-0005-0000-0000-00000DB20000}"/>
    <cellStyle name="Valuta 2 7 6 2 2 4" xfId="19511" xr:uid="{00000000-0005-0000-0000-00000EB20000}"/>
    <cellStyle name="Valuta 2 7 6 2 2 5" xfId="37670" xr:uid="{00000000-0005-0000-0000-00000FB20000}"/>
    <cellStyle name="Valuta 2 7 6 2 2 6" xfId="55830" xr:uid="{00000000-0005-0000-0000-000010B20000}"/>
    <cellStyle name="Valuta 2 7 6 2 3" xfId="9548" xr:uid="{00000000-0005-0000-0000-000011B20000}"/>
    <cellStyle name="Valuta 2 7 6 2 3 2" xfId="22755" xr:uid="{00000000-0005-0000-0000-000012B20000}"/>
    <cellStyle name="Valuta 2 7 6 2 3 3" xfId="40914" xr:uid="{00000000-0005-0000-0000-000013B20000}"/>
    <cellStyle name="Valuta 2 7 6 2 4" xfId="14542" xr:uid="{00000000-0005-0000-0000-000014B20000}"/>
    <cellStyle name="Valuta 2 7 6 2 4 2" xfId="27734" xr:uid="{00000000-0005-0000-0000-000015B20000}"/>
    <cellStyle name="Valuta 2 7 6 2 4 3" xfId="45893" xr:uid="{00000000-0005-0000-0000-000016B20000}"/>
    <cellStyle name="Valuta 2 7 6 2 5" xfId="30218" xr:uid="{00000000-0005-0000-0000-000017B20000}"/>
    <cellStyle name="Valuta 2 7 6 2 5 2" xfId="48377" xr:uid="{00000000-0005-0000-0000-000018B20000}"/>
    <cellStyle name="Valuta 2 7 6 2 6" xfId="17027" xr:uid="{00000000-0005-0000-0000-000019B20000}"/>
    <cellStyle name="Valuta 2 7 6 2 7" xfId="35186" xr:uid="{00000000-0005-0000-0000-00001AB20000}"/>
    <cellStyle name="Valuta 2 7 6 2 8" xfId="53346" xr:uid="{00000000-0005-0000-0000-00001BB20000}"/>
    <cellStyle name="Valuta 2 7 6 3" xfId="6060" xr:uid="{00000000-0005-0000-0000-00001CB20000}"/>
    <cellStyle name="Valuta 2 7 6 3 2" xfId="11557" xr:uid="{00000000-0005-0000-0000-00001DB20000}"/>
    <cellStyle name="Valuta 2 7 6 3 2 2" xfId="24764" xr:uid="{00000000-0005-0000-0000-00001EB20000}"/>
    <cellStyle name="Valuta 2 7 6 3 2 3" xfId="42923" xr:uid="{00000000-0005-0000-0000-00001FB20000}"/>
    <cellStyle name="Valuta 2 7 6 3 3" xfId="32227" xr:uid="{00000000-0005-0000-0000-000020B20000}"/>
    <cellStyle name="Valuta 2 7 6 3 3 2" xfId="50386" xr:uid="{00000000-0005-0000-0000-000021B20000}"/>
    <cellStyle name="Valuta 2 7 6 3 4" xfId="19036" xr:uid="{00000000-0005-0000-0000-000022B20000}"/>
    <cellStyle name="Valuta 2 7 6 3 5" xfId="37195" xr:uid="{00000000-0005-0000-0000-000023B20000}"/>
    <cellStyle name="Valuta 2 7 6 3 6" xfId="55355" xr:uid="{00000000-0005-0000-0000-000024B20000}"/>
    <cellStyle name="Valuta 2 7 6 4" xfId="9091" xr:uid="{00000000-0005-0000-0000-000025B20000}"/>
    <cellStyle name="Valuta 2 7 6 4 2" xfId="22298" xr:uid="{00000000-0005-0000-0000-000026B20000}"/>
    <cellStyle name="Valuta 2 7 6 4 3" xfId="40457" xr:uid="{00000000-0005-0000-0000-000027B20000}"/>
    <cellStyle name="Valuta 2 7 6 5" xfId="14067" xr:uid="{00000000-0005-0000-0000-000028B20000}"/>
    <cellStyle name="Valuta 2 7 6 5 2" xfId="27259" xr:uid="{00000000-0005-0000-0000-000029B20000}"/>
    <cellStyle name="Valuta 2 7 6 5 3" xfId="45418" xr:uid="{00000000-0005-0000-0000-00002AB20000}"/>
    <cellStyle name="Valuta 2 7 6 6" xfId="29743" xr:uid="{00000000-0005-0000-0000-00002BB20000}"/>
    <cellStyle name="Valuta 2 7 6 6 2" xfId="47902" xr:uid="{00000000-0005-0000-0000-00002CB20000}"/>
    <cellStyle name="Valuta 2 7 6 7" xfId="16552" xr:uid="{00000000-0005-0000-0000-00002DB20000}"/>
    <cellStyle name="Valuta 2 7 6 8" xfId="34711" xr:uid="{00000000-0005-0000-0000-00002EB20000}"/>
    <cellStyle name="Valuta 2 7 6 9" xfId="52871" xr:uid="{00000000-0005-0000-0000-00002FB20000}"/>
    <cellStyle name="Valuta 2 7 7" xfId="3181" xr:uid="{00000000-0005-0000-0000-000030B20000}"/>
    <cellStyle name="Valuta 2 7 7 10" xfId="58767" xr:uid="{00000000-0005-0000-0000-000031B20000}"/>
    <cellStyle name="Valuta 2 7 7 2" xfId="4048" xr:uid="{00000000-0005-0000-0000-000032B20000}"/>
    <cellStyle name="Valuta 2 7 7 2 2" xfId="6535" xr:uid="{00000000-0005-0000-0000-000033B20000}"/>
    <cellStyle name="Valuta 2 7 7 2 2 2" xfId="12033" xr:uid="{00000000-0005-0000-0000-000034B20000}"/>
    <cellStyle name="Valuta 2 7 7 2 2 2 2" xfId="25240" xr:uid="{00000000-0005-0000-0000-000035B20000}"/>
    <cellStyle name="Valuta 2 7 7 2 2 2 3" xfId="43399" xr:uid="{00000000-0005-0000-0000-000036B20000}"/>
    <cellStyle name="Valuta 2 7 7 2 2 3" xfId="32703" xr:uid="{00000000-0005-0000-0000-000037B20000}"/>
    <cellStyle name="Valuta 2 7 7 2 2 3 2" xfId="50862" xr:uid="{00000000-0005-0000-0000-000038B20000}"/>
    <cellStyle name="Valuta 2 7 7 2 2 4" xfId="19512" xr:uid="{00000000-0005-0000-0000-000039B20000}"/>
    <cellStyle name="Valuta 2 7 7 2 2 5" xfId="37671" xr:uid="{00000000-0005-0000-0000-00003AB20000}"/>
    <cellStyle name="Valuta 2 7 7 2 2 6" xfId="55831" xr:uid="{00000000-0005-0000-0000-00003BB20000}"/>
    <cellStyle name="Valuta 2 7 7 2 3" xfId="9549" xr:uid="{00000000-0005-0000-0000-00003CB20000}"/>
    <cellStyle name="Valuta 2 7 7 2 3 2" xfId="22756" xr:uid="{00000000-0005-0000-0000-00003DB20000}"/>
    <cellStyle name="Valuta 2 7 7 2 3 3" xfId="40915" xr:uid="{00000000-0005-0000-0000-00003EB20000}"/>
    <cellStyle name="Valuta 2 7 7 2 4" xfId="14543" xr:uid="{00000000-0005-0000-0000-00003FB20000}"/>
    <cellStyle name="Valuta 2 7 7 2 4 2" xfId="27735" xr:uid="{00000000-0005-0000-0000-000040B20000}"/>
    <cellStyle name="Valuta 2 7 7 2 4 3" xfId="45894" xr:uid="{00000000-0005-0000-0000-000041B20000}"/>
    <cellStyle name="Valuta 2 7 7 2 5" xfId="30219" xr:uid="{00000000-0005-0000-0000-000042B20000}"/>
    <cellStyle name="Valuta 2 7 7 2 5 2" xfId="48378" xr:uid="{00000000-0005-0000-0000-000043B20000}"/>
    <cellStyle name="Valuta 2 7 7 2 6" xfId="17028" xr:uid="{00000000-0005-0000-0000-000044B20000}"/>
    <cellStyle name="Valuta 2 7 7 2 7" xfId="35187" xr:uid="{00000000-0005-0000-0000-000045B20000}"/>
    <cellStyle name="Valuta 2 7 7 2 8" xfId="53347" xr:uid="{00000000-0005-0000-0000-000046B20000}"/>
    <cellStyle name="Valuta 2 7 7 3" xfId="6061" xr:uid="{00000000-0005-0000-0000-000047B20000}"/>
    <cellStyle name="Valuta 2 7 7 3 2" xfId="11558" xr:uid="{00000000-0005-0000-0000-000048B20000}"/>
    <cellStyle name="Valuta 2 7 7 3 2 2" xfId="24765" xr:uid="{00000000-0005-0000-0000-000049B20000}"/>
    <cellStyle name="Valuta 2 7 7 3 2 3" xfId="42924" xr:uid="{00000000-0005-0000-0000-00004AB20000}"/>
    <cellStyle name="Valuta 2 7 7 3 3" xfId="32228" xr:uid="{00000000-0005-0000-0000-00004BB20000}"/>
    <cellStyle name="Valuta 2 7 7 3 3 2" xfId="50387" xr:uid="{00000000-0005-0000-0000-00004CB20000}"/>
    <cellStyle name="Valuta 2 7 7 3 4" xfId="19037" xr:uid="{00000000-0005-0000-0000-00004DB20000}"/>
    <cellStyle name="Valuta 2 7 7 3 5" xfId="37196" xr:uid="{00000000-0005-0000-0000-00004EB20000}"/>
    <cellStyle name="Valuta 2 7 7 3 6" xfId="55356" xr:uid="{00000000-0005-0000-0000-00004FB20000}"/>
    <cellStyle name="Valuta 2 7 7 4" xfId="9092" xr:uid="{00000000-0005-0000-0000-000050B20000}"/>
    <cellStyle name="Valuta 2 7 7 4 2" xfId="22299" xr:uid="{00000000-0005-0000-0000-000051B20000}"/>
    <cellStyle name="Valuta 2 7 7 4 3" xfId="40458" xr:uid="{00000000-0005-0000-0000-000052B20000}"/>
    <cellStyle name="Valuta 2 7 7 5" xfId="14068" xr:uid="{00000000-0005-0000-0000-000053B20000}"/>
    <cellStyle name="Valuta 2 7 7 5 2" xfId="27260" xr:uid="{00000000-0005-0000-0000-000054B20000}"/>
    <cellStyle name="Valuta 2 7 7 5 3" xfId="45419" xr:uid="{00000000-0005-0000-0000-000055B20000}"/>
    <cellStyle name="Valuta 2 7 7 6" xfId="29744" xr:uid="{00000000-0005-0000-0000-000056B20000}"/>
    <cellStyle name="Valuta 2 7 7 6 2" xfId="47903" xr:uid="{00000000-0005-0000-0000-000057B20000}"/>
    <cellStyle name="Valuta 2 7 7 7" xfId="16553" xr:uid="{00000000-0005-0000-0000-000058B20000}"/>
    <cellStyle name="Valuta 2 7 7 8" xfId="34712" xr:uid="{00000000-0005-0000-0000-000059B20000}"/>
    <cellStyle name="Valuta 2 7 7 9" xfId="52872" xr:uid="{00000000-0005-0000-0000-00005AB20000}"/>
    <cellStyle name="Valuta 2 7 8" xfId="3653" xr:uid="{00000000-0005-0000-0000-00005BB20000}"/>
    <cellStyle name="Valuta 2 7 8 2" xfId="4405" xr:uid="{00000000-0005-0000-0000-00005CB20000}"/>
    <cellStyle name="Valuta 2 7 8 2 2" xfId="12389" xr:uid="{00000000-0005-0000-0000-00005DB20000}"/>
    <cellStyle name="Valuta 2 7 8 2 2 2" xfId="25596" xr:uid="{00000000-0005-0000-0000-00005EB20000}"/>
    <cellStyle name="Valuta 2 7 8 2 2 3" xfId="43755" xr:uid="{00000000-0005-0000-0000-00005FB20000}"/>
    <cellStyle name="Valuta 2 7 8 2 3" xfId="33059" xr:uid="{00000000-0005-0000-0000-000060B20000}"/>
    <cellStyle name="Valuta 2 7 8 2 3 2" xfId="51218" xr:uid="{00000000-0005-0000-0000-000061B20000}"/>
    <cellStyle name="Valuta 2 7 8 2 4" xfId="19868" xr:uid="{00000000-0005-0000-0000-000062B20000}"/>
    <cellStyle name="Valuta 2 7 8 2 5" xfId="38027" xr:uid="{00000000-0005-0000-0000-000063B20000}"/>
    <cellStyle name="Valuta 2 7 8 2 6" xfId="56187" xr:uid="{00000000-0005-0000-0000-000064B20000}"/>
    <cellStyle name="Valuta 2 7 8 3" xfId="9905" xr:uid="{00000000-0005-0000-0000-000065B20000}"/>
    <cellStyle name="Valuta 2 7 8 3 2" xfId="23112" xr:uid="{00000000-0005-0000-0000-000066B20000}"/>
    <cellStyle name="Valuta 2 7 8 3 3" xfId="41271" xr:uid="{00000000-0005-0000-0000-000067B20000}"/>
    <cellStyle name="Valuta 2 7 8 4" xfId="14899" xr:uid="{00000000-0005-0000-0000-000068B20000}"/>
    <cellStyle name="Valuta 2 7 8 4 2" xfId="28091" xr:uid="{00000000-0005-0000-0000-000069B20000}"/>
    <cellStyle name="Valuta 2 7 8 4 3" xfId="46250" xr:uid="{00000000-0005-0000-0000-00006AB20000}"/>
    <cellStyle name="Valuta 2 7 8 5" xfId="30575" xr:uid="{00000000-0005-0000-0000-00006BB20000}"/>
    <cellStyle name="Valuta 2 7 8 5 2" xfId="48734" xr:uid="{00000000-0005-0000-0000-00006CB20000}"/>
    <cellStyle name="Valuta 2 7 8 6" xfId="17384" xr:uid="{00000000-0005-0000-0000-00006DB20000}"/>
    <cellStyle name="Valuta 2 7 8 7" xfId="35543" xr:uid="{00000000-0005-0000-0000-00006EB20000}"/>
    <cellStyle name="Valuta 2 7 8 8" xfId="53703" xr:uid="{00000000-0005-0000-0000-00006FB20000}"/>
    <cellStyle name="Valuta 2 7 8 9" xfId="59099" xr:uid="{00000000-0005-0000-0000-000070B20000}"/>
    <cellStyle name="Valuta 2 7 9" xfId="4632" xr:uid="{00000000-0005-0000-0000-000071B20000}"/>
    <cellStyle name="Valuta 2 7 9 2" xfId="6884" xr:uid="{00000000-0005-0000-0000-000072B20000}"/>
    <cellStyle name="Valuta 2 7 9 2 2" xfId="12616" xr:uid="{00000000-0005-0000-0000-000073B20000}"/>
    <cellStyle name="Valuta 2 7 9 2 2 2" xfId="25823" xr:uid="{00000000-0005-0000-0000-000074B20000}"/>
    <cellStyle name="Valuta 2 7 9 2 2 3" xfId="43982" xr:uid="{00000000-0005-0000-0000-000075B20000}"/>
    <cellStyle name="Valuta 2 7 9 2 3" xfId="33286" xr:uid="{00000000-0005-0000-0000-000076B20000}"/>
    <cellStyle name="Valuta 2 7 9 2 3 2" xfId="51445" xr:uid="{00000000-0005-0000-0000-000077B20000}"/>
    <cellStyle name="Valuta 2 7 9 2 4" xfId="20095" xr:uid="{00000000-0005-0000-0000-000078B20000}"/>
    <cellStyle name="Valuta 2 7 9 2 5" xfId="38254" xr:uid="{00000000-0005-0000-0000-000079B20000}"/>
    <cellStyle name="Valuta 2 7 9 2 6" xfId="56414" xr:uid="{00000000-0005-0000-0000-00007AB20000}"/>
    <cellStyle name="Valuta 2 7 9 3" xfId="10132" xr:uid="{00000000-0005-0000-0000-00007BB20000}"/>
    <cellStyle name="Valuta 2 7 9 3 2" xfId="23339" xr:uid="{00000000-0005-0000-0000-00007CB20000}"/>
    <cellStyle name="Valuta 2 7 9 3 3" xfId="41498" xr:uid="{00000000-0005-0000-0000-00007DB20000}"/>
    <cellStyle name="Valuta 2 7 9 4" xfId="15126" xr:uid="{00000000-0005-0000-0000-00007EB20000}"/>
    <cellStyle name="Valuta 2 7 9 4 2" xfId="28318" xr:uid="{00000000-0005-0000-0000-00007FB20000}"/>
    <cellStyle name="Valuta 2 7 9 4 3" xfId="46477" xr:uid="{00000000-0005-0000-0000-000080B20000}"/>
    <cellStyle name="Valuta 2 7 9 5" xfId="30802" xr:uid="{00000000-0005-0000-0000-000081B20000}"/>
    <cellStyle name="Valuta 2 7 9 5 2" xfId="48961" xr:uid="{00000000-0005-0000-0000-000082B20000}"/>
    <cellStyle name="Valuta 2 7 9 6" xfId="17611" xr:uid="{00000000-0005-0000-0000-000083B20000}"/>
    <cellStyle name="Valuta 2 7 9 7" xfId="35770" xr:uid="{00000000-0005-0000-0000-000084B20000}"/>
    <cellStyle name="Valuta 2 7 9 8" xfId="53930" xr:uid="{00000000-0005-0000-0000-000085B20000}"/>
    <cellStyle name="Valuta 2 7 9 9" xfId="59264" xr:uid="{00000000-0005-0000-0000-000086B20000}"/>
    <cellStyle name="Valuta 2 8" xfId="3182" xr:uid="{00000000-0005-0000-0000-000087B20000}"/>
    <cellStyle name="Valuta 2 9" xfId="59554" xr:uid="{00000000-0005-0000-0000-000088B20000}"/>
    <cellStyle name="Valuta 20" xfId="13765" xr:uid="{00000000-0005-0000-0000-000089B20000}"/>
    <cellStyle name="Valuta 20 2" xfId="26963" xr:uid="{00000000-0005-0000-0000-00008AB20000}"/>
    <cellStyle name="Valuta 20 3" xfId="45122" xr:uid="{00000000-0005-0000-0000-00008BB20000}"/>
    <cellStyle name="Valuta 3" xfId="3183" xr:uid="{00000000-0005-0000-0000-00008CB20000}"/>
    <cellStyle name="Valuta 3 10" xfId="3655" xr:uid="{00000000-0005-0000-0000-00008DB20000}"/>
    <cellStyle name="Valuta 3 10 2" xfId="4411" xr:uid="{00000000-0005-0000-0000-00008EB20000}"/>
    <cellStyle name="Valuta 3 10 2 2" xfId="12395" xr:uid="{00000000-0005-0000-0000-00008FB20000}"/>
    <cellStyle name="Valuta 3 10 2 2 2" xfId="25602" xr:uid="{00000000-0005-0000-0000-000090B20000}"/>
    <cellStyle name="Valuta 3 10 2 2 3" xfId="43761" xr:uid="{00000000-0005-0000-0000-000091B20000}"/>
    <cellStyle name="Valuta 3 10 2 3" xfId="33065" xr:uid="{00000000-0005-0000-0000-000092B20000}"/>
    <cellStyle name="Valuta 3 10 2 3 2" xfId="51224" xr:uid="{00000000-0005-0000-0000-000093B20000}"/>
    <cellStyle name="Valuta 3 10 2 4" xfId="19874" xr:uid="{00000000-0005-0000-0000-000094B20000}"/>
    <cellStyle name="Valuta 3 10 2 5" xfId="38033" xr:uid="{00000000-0005-0000-0000-000095B20000}"/>
    <cellStyle name="Valuta 3 10 2 6" xfId="56193" xr:uid="{00000000-0005-0000-0000-000096B20000}"/>
    <cellStyle name="Valuta 3 10 3" xfId="9911" xr:uid="{00000000-0005-0000-0000-000097B20000}"/>
    <cellStyle name="Valuta 3 10 3 2" xfId="23118" xr:uid="{00000000-0005-0000-0000-000098B20000}"/>
    <cellStyle name="Valuta 3 10 3 3" xfId="41277" xr:uid="{00000000-0005-0000-0000-000099B20000}"/>
    <cellStyle name="Valuta 3 10 4" xfId="14905" xr:uid="{00000000-0005-0000-0000-00009AB20000}"/>
    <cellStyle name="Valuta 3 10 4 2" xfId="28097" xr:uid="{00000000-0005-0000-0000-00009BB20000}"/>
    <cellStyle name="Valuta 3 10 4 3" xfId="46256" xr:uid="{00000000-0005-0000-0000-00009CB20000}"/>
    <cellStyle name="Valuta 3 10 5" xfId="30581" xr:uid="{00000000-0005-0000-0000-00009DB20000}"/>
    <cellStyle name="Valuta 3 10 5 2" xfId="48740" xr:uid="{00000000-0005-0000-0000-00009EB20000}"/>
    <cellStyle name="Valuta 3 10 6" xfId="17390" xr:uid="{00000000-0005-0000-0000-00009FB20000}"/>
    <cellStyle name="Valuta 3 10 7" xfId="35549" xr:uid="{00000000-0005-0000-0000-0000A0B20000}"/>
    <cellStyle name="Valuta 3 10 8" xfId="53709" xr:uid="{00000000-0005-0000-0000-0000A1B20000}"/>
    <cellStyle name="Valuta 3 10 9" xfId="59101" xr:uid="{00000000-0005-0000-0000-0000A2B20000}"/>
    <cellStyle name="Valuta 3 11" xfId="4637" xr:uid="{00000000-0005-0000-0000-0000A3B20000}"/>
    <cellStyle name="Valuta 3 11 2" xfId="6889" xr:uid="{00000000-0005-0000-0000-0000A4B20000}"/>
    <cellStyle name="Valuta 3 11 2 2" xfId="12621" xr:uid="{00000000-0005-0000-0000-0000A5B20000}"/>
    <cellStyle name="Valuta 3 11 2 2 2" xfId="25828" xr:uid="{00000000-0005-0000-0000-0000A6B20000}"/>
    <cellStyle name="Valuta 3 11 2 2 3" xfId="43987" xr:uid="{00000000-0005-0000-0000-0000A7B20000}"/>
    <cellStyle name="Valuta 3 11 2 3" xfId="33291" xr:uid="{00000000-0005-0000-0000-0000A8B20000}"/>
    <cellStyle name="Valuta 3 11 2 3 2" xfId="51450" xr:uid="{00000000-0005-0000-0000-0000A9B20000}"/>
    <cellStyle name="Valuta 3 11 2 4" xfId="20100" xr:uid="{00000000-0005-0000-0000-0000AAB20000}"/>
    <cellStyle name="Valuta 3 11 2 5" xfId="38259" xr:uid="{00000000-0005-0000-0000-0000ABB20000}"/>
    <cellStyle name="Valuta 3 11 2 6" xfId="56419" xr:uid="{00000000-0005-0000-0000-0000ACB20000}"/>
    <cellStyle name="Valuta 3 11 3" xfId="10137" xr:uid="{00000000-0005-0000-0000-0000ADB20000}"/>
    <cellStyle name="Valuta 3 11 3 2" xfId="23344" xr:uid="{00000000-0005-0000-0000-0000AEB20000}"/>
    <cellStyle name="Valuta 3 11 3 3" xfId="41503" xr:uid="{00000000-0005-0000-0000-0000AFB20000}"/>
    <cellStyle name="Valuta 3 11 4" xfId="15131" xr:uid="{00000000-0005-0000-0000-0000B0B20000}"/>
    <cellStyle name="Valuta 3 11 4 2" xfId="28323" xr:uid="{00000000-0005-0000-0000-0000B1B20000}"/>
    <cellStyle name="Valuta 3 11 4 3" xfId="46482" xr:uid="{00000000-0005-0000-0000-0000B2B20000}"/>
    <cellStyle name="Valuta 3 11 5" xfId="30807" xr:uid="{00000000-0005-0000-0000-0000B3B20000}"/>
    <cellStyle name="Valuta 3 11 5 2" xfId="48966" xr:uid="{00000000-0005-0000-0000-0000B4B20000}"/>
    <cellStyle name="Valuta 3 11 6" xfId="17616" xr:uid="{00000000-0005-0000-0000-0000B5B20000}"/>
    <cellStyle name="Valuta 3 11 7" xfId="35775" xr:uid="{00000000-0005-0000-0000-0000B6B20000}"/>
    <cellStyle name="Valuta 3 11 8" xfId="53935" xr:uid="{00000000-0005-0000-0000-0000B7B20000}"/>
    <cellStyle name="Valuta 3 11 9" xfId="59266" xr:uid="{00000000-0005-0000-0000-0000B8B20000}"/>
    <cellStyle name="Valuta 3 12" xfId="4049" xr:uid="{00000000-0005-0000-0000-0000B9B20000}"/>
    <cellStyle name="Valuta 3 12 2" xfId="6536" xr:uid="{00000000-0005-0000-0000-0000BAB20000}"/>
    <cellStyle name="Valuta 3 12 2 2" xfId="12034" xr:uid="{00000000-0005-0000-0000-0000BBB20000}"/>
    <cellStyle name="Valuta 3 12 2 2 2" xfId="25241" xr:uid="{00000000-0005-0000-0000-0000BCB20000}"/>
    <cellStyle name="Valuta 3 12 2 2 3" xfId="43400" xr:uid="{00000000-0005-0000-0000-0000BDB20000}"/>
    <cellStyle name="Valuta 3 12 2 3" xfId="32704" xr:uid="{00000000-0005-0000-0000-0000BEB20000}"/>
    <cellStyle name="Valuta 3 12 2 3 2" xfId="50863" xr:uid="{00000000-0005-0000-0000-0000BFB20000}"/>
    <cellStyle name="Valuta 3 12 2 4" xfId="19513" xr:uid="{00000000-0005-0000-0000-0000C0B20000}"/>
    <cellStyle name="Valuta 3 12 2 5" xfId="37672" xr:uid="{00000000-0005-0000-0000-0000C1B20000}"/>
    <cellStyle name="Valuta 3 12 2 6" xfId="55832" xr:uid="{00000000-0005-0000-0000-0000C2B20000}"/>
    <cellStyle name="Valuta 3 12 3" xfId="9550" xr:uid="{00000000-0005-0000-0000-0000C3B20000}"/>
    <cellStyle name="Valuta 3 12 3 2" xfId="22757" xr:uid="{00000000-0005-0000-0000-0000C4B20000}"/>
    <cellStyle name="Valuta 3 12 3 3" xfId="40916" xr:uid="{00000000-0005-0000-0000-0000C5B20000}"/>
    <cellStyle name="Valuta 3 12 4" xfId="14544" xr:uid="{00000000-0005-0000-0000-0000C6B20000}"/>
    <cellStyle name="Valuta 3 12 4 2" xfId="27736" xr:uid="{00000000-0005-0000-0000-0000C7B20000}"/>
    <cellStyle name="Valuta 3 12 4 3" xfId="45895" xr:uid="{00000000-0005-0000-0000-0000C8B20000}"/>
    <cellStyle name="Valuta 3 12 5" xfId="30220" xr:uid="{00000000-0005-0000-0000-0000C9B20000}"/>
    <cellStyle name="Valuta 3 12 5 2" xfId="48379" xr:uid="{00000000-0005-0000-0000-0000CAB20000}"/>
    <cellStyle name="Valuta 3 12 6" xfId="17029" xr:uid="{00000000-0005-0000-0000-0000CBB20000}"/>
    <cellStyle name="Valuta 3 12 7" xfId="35188" xr:uid="{00000000-0005-0000-0000-0000CCB20000}"/>
    <cellStyle name="Valuta 3 12 8" xfId="53348" xr:uid="{00000000-0005-0000-0000-0000CDB20000}"/>
    <cellStyle name="Valuta 3 12 9" xfId="59485" xr:uid="{00000000-0005-0000-0000-0000CEB20000}"/>
    <cellStyle name="Valuta 3 13" xfId="4857" xr:uid="{00000000-0005-0000-0000-0000CFB20000}"/>
    <cellStyle name="Valuta 3 13 2" xfId="7087" xr:uid="{00000000-0005-0000-0000-0000D0B20000}"/>
    <cellStyle name="Valuta 3 13 2 2" xfId="12820" xr:uid="{00000000-0005-0000-0000-0000D1B20000}"/>
    <cellStyle name="Valuta 3 13 2 2 2" xfId="26027" xr:uid="{00000000-0005-0000-0000-0000D2B20000}"/>
    <cellStyle name="Valuta 3 13 2 2 3" xfId="44186" xr:uid="{00000000-0005-0000-0000-0000D3B20000}"/>
    <cellStyle name="Valuta 3 13 2 3" xfId="33490" xr:uid="{00000000-0005-0000-0000-0000D4B20000}"/>
    <cellStyle name="Valuta 3 13 2 3 2" xfId="51649" xr:uid="{00000000-0005-0000-0000-0000D5B20000}"/>
    <cellStyle name="Valuta 3 13 2 4" xfId="20299" xr:uid="{00000000-0005-0000-0000-0000D6B20000}"/>
    <cellStyle name="Valuta 3 13 2 5" xfId="38458" xr:uid="{00000000-0005-0000-0000-0000D7B20000}"/>
    <cellStyle name="Valuta 3 13 2 6" xfId="56618" xr:uid="{00000000-0005-0000-0000-0000D8B20000}"/>
    <cellStyle name="Valuta 3 13 3" xfId="10336" xr:uid="{00000000-0005-0000-0000-0000D9B20000}"/>
    <cellStyle name="Valuta 3 13 3 2" xfId="23543" xr:uid="{00000000-0005-0000-0000-0000DAB20000}"/>
    <cellStyle name="Valuta 3 13 3 3" xfId="41702" xr:uid="{00000000-0005-0000-0000-0000DBB20000}"/>
    <cellStyle name="Valuta 3 13 4" xfId="15330" xr:uid="{00000000-0005-0000-0000-0000DCB20000}"/>
    <cellStyle name="Valuta 3 13 4 2" xfId="28522" xr:uid="{00000000-0005-0000-0000-0000DDB20000}"/>
    <cellStyle name="Valuta 3 13 4 3" xfId="46681" xr:uid="{00000000-0005-0000-0000-0000DEB20000}"/>
    <cellStyle name="Valuta 3 13 5" xfId="31006" xr:uid="{00000000-0005-0000-0000-0000DFB20000}"/>
    <cellStyle name="Valuta 3 13 5 2" xfId="49165" xr:uid="{00000000-0005-0000-0000-0000E0B20000}"/>
    <cellStyle name="Valuta 3 13 6" xfId="17815" xr:uid="{00000000-0005-0000-0000-0000E1B20000}"/>
    <cellStyle name="Valuta 3 13 7" xfId="35974" xr:uid="{00000000-0005-0000-0000-0000E2B20000}"/>
    <cellStyle name="Valuta 3 13 8" xfId="54134" xr:uid="{00000000-0005-0000-0000-0000E3B20000}"/>
    <cellStyle name="Valuta 3 14" xfId="5057" xr:uid="{00000000-0005-0000-0000-0000E4B20000}"/>
    <cellStyle name="Valuta 3 14 2" xfId="7296" xr:uid="{00000000-0005-0000-0000-0000E5B20000}"/>
    <cellStyle name="Valuta 3 14 2 2" xfId="13029" xr:uid="{00000000-0005-0000-0000-0000E6B20000}"/>
    <cellStyle name="Valuta 3 14 2 2 2" xfId="26236" xr:uid="{00000000-0005-0000-0000-0000E7B20000}"/>
    <cellStyle name="Valuta 3 14 2 2 3" xfId="44395" xr:uid="{00000000-0005-0000-0000-0000E8B20000}"/>
    <cellStyle name="Valuta 3 14 2 3" xfId="33699" xr:uid="{00000000-0005-0000-0000-0000E9B20000}"/>
    <cellStyle name="Valuta 3 14 2 3 2" xfId="51858" xr:uid="{00000000-0005-0000-0000-0000EAB20000}"/>
    <cellStyle name="Valuta 3 14 2 4" xfId="20508" xr:uid="{00000000-0005-0000-0000-0000EBB20000}"/>
    <cellStyle name="Valuta 3 14 2 5" xfId="38667" xr:uid="{00000000-0005-0000-0000-0000ECB20000}"/>
    <cellStyle name="Valuta 3 14 2 6" xfId="56827" xr:uid="{00000000-0005-0000-0000-0000EDB20000}"/>
    <cellStyle name="Valuta 3 14 3" xfId="10545" xr:uid="{00000000-0005-0000-0000-0000EEB20000}"/>
    <cellStyle name="Valuta 3 14 3 2" xfId="23752" xr:uid="{00000000-0005-0000-0000-0000EFB20000}"/>
    <cellStyle name="Valuta 3 14 3 3" xfId="41911" xr:uid="{00000000-0005-0000-0000-0000F0B20000}"/>
    <cellStyle name="Valuta 3 14 4" xfId="15539" xr:uid="{00000000-0005-0000-0000-0000F1B20000}"/>
    <cellStyle name="Valuta 3 14 4 2" xfId="28731" xr:uid="{00000000-0005-0000-0000-0000F2B20000}"/>
    <cellStyle name="Valuta 3 14 4 3" xfId="46890" xr:uid="{00000000-0005-0000-0000-0000F3B20000}"/>
    <cellStyle name="Valuta 3 14 5" xfId="31215" xr:uid="{00000000-0005-0000-0000-0000F4B20000}"/>
    <cellStyle name="Valuta 3 14 5 2" xfId="49374" xr:uid="{00000000-0005-0000-0000-0000F5B20000}"/>
    <cellStyle name="Valuta 3 14 6" xfId="18024" xr:uid="{00000000-0005-0000-0000-0000F6B20000}"/>
    <cellStyle name="Valuta 3 14 7" xfId="36183" xr:uid="{00000000-0005-0000-0000-0000F7B20000}"/>
    <cellStyle name="Valuta 3 14 8" xfId="54343" xr:uid="{00000000-0005-0000-0000-0000F8B20000}"/>
    <cellStyle name="Valuta 3 15" xfId="5259" xr:uid="{00000000-0005-0000-0000-0000F9B20000}"/>
    <cellStyle name="Valuta 3 15 2" xfId="7507" xr:uid="{00000000-0005-0000-0000-0000FAB20000}"/>
    <cellStyle name="Valuta 3 15 2 2" xfId="13240" xr:uid="{00000000-0005-0000-0000-0000FBB20000}"/>
    <cellStyle name="Valuta 3 15 2 2 2" xfId="26447" xr:uid="{00000000-0005-0000-0000-0000FCB20000}"/>
    <cellStyle name="Valuta 3 15 2 2 3" xfId="44606" xr:uid="{00000000-0005-0000-0000-0000FDB20000}"/>
    <cellStyle name="Valuta 3 15 2 3" xfId="33910" xr:uid="{00000000-0005-0000-0000-0000FEB20000}"/>
    <cellStyle name="Valuta 3 15 2 3 2" xfId="52069" xr:uid="{00000000-0005-0000-0000-0000FFB20000}"/>
    <cellStyle name="Valuta 3 15 2 4" xfId="20719" xr:uid="{00000000-0005-0000-0000-000000B30000}"/>
    <cellStyle name="Valuta 3 15 2 5" xfId="38878" xr:uid="{00000000-0005-0000-0000-000001B30000}"/>
    <cellStyle name="Valuta 3 15 2 6" xfId="57038" xr:uid="{00000000-0005-0000-0000-000002B30000}"/>
    <cellStyle name="Valuta 3 15 3" xfId="10756" xr:uid="{00000000-0005-0000-0000-000003B30000}"/>
    <cellStyle name="Valuta 3 15 3 2" xfId="23963" xr:uid="{00000000-0005-0000-0000-000004B30000}"/>
    <cellStyle name="Valuta 3 15 3 3" xfId="42122" xr:uid="{00000000-0005-0000-0000-000005B30000}"/>
    <cellStyle name="Valuta 3 15 4" xfId="15750" xr:uid="{00000000-0005-0000-0000-000006B30000}"/>
    <cellStyle name="Valuta 3 15 4 2" xfId="28942" xr:uid="{00000000-0005-0000-0000-000007B30000}"/>
    <cellStyle name="Valuta 3 15 4 3" xfId="47101" xr:uid="{00000000-0005-0000-0000-000008B30000}"/>
    <cellStyle name="Valuta 3 15 5" xfId="31426" xr:uid="{00000000-0005-0000-0000-000009B30000}"/>
    <cellStyle name="Valuta 3 15 5 2" xfId="49585" xr:uid="{00000000-0005-0000-0000-00000AB30000}"/>
    <cellStyle name="Valuta 3 15 6" xfId="18235" xr:uid="{00000000-0005-0000-0000-00000BB30000}"/>
    <cellStyle name="Valuta 3 15 7" xfId="36394" xr:uid="{00000000-0005-0000-0000-00000CB30000}"/>
    <cellStyle name="Valuta 3 15 8" xfId="54554" xr:uid="{00000000-0005-0000-0000-00000DB30000}"/>
    <cellStyle name="Valuta 3 16" xfId="5425" xr:uid="{00000000-0005-0000-0000-00000EB30000}"/>
    <cellStyle name="Valuta 3 16 2" xfId="7673" xr:uid="{00000000-0005-0000-0000-00000FB30000}"/>
    <cellStyle name="Valuta 3 16 2 2" xfId="13406" xr:uid="{00000000-0005-0000-0000-000010B30000}"/>
    <cellStyle name="Valuta 3 16 2 2 2" xfId="26613" xr:uid="{00000000-0005-0000-0000-000011B30000}"/>
    <cellStyle name="Valuta 3 16 2 2 3" xfId="44772" xr:uid="{00000000-0005-0000-0000-000012B30000}"/>
    <cellStyle name="Valuta 3 16 2 3" xfId="34076" xr:uid="{00000000-0005-0000-0000-000013B30000}"/>
    <cellStyle name="Valuta 3 16 2 3 2" xfId="52235" xr:uid="{00000000-0005-0000-0000-000014B30000}"/>
    <cellStyle name="Valuta 3 16 2 4" xfId="20885" xr:uid="{00000000-0005-0000-0000-000015B30000}"/>
    <cellStyle name="Valuta 3 16 2 5" xfId="39044" xr:uid="{00000000-0005-0000-0000-000016B30000}"/>
    <cellStyle name="Valuta 3 16 2 6" xfId="57204" xr:uid="{00000000-0005-0000-0000-000017B30000}"/>
    <cellStyle name="Valuta 3 16 3" xfId="10922" xr:uid="{00000000-0005-0000-0000-000018B30000}"/>
    <cellStyle name="Valuta 3 16 3 2" xfId="24129" xr:uid="{00000000-0005-0000-0000-000019B30000}"/>
    <cellStyle name="Valuta 3 16 3 3" xfId="42288" xr:uid="{00000000-0005-0000-0000-00001AB30000}"/>
    <cellStyle name="Valuta 3 16 4" xfId="15916" xr:uid="{00000000-0005-0000-0000-00001BB30000}"/>
    <cellStyle name="Valuta 3 16 4 2" xfId="29108" xr:uid="{00000000-0005-0000-0000-00001CB30000}"/>
    <cellStyle name="Valuta 3 16 4 3" xfId="47267" xr:uid="{00000000-0005-0000-0000-00001DB30000}"/>
    <cellStyle name="Valuta 3 16 5" xfId="31592" xr:uid="{00000000-0005-0000-0000-00001EB30000}"/>
    <cellStyle name="Valuta 3 16 5 2" xfId="49751" xr:uid="{00000000-0005-0000-0000-00001FB30000}"/>
    <cellStyle name="Valuta 3 16 6" xfId="18401" xr:uid="{00000000-0005-0000-0000-000020B30000}"/>
    <cellStyle name="Valuta 3 16 7" xfId="36560" xr:uid="{00000000-0005-0000-0000-000021B30000}"/>
    <cellStyle name="Valuta 3 16 8" xfId="54720" xr:uid="{00000000-0005-0000-0000-000022B30000}"/>
    <cellStyle name="Valuta 3 17" xfId="5589" xr:uid="{00000000-0005-0000-0000-000023B30000}"/>
    <cellStyle name="Valuta 3 17 2" xfId="7837" xr:uid="{00000000-0005-0000-0000-000024B30000}"/>
    <cellStyle name="Valuta 3 17 2 2" xfId="13570" xr:uid="{00000000-0005-0000-0000-000025B30000}"/>
    <cellStyle name="Valuta 3 17 2 2 2" xfId="26777" xr:uid="{00000000-0005-0000-0000-000026B30000}"/>
    <cellStyle name="Valuta 3 17 2 2 3" xfId="44936" xr:uid="{00000000-0005-0000-0000-000027B30000}"/>
    <cellStyle name="Valuta 3 17 2 3" xfId="34240" xr:uid="{00000000-0005-0000-0000-000028B30000}"/>
    <cellStyle name="Valuta 3 17 2 3 2" xfId="52399" xr:uid="{00000000-0005-0000-0000-000029B30000}"/>
    <cellStyle name="Valuta 3 17 2 4" xfId="21049" xr:uid="{00000000-0005-0000-0000-00002AB30000}"/>
    <cellStyle name="Valuta 3 17 2 5" xfId="39208" xr:uid="{00000000-0005-0000-0000-00002BB30000}"/>
    <cellStyle name="Valuta 3 17 2 6" xfId="57368" xr:uid="{00000000-0005-0000-0000-00002CB30000}"/>
    <cellStyle name="Valuta 3 17 3" xfId="11086" xr:uid="{00000000-0005-0000-0000-00002DB30000}"/>
    <cellStyle name="Valuta 3 17 3 2" xfId="24293" xr:uid="{00000000-0005-0000-0000-00002EB30000}"/>
    <cellStyle name="Valuta 3 17 3 3" xfId="42452" xr:uid="{00000000-0005-0000-0000-00002FB30000}"/>
    <cellStyle name="Valuta 3 17 4" xfId="16080" xr:uid="{00000000-0005-0000-0000-000030B30000}"/>
    <cellStyle name="Valuta 3 17 4 2" xfId="29272" xr:uid="{00000000-0005-0000-0000-000031B30000}"/>
    <cellStyle name="Valuta 3 17 4 3" xfId="47431" xr:uid="{00000000-0005-0000-0000-000032B30000}"/>
    <cellStyle name="Valuta 3 17 5" xfId="31756" xr:uid="{00000000-0005-0000-0000-000033B30000}"/>
    <cellStyle name="Valuta 3 17 5 2" xfId="49915" xr:uid="{00000000-0005-0000-0000-000034B30000}"/>
    <cellStyle name="Valuta 3 17 6" xfId="18565" xr:uid="{00000000-0005-0000-0000-000035B30000}"/>
    <cellStyle name="Valuta 3 17 7" xfId="36724" xr:uid="{00000000-0005-0000-0000-000036B30000}"/>
    <cellStyle name="Valuta 3 17 8" xfId="54884" xr:uid="{00000000-0005-0000-0000-000037B30000}"/>
    <cellStyle name="Valuta 3 18" xfId="5753" xr:uid="{00000000-0005-0000-0000-000038B30000}"/>
    <cellStyle name="Valuta 3 18 2" xfId="8001" xr:uid="{00000000-0005-0000-0000-000039B30000}"/>
    <cellStyle name="Valuta 3 18 2 2" xfId="13734" xr:uid="{00000000-0005-0000-0000-00003AB30000}"/>
    <cellStyle name="Valuta 3 18 2 2 2" xfId="26941" xr:uid="{00000000-0005-0000-0000-00003BB30000}"/>
    <cellStyle name="Valuta 3 18 2 2 3" xfId="45100" xr:uid="{00000000-0005-0000-0000-00003CB30000}"/>
    <cellStyle name="Valuta 3 18 2 3" xfId="34404" xr:uid="{00000000-0005-0000-0000-00003DB30000}"/>
    <cellStyle name="Valuta 3 18 2 3 2" xfId="52563" xr:uid="{00000000-0005-0000-0000-00003EB30000}"/>
    <cellStyle name="Valuta 3 18 2 4" xfId="21213" xr:uid="{00000000-0005-0000-0000-00003FB30000}"/>
    <cellStyle name="Valuta 3 18 2 5" xfId="39372" xr:uid="{00000000-0005-0000-0000-000040B30000}"/>
    <cellStyle name="Valuta 3 18 2 6" xfId="57532" xr:uid="{00000000-0005-0000-0000-000041B30000}"/>
    <cellStyle name="Valuta 3 18 3" xfId="11250" xr:uid="{00000000-0005-0000-0000-000042B30000}"/>
    <cellStyle name="Valuta 3 18 3 2" xfId="24457" xr:uid="{00000000-0005-0000-0000-000043B30000}"/>
    <cellStyle name="Valuta 3 18 3 3" xfId="42616" xr:uid="{00000000-0005-0000-0000-000044B30000}"/>
    <cellStyle name="Valuta 3 18 4" xfId="16244" xr:uid="{00000000-0005-0000-0000-000045B30000}"/>
    <cellStyle name="Valuta 3 18 4 2" xfId="29436" xr:uid="{00000000-0005-0000-0000-000046B30000}"/>
    <cellStyle name="Valuta 3 18 4 3" xfId="47595" xr:uid="{00000000-0005-0000-0000-000047B30000}"/>
    <cellStyle name="Valuta 3 18 5" xfId="31920" xr:uid="{00000000-0005-0000-0000-000048B30000}"/>
    <cellStyle name="Valuta 3 18 5 2" xfId="50079" xr:uid="{00000000-0005-0000-0000-000049B30000}"/>
    <cellStyle name="Valuta 3 18 6" xfId="18729" xr:uid="{00000000-0005-0000-0000-00004AB30000}"/>
    <cellStyle name="Valuta 3 18 7" xfId="36888" xr:uid="{00000000-0005-0000-0000-00004BB30000}"/>
    <cellStyle name="Valuta 3 18 8" xfId="55048" xr:uid="{00000000-0005-0000-0000-00004CB30000}"/>
    <cellStyle name="Valuta 3 19" xfId="6062" xr:uid="{00000000-0005-0000-0000-00004DB30000}"/>
    <cellStyle name="Valuta 3 19 2" xfId="11559" xr:uid="{00000000-0005-0000-0000-00004EB30000}"/>
    <cellStyle name="Valuta 3 19 2 2" xfId="24766" xr:uid="{00000000-0005-0000-0000-00004FB30000}"/>
    <cellStyle name="Valuta 3 19 2 3" xfId="42925" xr:uid="{00000000-0005-0000-0000-000050B30000}"/>
    <cellStyle name="Valuta 3 19 3" xfId="32229" xr:uid="{00000000-0005-0000-0000-000051B30000}"/>
    <cellStyle name="Valuta 3 19 3 2" xfId="50388" xr:uid="{00000000-0005-0000-0000-000052B30000}"/>
    <cellStyle name="Valuta 3 19 4" xfId="19038" xr:uid="{00000000-0005-0000-0000-000053B30000}"/>
    <cellStyle name="Valuta 3 19 5" xfId="37197" xr:uid="{00000000-0005-0000-0000-000054B30000}"/>
    <cellStyle name="Valuta 3 19 6" xfId="55357" xr:uid="{00000000-0005-0000-0000-000055B30000}"/>
    <cellStyle name="Valuta 3 2" xfId="3184" xr:uid="{00000000-0005-0000-0000-000056B30000}"/>
    <cellStyle name="Valuta 3 2 10" xfId="3185" xr:uid="{00000000-0005-0000-0000-000057B30000}"/>
    <cellStyle name="Valuta 3 2 10 10" xfId="58770" xr:uid="{00000000-0005-0000-0000-000058B30000}"/>
    <cellStyle name="Valuta 3 2 10 2" xfId="4051" xr:uid="{00000000-0005-0000-0000-000059B30000}"/>
    <cellStyle name="Valuta 3 2 10 2 2" xfId="6538" xr:uid="{00000000-0005-0000-0000-00005AB30000}"/>
    <cellStyle name="Valuta 3 2 10 2 2 2" xfId="12036" xr:uid="{00000000-0005-0000-0000-00005BB30000}"/>
    <cellStyle name="Valuta 3 2 10 2 2 2 2" xfId="25243" xr:uid="{00000000-0005-0000-0000-00005CB30000}"/>
    <cellStyle name="Valuta 3 2 10 2 2 2 3" xfId="43402" xr:uid="{00000000-0005-0000-0000-00005DB30000}"/>
    <cellStyle name="Valuta 3 2 10 2 2 3" xfId="32706" xr:uid="{00000000-0005-0000-0000-00005EB30000}"/>
    <cellStyle name="Valuta 3 2 10 2 2 3 2" xfId="50865" xr:uid="{00000000-0005-0000-0000-00005FB30000}"/>
    <cellStyle name="Valuta 3 2 10 2 2 4" xfId="19515" xr:uid="{00000000-0005-0000-0000-000060B30000}"/>
    <cellStyle name="Valuta 3 2 10 2 2 5" xfId="37674" xr:uid="{00000000-0005-0000-0000-000061B30000}"/>
    <cellStyle name="Valuta 3 2 10 2 2 6" xfId="55834" xr:uid="{00000000-0005-0000-0000-000062B30000}"/>
    <cellStyle name="Valuta 3 2 10 2 3" xfId="9552" xr:uid="{00000000-0005-0000-0000-000063B30000}"/>
    <cellStyle name="Valuta 3 2 10 2 3 2" xfId="22759" xr:uid="{00000000-0005-0000-0000-000064B30000}"/>
    <cellStyle name="Valuta 3 2 10 2 3 3" xfId="40918" xr:uid="{00000000-0005-0000-0000-000065B30000}"/>
    <cellStyle name="Valuta 3 2 10 2 4" xfId="14546" xr:uid="{00000000-0005-0000-0000-000066B30000}"/>
    <cellStyle name="Valuta 3 2 10 2 4 2" xfId="27738" xr:uid="{00000000-0005-0000-0000-000067B30000}"/>
    <cellStyle name="Valuta 3 2 10 2 4 3" xfId="45897" xr:uid="{00000000-0005-0000-0000-000068B30000}"/>
    <cellStyle name="Valuta 3 2 10 2 5" xfId="30222" xr:uid="{00000000-0005-0000-0000-000069B30000}"/>
    <cellStyle name="Valuta 3 2 10 2 5 2" xfId="48381" xr:uid="{00000000-0005-0000-0000-00006AB30000}"/>
    <cellStyle name="Valuta 3 2 10 2 6" xfId="17031" xr:uid="{00000000-0005-0000-0000-00006BB30000}"/>
    <cellStyle name="Valuta 3 2 10 2 7" xfId="35190" xr:uid="{00000000-0005-0000-0000-00006CB30000}"/>
    <cellStyle name="Valuta 3 2 10 2 8" xfId="53350" xr:uid="{00000000-0005-0000-0000-00006DB30000}"/>
    <cellStyle name="Valuta 3 2 10 3" xfId="6064" xr:uid="{00000000-0005-0000-0000-00006EB30000}"/>
    <cellStyle name="Valuta 3 2 10 3 2" xfId="11561" xr:uid="{00000000-0005-0000-0000-00006FB30000}"/>
    <cellStyle name="Valuta 3 2 10 3 2 2" xfId="24768" xr:uid="{00000000-0005-0000-0000-000070B30000}"/>
    <cellStyle name="Valuta 3 2 10 3 2 3" xfId="42927" xr:uid="{00000000-0005-0000-0000-000071B30000}"/>
    <cellStyle name="Valuta 3 2 10 3 3" xfId="32231" xr:uid="{00000000-0005-0000-0000-000072B30000}"/>
    <cellStyle name="Valuta 3 2 10 3 3 2" xfId="50390" xr:uid="{00000000-0005-0000-0000-000073B30000}"/>
    <cellStyle name="Valuta 3 2 10 3 4" xfId="19040" xr:uid="{00000000-0005-0000-0000-000074B30000}"/>
    <cellStyle name="Valuta 3 2 10 3 5" xfId="37199" xr:uid="{00000000-0005-0000-0000-000075B30000}"/>
    <cellStyle name="Valuta 3 2 10 3 6" xfId="55359" xr:uid="{00000000-0005-0000-0000-000076B30000}"/>
    <cellStyle name="Valuta 3 2 10 4" xfId="9093" xr:uid="{00000000-0005-0000-0000-000077B30000}"/>
    <cellStyle name="Valuta 3 2 10 4 2" xfId="22300" xr:uid="{00000000-0005-0000-0000-000078B30000}"/>
    <cellStyle name="Valuta 3 2 10 4 3" xfId="40459" xr:uid="{00000000-0005-0000-0000-000079B30000}"/>
    <cellStyle name="Valuta 3 2 10 5" xfId="14071" xr:uid="{00000000-0005-0000-0000-00007AB30000}"/>
    <cellStyle name="Valuta 3 2 10 5 2" xfId="27263" xr:uid="{00000000-0005-0000-0000-00007BB30000}"/>
    <cellStyle name="Valuta 3 2 10 5 3" xfId="45422" xr:uid="{00000000-0005-0000-0000-00007CB30000}"/>
    <cellStyle name="Valuta 3 2 10 6" xfId="29747" xr:uid="{00000000-0005-0000-0000-00007DB30000}"/>
    <cellStyle name="Valuta 3 2 10 6 2" xfId="47906" xr:uid="{00000000-0005-0000-0000-00007EB30000}"/>
    <cellStyle name="Valuta 3 2 10 7" xfId="16556" xr:uid="{00000000-0005-0000-0000-00007FB30000}"/>
    <cellStyle name="Valuta 3 2 10 8" xfId="34715" xr:uid="{00000000-0005-0000-0000-000080B30000}"/>
    <cellStyle name="Valuta 3 2 10 9" xfId="52875" xr:uid="{00000000-0005-0000-0000-000081B30000}"/>
    <cellStyle name="Valuta 3 2 11" xfId="3186" xr:uid="{00000000-0005-0000-0000-000082B30000}"/>
    <cellStyle name="Valuta 3 2 11 10" xfId="58771" xr:uid="{00000000-0005-0000-0000-000083B30000}"/>
    <cellStyle name="Valuta 3 2 11 2" xfId="4052" xr:uid="{00000000-0005-0000-0000-000084B30000}"/>
    <cellStyle name="Valuta 3 2 11 2 2" xfId="6539" xr:uid="{00000000-0005-0000-0000-000085B30000}"/>
    <cellStyle name="Valuta 3 2 11 2 2 2" xfId="12037" xr:uid="{00000000-0005-0000-0000-000086B30000}"/>
    <cellStyle name="Valuta 3 2 11 2 2 2 2" xfId="25244" xr:uid="{00000000-0005-0000-0000-000087B30000}"/>
    <cellStyle name="Valuta 3 2 11 2 2 2 3" xfId="43403" xr:uid="{00000000-0005-0000-0000-000088B30000}"/>
    <cellStyle name="Valuta 3 2 11 2 2 3" xfId="32707" xr:uid="{00000000-0005-0000-0000-000089B30000}"/>
    <cellStyle name="Valuta 3 2 11 2 2 3 2" xfId="50866" xr:uid="{00000000-0005-0000-0000-00008AB30000}"/>
    <cellStyle name="Valuta 3 2 11 2 2 4" xfId="19516" xr:uid="{00000000-0005-0000-0000-00008BB30000}"/>
    <cellStyle name="Valuta 3 2 11 2 2 5" xfId="37675" xr:uid="{00000000-0005-0000-0000-00008CB30000}"/>
    <cellStyle name="Valuta 3 2 11 2 2 6" xfId="55835" xr:uid="{00000000-0005-0000-0000-00008DB30000}"/>
    <cellStyle name="Valuta 3 2 11 2 3" xfId="9553" xr:uid="{00000000-0005-0000-0000-00008EB30000}"/>
    <cellStyle name="Valuta 3 2 11 2 3 2" xfId="22760" xr:uid="{00000000-0005-0000-0000-00008FB30000}"/>
    <cellStyle name="Valuta 3 2 11 2 3 3" xfId="40919" xr:uid="{00000000-0005-0000-0000-000090B30000}"/>
    <cellStyle name="Valuta 3 2 11 2 4" xfId="14547" xr:uid="{00000000-0005-0000-0000-000091B30000}"/>
    <cellStyle name="Valuta 3 2 11 2 4 2" xfId="27739" xr:uid="{00000000-0005-0000-0000-000092B30000}"/>
    <cellStyle name="Valuta 3 2 11 2 4 3" xfId="45898" xr:uid="{00000000-0005-0000-0000-000093B30000}"/>
    <cellStyle name="Valuta 3 2 11 2 5" xfId="30223" xr:uid="{00000000-0005-0000-0000-000094B30000}"/>
    <cellStyle name="Valuta 3 2 11 2 5 2" xfId="48382" xr:uid="{00000000-0005-0000-0000-000095B30000}"/>
    <cellStyle name="Valuta 3 2 11 2 6" xfId="17032" xr:uid="{00000000-0005-0000-0000-000096B30000}"/>
    <cellStyle name="Valuta 3 2 11 2 7" xfId="35191" xr:uid="{00000000-0005-0000-0000-000097B30000}"/>
    <cellStyle name="Valuta 3 2 11 2 8" xfId="53351" xr:uid="{00000000-0005-0000-0000-000098B30000}"/>
    <cellStyle name="Valuta 3 2 11 3" xfId="6065" xr:uid="{00000000-0005-0000-0000-000099B30000}"/>
    <cellStyle name="Valuta 3 2 11 3 2" xfId="11562" xr:uid="{00000000-0005-0000-0000-00009AB30000}"/>
    <cellStyle name="Valuta 3 2 11 3 2 2" xfId="24769" xr:uid="{00000000-0005-0000-0000-00009BB30000}"/>
    <cellStyle name="Valuta 3 2 11 3 2 3" xfId="42928" xr:uid="{00000000-0005-0000-0000-00009CB30000}"/>
    <cellStyle name="Valuta 3 2 11 3 3" xfId="32232" xr:uid="{00000000-0005-0000-0000-00009DB30000}"/>
    <cellStyle name="Valuta 3 2 11 3 3 2" xfId="50391" xr:uid="{00000000-0005-0000-0000-00009EB30000}"/>
    <cellStyle name="Valuta 3 2 11 3 4" xfId="19041" xr:uid="{00000000-0005-0000-0000-00009FB30000}"/>
    <cellStyle name="Valuta 3 2 11 3 5" xfId="37200" xr:uid="{00000000-0005-0000-0000-0000A0B30000}"/>
    <cellStyle name="Valuta 3 2 11 3 6" xfId="55360" xr:uid="{00000000-0005-0000-0000-0000A1B30000}"/>
    <cellStyle name="Valuta 3 2 11 4" xfId="9094" xr:uid="{00000000-0005-0000-0000-0000A2B30000}"/>
    <cellStyle name="Valuta 3 2 11 4 2" xfId="22301" xr:uid="{00000000-0005-0000-0000-0000A3B30000}"/>
    <cellStyle name="Valuta 3 2 11 4 3" xfId="40460" xr:uid="{00000000-0005-0000-0000-0000A4B30000}"/>
    <cellStyle name="Valuta 3 2 11 5" xfId="14072" xr:uid="{00000000-0005-0000-0000-0000A5B30000}"/>
    <cellStyle name="Valuta 3 2 11 5 2" xfId="27264" xr:uid="{00000000-0005-0000-0000-0000A6B30000}"/>
    <cellStyle name="Valuta 3 2 11 5 3" xfId="45423" xr:uid="{00000000-0005-0000-0000-0000A7B30000}"/>
    <cellStyle name="Valuta 3 2 11 6" xfId="29748" xr:uid="{00000000-0005-0000-0000-0000A8B30000}"/>
    <cellStyle name="Valuta 3 2 11 6 2" xfId="47907" xr:uid="{00000000-0005-0000-0000-0000A9B30000}"/>
    <cellStyle name="Valuta 3 2 11 7" xfId="16557" xr:uid="{00000000-0005-0000-0000-0000AAB30000}"/>
    <cellStyle name="Valuta 3 2 11 8" xfId="34716" xr:uid="{00000000-0005-0000-0000-0000ABB30000}"/>
    <cellStyle name="Valuta 3 2 11 9" xfId="52876" xr:uid="{00000000-0005-0000-0000-0000ACB30000}"/>
    <cellStyle name="Valuta 3 2 12" xfId="3656" xr:uid="{00000000-0005-0000-0000-0000ADB30000}"/>
    <cellStyle name="Valuta 3 2 12 2" xfId="4412" xr:uid="{00000000-0005-0000-0000-0000AEB30000}"/>
    <cellStyle name="Valuta 3 2 12 2 2" xfId="12396" xr:uid="{00000000-0005-0000-0000-0000AFB30000}"/>
    <cellStyle name="Valuta 3 2 12 2 2 2" xfId="25603" xr:uid="{00000000-0005-0000-0000-0000B0B30000}"/>
    <cellStyle name="Valuta 3 2 12 2 2 3" xfId="43762" xr:uid="{00000000-0005-0000-0000-0000B1B30000}"/>
    <cellStyle name="Valuta 3 2 12 2 3" xfId="33066" xr:uid="{00000000-0005-0000-0000-0000B2B30000}"/>
    <cellStyle name="Valuta 3 2 12 2 3 2" xfId="51225" xr:uid="{00000000-0005-0000-0000-0000B3B30000}"/>
    <cellStyle name="Valuta 3 2 12 2 4" xfId="19875" xr:uid="{00000000-0005-0000-0000-0000B4B30000}"/>
    <cellStyle name="Valuta 3 2 12 2 5" xfId="38034" xr:uid="{00000000-0005-0000-0000-0000B5B30000}"/>
    <cellStyle name="Valuta 3 2 12 2 6" xfId="56194" xr:uid="{00000000-0005-0000-0000-0000B6B30000}"/>
    <cellStyle name="Valuta 3 2 12 3" xfId="9912" xr:uid="{00000000-0005-0000-0000-0000B7B30000}"/>
    <cellStyle name="Valuta 3 2 12 3 2" xfId="23119" xr:uid="{00000000-0005-0000-0000-0000B8B30000}"/>
    <cellStyle name="Valuta 3 2 12 3 3" xfId="41278" xr:uid="{00000000-0005-0000-0000-0000B9B30000}"/>
    <cellStyle name="Valuta 3 2 12 4" xfId="14906" xr:uid="{00000000-0005-0000-0000-0000BAB30000}"/>
    <cellStyle name="Valuta 3 2 12 4 2" xfId="28098" xr:uid="{00000000-0005-0000-0000-0000BBB30000}"/>
    <cellStyle name="Valuta 3 2 12 4 3" xfId="46257" xr:uid="{00000000-0005-0000-0000-0000BCB30000}"/>
    <cellStyle name="Valuta 3 2 12 5" xfId="30582" xr:uid="{00000000-0005-0000-0000-0000BDB30000}"/>
    <cellStyle name="Valuta 3 2 12 5 2" xfId="48741" xr:uid="{00000000-0005-0000-0000-0000BEB30000}"/>
    <cellStyle name="Valuta 3 2 12 6" xfId="17391" xr:uid="{00000000-0005-0000-0000-0000BFB30000}"/>
    <cellStyle name="Valuta 3 2 12 7" xfId="35550" xr:uid="{00000000-0005-0000-0000-0000C0B30000}"/>
    <cellStyle name="Valuta 3 2 12 8" xfId="53710" xr:uid="{00000000-0005-0000-0000-0000C1B30000}"/>
    <cellStyle name="Valuta 3 2 12 9" xfId="59102" xr:uid="{00000000-0005-0000-0000-0000C2B30000}"/>
    <cellStyle name="Valuta 3 2 13" xfId="4638" xr:uid="{00000000-0005-0000-0000-0000C3B30000}"/>
    <cellStyle name="Valuta 3 2 13 2" xfId="6890" xr:uid="{00000000-0005-0000-0000-0000C4B30000}"/>
    <cellStyle name="Valuta 3 2 13 2 2" xfId="12622" xr:uid="{00000000-0005-0000-0000-0000C5B30000}"/>
    <cellStyle name="Valuta 3 2 13 2 2 2" xfId="25829" xr:uid="{00000000-0005-0000-0000-0000C6B30000}"/>
    <cellStyle name="Valuta 3 2 13 2 2 3" xfId="43988" xr:uid="{00000000-0005-0000-0000-0000C7B30000}"/>
    <cellStyle name="Valuta 3 2 13 2 3" xfId="33292" xr:uid="{00000000-0005-0000-0000-0000C8B30000}"/>
    <cellStyle name="Valuta 3 2 13 2 3 2" xfId="51451" xr:uid="{00000000-0005-0000-0000-0000C9B30000}"/>
    <cellStyle name="Valuta 3 2 13 2 4" xfId="20101" xr:uid="{00000000-0005-0000-0000-0000CAB30000}"/>
    <cellStyle name="Valuta 3 2 13 2 5" xfId="38260" xr:uid="{00000000-0005-0000-0000-0000CBB30000}"/>
    <cellStyle name="Valuta 3 2 13 2 6" xfId="56420" xr:uid="{00000000-0005-0000-0000-0000CCB30000}"/>
    <cellStyle name="Valuta 3 2 13 3" xfId="10138" xr:uid="{00000000-0005-0000-0000-0000CDB30000}"/>
    <cellStyle name="Valuta 3 2 13 3 2" xfId="23345" xr:uid="{00000000-0005-0000-0000-0000CEB30000}"/>
    <cellStyle name="Valuta 3 2 13 3 3" xfId="41504" xr:uid="{00000000-0005-0000-0000-0000CFB30000}"/>
    <cellStyle name="Valuta 3 2 13 4" xfId="15132" xr:uid="{00000000-0005-0000-0000-0000D0B30000}"/>
    <cellStyle name="Valuta 3 2 13 4 2" xfId="28324" xr:uid="{00000000-0005-0000-0000-0000D1B30000}"/>
    <cellStyle name="Valuta 3 2 13 4 3" xfId="46483" xr:uid="{00000000-0005-0000-0000-0000D2B30000}"/>
    <cellStyle name="Valuta 3 2 13 5" xfId="30808" xr:uid="{00000000-0005-0000-0000-0000D3B30000}"/>
    <cellStyle name="Valuta 3 2 13 5 2" xfId="48967" xr:uid="{00000000-0005-0000-0000-0000D4B30000}"/>
    <cellStyle name="Valuta 3 2 13 6" xfId="17617" xr:uid="{00000000-0005-0000-0000-0000D5B30000}"/>
    <cellStyle name="Valuta 3 2 13 7" xfId="35776" xr:uid="{00000000-0005-0000-0000-0000D6B30000}"/>
    <cellStyle name="Valuta 3 2 13 8" xfId="53936" xr:uid="{00000000-0005-0000-0000-0000D7B30000}"/>
    <cellStyle name="Valuta 3 2 13 9" xfId="59267" xr:uid="{00000000-0005-0000-0000-0000D8B30000}"/>
    <cellStyle name="Valuta 3 2 14" xfId="4050" xr:uid="{00000000-0005-0000-0000-0000D9B30000}"/>
    <cellStyle name="Valuta 3 2 14 2" xfId="6537" xr:uid="{00000000-0005-0000-0000-0000DAB30000}"/>
    <cellStyle name="Valuta 3 2 14 2 2" xfId="12035" xr:uid="{00000000-0005-0000-0000-0000DBB30000}"/>
    <cellStyle name="Valuta 3 2 14 2 2 2" xfId="25242" xr:uid="{00000000-0005-0000-0000-0000DCB30000}"/>
    <cellStyle name="Valuta 3 2 14 2 2 3" xfId="43401" xr:uid="{00000000-0005-0000-0000-0000DDB30000}"/>
    <cellStyle name="Valuta 3 2 14 2 3" xfId="32705" xr:uid="{00000000-0005-0000-0000-0000DEB30000}"/>
    <cellStyle name="Valuta 3 2 14 2 3 2" xfId="50864" xr:uid="{00000000-0005-0000-0000-0000DFB30000}"/>
    <cellStyle name="Valuta 3 2 14 2 4" xfId="19514" xr:uid="{00000000-0005-0000-0000-0000E0B30000}"/>
    <cellStyle name="Valuta 3 2 14 2 5" xfId="37673" xr:uid="{00000000-0005-0000-0000-0000E1B30000}"/>
    <cellStyle name="Valuta 3 2 14 2 6" xfId="55833" xr:uid="{00000000-0005-0000-0000-0000E2B30000}"/>
    <cellStyle name="Valuta 3 2 14 3" xfId="9551" xr:uid="{00000000-0005-0000-0000-0000E3B30000}"/>
    <cellStyle name="Valuta 3 2 14 3 2" xfId="22758" xr:uid="{00000000-0005-0000-0000-0000E4B30000}"/>
    <cellStyle name="Valuta 3 2 14 3 3" xfId="40917" xr:uid="{00000000-0005-0000-0000-0000E5B30000}"/>
    <cellStyle name="Valuta 3 2 14 4" xfId="14545" xr:uid="{00000000-0005-0000-0000-0000E6B30000}"/>
    <cellStyle name="Valuta 3 2 14 4 2" xfId="27737" xr:uid="{00000000-0005-0000-0000-0000E7B30000}"/>
    <cellStyle name="Valuta 3 2 14 4 3" xfId="45896" xr:uid="{00000000-0005-0000-0000-0000E8B30000}"/>
    <cellStyle name="Valuta 3 2 14 5" xfId="30221" xr:uid="{00000000-0005-0000-0000-0000E9B30000}"/>
    <cellStyle name="Valuta 3 2 14 5 2" xfId="48380" xr:uid="{00000000-0005-0000-0000-0000EAB30000}"/>
    <cellStyle name="Valuta 3 2 14 6" xfId="17030" xr:uid="{00000000-0005-0000-0000-0000EBB30000}"/>
    <cellStyle name="Valuta 3 2 14 7" xfId="35189" xr:uid="{00000000-0005-0000-0000-0000ECB30000}"/>
    <cellStyle name="Valuta 3 2 14 8" xfId="53349" xr:uid="{00000000-0005-0000-0000-0000EDB30000}"/>
    <cellStyle name="Valuta 3 2 14 9" xfId="59486" xr:uid="{00000000-0005-0000-0000-0000EEB30000}"/>
    <cellStyle name="Valuta 3 2 15" xfId="4858" xr:uid="{00000000-0005-0000-0000-0000EFB30000}"/>
    <cellStyle name="Valuta 3 2 15 2" xfId="7088" xr:uid="{00000000-0005-0000-0000-0000F0B30000}"/>
    <cellStyle name="Valuta 3 2 15 2 2" xfId="12821" xr:uid="{00000000-0005-0000-0000-0000F1B30000}"/>
    <cellStyle name="Valuta 3 2 15 2 2 2" xfId="26028" xr:uid="{00000000-0005-0000-0000-0000F2B30000}"/>
    <cellStyle name="Valuta 3 2 15 2 2 3" xfId="44187" xr:uid="{00000000-0005-0000-0000-0000F3B30000}"/>
    <cellStyle name="Valuta 3 2 15 2 3" xfId="33491" xr:uid="{00000000-0005-0000-0000-0000F4B30000}"/>
    <cellStyle name="Valuta 3 2 15 2 3 2" xfId="51650" xr:uid="{00000000-0005-0000-0000-0000F5B30000}"/>
    <cellStyle name="Valuta 3 2 15 2 4" xfId="20300" xr:uid="{00000000-0005-0000-0000-0000F6B30000}"/>
    <cellStyle name="Valuta 3 2 15 2 5" xfId="38459" xr:uid="{00000000-0005-0000-0000-0000F7B30000}"/>
    <cellStyle name="Valuta 3 2 15 2 6" xfId="56619" xr:uid="{00000000-0005-0000-0000-0000F8B30000}"/>
    <cellStyle name="Valuta 3 2 15 3" xfId="10337" xr:uid="{00000000-0005-0000-0000-0000F9B30000}"/>
    <cellStyle name="Valuta 3 2 15 3 2" xfId="23544" xr:uid="{00000000-0005-0000-0000-0000FAB30000}"/>
    <cellStyle name="Valuta 3 2 15 3 3" xfId="41703" xr:uid="{00000000-0005-0000-0000-0000FBB30000}"/>
    <cellStyle name="Valuta 3 2 15 4" xfId="15331" xr:uid="{00000000-0005-0000-0000-0000FCB30000}"/>
    <cellStyle name="Valuta 3 2 15 4 2" xfId="28523" xr:uid="{00000000-0005-0000-0000-0000FDB30000}"/>
    <cellStyle name="Valuta 3 2 15 4 3" xfId="46682" xr:uid="{00000000-0005-0000-0000-0000FEB30000}"/>
    <cellStyle name="Valuta 3 2 15 5" xfId="31007" xr:uid="{00000000-0005-0000-0000-0000FFB30000}"/>
    <cellStyle name="Valuta 3 2 15 5 2" xfId="49166" xr:uid="{00000000-0005-0000-0000-000000B40000}"/>
    <cellStyle name="Valuta 3 2 15 6" xfId="17816" xr:uid="{00000000-0005-0000-0000-000001B40000}"/>
    <cellStyle name="Valuta 3 2 15 7" xfId="35975" xr:uid="{00000000-0005-0000-0000-000002B40000}"/>
    <cellStyle name="Valuta 3 2 15 8" xfId="54135" xr:uid="{00000000-0005-0000-0000-000003B40000}"/>
    <cellStyle name="Valuta 3 2 16" xfId="5058" xr:uid="{00000000-0005-0000-0000-000004B40000}"/>
    <cellStyle name="Valuta 3 2 16 2" xfId="7297" xr:uid="{00000000-0005-0000-0000-000005B40000}"/>
    <cellStyle name="Valuta 3 2 16 2 2" xfId="13030" xr:uid="{00000000-0005-0000-0000-000006B40000}"/>
    <cellStyle name="Valuta 3 2 16 2 2 2" xfId="26237" xr:uid="{00000000-0005-0000-0000-000007B40000}"/>
    <cellStyle name="Valuta 3 2 16 2 2 3" xfId="44396" xr:uid="{00000000-0005-0000-0000-000008B40000}"/>
    <cellStyle name="Valuta 3 2 16 2 3" xfId="33700" xr:uid="{00000000-0005-0000-0000-000009B40000}"/>
    <cellStyle name="Valuta 3 2 16 2 3 2" xfId="51859" xr:uid="{00000000-0005-0000-0000-00000AB40000}"/>
    <cellStyle name="Valuta 3 2 16 2 4" xfId="20509" xr:uid="{00000000-0005-0000-0000-00000BB40000}"/>
    <cellStyle name="Valuta 3 2 16 2 5" xfId="38668" xr:uid="{00000000-0005-0000-0000-00000CB40000}"/>
    <cellStyle name="Valuta 3 2 16 2 6" xfId="56828" xr:uid="{00000000-0005-0000-0000-00000DB40000}"/>
    <cellStyle name="Valuta 3 2 16 3" xfId="10546" xr:uid="{00000000-0005-0000-0000-00000EB40000}"/>
    <cellStyle name="Valuta 3 2 16 3 2" xfId="23753" xr:uid="{00000000-0005-0000-0000-00000FB40000}"/>
    <cellStyle name="Valuta 3 2 16 3 3" xfId="41912" xr:uid="{00000000-0005-0000-0000-000010B40000}"/>
    <cellStyle name="Valuta 3 2 16 4" xfId="15540" xr:uid="{00000000-0005-0000-0000-000011B40000}"/>
    <cellStyle name="Valuta 3 2 16 4 2" xfId="28732" xr:uid="{00000000-0005-0000-0000-000012B40000}"/>
    <cellStyle name="Valuta 3 2 16 4 3" xfId="46891" xr:uid="{00000000-0005-0000-0000-000013B40000}"/>
    <cellStyle name="Valuta 3 2 16 5" xfId="31216" xr:uid="{00000000-0005-0000-0000-000014B40000}"/>
    <cellStyle name="Valuta 3 2 16 5 2" xfId="49375" xr:uid="{00000000-0005-0000-0000-000015B40000}"/>
    <cellStyle name="Valuta 3 2 16 6" xfId="18025" xr:uid="{00000000-0005-0000-0000-000016B40000}"/>
    <cellStyle name="Valuta 3 2 16 7" xfId="36184" xr:uid="{00000000-0005-0000-0000-000017B40000}"/>
    <cellStyle name="Valuta 3 2 16 8" xfId="54344" xr:uid="{00000000-0005-0000-0000-000018B40000}"/>
    <cellStyle name="Valuta 3 2 17" xfId="5260" xr:uid="{00000000-0005-0000-0000-000019B40000}"/>
    <cellStyle name="Valuta 3 2 17 2" xfId="7508" xr:uid="{00000000-0005-0000-0000-00001AB40000}"/>
    <cellStyle name="Valuta 3 2 17 2 2" xfId="13241" xr:uid="{00000000-0005-0000-0000-00001BB40000}"/>
    <cellStyle name="Valuta 3 2 17 2 2 2" xfId="26448" xr:uid="{00000000-0005-0000-0000-00001CB40000}"/>
    <cellStyle name="Valuta 3 2 17 2 2 3" xfId="44607" xr:uid="{00000000-0005-0000-0000-00001DB40000}"/>
    <cellStyle name="Valuta 3 2 17 2 3" xfId="33911" xr:uid="{00000000-0005-0000-0000-00001EB40000}"/>
    <cellStyle name="Valuta 3 2 17 2 3 2" xfId="52070" xr:uid="{00000000-0005-0000-0000-00001FB40000}"/>
    <cellStyle name="Valuta 3 2 17 2 4" xfId="20720" xr:uid="{00000000-0005-0000-0000-000020B40000}"/>
    <cellStyle name="Valuta 3 2 17 2 5" xfId="38879" xr:uid="{00000000-0005-0000-0000-000021B40000}"/>
    <cellStyle name="Valuta 3 2 17 2 6" xfId="57039" xr:uid="{00000000-0005-0000-0000-000022B40000}"/>
    <cellStyle name="Valuta 3 2 17 3" xfId="10757" xr:uid="{00000000-0005-0000-0000-000023B40000}"/>
    <cellStyle name="Valuta 3 2 17 3 2" xfId="23964" xr:uid="{00000000-0005-0000-0000-000024B40000}"/>
    <cellStyle name="Valuta 3 2 17 3 3" xfId="42123" xr:uid="{00000000-0005-0000-0000-000025B40000}"/>
    <cellStyle name="Valuta 3 2 17 4" xfId="15751" xr:uid="{00000000-0005-0000-0000-000026B40000}"/>
    <cellStyle name="Valuta 3 2 17 4 2" xfId="28943" xr:uid="{00000000-0005-0000-0000-000027B40000}"/>
    <cellStyle name="Valuta 3 2 17 4 3" xfId="47102" xr:uid="{00000000-0005-0000-0000-000028B40000}"/>
    <cellStyle name="Valuta 3 2 17 5" xfId="31427" xr:uid="{00000000-0005-0000-0000-000029B40000}"/>
    <cellStyle name="Valuta 3 2 17 5 2" xfId="49586" xr:uid="{00000000-0005-0000-0000-00002AB40000}"/>
    <cellStyle name="Valuta 3 2 17 6" xfId="18236" xr:uid="{00000000-0005-0000-0000-00002BB40000}"/>
    <cellStyle name="Valuta 3 2 17 7" xfId="36395" xr:uid="{00000000-0005-0000-0000-00002CB40000}"/>
    <cellStyle name="Valuta 3 2 17 8" xfId="54555" xr:uid="{00000000-0005-0000-0000-00002DB40000}"/>
    <cellStyle name="Valuta 3 2 18" xfId="5426" xr:uid="{00000000-0005-0000-0000-00002EB40000}"/>
    <cellStyle name="Valuta 3 2 18 2" xfId="7674" xr:uid="{00000000-0005-0000-0000-00002FB40000}"/>
    <cellStyle name="Valuta 3 2 18 2 2" xfId="13407" xr:uid="{00000000-0005-0000-0000-000030B40000}"/>
    <cellStyle name="Valuta 3 2 18 2 2 2" xfId="26614" xr:uid="{00000000-0005-0000-0000-000031B40000}"/>
    <cellStyle name="Valuta 3 2 18 2 2 3" xfId="44773" xr:uid="{00000000-0005-0000-0000-000032B40000}"/>
    <cellStyle name="Valuta 3 2 18 2 3" xfId="34077" xr:uid="{00000000-0005-0000-0000-000033B40000}"/>
    <cellStyle name="Valuta 3 2 18 2 3 2" xfId="52236" xr:uid="{00000000-0005-0000-0000-000034B40000}"/>
    <cellStyle name="Valuta 3 2 18 2 4" xfId="20886" xr:uid="{00000000-0005-0000-0000-000035B40000}"/>
    <cellStyle name="Valuta 3 2 18 2 5" xfId="39045" xr:uid="{00000000-0005-0000-0000-000036B40000}"/>
    <cellStyle name="Valuta 3 2 18 2 6" xfId="57205" xr:uid="{00000000-0005-0000-0000-000037B40000}"/>
    <cellStyle name="Valuta 3 2 18 3" xfId="10923" xr:uid="{00000000-0005-0000-0000-000038B40000}"/>
    <cellStyle name="Valuta 3 2 18 3 2" xfId="24130" xr:uid="{00000000-0005-0000-0000-000039B40000}"/>
    <cellStyle name="Valuta 3 2 18 3 3" xfId="42289" xr:uid="{00000000-0005-0000-0000-00003AB40000}"/>
    <cellStyle name="Valuta 3 2 18 4" xfId="15917" xr:uid="{00000000-0005-0000-0000-00003BB40000}"/>
    <cellStyle name="Valuta 3 2 18 4 2" xfId="29109" xr:uid="{00000000-0005-0000-0000-00003CB40000}"/>
    <cellStyle name="Valuta 3 2 18 4 3" xfId="47268" xr:uid="{00000000-0005-0000-0000-00003DB40000}"/>
    <cellStyle name="Valuta 3 2 18 5" xfId="31593" xr:uid="{00000000-0005-0000-0000-00003EB40000}"/>
    <cellStyle name="Valuta 3 2 18 5 2" xfId="49752" xr:uid="{00000000-0005-0000-0000-00003FB40000}"/>
    <cellStyle name="Valuta 3 2 18 6" xfId="18402" xr:uid="{00000000-0005-0000-0000-000040B40000}"/>
    <cellStyle name="Valuta 3 2 18 7" xfId="36561" xr:uid="{00000000-0005-0000-0000-000041B40000}"/>
    <cellStyle name="Valuta 3 2 18 8" xfId="54721" xr:uid="{00000000-0005-0000-0000-000042B40000}"/>
    <cellStyle name="Valuta 3 2 19" xfId="5590" xr:uid="{00000000-0005-0000-0000-000043B40000}"/>
    <cellStyle name="Valuta 3 2 19 2" xfId="7838" xr:uid="{00000000-0005-0000-0000-000044B40000}"/>
    <cellStyle name="Valuta 3 2 19 2 2" xfId="13571" xr:uid="{00000000-0005-0000-0000-000045B40000}"/>
    <cellStyle name="Valuta 3 2 19 2 2 2" xfId="26778" xr:uid="{00000000-0005-0000-0000-000046B40000}"/>
    <cellStyle name="Valuta 3 2 19 2 2 3" xfId="44937" xr:uid="{00000000-0005-0000-0000-000047B40000}"/>
    <cellStyle name="Valuta 3 2 19 2 3" xfId="34241" xr:uid="{00000000-0005-0000-0000-000048B40000}"/>
    <cellStyle name="Valuta 3 2 19 2 3 2" xfId="52400" xr:uid="{00000000-0005-0000-0000-000049B40000}"/>
    <cellStyle name="Valuta 3 2 19 2 4" xfId="21050" xr:uid="{00000000-0005-0000-0000-00004AB40000}"/>
    <cellStyle name="Valuta 3 2 19 2 5" xfId="39209" xr:uid="{00000000-0005-0000-0000-00004BB40000}"/>
    <cellStyle name="Valuta 3 2 19 2 6" xfId="57369" xr:uid="{00000000-0005-0000-0000-00004CB40000}"/>
    <cellStyle name="Valuta 3 2 19 3" xfId="11087" xr:uid="{00000000-0005-0000-0000-00004DB40000}"/>
    <cellStyle name="Valuta 3 2 19 3 2" xfId="24294" xr:uid="{00000000-0005-0000-0000-00004EB40000}"/>
    <cellStyle name="Valuta 3 2 19 3 3" xfId="42453" xr:uid="{00000000-0005-0000-0000-00004FB40000}"/>
    <cellStyle name="Valuta 3 2 19 4" xfId="16081" xr:uid="{00000000-0005-0000-0000-000050B40000}"/>
    <cellStyle name="Valuta 3 2 19 4 2" xfId="29273" xr:uid="{00000000-0005-0000-0000-000051B40000}"/>
    <cellStyle name="Valuta 3 2 19 4 3" xfId="47432" xr:uid="{00000000-0005-0000-0000-000052B40000}"/>
    <cellStyle name="Valuta 3 2 19 5" xfId="31757" xr:uid="{00000000-0005-0000-0000-000053B40000}"/>
    <cellStyle name="Valuta 3 2 19 5 2" xfId="49916" xr:uid="{00000000-0005-0000-0000-000054B40000}"/>
    <cellStyle name="Valuta 3 2 19 6" xfId="18566" xr:uid="{00000000-0005-0000-0000-000055B40000}"/>
    <cellStyle name="Valuta 3 2 19 7" xfId="36725" xr:uid="{00000000-0005-0000-0000-000056B40000}"/>
    <cellStyle name="Valuta 3 2 19 8" xfId="54885" xr:uid="{00000000-0005-0000-0000-000057B40000}"/>
    <cellStyle name="Valuta 3 2 2" xfId="3187" xr:uid="{00000000-0005-0000-0000-000058B40000}"/>
    <cellStyle name="Valuta 3 2 2 10" xfId="4639" xr:uid="{00000000-0005-0000-0000-000059B40000}"/>
    <cellStyle name="Valuta 3 2 2 10 2" xfId="6891" xr:uid="{00000000-0005-0000-0000-00005AB40000}"/>
    <cellStyle name="Valuta 3 2 2 10 2 2" xfId="12623" xr:uid="{00000000-0005-0000-0000-00005BB40000}"/>
    <cellStyle name="Valuta 3 2 2 10 2 2 2" xfId="25830" xr:uid="{00000000-0005-0000-0000-00005CB40000}"/>
    <cellStyle name="Valuta 3 2 2 10 2 2 3" xfId="43989" xr:uid="{00000000-0005-0000-0000-00005DB40000}"/>
    <cellStyle name="Valuta 3 2 2 10 2 3" xfId="33293" xr:uid="{00000000-0005-0000-0000-00005EB40000}"/>
    <cellStyle name="Valuta 3 2 2 10 2 3 2" xfId="51452" xr:uid="{00000000-0005-0000-0000-00005FB40000}"/>
    <cellStyle name="Valuta 3 2 2 10 2 4" xfId="20102" xr:uid="{00000000-0005-0000-0000-000060B40000}"/>
    <cellStyle name="Valuta 3 2 2 10 2 5" xfId="38261" xr:uid="{00000000-0005-0000-0000-000061B40000}"/>
    <cellStyle name="Valuta 3 2 2 10 2 6" xfId="56421" xr:uid="{00000000-0005-0000-0000-000062B40000}"/>
    <cellStyle name="Valuta 3 2 2 10 3" xfId="10139" xr:uid="{00000000-0005-0000-0000-000063B40000}"/>
    <cellStyle name="Valuta 3 2 2 10 3 2" xfId="23346" xr:uid="{00000000-0005-0000-0000-000064B40000}"/>
    <cellStyle name="Valuta 3 2 2 10 3 3" xfId="41505" xr:uid="{00000000-0005-0000-0000-000065B40000}"/>
    <cellStyle name="Valuta 3 2 2 10 4" xfId="15133" xr:uid="{00000000-0005-0000-0000-000066B40000}"/>
    <cellStyle name="Valuta 3 2 2 10 4 2" xfId="28325" xr:uid="{00000000-0005-0000-0000-000067B40000}"/>
    <cellStyle name="Valuta 3 2 2 10 4 3" xfId="46484" xr:uid="{00000000-0005-0000-0000-000068B40000}"/>
    <cellStyle name="Valuta 3 2 2 10 5" xfId="30809" xr:uid="{00000000-0005-0000-0000-000069B40000}"/>
    <cellStyle name="Valuta 3 2 2 10 5 2" xfId="48968" xr:uid="{00000000-0005-0000-0000-00006AB40000}"/>
    <cellStyle name="Valuta 3 2 2 10 6" xfId="17618" xr:uid="{00000000-0005-0000-0000-00006BB40000}"/>
    <cellStyle name="Valuta 3 2 2 10 7" xfId="35777" xr:uid="{00000000-0005-0000-0000-00006CB40000}"/>
    <cellStyle name="Valuta 3 2 2 10 8" xfId="53937" xr:uid="{00000000-0005-0000-0000-00006DB40000}"/>
    <cellStyle name="Valuta 3 2 2 10 9" xfId="59268" xr:uid="{00000000-0005-0000-0000-00006EB40000}"/>
    <cellStyle name="Valuta 3 2 2 11" xfId="4053" xr:uid="{00000000-0005-0000-0000-00006FB40000}"/>
    <cellStyle name="Valuta 3 2 2 11 2" xfId="6540" xr:uid="{00000000-0005-0000-0000-000070B40000}"/>
    <cellStyle name="Valuta 3 2 2 11 2 2" xfId="12038" xr:uid="{00000000-0005-0000-0000-000071B40000}"/>
    <cellStyle name="Valuta 3 2 2 11 2 2 2" xfId="25245" xr:uid="{00000000-0005-0000-0000-000072B40000}"/>
    <cellStyle name="Valuta 3 2 2 11 2 2 3" xfId="43404" xr:uid="{00000000-0005-0000-0000-000073B40000}"/>
    <cellStyle name="Valuta 3 2 2 11 2 3" xfId="32708" xr:uid="{00000000-0005-0000-0000-000074B40000}"/>
    <cellStyle name="Valuta 3 2 2 11 2 3 2" xfId="50867" xr:uid="{00000000-0005-0000-0000-000075B40000}"/>
    <cellStyle name="Valuta 3 2 2 11 2 4" xfId="19517" xr:uid="{00000000-0005-0000-0000-000076B40000}"/>
    <cellStyle name="Valuta 3 2 2 11 2 5" xfId="37676" xr:uid="{00000000-0005-0000-0000-000077B40000}"/>
    <cellStyle name="Valuta 3 2 2 11 2 6" xfId="55836" xr:uid="{00000000-0005-0000-0000-000078B40000}"/>
    <cellStyle name="Valuta 3 2 2 11 3" xfId="9554" xr:uid="{00000000-0005-0000-0000-000079B40000}"/>
    <cellStyle name="Valuta 3 2 2 11 3 2" xfId="22761" xr:uid="{00000000-0005-0000-0000-00007AB40000}"/>
    <cellStyle name="Valuta 3 2 2 11 3 3" xfId="40920" xr:uid="{00000000-0005-0000-0000-00007BB40000}"/>
    <cellStyle name="Valuta 3 2 2 11 4" xfId="14548" xr:uid="{00000000-0005-0000-0000-00007CB40000}"/>
    <cellStyle name="Valuta 3 2 2 11 4 2" xfId="27740" xr:uid="{00000000-0005-0000-0000-00007DB40000}"/>
    <cellStyle name="Valuta 3 2 2 11 4 3" xfId="45899" xr:uid="{00000000-0005-0000-0000-00007EB40000}"/>
    <cellStyle name="Valuta 3 2 2 11 5" xfId="30224" xr:uid="{00000000-0005-0000-0000-00007FB40000}"/>
    <cellStyle name="Valuta 3 2 2 11 5 2" xfId="48383" xr:uid="{00000000-0005-0000-0000-000080B40000}"/>
    <cellStyle name="Valuta 3 2 2 11 6" xfId="17033" xr:uid="{00000000-0005-0000-0000-000081B40000}"/>
    <cellStyle name="Valuta 3 2 2 11 7" xfId="35192" xr:uid="{00000000-0005-0000-0000-000082B40000}"/>
    <cellStyle name="Valuta 3 2 2 11 8" xfId="53352" xr:uid="{00000000-0005-0000-0000-000083B40000}"/>
    <cellStyle name="Valuta 3 2 2 11 9" xfId="59487" xr:uid="{00000000-0005-0000-0000-000084B40000}"/>
    <cellStyle name="Valuta 3 2 2 12" xfId="4859" xr:uid="{00000000-0005-0000-0000-000085B40000}"/>
    <cellStyle name="Valuta 3 2 2 12 2" xfId="7089" xr:uid="{00000000-0005-0000-0000-000086B40000}"/>
    <cellStyle name="Valuta 3 2 2 12 2 2" xfId="12822" xr:uid="{00000000-0005-0000-0000-000087B40000}"/>
    <cellStyle name="Valuta 3 2 2 12 2 2 2" xfId="26029" xr:uid="{00000000-0005-0000-0000-000088B40000}"/>
    <cellStyle name="Valuta 3 2 2 12 2 2 3" xfId="44188" xr:uid="{00000000-0005-0000-0000-000089B40000}"/>
    <cellStyle name="Valuta 3 2 2 12 2 3" xfId="33492" xr:uid="{00000000-0005-0000-0000-00008AB40000}"/>
    <cellStyle name="Valuta 3 2 2 12 2 3 2" xfId="51651" xr:uid="{00000000-0005-0000-0000-00008BB40000}"/>
    <cellStyle name="Valuta 3 2 2 12 2 4" xfId="20301" xr:uid="{00000000-0005-0000-0000-00008CB40000}"/>
    <cellStyle name="Valuta 3 2 2 12 2 5" xfId="38460" xr:uid="{00000000-0005-0000-0000-00008DB40000}"/>
    <cellStyle name="Valuta 3 2 2 12 2 6" xfId="56620" xr:uid="{00000000-0005-0000-0000-00008EB40000}"/>
    <cellStyle name="Valuta 3 2 2 12 3" xfId="10338" xr:uid="{00000000-0005-0000-0000-00008FB40000}"/>
    <cellStyle name="Valuta 3 2 2 12 3 2" xfId="23545" xr:uid="{00000000-0005-0000-0000-000090B40000}"/>
    <cellStyle name="Valuta 3 2 2 12 3 3" xfId="41704" xr:uid="{00000000-0005-0000-0000-000091B40000}"/>
    <cellStyle name="Valuta 3 2 2 12 4" xfId="15332" xr:uid="{00000000-0005-0000-0000-000092B40000}"/>
    <cellStyle name="Valuta 3 2 2 12 4 2" xfId="28524" xr:uid="{00000000-0005-0000-0000-000093B40000}"/>
    <cellStyle name="Valuta 3 2 2 12 4 3" xfId="46683" xr:uid="{00000000-0005-0000-0000-000094B40000}"/>
    <cellStyle name="Valuta 3 2 2 12 5" xfId="31008" xr:uid="{00000000-0005-0000-0000-000095B40000}"/>
    <cellStyle name="Valuta 3 2 2 12 5 2" xfId="49167" xr:uid="{00000000-0005-0000-0000-000096B40000}"/>
    <cellStyle name="Valuta 3 2 2 12 6" xfId="17817" xr:uid="{00000000-0005-0000-0000-000097B40000}"/>
    <cellStyle name="Valuta 3 2 2 12 7" xfId="35976" xr:uid="{00000000-0005-0000-0000-000098B40000}"/>
    <cellStyle name="Valuta 3 2 2 12 8" xfId="54136" xr:uid="{00000000-0005-0000-0000-000099B40000}"/>
    <cellStyle name="Valuta 3 2 2 13" xfId="5059" xr:uid="{00000000-0005-0000-0000-00009AB40000}"/>
    <cellStyle name="Valuta 3 2 2 13 2" xfId="7298" xr:uid="{00000000-0005-0000-0000-00009BB40000}"/>
    <cellStyle name="Valuta 3 2 2 13 2 2" xfId="13031" xr:uid="{00000000-0005-0000-0000-00009CB40000}"/>
    <cellStyle name="Valuta 3 2 2 13 2 2 2" xfId="26238" xr:uid="{00000000-0005-0000-0000-00009DB40000}"/>
    <cellStyle name="Valuta 3 2 2 13 2 2 3" xfId="44397" xr:uid="{00000000-0005-0000-0000-00009EB40000}"/>
    <cellStyle name="Valuta 3 2 2 13 2 3" xfId="33701" xr:uid="{00000000-0005-0000-0000-00009FB40000}"/>
    <cellStyle name="Valuta 3 2 2 13 2 3 2" xfId="51860" xr:uid="{00000000-0005-0000-0000-0000A0B40000}"/>
    <cellStyle name="Valuta 3 2 2 13 2 4" xfId="20510" xr:uid="{00000000-0005-0000-0000-0000A1B40000}"/>
    <cellStyle name="Valuta 3 2 2 13 2 5" xfId="38669" xr:uid="{00000000-0005-0000-0000-0000A2B40000}"/>
    <cellStyle name="Valuta 3 2 2 13 2 6" xfId="56829" xr:uid="{00000000-0005-0000-0000-0000A3B40000}"/>
    <cellStyle name="Valuta 3 2 2 13 3" xfId="10547" xr:uid="{00000000-0005-0000-0000-0000A4B40000}"/>
    <cellStyle name="Valuta 3 2 2 13 3 2" xfId="23754" xr:uid="{00000000-0005-0000-0000-0000A5B40000}"/>
    <cellStyle name="Valuta 3 2 2 13 3 3" xfId="41913" xr:uid="{00000000-0005-0000-0000-0000A6B40000}"/>
    <cellStyle name="Valuta 3 2 2 13 4" xfId="15541" xr:uid="{00000000-0005-0000-0000-0000A7B40000}"/>
    <cellStyle name="Valuta 3 2 2 13 4 2" xfId="28733" xr:uid="{00000000-0005-0000-0000-0000A8B40000}"/>
    <cellStyle name="Valuta 3 2 2 13 4 3" xfId="46892" xr:uid="{00000000-0005-0000-0000-0000A9B40000}"/>
    <cellStyle name="Valuta 3 2 2 13 5" xfId="31217" xr:uid="{00000000-0005-0000-0000-0000AAB40000}"/>
    <cellStyle name="Valuta 3 2 2 13 5 2" xfId="49376" xr:uid="{00000000-0005-0000-0000-0000ABB40000}"/>
    <cellStyle name="Valuta 3 2 2 13 6" xfId="18026" xr:uid="{00000000-0005-0000-0000-0000ACB40000}"/>
    <cellStyle name="Valuta 3 2 2 13 7" xfId="36185" xr:uid="{00000000-0005-0000-0000-0000ADB40000}"/>
    <cellStyle name="Valuta 3 2 2 13 8" xfId="54345" xr:uid="{00000000-0005-0000-0000-0000AEB40000}"/>
    <cellStyle name="Valuta 3 2 2 14" xfId="5261" xr:uid="{00000000-0005-0000-0000-0000AFB40000}"/>
    <cellStyle name="Valuta 3 2 2 14 2" xfId="7509" xr:uid="{00000000-0005-0000-0000-0000B0B40000}"/>
    <cellStyle name="Valuta 3 2 2 14 2 2" xfId="13242" xr:uid="{00000000-0005-0000-0000-0000B1B40000}"/>
    <cellStyle name="Valuta 3 2 2 14 2 2 2" xfId="26449" xr:uid="{00000000-0005-0000-0000-0000B2B40000}"/>
    <cellStyle name="Valuta 3 2 2 14 2 2 3" xfId="44608" xr:uid="{00000000-0005-0000-0000-0000B3B40000}"/>
    <cellStyle name="Valuta 3 2 2 14 2 3" xfId="33912" xr:uid="{00000000-0005-0000-0000-0000B4B40000}"/>
    <cellStyle name="Valuta 3 2 2 14 2 3 2" xfId="52071" xr:uid="{00000000-0005-0000-0000-0000B5B40000}"/>
    <cellStyle name="Valuta 3 2 2 14 2 4" xfId="20721" xr:uid="{00000000-0005-0000-0000-0000B6B40000}"/>
    <cellStyle name="Valuta 3 2 2 14 2 5" xfId="38880" xr:uid="{00000000-0005-0000-0000-0000B7B40000}"/>
    <cellStyle name="Valuta 3 2 2 14 2 6" xfId="57040" xr:uid="{00000000-0005-0000-0000-0000B8B40000}"/>
    <cellStyle name="Valuta 3 2 2 14 3" xfId="10758" xr:uid="{00000000-0005-0000-0000-0000B9B40000}"/>
    <cellStyle name="Valuta 3 2 2 14 3 2" xfId="23965" xr:uid="{00000000-0005-0000-0000-0000BAB40000}"/>
    <cellStyle name="Valuta 3 2 2 14 3 3" xfId="42124" xr:uid="{00000000-0005-0000-0000-0000BBB40000}"/>
    <cellStyle name="Valuta 3 2 2 14 4" xfId="15752" xr:uid="{00000000-0005-0000-0000-0000BCB40000}"/>
    <cellStyle name="Valuta 3 2 2 14 4 2" xfId="28944" xr:uid="{00000000-0005-0000-0000-0000BDB40000}"/>
    <cellStyle name="Valuta 3 2 2 14 4 3" xfId="47103" xr:uid="{00000000-0005-0000-0000-0000BEB40000}"/>
    <cellStyle name="Valuta 3 2 2 14 5" xfId="31428" xr:uid="{00000000-0005-0000-0000-0000BFB40000}"/>
    <cellStyle name="Valuta 3 2 2 14 5 2" xfId="49587" xr:uid="{00000000-0005-0000-0000-0000C0B40000}"/>
    <cellStyle name="Valuta 3 2 2 14 6" xfId="18237" xr:uid="{00000000-0005-0000-0000-0000C1B40000}"/>
    <cellStyle name="Valuta 3 2 2 14 7" xfId="36396" xr:uid="{00000000-0005-0000-0000-0000C2B40000}"/>
    <cellStyle name="Valuta 3 2 2 14 8" xfId="54556" xr:uid="{00000000-0005-0000-0000-0000C3B40000}"/>
    <cellStyle name="Valuta 3 2 2 15" xfId="5427" xr:uid="{00000000-0005-0000-0000-0000C4B40000}"/>
    <cellStyle name="Valuta 3 2 2 15 2" xfId="7675" xr:uid="{00000000-0005-0000-0000-0000C5B40000}"/>
    <cellStyle name="Valuta 3 2 2 15 2 2" xfId="13408" xr:uid="{00000000-0005-0000-0000-0000C6B40000}"/>
    <cellStyle name="Valuta 3 2 2 15 2 2 2" xfId="26615" xr:uid="{00000000-0005-0000-0000-0000C7B40000}"/>
    <cellStyle name="Valuta 3 2 2 15 2 2 3" xfId="44774" xr:uid="{00000000-0005-0000-0000-0000C8B40000}"/>
    <cellStyle name="Valuta 3 2 2 15 2 3" xfId="34078" xr:uid="{00000000-0005-0000-0000-0000C9B40000}"/>
    <cellStyle name="Valuta 3 2 2 15 2 3 2" xfId="52237" xr:uid="{00000000-0005-0000-0000-0000CAB40000}"/>
    <cellStyle name="Valuta 3 2 2 15 2 4" xfId="20887" xr:uid="{00000000-0005-0000-0000-0000CBB40000}"/>
    <cellStyle name="Valuta 3 2 2 15 2 5" xfId="39046" xr:uid="{00000000-0005-0000-0000-0000CCB40000}"/>
    <cellStyle name="Valuta 3 2 2 15 2 6" xfId="57206" xr:uid="{00000000-0005-0000-0000-0000CDB40000}"/>
    <cellStyle name="Valuta 3 2 2 15 3" xfId="10924" xr:uid="{00000000-0005-0000-0000-0000CEB40000}"/>
    <cellStyle name="Valuta 3 2 2 15 3 2" xfId="24131" xr:uid="{00000000-0005-0000-0000-0000CFB40000}"/>
    <cellStyle name="Valuta 3 2 2 15 3 3" xfId="42290" xr:uid="{00000000-0005-0000-0000-0000D0B40000}"/>
    <cellStyle name="Valuta 3 2 2 15 4" xfId="15918" xr:uid="{00000000-0005-0000-0000-0000D1B40000}"/>
    <cellStyle name="Valuta 3 2 2 15 4 2" xfId="29110" xr:uid="{00000000-0005-0000-0000-0000D2B40000}"/>
    <cellStyle name="Valuta 3 2 2 15 4 3" xfId="47269" xr:uid="{00000000-0005-0000-0000-0000D3B40000}"/>
    <cellStyle name="Valuta 3 2 2 15 5" xfId="31594" xr:uid="{00000000-0005-0000-0000-0000D4B40000}"/>
    <cellStyle name="Valuta 3 2 2 15 5 2" xfId="49753" xr:uid="{00000000-0005-0000-0000-0000D5B40000}"/>
    <cellStyle name="Valuta 3 2 2 15 6" xfId="18403" xr:uid="{00000000-0005-0000-0000-0000D6B40000}"/>
    <cellStyle name="Valuta 3 2 2 15 7" xfId="36562" xr:uid="{00000000-0005-0000-0000-0000D7B40000}"/>
    <cellStyle name="Valuta 3 2 2 15 8" xfId="54722" xr:uid="{00000000-0005-0000-0000-0000D8B40000}"/>
    <cellStyle name="Valuta 3 2 2 16" xfId="5591" xr:uid="{00000000-0005-0000-0000-0000D9B40000}"/>
    <cellStyle name="Valuta 3 2 2 16 2" xfId="7839" xr:uid="{00000000-0005-0000-0000-0000DAB40000}"/>
    <cellStyle name="Valuta 3 2 2 16 2 2" xfId="13572" xr:uid="{00000000-0005-0000-0000-0000DBB40000}"/>
    <cellStyle name="Valuta 3 2 2 16 2 2 2" xfId="26779" xr:uid="{00000000-0005-0000-0000-0000DCB40000}"/>
    <cellStyle name="Valuta 3 2 2 16 2 2 3" xfId="44938" xr:uid="{00000000-0005-0000-0000-0000DDB40000}"/>
    <cellStyle name="Valuta 3 2 2 16 2 3" xfId="34242" xr:uid="{00000000-0005-0000-0000-0000DEB40000}"/>
    <cellStyle name="Valuta 3 2 2 16 2 3 2" xfId="52401" xr:uid="{00000000-0005-0000-0000-0000DFB40000}"/>
    <cellStyle name="Valuta 3 2 2 16 2 4" xfId="21051" xr:uid="{00000000-0005-0000-0000-0000E0B40000}"/>
    <cellStyle name="Valuta 3 2 2 16 2 5" xfId="39210" xr:uid="{00000000-0005-0000-0000-0000E1B40000}"/>
    <cellStyle name="Valuta 3 2 2 16 2 6" xfId="57370" xr:uid="{00000000-0005-0000-0000-0000E2B40000}"/>
    <cellStyle name="Valuta 3 2 2 16 3" xfId="11088" xr:uid="{00000000-0005-0000-0000-0000E3B40000}"/>
    <cellStyle name="Valuta 3 2 2 16 3 2" xfId="24295" xr:uid="{00000000-0005-0000-0000-0000E4B40000}"/>
    <cellStyle name="Valuta 3 2 2 16 3 3" xfId="42454" xr:uid="{00000000-0005-0000-0000-0000E5B40000}"/>
    <cellStyle name="Valuta 3 2 2 16 4" xfId="16082" xr:uid="{00000000-0005-0000-0000-0000E6B40000}"/>
    <cellStyle name="Valuta 3 2 2 16 4 2" xfId="29274" xr:uid="{00000000-0005-0000-0000-0000E7B40000}"/>
    <cellStyle name="Valuta 3 2 2 16 4 3" xfId="47433" xr:uid="{00000000-0005-0000-0000-0000E8B40000}"/>
    <cellStyle name="Valuta 3 2 2 16 5" xfId="31758" xr:uid="{00000000-0005-0000-0000-0000E9B40000}"/>
    <cellStyle name="Valuta 3 2 2 16 5 2" xfId="49917" xr:uid="{00000000-0005-0000-0000-0000EAB40000}"/>
    <cellStyle name="Valuta 3 2 2 16 6" xfId="18567" xr:uid="{00000000-0005-0000-0000-0000EBB40000}"/>
    <cellStyle name="Valuta 3 2 2 16 7" xfId="36726" xr:uid="{00000000-0005-0000-0000-0000ECB40000}"/>
    <cellStyle name="Valuta 3 2 2 16 8" xfId="54886" xr:uid="{00000000-0005-0000-0000-0000EDB40000}"/>
    <cellStyle name="Valuta 3 2 2 17" xfId="5755" xr:uid="{00000000-0005-0000-0000-0000EEB40000}"/>
    <cellStyle name="Valuta 3 2 2 17 2" xfId="8003" xr:uid="{00000000-0005-0000-0000-0000EFB40000}"/>
    <cellStyle name="Valuta 3 2 2 17 2 2" xfId="13736" xr:uid="{00000000-0005-0000-0000-0000F0B40000}"/>
    <cellStyle name="Valuta 3 2 2 17 2 2 2" xfId="26943" xr:uid="{00000000-0005-0000-0000-0000F1B40000}"/>
    <cellStyle name="Valuta 3 2 2 17 2 2 3" xfId="45102" xr:uid="{00000000-0005-0000-0000-0000F2B40000}"/>
    <cellStyle name="Valuta 3 2 2 17 2 3" xfId="34406" xr:uid="{00000000-0005-0000-0000-0000F3B40000}"/>
    <cellStyle name="Valuta 3 2 2 17 2 3 2" xfId="52565" xr:uid="{00000000-0005-0000-0000-0000F4B40000}"/>
    <cellStyle name="Valuta 3 2 2 17 2 4" xfId="21215" xr:uid="{00000000-0005-0000-0000-0000F5B40000}"/>
    <cellStyle name="Valuta 3 2 2 17 2 5" xfId="39374" xr:uid="{00000000-0005-0000-0000-0000F6B40000}"/>
    <cellStyle name="Valuta 3 2 2 17 2 6" xfId="57534" xr:uid="{00000000-0005-0000-0000-0000F7B40000}"/>
    <cellStyle name="Valuta 3 2 2 17 3" xfId="11252" xr:uid="{00000000-0005-0000-0000-0000F8B40000}"/>
    <cellStyle name="Valuta 3 2 2 17 3 2" xfId="24459" xr:uid="{00000000-0005-0000-0000-0000F9B40000}"/>
    <cellStyle name="Valuta 3 2 2 17 3 3" xfId="42618" xr:uid="{00000000-0005-0000-0000-0000FAB40000}"/>
    <cellStyle name="Valuta 3 2 2 17 4" xfId="16246" xr:uid="{00000000-0005-0000-0000-0000FBB40000}"/>
    <cellStyle name="Valuta 3 2 2 17 4 2" xfId="29438" xr:uid="{00000000-0005-0000-0000-0000FCB40000}"/>
    <cellStyle name="Valuta 3 2 2 17 4 3" xfId="47597" xr:uid="{00000000-0005-0000-0000-0000FDB40000}"/>
    <cellStyle name="Valuta 3 2 2 17 5" xfId="31922" xr:uid="{00000000-0005-0000-0000-0000FEB40000}"/>
    <cellStyle name="Valuta 3 2 2 17 5 2" xfId="50081" xr:uid="{00000000-0005-0000-0000-0000FFB40000}"/>
    <cellStyle name="Valuta 3 2 2 17 6" xfId="18731" xr:uid="{00000000-0005-0000-0000-000000B50000}"/>
    <cellStyle name="Valuta 3 2 2 17 7" xfId="36890" xr:uid="{00000000-0005-0000-0000-000001B50000}"/>
    <cellStyle name="Valuta 3 2 2 17 8" xfId="55050" xr:uid="{00000000-0005-0000-0000-000002B50000}"/>
    <cellStyle name="Valuta 3 2 2 18" xfId="6066" xr:uid="{00000000-0005-0000-0000-000003B50000}"/>
    <cellStyle name="Valuta 3 2 2 18 2" xfId="11563" xr:uid="{00000000-0005-0000-0000-000004B50000}"/>
    <cellStyle name="Valuta 3 2 2 18 2 2" xfId="24770" xr:uid="{00000000-0005-0000-0000-000005B50000}"/>
    <cellStyle name="Valuta 3 2 2 18 2 3" xfId="42929" xr:uid="{00000000-0005-0000-0000-000006B50000}"/>
    <cellStyle name="Valuta 3 2 2 18 3" xfId="32233" xr:uid="{00000000-0005-0000-0000-000007B50000}"/>
    <cellStyle name="Valuta 3 2 2 18 3 2" xfId="50392" xr:uid="{00000000-0005-0000-0000-000008B50000}"/>
    <cellStyle name="Valuta 3 2 2 18 4" xfId="19042" xr:uid="{00000000-0005-0000-0000-000009B50000}"/>
    <cellStyle name="Valuta 3 2 2 18 5" xfId="37201" xr:uid="{00000000-0005-0000-0000-00000AB50000}"/>
    <cellStyle name="Valuta 3 2 2 18 6" xfId="55361" xr:uid="{00000000-0005-0000-0000-00000BB50000}"/>
    <cellStyle name="Valuta 3 2 2 19" xfId="8179" xr:uid="{00000000-0005-0000-0000-00000CB50000}"/>
    <cellStyle name="Valuta 3 2 2 19 2" xfId="21386" xr:uid="{00000000-0005-0000-0000-00000DB50000}"/>
    <cellStyle name="Valuta 3 2 2 19 3" xfId="39545" xr:uid="{00000000-0005-0000-0000-00000EB50000}"/>
    <cellStyle name="Valuta 3 2 2 19 4" xfId="57705" xr:uid="{00000000-0005-0000-0000-00000FB50000}"/>
    <cellStyle name="Valuta 3 2 2 2" xfId="3188" xr:uid="{00000000-0005-0000-0000-000010B50000}"/>
    <cellStyle name="Valuta 3 2 2 2 10" xfId="4054" xr:uid="{00000000-0005-0000-0000-000011B50000}"/>
    <cellStyle name="Valuta 3 2 2 2 10 2" xfId="6541" xr:uid="{00000000-0005-0000-0000-000012B50000}"/>
    <cellStyle name="Valuta 3 2 2 2 10 2 2" xfId="12039" xr:uid="{00000000-0005-0000-0000-000013B50000}"/>
    <cellStyle name="Valuta 3 2 2 2 10 2 2 2" xfId="25246" xr:uid="{00000000-0005-0000-0000-000014B50000}"/>
    <cellStyle name="Valuta 3 2 2 2 10 2 2 3" xfId="43405" xr:uid="{00000000-0005-0000-0000-000015B50000}"/>
    <cellStyle name="Valuta 3 2 2 2 10 2 3" xfId="32709" xr:uid="{00000000-0005-0000-0000-000016B50000}"/>
    <cellStyle name="Valuta 3 2 2 2 10 2 3 2" xfId="50868" xr:uid="{00000000-0005-0000-0000-000017B50000}"/>
    <cellStyle name="Valuta 3 2 2 2 10 2 4" xfId="19518" xr:uid="{00000000-0005-0000-0000-000018B50000}"/>
    <cellStyle name="Valuta 3 2 2 2 10 2 5" xfId="37677" xr:uid="{00000000-0005-0000-0000-000019B50000}"/>
    <cellStyle name="Valuta 3 2 2 2 10 2 6" xfId="55837" xr:uid="{00000000-0005-0000-0000-00001AB50000}"/>
    <cellStyle name="Valuta 3 2 2 2 10 3" xfId="9555" xr:uid="{00000000-0005-0000-0000-00001BB50000}"/>
    <cellStyle name="Valuta 3 2 2 2 10 3 2" xfId="22762" xr:uid="{00000000-0005-0000-0000-00001CB50000}"/>
    <cellStyle name="Valuta 3 2 2 2 10 3 3" xfId="40921" xr:uid="{00000000-0005-0000-0000-00001DB50000}"/>
    <cellStyle name="Valuta 3 2 2 2 10 4" xfId="14549" xr:uid="{00000000-0005-0000-0000-00001EB50000}"/>
    <cellStyle name="Valuta 3 2 2 2 10 4 2" xfId="27741" xr:uid="{00000000-0005-0000-0000-00001FB50000}"/>
    <cellStyle name="Valuta 3 2 2 2 10 4 3" xfId="45900" xr:uid="{00000000-0005-0000-0000-000020B50000}"/>
    <cellStyle name="Valuta 3 2 2 2 10 5" xfId="30225" xr:uid="{00000000-0005-0000-0000-000021B50000}"/>
    <cellStyle name="Valuta 3 2 2 2 10 5 2" xfId="48384" xr:uid="{00000000-0005-0000-0000-000022B50000}"/>
    <cellStyle name="Valuta 3 2 2 2 10 6" xfId="17034" xr:uid="{00000000-0005-0000-0000-000023B50000}"/>
    <cellStyle name="Valuta 3 2 2 2 10 7" xfId="35193" xr:uid="{00000000-0005-0000-0000-000024B50000}"/>
    <cellStyle name="Valuta 3 2 2 2 10 8" xfId="53353" xr:uid="{00000000-0005-0000-0000-000025B50000}"/>
    <cellStyle name="Valuta 3 2 2 2 10 9" xfId="59488" xr:uid="{00000000-0005-0000-0000-000026B50000}"/>
    <cellStyle name="Valuta 3 2 2 2 11" xfId="4860" xr:uid="{00000000-0005-0000-0000-000027B50000}"/>
    <cellStyle name="Valuta 3 2 2 2 11 2" xfId="7090" xr:uid="{00000000-0005-0000-0000-000028B50000}"/>
    <cellStyle name="Valuta 3 2 2 2 11 2 2" xfId="12823" xr:uid="{00000000-0005-0000-0000-000029B50000}"/>
    <cellStyle name="Valuta 3 2 2 2 11 2 2 2" xfId="26030" xr:uid="{00000000-0005-0000-0000-00002AB50000}"/>
    <cellStyle name="Valuta 3 2 2 2 11 2 2 3" xfId="44189" xr:uid="{00000000-0005-0000-0000-00002BB50000}"/>
    <cellStyle name="Valuta 3 2 2 2 11 2 3" xfId="33493" xr:uid="{00000000-0005-0000-0000-00002CB50000}"/>
    <cellStyle name="Valuta 3 2 2 2 11 2 3 2" xfId="51652" xr:uid="{00000000-0005-0000-0000-00002DB50000}"/>
    <cellStyle name="Valuta 3 2 2 2 11 2 4" xfId="20302" xr:uid="{00000000-0005-0000-0000-00002EB50000}"/>
    <cellStyle name="Valuta 3 2 2 2 11 2 5" xfId="38461" xr:uid="{00000000-0005-0000-0000-00002FB50000}"/>
    <cellStyle name="Valuta 3 2 2 2 11 2 6" xfId="56621" xr:uid="{00000000-0005-0000-0000-000030B50000}"/>
    <cellStyle name="Valuta 3 2 2 2 11 3" xfId="10339" xr:uid="{00000000-0005-0000-0000-000031B50000}"/>
    <cellStyle name="Valuta 3 2 2 2 11 3 2" xfId="23546" xr:uid="{00000000-0005-0000-0000-000032B50000}"/>
    <cellStyle name="Valuta 3 2 2 2 11 3 3" xfId="41705" xr:uid="{00000000-0005-0000-0000-000033B50000}"/>
    <cellStyle name="Valuta 3 2 2 2 11 4" xfId="15333" xr:uid="{00000000-0005-0000-0000-000034B50000}"/>
    <cellStyle name="Valuta 3 2 2 2 11 4 2" xfId="28525" xr:uid="{00000000-0005-0000-0000-000035B50000}"/>
    <cellStyle name="Valuta 3 2 2 2 11 4 3" xfId="46684" xr:uid="{00000000-0005-0000-0000-000036B50000}"/>
    <cellStyle name="Valuta 3 2 2 2 11 5" xfId="31009" xr:uid="{00000000-0005-0000-0000-000037B50000}"/>
    <cellStyle name="Valuta 3 2 2 2 11 5 2" xfId="49168" xr:uid="{00000000-0005-0000-0000-000038B50000}"/>
    <cellStyle name="Valuta 3 2 2 2 11 6" xfId="17818" xr:uid="{00000000-0005-0000-0000-000039B50000}"/>
    <cellStyle name="Valuta 3 2 2 2 11 7" xfId="35977" xr:uid="{00000000-0005-0000-0000-00003AB50000}"/>
    <cellStyle name="Valuta 3 2 2 2 11 8" xfId="54137" xr:uid="{00000000-0005-0000-0000-00003BB50000}"/>
    <cellStyle name="Valuta 3 2 2 2 12" xfId="5060" xr:uid="{00000000-0005-0000-0000-00003CB50000}"/>
    <cellStyle name="Valuta 3 2 2 2 12 2" xfId="7299" xr:uid="{00000000-0005-0000-0000-00003DB50000}"/>
    <cellStyle name="Valuta 3 2 2 2 12 2 2" xfId="13032" xr:uid="{00000000-0005-0000-0000-00003EB50000}"/>
    <cellStyle name="Valuta 3 2 2 2 12 2 2 2" xfId="26239" xr:uid="{00000000-0005-0000-0000-00003FB50000}"/>
    <cellStyle name="Valuta 3 2 2 2 12 2 2 3" xfId="44398" xr:uid="{00000000-0005-0000-0000-000040B50000}"/>
    <cellStyle name="Valuta 3 2 2 2 12 2 3" xfId="33702" xr:uid="{00000000-0005-0000-0000-000041B50000}"/>
    <cellStyle name="Valuta 3 2 2 2 12 2 3 2" xfId="51861" xr:uid="{00000000-0005-0000-0000-000042B50000}"/>
    <cellStyle name="Valuta 3 2 2 2 12 2 4" xfId="20511" xr:uid="{00000000-0005-0000-0000-000043B50000}"/>
    <cellStyle name="Valuta 3 2 2 2 12 2 5" xfId="38670" xr:uid="{00000000-0005-0000-0000-000044B50000}"/>
    <cellStyle name="Valuta 3 2 2 2 12 2 6" xfId="56830" xr:uid="{00000000-0005-0000-0000-000045B50000}"/>
    <cellStyle name="Valuta 3 2 2 2 12 3" xfId="10548" xr:uid="{00000000-0005-0000-0000-000046B50000}"/>
    <cellStyle name="Valuta 3 2 2 2 12 3 2" xfId="23755" xr:uid="{00000000-0005-0000-0000-000047B50000}"/>
    <cellStyle name="Valuta 3 2 2 2 12 3 3" xfId="41914" xr:uid="{00000000-0005-0000-0000-000048B50000}"/>
    <cellStyle name="Valuta 3 2 2 2 12 4" xfId="15542" xr:uid="{00000000-0005-0000-0000-000049B50000}"/>
    <cellStyle name="Valuta 3 2 2 2 12 4 2" xfId="28734" xr:uid="{00000000-0005-0000-0000-00004AB50000}"/>
    <cellStyle name="Valuta 3 2 2 2 12 4 3" xfId="46893" xr:uid="{00000000-0005-0000-0000-00004BB50000}"/>
    <cellStyle name="Valuta 3 2 2 2 12 5" xfId="31218" xr:uid="{00000000-0005-0000-0000-00004CB50000}"/>
    <cellStyle name="Valuta 3 2 2 2 12 5 2" xfId="49377" xr:uid="{00000000-0005-0000-0000-00004DB50000}"/>
    <cellStyle name="Valuta 3 2 2 2 12 6" xfId="18027" xr:uid="{00000000-0005-0000-0000-00004EB50000}"/>
    <cellStyle name="Valuta 3 2 2 2 12 7" xfId="36186" xr:uid="{00000000-0005-0000-0000-00004FB50000}"/>
    <cellStyle name="Valuta 3 2 2 2 12 8" xfId="54346" xr:uid="{00000000-0005-0000-0000-000050B50000}"/>
    <cellStyle name="Valuta 3 2 2 2 13" xfId="5262" xr:uid="{00000000-0005-0000-0000-000051B50000}"/>
    <cellStyle name="Valuta 3 2 2 2 13 2" xfId="7510" xr:uid="{00000000-0005-0000-0000-000052B50000}"/>
    <cellStyle name="Valuta 3 2 2 2 13 2 2" xfId="13243" xr:uid="{00000000-0005-0000-0000-000053B50000}"/>
    <cellStyle name="Valuta 3 2 2 2 13 2 2 2" xfId="26450" xr:uid="{00000000-0005-0000-0000-000054B50000}"/>
    <cellStyle name="Valuta 3 2 2 2 13 2 2 3" xfId="44609" xr:uid="{00000000-0005-0000-0000-000055B50000}"/>
    <cellStyle name="Valuta 3 2 2 2 13 2 3" xfId="33913" xr:uid="{00000000-0005-0000-0000-000056B50000}"/>
    <cellStyle name="Valuta 3 2 2 2 13 2 3 2" xfId="52072" xr:uid="{00000000-0005-0000-0000-000057B50000}"/>
    <cellStyle name="Valuta 3 2 2 2 13 2 4" xfId="20722" xr:uid="{00000000-0005-0000-0000-000058B50000}"/>
    <cellStyle name="Valuta 3 2 2 2 13 2 5" xfId="38881" xr:uid="{00000000-0005-0000-0000-000059B50000}"/>
    <cellStyle name="Valuta 3 2 2 2 13 2 6" xfId="57041" xr:uid="{00000000-0005-0000-0000-00005AB50000}"/>
    <cellStyle name="Valuta 3 2 2 2 13 3" xfId="10759" xr:uid="{00000000-0005-0000-0000-00005BB50000}"/>
    <cellStyle name="Valuta 3 2 2 2 13 3 2" xfId="23966" xr:uid="{00000000-0005-0000-0000-00005CB50000}"/>
    <cellStyle name="Valuta 3 2 2 2 13 3 3" xfId="42125" xr:uid="{00000000-0005-0000-0000-00005DB50000}"/>
    <cellStyle name="Valuta 3 2 2 2 13 4" xfId="15753" xr:uid="{00000000-0005-0000-0000-00005EB50000}"/>
    <cellStyle name="Valuta 3 2 2 2 13 4 2" xfId="28945" xr:uid="{00000000-0005-0000-0000-00005FB50000}"/>
    <cellStyle name="Valuta 3 2 2 2 13 4 3" xfId="47104" xr:uid="{00000000-0005-0000-0000-000060B50000}"/>
    <cellStyle name="Valuta 3 2 2 2 13 5" xfId="31429" xr:uid="{00000000-0005-0000-0000-000061B50000}"/>
    <cellStyle name="Valuta 3 2 2 2 13 5 2" xfId="49588" xr:uid="{00000000-0005-0000-0000-000062B50000}"/>
    <cellStyle name="Valuta 3 2 2 2 13 6" xfId="18238" xr:uid="{00000000-0005-0000-0000-000063B50000}"/>
    <cellStyle name="Valuta 3 2 2 2 13 7" xfId="36397" xr:uid="{00000000-0005-0000-0000-000064B50000}"/>
    <cellStyle name="Valuta 3 2 2 2 13 8" xfId="54557" xr:uid="{00000000-0005-0000-0000-000065B50000}"/>
    <cellStyle name="Valuta 3 2 2 2 14" xfId="5428" xr:uid="{00000000-0005-0000-0000-000066B50000}"/>
    <cellStyle name="Valuta 3 2 2 2 14 2" xfId="7676" xr:uid="{00000000-0005-0000-0000-000067B50000}"/>
    <cellStyle name="Valuta 3 2 2 2 14 2 2" xfId="13409" xr:uid="{00000000-0005-0000-0000-000068B50000}"/>
    <cellStyle name="Valuta 3 2 2 2 14 2 2 2" xfId="26616" xr:uid="{00000000-0005-0000-0000-000069B50000}"/>
    <cellStyle name="Valuta 3 2 2 2 14 2 2 3" xfId="44775" xr:uid="{00000000-0005-0000-0000-00006AB50000}"/>
    <cellStyle name="Valuta 3 2 2 2 14 2 3" xfId="34079" xr:uid="{00000000-0005-0000-0000-00006BB50000}"/>
    <cellStyle name="Valuta 3 2 2 2 14 2 3 2" xfId="52238" xr:uid="{00000000-0005-0000-0000-00006CB50000}"/>
    <cellStyle name="Valuta 3 2 2 2 14 2 4" xfId="20888" xr:uid="{00000000-0005-0000-0000-00006DB50000}"/>
    <cellStyle name="Valuta 3 2 2 2 14 2 5" xfId="39047" xr:uid="{00000000-0005-0000-0000-00006EB50000}"/>
    <cellStyle name="Valuta 3 2 2 2 14 2 6" xfId="57207" xr:uid="{00000000-0005-0000-0000-00006FB50000}"/>
    <cellStyle name="Valuta 3 2 2 2 14 3" xfId="10925" xr:uid="{00000000-0005-0000-0000-000070B50000}"/>
    <cellStyle name="Valuta 3 2 2 2 14 3 2" xfId="24132" xr:uid="{00000000-0005-0000-0000-000071B50000}"/>
    <cellStyle name="Valuta 3 2 2 2 14 3 3" xfId="42291" xr:uid="{00000000-0005-0000-0000-000072B50000}"/>
    <cellStyle name="Valuta 3 2 2 2 14 4" xfId="15919" xr:uid="{00000000-0005-0000-0000-000073B50000}"/>
    <cellStyle name="Valuta 3 2 2 2 14 4 2" xfId="29111" xr:uid="{00000000-0005-0000-0000-000074B50000}"/>
    <cellStyle name="Valuta 3 2 2 2 14 4 3" xfId="47270" xr:uid="{00000000-0005-0000-0000-000075B50000}"/>
    <cellStyle name="Valuta 3 2 2 2 14 5" xfId="31595" xr:uid="{00000000-0005-0000-0000-000076B50000}"/>
    <cellStyle name="Valuta 3 2 2 2 14 5 2" xfId="49754" xr:uid="{00000000-0005-0000-0000-000077B50000}"/>
    <cellStyle name="Valuta 3 2 2 2 14 6" xfId="18404" xr:uid="{00000000-0005-0000-0000-000078B50000}"/>
    <cellStyle name="Valuta 3 2 2 2 14 7" xfId="36563" xr:uid="{00000000-0005-0000-0000-000079B50000}"/>
    <cellStyle name="Valuta 3 2 2 2 14 8" xfId="54723" xr:uid="{00000000-0005-0000-0000-00007AB50000}"/>
    <cellStyle name="Valuta 3 2 2 2 15" xfId="5592" xr:uid="{00000000-0005-0000-0000-00007BB50000}"/>
    <cellStyle name="Valuta 3 2 2 2 15 2" xfId="7840" xr:uid="{00000000-0005-0000-0000-00007CB50000}"/>
    <cellStyle name="Valuta 3 2 2 2 15 2 2" xfId="13573" xr:uid="{00000000-0005-0000-0000-00007DB50000}"/>
    <cellStyle name="Valuta 3 2 2 2 15 2 2 2" xfId="26780" xr:uid="{00000000-0005-0000-0000-00007EB50000}"/>
    <cellStyle name="Valuta 3 2 2 2 15 2 2 3" xfId="44939" xr:uid="{00000000-0005-0000-0000-00007FB50000}"/>
    <cellStyle name="Valuta 3 2 2 2 15 2 3" xfId="34243" xr:uid="{00000000-0005-0000-0000-000080B50000}"/>
    <cellStyle name="Valuta 3 2 2 2 15 2 3 2" xfId="52402" xr:uid="{00000000-0005-0000-0000-000081B50000}"/>
    <cellStyle name="Valuta 3 2 2 2 15 2 4" xfId="21052" xr:uid="{00000000-0005-0000-0000-000082B50000}"/>
    <cellStyle name="Valuta 3 2 2 2 15 2 5" xfId="39211" xr:uid="{00000000-0005-0000-0000-000083B50000}"/>
    <cellStyle name="Valuta 3 2 2 2 15 2 6" xfId="57371" xr:uid="{00000000-0005-0000-0000-000084B50000}"/>
    <cellStyle name="Valuta 3 2 2 2 15 3" xfId="11089" xr:uid="{00000000-0005-0000-0000-000085B50000}"/>
    <cellStyle name="Valuta 3 2 2 2 15 3 2" xfId="24296" xr:uid="{00000000-0005-0000-0000-000086B50000}"/>
    <cellStyle name="Valuta 3 2 2 2 15 3 3" xfId="42455" xr:uid="{00000000-0005-0000-0000-000087B50000}"/>
    <cellStyle name="Valuta 3 2 2 2 15 4" xfId="16083" xr:uid="{00000000-0005-0000-0000-000088B50000}"/>
    <cellStyle name="Valuta 3 2 2 2 15 4 2" xfId="29275" xr:uid="{00000000-0005-0000-0000-000089B50000}"/>
    <cellStyle name="Valuta 3 2 2 2 15 4 3" xfId="47434" xr:uid="{00000000-0005-0000-0000-00008AB50000}"/>
    <cellStyle name="Valuta 3 2 2 2 15 5" xfId="31759" xr:uid="{00000000-0005-0000-0000-00008BB50000}"/>
    <cellStyle name="Valuta 3 2 2 2 15 5 2" xfId="49918" xr:uid="{00000000-0005-0000-0000-00008CB50000}"/>
    <cellStyle name="Valuta 3 2 2 2 15 6" xfId="18568" xr:uid="{00000000-0005-0000-0000-00008DB50000}"/>
    <cellStyle name="Valuta 3 2 2 2 15 7" xfId="36727" xr:uid="{00000000-0005-0000-0000-00008EB50000}"/>
    <cellStyle name="Valuta 3 2 2 2 15 8" xfId="54887" xr:uid="{00000000-0005-0000-0000-00008FB50000}"/>
    <cellStyle name="Valuta 3 2 2 2 16" xfId="5756" xr:uid="{00000000-0005-0000-0000-000090B50000}"/>
    <cellStyle name="Valuta 3 2 2 2 16 2" xfId="8004" xr:uid="{00000000-0005-0000-0000-000091B50000}"/>
    <cellStyle name="Valuta 3 2 2 2 16 2 2" xfId="13737" xr:uid="{00000000-0005-0000-0000-000092B50000}"/>
    <cellStyle name="Valuta 3 2 2 2 16 2 2 2" xfId="26944" xr:uid="{00000000-0005-0000-0000-000093B50000}"/>
    <cellStyle name="Valuta 3 2 2 2 16 2 2 3" xfId="45103" xr:uid="{00000000-0005-0000-0000-000094B50000}"/>
    <cellStyle name="Valuta 3 2 2 2 16 2 3" xfId="34407" xr:uid="{00000000-0005-0000-0000-000095B50000}"/>
    <cellStyle name="Valuta 3 2 2 2 16 2 3 2" xfId="52566" xr:uid="{00000000-0005-0000-0000-000096B50000}"/>
    <cellStyle name="Valuta 3 2 2 2 16 2 4" xfId="21216" xr:uid="{00000000-0005-0000-0000-000097B50000}"/>
    <cellStyle name="Valuta 3 2 2 2 16 2 5" xfId="39375" xr:uid="{00000000-0005-0000-0000-000098B50000}"/>
    <cellStyle name="Valuta 3 2 2 2 16 2 6" xfId="57535" xr:uid="{00000000-0005-0000-0000-000099B50000}"/>
    <cellStyle name="Valuta 3 2 2 2 16 3" xfId="11253" xr:uid="{00000000-0005-0000-0000-00009AB50000}"/>
    <cellStyle name="Valuta 3 2 2 2 16 3 2" xfId="24460" xr:uid="{00000000-0005-0000-0000-00009BB50000}"/>
    <cellStyle name="Valuta 3 2 2 2 16 3 3" xfId="42619" xr:uid="{00000000-0005-0000-0000-00009CB50000}"/>
    <cellStyle name="Valuta 3 2 2 2 16 4" xfId="16247" xr:uid="{00000000-0005-0000-0000-00009DB50000}"/>
    <cellStyle name="Valuta 3 2 2 2 16 4 2" xfId="29439" xr:uid="{00000000-0005-0000-0000-00009EB50000}"/>
    <cellStyle name="Valuta 3 2 2 2 16 4 3" xfId="47598" xr:uid="{00000000-0005-0000-0000-00009FB50000}"/>
    <cellStyle name="Valuta 3 2 2 2 16 5" xfId="31923" xr:uid="{00000000-0005-0000-0000-0000A0B50000}"/>
    <cellStyle name="Valuta 3 2 2 2 16 5 2" xfId="50082" xr:uid="{00000000-0005-0000-0000-0000A1B50000}"/>
    <cellStyle name="Valuta 3 2 2 2 16 6" xfId="18732" xr:uid="{00000000-0005-0000-0000-0000A2B50000}"/>
    <cellStyle name="Valuta 3 2 2 2 16 7" xfId="36891" xr:uid="{00000000-0005-0000-0000-0000A3B50000}"/>
    <cellStyle name="Valuta 3 2 2 2 16 8" xfId="55051" xr:uid="{00000000-0005-0000-0000-0000A4B50000}"/>
    <cellStyle name="Valuta 3 2 2 2 17" xfId="6067" xr:uid="{00000000-0005-0000-0000-0000A5B50000}"/>
    <cellStyle name="Valuta 3 2 2 2 17 2" xfId="11564" xr:uid="{00000000-0005-0000-0000-0000A6B50000}"/>
    <cellStyle name="Valuta 3 2 2 2 17 2 2" xfId="24771" xr:uid="{00000000-0005-0000-0000-0000A7B50000}"/>
    <cellStyle name="Valuta 3 2 2 2 17 2 3" xfId="42930" xr:uid="{00000000-0005-0000-0000-0000A8B50000}"/>
    <cellStyle name="Valuta 3 2 2 2 17 3" xfId="32234" xr:uid="{00000000-0005-0000-0000-0000A9B50000}"/>
    <cellStyle name="Valuta 3 2 2 2 17 3 2" xfId="50393" xr:uid="{00000000-0005-0000-0000-0000AAB50000}"/>
    <cellStyle name="Valuta 3 2 2 2 17 4" xfId="19043" xr:uid="{00000000-0005-0000-0000-0000ABB50000}"/>
    <cellStyle name="Valuta 3 2 2 2 17 5" xfId="37202" xr:uid="{00000000-0005-0000-0000-0000ACB50000}"/>
    <cellStyle name="Valuta 3 2 2 2 17 6" xfId="55362" xr:uid="{00000000-0005-0000-0000-0000ADB50000}"/>
    <cellStyle name="Valuta 3 2 2 2 18" xfId="8180" xr:uid="{00000000-0005-0000-0000-0000AEB50000}"/>
    <cellStyle name="Valuta 3 2 2 2 18 2" xfId="21387" xr:uid="{00000000-0005-0000-0000-0000AFB50000}"/>
    <cellStyle name="Valuta 3 2 2 2 18 3" xfId="39546" xr:uid="{00000000-0005-0000-0000-0000B0B50000}"/>
    <cellStyle name="Valuta 3 2 2 2 18 4" xfId="57706" xr:uid="{00000000-0005-0000-0000-0000B1B50000}"/>
    <cellStyle name="Valuta 3 2 2 2 19" xfId="8391" xr:uid="{00000000-0005-0000-0000-0000B2B50000}"/>
    <cellStyle name="Valuta 3 2 2 2 19 2" xfId="21598" xr:uid="{00000000-0005-0000-0000-0000B3B50000}"/>
    <cellStyle name="Valuta 3 2 2 2 19 3" xfId="39757" xr:uid="{00000000-0005-0000-0000-0000B4B50000}"/>
    <cellStyle name="Valuta 3 2 2 2 19 4" xfId="57917" xr:uid="{00000000-0005-0000-0000-0000B5B50000}"/>
    <cellStyle name="Valuta 3 2 2 2 2" xfId="3189" xr:uid="{00000000-0005-0000-0000-0000B6B50000}"/>
    <cellStyle name="Valuta 3 2 2 2 2 10" xfId="5061" xr:uid="{00000000-0005-0000-0000-0000B7B50000}"/>
    <cellStyle name="Valuta 3 2 2 2 2 10 2" xfId="7300" xr:uid="{00000000-0005-0000-0000-0000B8B50000}"/>
    <cellStyle name="Valuta 3 2 2 2 2 10 2 2" xfId="13033" xr:uid="{00000000-0005-0000-0000-0000B9B50000}"/>
    <cellStyle name="Valuta 3 2 2 2 2 10 2 2 2" xfId="26240" xr:uid="{00000000-0005-0000-0000-0000BAB50000}"/>
    <cellStyle name="Valuta 3 2 2 2 2 10 2 2 3" xfId="44399" xr:uid="{00000000-0005-0000-0000-0000BBB50000}"/>
    <cellStyle name="Valuta 3 2 2 2 2 10 2 3" xfId="33703" xr:uid="{00000000-0005-0000-0000-0000BCB50000}"/>
    <cellStyle name="Valuta 3 2 2 2 2 10 2 3 2" xfId="51862" xr:uid="{00000000-0005-0000-0000-0000BDB50000}"/>
    <cellStyle name="Valuta 3 2 2 2 2 10 2 4" xfId="20512" xr:uid="{00000000-0005-0000-0000-0000BEB50000}"/>
    <cellStyle name="Valuta 3 2 2 2 2 10 2 5" xfId="38671" xr:uid="{00000000-0005-0000-0000-0000BFB50000}"/>
    <cellStyle name="Valuta 3 2 2 2 2 10 2 6" xfId="56831" xr:uid="{00000000-0005-0000-0000-0000C0B50000}"/>
    <cellStyle name="Valuta 3 2 2 2 2 10 3" xfId="10549" xr:uid="{00000000-0005-0000-0000-0000C1B50000}"/>
    <cellStyle name="Valuta 3 2 2 2 2 10 3 2" xfId="23756" xr:uid="{00000000-0005-0000-0000-0000C2B50000}"/>
    <cellStyle name="Valuta 3 2 2 2 2 10 3 3" xfId="41915" xr:uid="{00000000-0005-0000-0000-0000C3B50000}"/>
    <cellStyle name="Valuta 3 2 2 2 2 10 4" xfId="15543" xr:uid="{00000000-0005-0000-0000-0000C4B50000}"/>
    <cellStyle name="Valuta 3 2 2 2 2 10 4 2" xfId="28735" xr:uid="{00000000-0005-0000-0000-0000C5B50000}"/>
    <cellStyle name="Valuta 3 2 2 2 2 10 4 3" xfId="46894" xr:uid="{00000000-0005-0000-0000-0000C6B50000}"/>
    <cellStyle name="Valuta 3 2 2 2 2 10 5" xfId="31219" xr:uid="{00000000-0005-0000-0000-0000C7B50000}"/>
    <cellStyle name="Valuta 3 2 2 2 2 10 5 2" xfId="49378" xr:uid="{00000000-0005-0000-0000-0000C8B50000}"/>
    <cellStyle name="Valuta 3 2 2 2 2 10 6" xfId="18028" xr:uid="{00000000-0005-0000-0000-0000C9B50000}"/>
    <cellStyle name="Valuta 3 2 2 2 2 10 7" xfId="36187" xr:uid="{00000000-0005-0000-0000-0000CAB50000}"/>
    <cellStyle name="Valuta 3 2 2 2 2 10 8" xfId="54347" xr:uid="{00000000-0005-0000-0000-0000CBB50000}"/>
    <cellStyle name="Valuta 3 2 2 2 2 11" xfId="5263" xr:uid="{00000000-0005-0000-0000-0000CCB50000}"/>
    <cellStyle name="Valuta 3 2 2 2 2 11 2" xfId="7511" xr:uid="{00000000-0005-0000-0000-0000CDB50000}"/>
    <cellStyle name="Valuta 3 2 2 2 2 11 2 2" xfId="13244" xr:uid="{00000000-0005-0000-0000-0000CEB50000}"/>
    <cellStyle name="Valuta 3 2 2 2 2 11 2 2 2" xfId="26451" xr:uid="{00000000-0005-0000-0000-0000CFB50000}"/>
    <cellStyle name="Valuta 3 2 2 2 2 11 2 2 3" xfId="44610" xr:uid="{00000000-0005-0000-0000-0000D0B50000}"/>
    <cellStyle name="Valuta 3 2 2 2 2 11 2 3" xfId="33914" xr:uid="{00000000-0005-0000-0000-0000D1B50000}"/>
    <cellStyle name="Valuta 3 2 2 2 2 11 2 3 2" xfId="52073" xr:uid="{00000000-0005-0000-0000-0000D2B50000}"/>
    <cellStyle name="Valuta 3 2 2 2 2 11 2 4" xfId="20723" xr:uid="{00000000-0005-0000-0000-0000D3B50000}"/>
    <cellStyle name="Valuta 3 2 2 2 2 11 2 5" xfId="38882" xr:uid="{00000000-0005-0000-0000-0000D4B50000}"/>
    <cellStyle name="Valuta 3 2 2 2 2 11 2 6" xfId="57042" xr:uid="{00000000-0005-0000-0000-0000D5B50000}"/>
    <cellStyle name="Valuta 3 2 2 2 2 11 3" xfId="10760" xr:uid="{00000000-0005-0000-0000-0000D6B50000}"/>
    <cellStyle name="Valuta 3 2 2 2 2 11 3 2" xfId="23967" xr:uid="{00000000-0005-0000-0000-0000D7B50000}"/>
    <cellStyle name="Valuta 3 2 2 2 2 11 3 3" xfId="42126" xr:uid="{00000000-0005-0000-0000-0000D8B50000}"/>
    <cellStyle name="Valuta 3 2 2 2 2 11 4" xfId="15754" xr:uid="{00000000-0005-0000-0000-0000D9B50000}"/>
    <cellStyle name="Valuta 3 2 2 2 2 11 4 2" xfId="28946" xr:uid="{00000000-0005-0000-0000-0000DAB50000}"/>
    <cellStyle name="Valuta 3 2 2 2 2 11 4 3" xfId="47105" xr:uid="{00000000-0005-0000-0000-0000DBB50000}"/>
    <cellStyle name="Valuta 3 2 2 2 2 11 5" xfId="31430" xr:uid="{00000000-0005-0000-0000-0000DCB50000}"/>
    <cellStyle name="Valuta 3 2 2 2 2 11 5 2" xfId="49589" xr:uid="{00000000-0005-0000-0000-0000DDB50000}"/>
    <cellStyle name="Valuta 3 2 2 2 2 11 6" xfId="18239" xr:uid="{00000000-0005-0000-0000-0000DEB50000}"/>
    <cellStyle name="Valuta 3 2 2 2 2 11 7" xfId="36398" xr:uid="{00000000-0005-0000-0000-0000DFB50000}"/>
    <cellStyle name="Valuta 3 2 2 2 2 11 8" xfId="54558" xr:uid="{00000000-0005-0000-0000-0000E0B50000}"/>
    <cellStyle name="Valuta 3 2 2 2 2 12" xfId="5429" xr:uid="{00000000-0005-0000-0000-0000E1B50000}"/>
    <cellStyle name="Valuta 3 2 2 2 2 12 2" xfId="7677" xr:uid="{00000000-0005-0000-0000-0000E2B50000}"/>
    <cellStyle name="Valuta 3 2 2 2 2 12 2 2" xfId="13410" xr:uid="{00000000-0005-0000-0000-0000E3B50000}"/>
    <cellStyle name="Valuta 3 2 2 2 2 12 2 2 2" xfId="26617" xr:uid="{00000000-0005-0000-0000-0000E4B50000}"/>
    <cellStyle name="Valuta 3 2 2 2 2 12 2 2 3" xfId="44776" xr:uid="{00000000-0005-0000-0000-0000E5B50000}"/>
    <cellStyle name="Valuta 3 2 2 2 2 12 2 3" xfId="34080" xr:uid="{00000000-0005-0000-0000-0000E6B50000}"/>
    <cellStyle name="Valuta 3 2 2 2 2 12 2 3 2" xfId="52239" xr:uid="{00000000-0005-0000-0000-0000E7B50000}"/>
    <cellStyle name="Valuta 3 2 2 2 2 12 2 4" xfId="20889" xr:uid="{00000000-0005-0000-0000-0000E8B50000}"/>
    <cellStyle name="Valuta 3 2 2 2 2 12 2 5" xfId="39048" xr:uid="{00000000-0005-0000-0000-0000E9B50000}"/>
    <cellStyle name="Valuta 3 2 2 2 2 12 2 6" xfId="57208" xr:uid="{00000000-0005-0000-0000-0000EAB50000}"/>
    <cellStyle name="Valuta 3 2 2 2 2 12 3" xfId="10926" xr:uid="{00000000-0005-0000-0000-0000EBB50000}"/>
    <cellStyle name="Valuta 3 2 2 2 2 12 3 2" xfId="24133" xr:uid="{00000000-0005-0000-0000-0000ECB50000}"/>
    <cellStyle name="Valuta 3 2 2 2 2 12 3 3" xfId="42292" xr:uid="{00000000-0005-0000-0000-0000EDB50000}"/>
    <cellStyle name="Valuta 3 2 2 2 2 12 4" xfId="15920" xr:uid="{00000000-0005-0000-0000-0000EEB50000}"/>
    <cellStyle name="Valuta 3 2 2 2 2 12 4 2" xfId="29112" xr:uid="{00000000-0005-0000-0000-0000EFB50000}"/>
    <cellStyle name="Valuta 3 2 2 2 2 12 4 3" xfId="47271" xr:uid="{00000000-0005-0000-0000-0000F0B50000}"/>
    <cellStyle name="Valuta 3 2 2 2 2 12 5" xfId="31596" xr:uid="{00000000-0005-0000-0000-0000F1B50000}"/>
    <cellStyle name="Valuta 3 2 2 2 2 12 5 2" xfId="49755" xr:uid="{00000000-0005-0000-0000-0000F2B50000}"/>
    <cellStyle name="Valuta 3 2 2 2 2 12 6" xfId="18405" xr:uid="{00000000-0005-0000-0000-0000F3B50000}"/>
    <cellStyle name="Valuta 3 2 2 2 2 12 7" xfId="36564" xr:uid="{00000000-0005-0000-0000-0000F4B50000}"/>
    <cellStyle name="Valuta 3 2 2 2 2 12 8" xfId="54724" xr:uid="{00000000-0005-0000-0000-0000F5B50000}"/>
    <cellStyle name="Valuta 3 2 2 2 2 13" xfId="5593" xr:uid="{00000000-0005-0000-0000-0000F6B50000}"/>
    <cellStyle name="Valuta 3 2 2 2 2 13 2" xfId="7841" xr:uid="{00000000-0005-0000-0000-0000F7B50000}"/>
    <cellStyle name="Valuta 3 2 2 2 2 13 2 2" xfId="13574" xr:uid="{00000000-0005-0000-0000-0000F8B50000}"/>
    <cellStyle name="Valuta 3 2 2 2 2 13 2 2 2" xfId="26781" xr:uid="{00000000-0005-0000-0000-0000F9B50000}"/>
    <cellStyle name="Valuta 3 2 2 2 2 13 2 2 3" xfId="44940" xr:uid="{00000000-0005-0000-0000-0000FAB50000}"/>
    <cellStyle name="Valuta 3 2 2 2 2 13 2 3" xfId="34244" xr:uid="{00000000-0005-0000-0000-0000FBB50000}"/>
    <cellStyle name="Valuta 3 2 2 2 2 13 2 3 2" xfId="52403" xr:uid="{00000000-0005-0000-0000-0000FCB50000}"/>
    <cellStyle name="Valuta 3 2 2 2 2 13 2 4" xfId="21053" xr:uid="{00000000-0005-0000-0000-0000FDB50000}"/>
    <cellStyle name="Valuta 3 2 2 2 2 13 2 5" xfId="39212" xr:uid="{00000000-0005-0000-0000-0000FEB50000}"/>
    <cellStyle name="Valuta 3 2 2 2 2 13 2 6" xfId="57372" xr:uid="{00000000-0005-0000-0000-0000FFB50000}"/>
    <cellStyle name="Valuta 3 2 2 2 2 13 3" xfId="11090" xr:uid="{00000000-0005-0000-0000-000000B60000}"/>
    <cellStyle name="Valuta 3 2 2 2 2 13 3 2" xfId="24297" xr:uid="{00000000-0005-0000-0000-000001B60000}"/>
    <cellStyle name="Valuta 3 2 2 2 2 13 3 3" xfId="42456" xr:uid="{00000000-0005-0000-0000-000002B60000}"/>
    <cellStyle name="Valuta 3 2 2 2 2 13 4" xfId="16084" xr:uid="{00000000-0005-0000-0000-000003B60000}"/>
    <cellStyle name="Valuta 3 2 2 2 2 13 4 2" xfId="29276" xr:uid="{00000000-0005-0000-0000-000004B60000}"/>
    <cellStyle name="Valuta 3 2 2 2 2 13 4 3" xfId="47435" xr:uid="{00000000-0005-0000-0000-000005B60000}"/>
    <cellStyle name="Valuta 3 2 2 2 2 13 5" xfId="31760" xr:uid="{00000000-0005-0000-0000-000006B60000}"/>
    <cellStyle name="Valuta 3 2 2 2 2 13 5 2" xfId="49919" xr:uid="{00000000-0005-0000-0000-000007B60000}"/>
    <cellStyle name="Valuta 3 2 2 2 2 13 6" xfId="18569" xr:uid="{00000000-0005-0000-0000-000008B60000}"/>
    <cellStyle name="Valuta 3 2 2 2 2 13 7" xfId="36728" xr:uid="{00000000-0005-0000-0000-000009B60000}"/>
    <cellStyle name="Valuta 3 2 2 2 2 13 8" xfId="54888" xr:uid="{00000000-0005-0000-0000-00000AB60000}"/>
    <cellStyle name="Valuta 3 2 2 2 2 14" xfId="5757" xr:uid="{00000000-0005-0000-0000-00000BB60000}"/>
    <cellStyle name="Valuta 3 2 2 2 2 14 2" xfId="8005" xr:uid="{00000000-0005-0000-0000-00000CB60000}"/>
    <cellStyle name="Valuta 3 2 2 2 2 14 2 2" xfId="13738" xr:uid="{00000000-0005-0000-0000-00000DB60000}"/>
    <cellStyle name="Valuta 3 2 2 2 2 14 2 2 2" xfId="26945" xr:uid="{00000000-0005-0000-0000-00000EB60000}"/>
    <cellStyle name="Valuta 3 2 2 2 2 14 2 2 3" xfId="45104" xr:uid="{00000000-0005-0000-0000-00000FB60000}"/>
    <cellStyle name="Valuta 3 2 2 2 2 14 2 3" xfId="34408" xr:uid="{00000000-0005-0000-0000-000010B60000}"/>
    <cellStyle name="Valuta 3 2 2 2 2 14 2 3 2" xfId="52567" xr:uid="{00000000-0005-0000-0000-000011B60000}"/>
    <cellStyle name="Valuta 3 2 2 2 2 14 2 4" xfId="21217" xr:uid="{00000000-0005-0000-0000-000012B60000}"/>
    <cellStyle name="Valuta 3 2 2 2 2 14 2 5" xfId="39376" xr:uid="{00000000-0005-0000-0000-000013B60000}"/>
    <cellStyle name="Valuta 3 2 2 2 2 14 2 6" xfId="57536" xr:uid="{00000000-0005-0000-0000-000014B60000}"/>
    <cellStyle name="Valuta 3 2 2 2 2 14 3" xfId="11254" xr:uid="{00000000-0005-0000-0000-000015B60000}"/>
    <cellStyle name="Valuta 3 2 2 2 2 14 3 2" xfId="24461" xr:uid="{00000000-0005-0000-0000-000016B60000}"/>
    <cellStyle name="Valuta 3 2 2 2 2 14 3 3" xfId="42620" xr:uid="{00000000-0005-0000-0000-000017B60000}"/>
    <cellStyle name="Valuta 3 2 2 2 2 14 4" xfId="16248" xr:uid="{00000000-0005-0000-0000-000018B60000}"/>
    <cellStyle name="Valuta 3 2 2 2 2 14 4 2" xfId="29440" xr:uid="{00000000-0005-0000-0000-000019B60000}"/>
    <cellStyle name="Valuta 3 2 2 2 2 14 4 3" xfId="47599" xr:uid="{00000000-0005-0000-0000-00001AB60000}"/>
    <cellStyle name="Valuta 3 2 2 2 2 14 5" xfId="31924" xr:uid="{00000000-0005-0000-0000-00001BB60000}"/>
    <cellStyle name="Valuta 3 2 2 2 2 14 5 2" xfId="50083" xr:uid="{00000000-0005-0000-0000-00001CB60000}"/>
    <cellStyle name="Valuta 3 2 2 2 2 14 6" xfId="18733" xr:uid="{00000000-0005-0000-0000-00001DB60000}"/>
    <cellStyle name="Valuta 3 2 2 2 2 14 7" xfId="36892" xr:uid="{00000000-0005-0000-0000-00001EB60000}"/>
    <cellStyle name="Valuta 3 2 2 2 2 14 8" xfId="55052" xr:uid="{00000000-0005-0000-0000-00001FB60000}"/>
    <cellStyle name="Valuta 3 2 2 2 2 15" xfId="6068" xr:uid="{00000000-0005-0000-0000-000020B60000}"/>
    <cellStyle name="Valuta 3 2 2 2 2 15 2" xfId="11565" xr:uid="{00000000-0005-0000-0000-000021B60000}"/>
    <cellStyle name="Valuta 3 2 2 2 2 15 2 2" xfId="24772" xr:uid="{00000000-0005-0000-0000-000022B60000}"/>
    <cellStyle name="Valuta 3 2 2 2 2 15 2 3" xfId="42931" xr:uid="{00000000-0005-0000-0000-000023B60000}"/>
    <cellStyle name="Valuta 3 2 2 2 2 15 3" xfId="32235" xr:uid="{00000000-0005-0000-0000-000024B60000}"/>
    <cellStyle name="Valuta 3 2 2 2 2 15 3 2" xfId="50394" xr:uid="{00000000-0005-0000-0000-000025B60000}"/>
    <cellStyle name="Valuta 3 2 2 2 2 15 4" xfId="19044" xr:uid="{00000000-0005-0000-0000-000026B60000}"/>
    <cellStyle name="Valuta 3 2 2 2 2 15 5" xfId="37203" xr:uid="{00000000-0005-0000-0000-000027B60000}"/>
    <cellStyle name="Valuta 3 2 2 2 2 15 6" xfId="55363" xr:uid="{00000000-0005-0000-0000-000028B60000}"/>
    <cellStyle name="Valuta 3 2 2 2 2 16" xfId="8181" xr:uid="{00000000-0005-0000-0000-000029B60000}"/>
    <cellStyle name="Valuta 3 2 2 2 2 16 2" xfId="21388" xr:uid="{00000000-0005-0000-0000-00002AB60000}"/>
    <cellStyle name="Valuta 3 2 2 2 2 16 3" xfId="39547" xr:uid="{00000000-0005-0000-0000-00002BB60000}"/>
    <cellStyle name="Valuta 3 2 2 2 2 16 4" xfId="57707" xr:uid="{00000000-0005-0000-0000-00002CB60000}"/>
    <cellStyle name="Valuta 3 2 2 2 2 17" xfId="8392" xr:uid="{00000000-0005-0000-0000-00002DB60000}"/>
    <cellStyle name="Valuta 3 2 2 2 2 17 2" xfId="21599" xr:uid="{00000000-0005-0000-0000-00002EB60000}"/>
    <cellStyle name="Valuta 3 2 2 2 2 17 3" xfId="39758" xr:uid="{00000000-0005-0000-0000-00002FB60000}"/>
    <cellStyle name="Valuta 3 2 2 2 2 17 4" xfId="57918" xr:uid="{00000000-0005-0000-0000-000030B60000}"/>
    <cellStyle name="Valuta 3 2 2 2 2 18" xfId="8603" xr:uid="{00000000-0005-0000-0000-000031B60000}"/>
    <cellStyle name="Valuta 3 2 2 2 2 18 2" xfId="21810" xr:uid="{00000000-0005-0000-0000-000032B60000}"/>
    <cellStyle name="Valuta 3 2 2 2 2 18 3" xfId="39969" xr:uid="{00000000-0005-0000-0000-000033B60000}"/>
    <cellStyle name="Valuta 3 2 2 2 2 18 4" xfId="58129" xr:uid="{00000000-0005-0000-0000-000034B60000}"/>
    <cellStyle name="Valuta 3 2 2 2 2 19" xfId="8767" xr:uid="{00000000-0005-0000-0000-000035B60000}"/>
    <cellStyle name="Valuta 3 2 2 2 2 19 2" xfId="21974" xr:uid="{00000000-0005-0000-0000-000036B60000}"/>
    <cellStyle name="Valuta 3 2 2 2 2 19 3" xfId="40133" xr:uid="{00000000-0005-0000-0000-000037B60000}"/>
    <cellStyle name="Valuta 3 2 2 2 2 19 4" xfId="58293" xr:uid="{00000000-0005-0000-0000-000038B60000}"/>
    <cellStyle name="Valuta 3 2 2 2 2 2" xfId="3190" xr:uid="{00000000-0005-0000-0000-000039B60000}"/>
    <cellStyle name="Valuta 3 2 2 2 2 2 10" xfId="9095" xr:uid="{00000000-0005-0000-0000-00003AB60000}"/>
    <cellStyle name="Valuta 3 2 2 2 2 2 10 2" xfId="22302" xr:uid="{00000000-0005-0000-0000-00003BB60000}"/>
    <cellStyle name="Valuta 3 2 2 2 2 2 10 3" xfId="40461" xr:uid="{00000000-0005-0000-0000-00003CB60000}"/>
    <cellStyle name="Valuta 3 2 2 2 2 2 11" xfId="14076" xr:uid="{00000000-0005-0000-0000-00003DB60000}"/>
    <cellStyle name="Valuta 3 2 2 2 2 2 11 2" xfId="27268" xr:uid="{00000000-0005-0000-0000-00003EB60000}"/>
    <cellStyle name="Valuta 3 2 2 2 2 2 11 3" xfId="45427" xr:uid="{00000000-0005-0000-0000-00003FB60000}"/>
    <cellStyle name="Valuta 3 2 2 2 2 2 12" xfId="29752" xr:uid="{00000000-0005-0000-0000-000040B60000}"/>
    <cellStyle name="Valuta 3 2 2 2 2 2 12 2" xfId="47911" xr:uid="{00000000-0005-0000-0000-000041B60000}"/>
    <cellStyle name="Valuta 3 2 2 2 2 2 13" xfId="16561" xr:uid="{00000000-0005-0000-0000-000042B60000}"/>
    <cellStyle name="Valuta 3 2 2 2 2 2 14" xfId="34720" xr:uid="{00000000-0005-0000-0000-000043B60000}"/>
    <cellStyle name="Valuta 3 2 2 2 2 2 15" xfId="52880" xr:uid="{00000000-0005-0000-0000-000044B60000}"/>
    <cellStyle name="Valuta 3 2 2 2 2 2 16" xfId="58775" xr:uid="{00000000-0005-0000-0000-000045B60000}"/>
    <cellStyle name="Valuta 3 2 2 2 2 2 2" xfId="3191" xr:uid="{00000000-0005-0000-0000-000046B60000}"/>
    <cellStyle name="Valuta 3 2 2 2 2 2 2 10" xfId="58776" xr:uid="{00000000-0005-0000-0000-000047B60000}"/>
    <cellStyle name="Valuta 3 2 2 2 2 2 2 2" xfId="4057" xr:uid="{00000000-0005-0000-0000-000048B60000}"/>
    <cellStyle name="Valuta 3 2 2 2 2 2 2 2 2" xfId="6544" xr:uid="{00000000-0005-0000-0000-000049B60000}"/>
    <cellStyle name="Valuta 3 2 2 2 2 2 2 2 2 2" xfId="12042" xr:uid="{00000000-0005-0000-0000-00004AB60000}"/>
    <cellStyle name="Valuta 3 2 2 2 2 2 2 2 2 2 2" xfId="25249" xr:uid="{00000000-0005-0000-0000-00004BB60000}"/>
    <cellStyle name="Valuta 3 2 2 2 2 2 2 2 2 2 3" xfId="43408" xr:uid="{00000000-0005-0000-0000-00004CB60000}"/>
    <cellStyle name="Valuta 3 2 2 2 2 2 2 2 2 3" xfId="32712" xr:uid="{00000000-0005-0000-0000-00004DB60000}"/>
    <cellStyle name="Valuta 3 2 2 2 2 2 2 2 2 3 2" xfId="50871" xr:uid="{00000000-0005-0000-0000-00004EB60000}"/>
    <cellStyle name="Valuta 3 2 2 2 2 2 2 2 2 4" xfId="19521" xr:uid="{00000000-0005-0000-0000-00004FB60000}"/>
    <cellStyle name="Valuta 3 2 2 2 2 2 2 2 2 5" xfId="37680" xr:uid="{00000000-0005-0000-0000-000050B60000}"/>
    <cellStyle name="Valuta 3 2 2 2 2 2 2 2 2 6" xfId="55840" xr:uid="{00000000-0005-0000-0000-000051B60000}"/>
    <cellStyle name="Valuta 3 2 2 2 2 2 2 2 3" xfId="9558" xr:uid="{00000000-0005-0000-0000-000052B60000}"/>
    <cellStyle name="Valuta 3 2 2 2 2 2 2 2 3 2" xfId="22765" xr:uid="{00000000-0005-0000-0000-000053B60000}"/>
    <cellStyle name="Valuta 3 2 2 2 2 2 2 2 3 3" xfId="40924" xr:uid="{00000000-0005-0000-0000-000054B60000}"/>
    <cellStyle name="Valuta 3 2 2 2 2 2 2 2 4" xfId="14552" xr:uid="{00000000-0005-0000-0000-000055B60000}"/>
    <cellStyle name="Valuta 3 2 2 2 2 2 2 2 4 2" xfId="27744" xr:uid="{00000000-0005-0000-0000-000056B60000}"/>
    <cellStyle name="Valuta 3 2 2 2 2 2 2 2 4 3" xfId="45903" xr:uid="{00000000-0005-0000-0000-000057B60000}"/>
    <cellStyle name="Valuta 3 2 2 2 2 2 2 2 5" xfId="30228" xr:uid="{00000000-0005-0000-0000-000058B60000}"/>
    <cellStyle name="Valuta 3 2 2 2 2 2 2 2 5 2" xfId="48387" xr:uid="{00000000-0005-0000-0000-000059B60000}"/>
    <cellStyle name="Valuta 3 2 2 2 2 2 2 2 6" xfId="17037" xr:uid="{00000000-0005-0000-0000-00005AB60000}"/>
    <cellStyle name="Valuta 3 2 2 2 2 2 2 2 7" xfId="35196" xr:uid="{00000000-0005-0000-0000-00005BB60000}"/>
    <cellStyle name="Valuta 3 2 2 2 2 2 2 2 8" xfId="53356" xr:uid="{00000000-0005-0000-0000-00005CB60000}"/>
    <cellStyle name="Valuta 3 2 2 2 2 2 2 3" xfId="6070" xr:uid="{00000000-0005-0000-0000-00005DB60000}"/>
    <cellStyle name="Valuta 3 2 2 2 2 2 2 3 2" xfId="11567" xr:uid="{00000000-0005-0000-0000-00005EB60000}"/>
    <cellStyle name="Valuta 3 2 2 2 2 2 2 3 2 2" xfId="24774" xr:uid="{00000000-0005-0000-0000-00005FB60000}"/>
    <cellStyle name="Valuta 3 2 2 2 2 2 2 3 2 3" xfId="42933" xr:uid="{00000000-0005-0000-0000-000060B60000}"/>
    <cellStyle name="Valuta 3 2 2 2 2 2 2 3 3" xfId="32237" xr:uid="{00000000-0005-0000-0000-000061B60000}"/>
    <cellStyle name="Valuta 3 2 2 2 2 2 2 3 3 2" xfId="50396" xr:uid="{00000000-0005-0000-0000-000062B60000}"/>
    <cellStyle name="Valuta 3 2 2 2 2 2 2 3 4" xfId="19046" xr:uid="{00000000-0005-0000-0000-000063B60000}"/>
    <cellStyle name="Valuta 3 2 2 2 2 2 2 3 5" xfId="37205" xr:uid="{00000000-0005-0000-0000-000064B60000}"/>
    <cellStyle name="Valuta 3 2 2 2 2 2 2 3 6" xfId="55365" xr:uid="{00000000-0005-0000-0000-000065B60000}"/>
    <cellStyle name="Valuta 3 2 2 2 2 2 2 4" xfId="9096" xr:uid="{00000000-0005-0000-0000-000066B60000}"/>
    <cellStyle name="Valuta 3 2 2 2 2 2 2 4 2" xfId="22303" xr:uid="{00000000-0005-0000-0000-000067B60000}"/>
    <cellStyle name="Valuta 3 2 2 2 2 2 2 4 3" xfId="40462" xr:uid="{00000000-0005-0000-0000-000068B60000}"/>
    <cellStyle name="Valuta 3 2 2 2 2 2 2 5" xfId="14077" xr:uid="{00000000-0005-0000-0000-000069B60000}"/>
    <cellStyle name="Valuta 3 2 2 2 2 2 2 5 2" xfId="27269" xr:uid="{00000000-0005-0000-0000-00006AB60000}"/>
    <cellStyle name="Valuta 3 2 2 2 2 2 2 5 3" xfId="45428" xr:uid="{00000000-0005-0000-0000-00006BB60000}"/>
    <cellStyle name="Valuta 3 2 2 2 2 2 2 6" xfId="29753" xr:uid="{00000000-0005-0000-0000-00006CB60000}"/>
    <cellStyle name="Valuta 3 2 2 2 2 2 2 6 2" xfId="47912" xr:uid="{00000000-0005-0000-0000-00006DB60000}"/>
    <cellStyle name="Valuta 3 2 2 2 2 2 2 7" xfId="16562" xr:uid="{00000000-0005-0000-0000-00006EB60000}"/>
    <cellStyle name="Valuta 3 2 2 2 2 2 2 8" xfId="34721" xr:uid="{00000000-0005-0000-0000-00006FB60000}"/>
    <cellStyle name="Valuta 3 2 2 2 2 2 2 9" xfId="52881" xr:uid="{00000000-0005-0000-0000-000070B60000}"/>
    <cellStyle name="Valuta 3 2 2 2 2 2 3" xfId="3192" xr:uid="{00000000-0005-0000-0000-000071B60000}"/>
    <cellStyle name="Valuta 3 2 2 2 2 2 3 10" xfId="58777" xr:uid="{00000000-0005-0000-0000-000072B60000}"/>
    <cellStyle name="Valuta 3 2 2 2 2 2 3 2" xfId="4058" xr:uid="{00000000-0005-0000-0000-000073B60000}"/>
    <cellStyle name="Valuta 3 2 2 2 2 2 3 2 2" xfId="6545" xr:uid="{00000000-0005-0000-0000-000074B60000}"/>
    <cellStyle name="Valuta 3 2 2 2 2 2 3 2 2 2" xfId="12043" xr:uid="{00000000-0005-0000-0000-000075B60000}"/>
    <cellStyle name="Valuta 3 2 2 2 2 2 3 2 2 2 2" xfId="25250" xr:uid="{00000000-0005-0000-0000-000076B60000}"/>
    <cellStyle name="Valuta 3 2 2 2 2 2 3 2 2 2 3" xfId="43409" xr:uid="{00000000-0005-0000-0000-000077B60000}"/>
    <cellStyle name="Valuta 3 2 2 2 2 2 3 2 2 3" xfId="32713" xr:uid="{00000000-0005-0000-0000-000078B60000}"/>
    <cellStyle name="Valuta 3 2 2 2 2 2 3 2 2 3 2" xfId="50872" xr:uid="{00000000-0005-0000-0000-000079B60000}"/>
    <cellStyle name="Valuta 3 2 2 2 2 2 3 2 2 4" xfId="19522" xr:uid="{00000000-0005-0000-0000-00007AB60000}"/>
    <cellStyle name="Valuta 3 2 2 2 2 2 3 2 2 5" xfId="37681" xr:uid="{00000000-0005-0000-0000-00007BB60000}"/>
    <cellStyle name="Valuta 3 2 2 2 2 2 3 2 2 6" xfId="55841" xr:uid="{00000000-0005-0000-0000-00007CB60000}"/>
    <cellStyle name="Valuta 3 2 2 2 2 2 3 2 3" xfId="9559" xr:uid="{00000000-0005-0000-0000-00007DB60000}"/>
    <cellStyle name="Valuta 3 2 2 2 2 2 3 2 3 2" xfId="22766" xr:uid="{00000000-0005-0000-0000-00007EB60000}"/>
    <cellStyle name="Valuta 3 2 2 2 2 2 3 2 3 3" xfId="40925" xr:uid="{00000000-0005-0000-0000-00007FB60000}"/>
    <cellStyle name="Valuta 3 2 2 2 2 2 3 2 4" xfId="14553" xr:uid="{00000000-0005-0000-0000-000080B60000}"/>
    <cellStyle name="Valuta 3 2 2 2 2 2 3 2 4 2" xfId="27745" xr:uid="{00000000-0005-0000-0000-000081B60000}"/>
    <cellStyle name="Valuta 3 2 2 2 2 2 3 2 4 3" xfId="45904" xr:uid="{00000000-0005-0000-0000-000082B60000}"/>
    <cellStyle name="Valuta 3 2 2 2 2 2 3 2 5" xfId="30229" xr:uid="{00000000-0005-0000-0000-000083B60000}"/>
    <cellStyle name="Valuta 3 2 2 2 2 2 3 2 5 2" xfId="48388" xr:uid="{00000000-0005-0000-0000-000084B60000}"/>
    <cellStyle name="Valuta 3 2 2 2 2 2 3 2 6" xfId="17038" xr:uid="{00000000-0005-0000-0000-000085B60000}"/>
    <cellStyle name="Valuta 3 2 2 2 2 2 3 2 7" xfId="35197" xr:uid="{00000000-0005-0000-0000-000086B60000}"/>
    <cellStyle name="Valuta 3 2 2 2 2 2 3 2 8" xfId="53357" xr:uid="{00000000-0005-0000-0000-000087B60000}"/>
    <cellStyle name="Valuta 3 2 2 2 2 2 3 3" xfId="6071" xr:uid="{00000000-0005-0000-0000-000088B60000}"/>
    <cellStyle name="Valuta 3 2 2 2 2 2 3 3 2" xfId="11568" xr:uid="{00000000-0005-0000-0000-000089B60000}"/>
    <cellStyle name="Valuta 3 2 2 2 2 2 3 3 2 2" xfId="24775" xr:uid="{00000000-0005-0000-0000-00008AB60000}"/>
    <cellStyle name="Valuta 3 2 2 2 2 2 3 3 2 3" xfId="42934" xr:uid="{00000000-0005-0000-0000-00008BB60000}"/>
    <cellStyle name="Valuta 3 2 2 2 2 2 3 3 3" xfId="32238" xr:uid="{00000000-0005-0000-0000-00008CB60000}"/>
    <cellStyle name="Valuta 3 2 2 2 2 2 3 3 3 2" xfId="50397" xr:uid="{00000000-0005-0000-0000-00008DB60000}"/>
    <cellStyle name="Valuta 3 2 2 2 2 2 3 3 4" xfId="19047" xr:uid="{00000000-0005-0000-0000-00008EB60000}"/>
    <cellStyle name="Valuta 3 2 2 2 2 2 3 3 5" xfId="37206" xr:uid="{00000000-0005-0000-0000-00008FB60000}"/>
    <cellStyle name="Valuta 3 2 2 2 2 2 3 3 6" xfId="55366" xr:uid="{00000000-0005-0000-0000-000090B60000}"/>
    <cellStyle name="Valuta 3 2 2 2 2 2 3 4" xfId="9097" xr:uid="{00000000-0005-0000-0000-000091B60000}"/>
    <cellStyle name="Valuta 3 2 2 2 2 2 3 4 2" xfId="22304" xr:uid="{00000000-0005-0000-0000-000092B60000}"/>
    <cellStyle name="Valuta 3 2 2 2 2 2 3 4 3" xfId="40463" xr:uid="{00000000-0005-0000-0000-000093B60000}"/>
    <cellStyle name="Valuta 3 2 2 2 2 2 3 5" xfId="14078" xr:uid="{00000000-0005-0000-0000-000094B60000}"/>
    <cellStyle name="Valuta 3 2 2 2 2 2 3 5 2" xfId="27270" xr:uid="{00000000-0005-0000-0000-000095B60000}"/>
    <cellStyle name="Valuta 3 2 2 2 2 2 3 5 3" xfId="45429" xr:uid="{00000000-0005-0000-0000-000096B60000}"/>
    <cellStyle name="Valuta 3 2 2 2 2 2 3 6" xfId="29754" xr:uid="{00000000-0005-0000-0000-000097B60000}"/>
    <cellStyle name="Valuta 3 2 2 2 2 2 3 6 2" xfId="47913" xr:uid="{00000000-0005-0000-0000-000098B60000}"/>
    <cellStyle name="Valuta 3 2 2 2 2 2 3 7" xfId="16563" xr:uid="{00000000-0005-0000-0000-000099B60000}"/>
    <cellStyle name="Valuta 3 2 2 2 2 2 3 8" xfId="34722" xr:uid="{00000000-0005-0000-0000-00009AB60000}"/>
    <cellStyle name="Valuta 3 2 2 2 2 2 3 9" xfId="52882" xr:uid="{00000000-0005-0000-0000-00009BB60000}"/>
    <cellStyle name="Valuta 3 2 2 2 2 2 4" xfId="3707" xr:uid="{00000000-0005-0000-0000-00009CB60000}"/>
    <cellStyle name="Valuta 3 2 2 2 2 2 4 2" xfId="4416" xr:uid="{00000000-0005-0000-0000-00009DB60000}"/>
    <cellStyle name="Valuta 3 2 2 2 2 2 4 2 2" xfId="12400" xr:uid="{00000000-0005-0000-0000-00009EB60000}"/>
    <cellStyle name="Valuta 3 2 2 2 2 2 4 2 2 2" xfId="25607" xr:uid="{00000000-0005-0000-0000-00009FB60000}"/>
    <cellStyle name="Valuta 3 2 2 2 2 2 4 2 2 3" xfId="43766" xr:uid="{00000000-0005-0000-0000-0000A0B60000}"/>
    <cellStyle name="Valuta 3 2 2 2 2 2 4 2 3" xfId="33070" xr:uid="{00000000-0005-0000-0000-0000A1B60000}"/>
    <cellStyle name="Valuta 3 2 2 2 2 2 4 2 3 2" xfId="51229" xr:uid="{00000000-0005-0000-0000-0000A2B60000}"/>
    <cellStyle name="Valuta 3 2 2 2 2 2 4 2 4" xfId="19879" xr:uid="{00000000-0005-0000-0000-0000A3B60000}"/>
    <cellStyle name="Valuta 3 2 2 2 2 2 4 2 5" xfId="38038" xr:uid="{00000000-0005-0000-0000-0000A4B60000}"/>
    <cellStyle name="Valuta 3 2 2 2 2 2 4 2 6" xfId="56198" xr:uid="{00000000-0005-0000-0000-0000A5B60000}"/>
    <cellStyle name="Valuta 3 2 2 2 2 2 4 3" xfId="9916" xr:uid="{00000000-0005-0000-0000-0000A6B60000}"/>
    <cellStyle name="Valuta 3 2 2 2 2 2 4 3 2" xfId="23123" xr:uid="{00000000-0005-0000-0000-0000A7B60000}"/>
    <cellStyle name="Valuta 3 2 2 2 2 2 4 3 3" xfId="41282" xr:uid="{00000000-0005-0000-0000-0000A8B60000}"/>
    <cellStyle name="Valuta 3 2 2 2 2 2 4 4" xfId="14910" xr:uid="{00000000-0005-0000-0000-0000A9B60000}"/>
    <cellStyle name="Valuta 3 2 2 2 2 2 4 4 2" xfId="28102" xr:uid="{00000000-0005-0000-0000-0000AAB60000}"/>
    <cellStyle name="Valuta 3 2 2 2 2 2 4 4 3" xfId="46261" xr:uid="{00000000-0005-0000-0000-0000ABB60000}"/>
    <cellStyle name="Valuta 3 2 2 2 2 2 4 5" xfId="30586" xr:uid="{00000000-0005-0000-0000-0000ACB60000}"/>
    <cellStyle name="Valuta 3 2 2 2 2 2 4 5 2" xfId="48745" xr:uid="{00000000-0005-0000-0000-0000ADB60000}"/>
    <cellStyle name="Valuta 3 2 2 2 2 2 4 6" xfId="17395" xr:uid="{00000000-0005-0000-0000-0000AEB60000}"/>
    <cellStyle name="Valuta 3 2 2 2 2 2 4 7" xfId="35554" xr:uid="{00000000-0005-0000-0000-0000AFB60000}"/>
    <cellStyle name="Valuta 3 2 2 2 2 2 4 8" xfId="53714" xr:uid="{00000000-0005-0000-0000-0000B0B60000}"/>
    <cellStyle name="Valuta 3 2 2 2 2 2 4 9" xfId="59490" xr:uid="{00000000-0005-0000-0000-0000B1B60000}"/>
    <cellStyle name="Valuta 3 2 2 2 2 2 5" xfId="4642" xr:uid="{00000000-0005-0000-0000-0000B2B60000}"/>
    <cellStyle name="Valuta 3 2 2 2 2 2 5 2" xfId="6894" xr:uid="{00000000-0005-0000-0000-0000B3B60000}"/>
    <cellStyle name="Valuta 3 2 2 2 2 2 5 2 2" xfId="12626" xr:uid="{00000000-0005-0000-0000-0000B4B60000}"/>
    <cellStyle name="Valuta 3 2 2 2 2 2 5 2 2 2" xfId="25833" xr:uid="{00000000-0005-0000-0000-0000B5B60000}"/>
    <cellStyle name="Valuta 3 2 2 2 2 2 5 2 2 3" xfId="43992" xr:uid="{00000000-0005-0000-0000-0000B6B60000}"/>
    <cellStyle name="Valuta 3 2 2 2 2 2 5 2 3" xfId="33296" xr:uid="{00000000-0005-0000-0000-0000B7B60000}"/>
    <cellStyle name="Valuta 3 2 2 2 2 2 5 2 3 2" xfId="51455" xr:uid="{00000000-0005-0000-0000-0000B8B60000}"/>
    <cellStyle name="Valuta 3 2 2 2 2 2 5 2 4" xfId="20105" xr:uid="{00000000-0005-0000-0000-0000B9B60000}"/>
    <cellStyle name="Valuta 3 2 2 2 2 2 5 2 5" xfId="38264" xr:uid="{00000000-0005-0000-0000-0000BAB60000}"/>
    <cellStyle name="Valuta 3 2 2 2 2 2 5 2 6" xfId="56424" xr:uid="{00000000-0005-0000-0000-0000BBB60000}"/>
    <cellStyle name="Valuta 3 2 2 2 2 2 5 3" xfId="10142" xr:uid="{00000000-0005-0000-0000-0000BCB60000}"/>
    <cellStyle name="Valuta 3 2 2 2 2 2 5 3 2" xfId="23349" xr:uid="{00000000-0005-0000-0000-0000BDB60000}"/>
    <cellStyle name="Valuta 3 2 2 2 2 2 5 3 3" xfId="41508" xr:uid="{00000000-0005-0000-0000-0000BEB60000}"/>
    <cellStyle name="Valuta 3 2 2 2 2 2 5 4" xfId="15136" xr:uid="{00000000-0005-0000-0000-0000BFB60000}"/>
    <cellStyle name="Valuta 3 2 2 2 2 2 5 4 2" xfId="28328" xr:uid="{00000000-0005-0000-0000-0000C0B60000}"/>
    <cellStyle name="Valuta 3 2 2 2 2 2 5 4 3" xfId="46487" xr:uid="{00000000-0005-0000-0000-0000C1B60000}"/>
    <cellStyle name="Valuta 3 2 2 2 2 2 5 5" xfId="30812" xr:uid="{00000000-0005-0000-0000-0000C2B60000}"/>
    <cellStyle name="Valuta 3 2 2 2 2 2 5 5 2" xfId="48971" xr:uid="{00000000-0005-0000-0000-0000C3B60000}"/>
    <cellStyle name="Valuta 3 2 2 2 2 2 5 6" xfId="17621" xr:uid="{00000000-0005-0000-0000-0000C4B60000}"/>
    <cellStyle name="Valuta 3 2 2 2 2 2 5 7" xfId="35780" xr:uid="{00000000-0005-0000-0000-0000C5B60000}"/>
    <cellStyle name="Valuta 3 2 2 2 2 2 5 8" xfId="53940" xr:uid="{00000000-0005-0000-0000-0000C6B60000}"/>
    <cellStyle name="Valuta 3 2 2 2 2 2 6" xfId="4056" xr:uid="{00000000-0005-0000-0000-0000C7B60000}"/>
    <cellStyle name="Valuta 3 2 2 2 2 2 6 2" xfId="6543" xr:uid="{00000000-0005-0000-0000-0000C8B60000}"/>
    <cellStyle name="Valuta 3 2 2 2 2 2 6 2 2" xfId="12041" xr:uid="{00000000-0005-0000-0000-0000C9B60000}"/>
    <cellStyle name="Valuta 3 2 2 2 2 2 6 2 2 2" xfId="25248" xr:uid="{00000000-0005-0000-0000-0000CAB60000}"/>
    <cellStyle name="Valuta 3 2 2 2 2 2 6 2 2 3" xfId="43407" xr:uid="{00000000-0005-0000-0000-0000CBB60000}"/>
    <cellStyle name="Valuta 3 2 2 2 2 2 6 2 3" xfId="32711" xr:uid="{00000000-0005-0000-0000-0000CCB60000}"/>
    <cellStyle name="Valuta 3 2 2 2 2 2 6 2 3 2" xfId="50870" xr:uid="{00000000-0005-0000-0000-0000CDB60000}"/>
    <cellStyle name="Valuta 3 2 2 2 2 2 6 2 4" xfId="19520" xr:uid="{00000000-0005-0000-0000-0000CEB60000}"/>
    <cellStyle name="Valuta 3 2 2 2 2 2 6 2 5" xfId="37679" xr:uid="{00000000-0005-0000-0000-0000CFB60000}"/>
    <cellStyle name="Valuta 3 2 2 2 2 2 6 2 6" xfId="55839" xr:uid="{00000000-0005-0000-0000-0000D0B60000}"/>
    <cellStyle name="Valuta 3 2 2 2 2 2 6 3" xfId="9557" xr:uid="{00000000-0005-0000-0000-0000D1B60000}"/>
    <cellStyle name="Valuta 3 2 2 2 2 2 6 3 2" xfId="22764" xr:uid="{00000000-0005-0000-0000-0000D2B60000}"/>
    <cellStyle name="Valuta 3 2 2 2 2 2 6 3 3" xfId="40923" xr:uid="{00000000-0005-0000-0000-0000D3B60000}"/>
    <cellStyle name="Valuta 3 2 2 2 2 2 6 4" xfId="14551" xr:uid="{00000000-0005-0000-0000-0000D4B60000}"/>
    <cellStyle name="Valuta 3 2 2 2 2 2 6 4 2" xfId="27743" xr:uid="{00000000-0005-0000-0000-0000D5B60000}"/>
    <cellStyle name="Valuta 3 2 2 2 2 2 6 4 3" xfId="45902" xr:uid="{00000000-0005-0000-0000-0000D6B60000}"/>
    <cellStyle name="Valuta 3 2 2 2 2 2 6 5" xfId="30227" xr:uid="{00000000-0005-0000-0000-0000D7B60000}"/>
    <cellStyle name="Valuta 3 2 2 2 2 2 6 5 2" xfId="48386" xr:uid="{00000000-0005-0000-0000-0000D8B60000}"/>
    <cellStyle name="Valuta 3 2 2 2 2 2 6 6" xfId="17036" xr:uid="{00000000-0005-0000-0000-0000D9B60000}"/>
    <cellStyle name="Valuta 3 2 2 2 2 2 6 7" xfId="35195" xr:uid="{00000000-0005-0000-0000-0000DAB60000}"/>
    <cellStyle name="Valuta 3 2 2 2 2 2 6 8" xfId="53355" xr:uid="{00000000-0005-0000-0000-0000DBB60000}"/>
    <cellStyle name="Valuta 3 2 2 2 2 2 7" xfId="5062" xr:uid="{00000000-0005-0000-0000-0000DCB60000}"/>
    <cellStyle name="Valuta 3 2 2 2 2 2 7 2" xfId="7301" xr:uid="{00000000-0005-0000-0000-0000DDB60000}"/>
    <cellStyle name="Valuta 3 2 2 2 2 2 7 2 2" xfId="13034" xr:uid="{00000000-0005-0000-0000-0000DEB60000}"/>
    <cellStyle name="Valuta 3 2 2 2 2 2 7 2 2 2" xfId="26241" xr:uid="{00000000-0005-0000-0000-0000DFB60000}"/>
    <cellStyle name="Valuta 3 2 2 2 2 2 7 2 2 3" xfId="44400" xr:uid="{00000000-0005-0000-0000-0000E0B60000}"/>
    <cellStyle name="Valuta 3 2 2 2 2 2 7 2 3" xfId="33704" xr:uid="{00000000-0005-0000-0000-0000E1B60000}"/>
    <cellStyle name="Valuta 3 2 2 2 2 2 7 2 3 2" xfId="51863" xr:uid="{00000000-0005-0000-0000-0000E2B60000}"/>
    <cellStyle name="Valuta 3 2 2 2 2 2 7 2 4" xfId="20513" xr:uid="{00000000-0005-0000-0000-0000E3B60000}"/>
    <cellStyle name="Valuta 3 2 2 2 2 2 7 2 5" xfId="38672" xr:uid="{00000000-0005-0000-0000-0000E4B60000}"/>
    <cellStyle name="Valuta 3 2 2 2 2 2 7 2 6" xfId="56832" xr:uid="{00000000-0005-0000-0000-0000E5B60000}"/>
    <cellStyle name="Valuta 3 2 2 2 2 2 7 3" xfId="10550" xr:uid="{00000000-0005-0000-0000-0000E6B60000}"/>
    <cellStyle name="Valuta 3 2 2 2 2 2 7 3 2" xfId="23757" xr:uid="{00000000-0005-0000-0000-0000E7B60000}"/>
    <cellStyle name="Valuta 3 2 2 2 2 2 7 3 3" xfId="41916" xr:uid="{00000000-0005-0000-0000-0000E8B60000}"/>
    <cellStyle name="Valuta 3 2 2 2 2 2 7 4" xfId="15544" xr:uid="{00000000-0005-0000-0000-0000E9B60000}"/>
    <cellStyle name="Valuta 3 2 2 2 2 2 7 4 2" xfId="28736" xr:uid="{00000000-0005-0000-0000-0000EAB60000}"/>
    <cellStyle name="Valuta 3 2 2 2 2 2 7 4 3" xfId="46895" xr:uid="{00000000-0005-0000-0000-0000EBB60000}"/>
    <cellStyle name="Valuta 3 2 2 2 2 2 7 5" xfId="31220" xr:uid="{00000000-0005-0000-0000-0000ECB60000}"/>
    <cellStyle name="Valuta 3 2 2 2 2 2 7 5 2" xfId="49379" xr:uid="{00000000-0005-0000-0000-0000EDB60000}"/>
    <cellStyle name="Valuta 3 2 2 2 2 2 7 6" xfId="18029" xr:uid="{00000000-0005-0000-0000-0000EEB60000}"/>
    <cellStyle name="Valuta 3 2 2 2 2 2 7 7" xfId="36188" xr:uid="{00000000-0005-0000-0000-0000EFB60000}"/>
    <cellStyle name="Valuta 3 2 2 2 2 2 7 8" xfId="54348" xr:uid="{00000000-0005-0000-0000-0000F0B60000}"/>
    <cellStyle name="Valuta 3 2 2 2 2 2 8" xfId="6069" xr:uid="{00000000-0005-0000-0000-0000F1B60000}"/>
    <cellStyle name="Valuta 3 2 2 2 2 2 8 2" xfId="11566" xr:uid="{00000000-0005-0000-0000-0000F2B60000}"/>
    <cellStyle name="Valuta 3 2 2 2 2 2 8 2 2" xfId="24773" xr:uid="{00000000-0005-0000-0000-0000F3B60000}"/>
    <cellStyle name="Valuta 3 2 2 2 2 2 8 2 3" xfId="42932" xr:uid="{00000000-0005-0000-0000-0000F4B60000}"/>
    <cellStyle name="Valuta 3 2 2 2 2 2 8 3" xfId="32236" xr:uid="{00000000-0005-0000-0000-0000F5B60000}"/>
    <cellStyle name="Valuta 3 2 2 2 2 2 8 3 2" xfId="50395" xr:uid="{00000000-0005-0000-0000-0000F6B60000}"/>
    <cellStyle name="Valuta 3 2 2 2 2 2 8 4" xfId="19045" xr:uid="{00000000-0005-0000-0000-0000F7B60000}"/>
    <cellStyle name="Valuta 3 2 2 2 2 2 8 5" xfId="37204" xr:uid="{00000000-0005-0000-0000-0000F8B60000}"/>
    <cellStyle name="Valuta 3 2 2 2 2 2 8 6" xfId="55364" xr:uid="{00000000-0005-0000-0000-0000F9B60000}"/>
    <cellStyle name="Valuta 3 2 2 2 2 2 9" xfId="8393" xr:uid="{00000000-0005-0000-0000-0000FAB60000}"/>
    <cellStyle name="Valuta 3 2 2 2 2 2 9 2" xfId="21600" xr:uid="{00000000-0005-0000-0000-0000FBB60000}"/>
    <cellStyle name="Valuta 3 2 2 2 2 2 9 3" xfId="39759" xr:uid="{00000000-0005-0000-0000-0000FCB60000}"/>
    <cellStyle name="Valuta 3 2 2 2 2 2 9 4" xfId="57919" xr:uid="{00000000-0005-0000-0000-0000FDB60000}"/>
    <cellStyle name="Valuta 3 2 2 2 2 20" xfId="8975" xr:uid="{00000000-0005-0000-0000-0000FEB60000}"/>
    <cellStyle name="Valuta 3 2 2 2 2 20 2" xfId="22182" xr:uid="{00000000-0005-0000-0000-0000FFB60000}"/>
    <cellStyle name="Valuta 3 2 2 2 2 20 3" xfId="40341" xr:uid="{00000000-0005-0000-0000-000000B70000}"/>
    <cellStyle name="Valuta 3 2 2 2 2 21" xfId="14075" xr:uid="{00000000-0005-0000-0000-000001B70000}"/>
    <cellStyle name="Valuta 3 2 2 2 2 21 2" xfId="27267" xr:uid="{00000000-0005-0000-0000-000002B70000}"/>
    <cellStyle name="Valuta 3 2 2 2 2 21 3" xfId="45426" xr:uid="{00000000-0005-0000-0000-000003B70000}"/>
    <cellStyle name="Valuta 3 2 2 2 2 22" xfId="29751" xr:uid="{00000000-0005-0000-0000-000004B70000}"/>
    <cellStyle name="Valuta 3 2 2 2 2 22 2" xfId="47910" xr:uid="{00000000-0005-0000-0000-000005B70000}"/>
    <cellStyle name="Valuta 3 2 2 2 2 23" xfId="16560" xr:uid="{00000000-0005-0000-0000-000006B70000}"/>
    <cellStyle name="Valuta 3 2 2 2 2 24" xfId="34719" xr:uid="{00000000-0005-0000-0000-000007B70000}"/>
    <cellStyle name="Valuta 3 2 2 2 2 25" xfId="52879" xr:uid="{00000000-0005-0000-0000-000008B70000}"/>
    <cellStyle name="Valuta 3 2 2 2 2 26" xfId="58459" xr:uid="{00000000-0005-0000-0000-000009B70000}"/>
    <cellStyle name="Valuta 3 2 2 2 2 27" xfId="58774" xr:uid="{00000000-0005-0000-0000-00000AB70000}"/>
    <cellStyle name="Valuta 3 2 2 2 2 3" xfId="3193" xr:uid="{00000000-0005-0000-0000-00000BB70000}"/>
    <cellStyle name="Valuta 3 2 2 2 2 3 10" xfId="14079" xr:uid="{00000000-0005-0000-0000-00000CB70000}"/>
    <cellStyle name="Valuta 3 2 2 2 2 3 10 2" xfId="27271" xr:uid="{00000000-0005-0000-0000-00000DB70000}"/>
    <cellStyle name="Valuta 3 2 2 2 2 3 10 3" xfId="45430" xr:uid="{00000000-0005-0000-0000-00000EB70000}"/>
    <cellStyle name="Valuta 3 2 2 2 2 3 11" xfId="29755" xr:uid="{00000000-0005-0000-0000-00000FB70000}"/>
    <cellStyle name="Valuta 3 2 2 2 2 3 11 2" xfId="47914" xr:uid="{00000000-0005-0000-0000-000010B70000}"/>
    <cellStyle name="Valuta 3 2 2 2 2 3 12" xfId="16564" xr:uid="{00000000-0005-0000-0000-000011B70000}"/>
    <cellStyle name="Valuta 3 2 2 2 2 3 13" xfId="34723" xr:uid="{00000000-0005-0000-0000-000012B70000}"/>
    <cellStyle name="Valuta 3 2 2 2 2 3 14" xfId="52883" xr:uid="{00000000-0005-0000-0000-000013B70000}"/>
    <cellStyle name="Valuta 3 2 2 2 2 3 15" xfId="58778" xr:uid="{00000000-0005-0000-0000-000014B70000}"/>
    <cellStyle name="Valuta 3 2 2 2 2 3 2" xfId="3194" xr:uid="{00000000-0005-0000-0000-000015B70000}"/>
    <cellStyle name="Valuta 3 2 2 2 2 3 2 10" xfId="58779" xr:uid="{00000000-0005-0000-0000-000016B70000}"/>
    <cellStyle name="Valuta 3 2 2 2 2 3 2 2" xfId="4060" xr:uid="{00000000-0005-0000-0000-000017B70000}"/>
    <cellStyle name="Valuta 3 2 2 2 2 3 2 2 2" xfId="6547" xr:uid="{00000000-0005-0000-0000-000018B70000}"/>
    <cellStyle name="Valuta 3 2 2 2 2 3 2 2 2 2" xfId="12045" xr:uid="{00000000-0005-0000-0000-000019B70000}"/>
    <cellStyle name="Valuta 3 2 2 2 2 3 2 2 2 2 2" xfId="25252" xr:uid="{00000000-0005-0000-0000-00001AB70000}"/>
    <cellStyle name="Valuta 3 2 2 2 2 3 2 2 2 2 3" xfId="43411" xr:uid="{00000000-0005-0000-0000-00001BB70000}"/>
    <cellStyle name="Valuta 3 2 2 2 2 3 2 2 2 3" xfId="32715" xr:uid="{00000000-0005-0000-0000-00001CB70000}"/>
    <cellStyle name="Valuta 3 2 2 2 2 3 2 2 2 3 2" xfId="50874" xr:uid="{00000000-0005-0000-0000-00001DB70000}"/>
    <cellStyle name="Valuta 3 2 2 2 2 3 2 2 2 4" xfId="19524" xr:uid="{00000000-0005-0000-0000-00001EB70000}"/>
    <cellStyle name="Valuta 3 2 2 2 2 3 2 2 2 5" xfId="37683" xr:uid="{00000000-0005-0000-0000-00001FB70000}"/>
    <cellStyle name="Valuta 3 2 2 2 2 3 2 2 2 6" xfId="55843" xr:uid="{00000000-0005-0000-0000-000020B70000}"/>
    <cellStyle name="Valuta 3 2 2 2 2 3 2 2 3" xfId="9561" xr:uid="{00000000-0005-0000-0000-000021B70000}"/>
    <cellStyle name="Valuta 3 2 2 2 2 3 2 2 3 2" xfId="22768" xr:uid="{00000000-0005-0000-0000-000022B70000}"/>
    <cellStyle name="Valuta 3 2 2 2 2 3 2 2 3 3" xfId="40927" xr:uid="{00000000-0005-0000-0000-000023B70000}"/>
    <cellStyle name="Valuta 3 2 2 2 2 3 2 2 4" xfId="14555" xr:uid="{00000000-0005-0000-0000-000024B70000}"/>
    <cellStyle name="Valuta 3 2 2 2 2 3 2 2 4 2" xfId="27747" xr:uid="{00000000-0005-0000-0000-000025B70000}"/>
    <cellStyle name="Valuta 3 2 2 2 2 3 2 2 4 3" xfId="45906" xr:uid="{00000000-0005-0000-0000-000026B70000}"/>
    <cellStyle name="Valuta 3 2 2 2 2 3 2 2 5" xfId="30231" xr:uid="{00000000-0005-0000-0000-000027B70000}"/>
    <cellStyle name="Valuta 3 2 2 2 2 3 2 2 5 2" xfId="48390" xr:uid="{00000000-0005-0000-0000-000028B70000}"/>
    <cellStyle name="Valuta 3 2 2 2 2 3 2 2 6" xfId="17040" xr:uid="{00000000-0005-0000-0000-000029B70000}"/>
    <cellStyle name="Valuta 3 2 2 2 2 3 2 2 7" xfId="35199" xr:uid="{00000000-0005-0000-0000-00002AB70000}"/>
    <cellStyle name="Valuta 3 2 2 2 2 3 2 2 8" xfId="53359" xr:uid="{00000000-0005-0000-0000-00002BB70000}"/>
    <cellStyle name="Valuta 3 2 2 2 2 3 2 3" xfId="6073" xr:uid="{00000000-0005-0000-0000-00002CB70000}"/>
    <cellStyle name="Valuta 3 2 2 2 2 3 2 3 2" xfId="11570" xr:uid="{00000000-0005-0000-0000-00002DB70000}"/>
    <cellStyle name="Valuta 3 2 2 2 2 3 2 3 2 2" xfId="24777" xr:uid="{00000000-0005-0000-0000-00002EB70000}"/>
    <cellStyle name="Valuta 3 2 2 2 2 3 2 3 2 3" xfId="42936" xr:uid="{00000000-0005-0000-0000-00002FB70000}"/>
    <cellStyle name="Valuta 3 2 2 2 2 3 2 3 3" xfId="32240" xr:uid="{00000000-0005-0000-0000-000030B70000}"/>
    <cellStyle name="Valuta 3 2 2 2 2 3 2 3 3 2" xfId="50399" xr:uid="{00000000-0005-0000-0000-000031B70000}"/>
    <cellStyle name="Valuta 3 2 2 2 2 3 2 3 4" xfId="19049" xr:uid="{00000000-0005-0000-0000-000032B70000}"/>
    <cellStyle name="Valuta 3 2 2 2 2 3 2 3 5" xfId="37208" xr:uid="{00000000-0005-0000-0000-000033B70000}"/>
    <cellStyle name="Valuta 3 2 2 2 2 3 2 3 6" xfId="55368" xr:uid="{00000000-0005-0000-0000-000034B70000}"/>
    <cellStyle name="Valuta 3 2 2 2 2 3 2 4" xfId="9099" xr:uid="{00000000-0005-0000-0000-000035B70000}"/>
    <cellStyle name="Valuta 3 2 2 2 2 3 2 4 2" xfId="22306" xr:uid="{00000000-0005-0000-0000-000036B70000}"/>
    <cellStyle name="Valuta 3 2 2 2 2 3 2 4 3" xfId="40465" xr:uid="{00000000-0005-0000-0000-000037B70000}"/>
    <cellStyle name="Valuta 3 2 2 2 2 3 2 5" xfId="14080" xr:uid="{00000000-0005-0000-0000-000038B70000}"/>
    <cellStyle name="Valuta 3 2 2 2 2 3 2 5 2" xfId="27272" xr:uid="{00000000-0005-0000-0000-000039B70000}"/>
    <cellStyle name="Valuta 3 2 2 2 2 3 2 5 3" xfId="45431" xr:uid="{00000000-0005-0000-0000-00003AB70000}"/>
    <cellStyle name="Valuta 3 2 2 2 2 3 2 6" xfId="29756" xr:uid="{00000000-0005-0000-0000-00003BB70000}"/>
    <cellStyle name="Valuta 3 2 2 2 2 3 2 6 2" xfId="47915" xr:uid="{00000000-0005-0000-0000-00003CB70000}"/>
    <cellStyle name="Valuta 3 2 2 2 2 3 2 7" xfId="16565" xr:uid="{00000000-0005-0000-0000-00003DB70000}"/>
    <cellStyle name="Valuta 3 2 2 2 2 3 2 8" xfId="34724" xr:uid="{00000000-0005-0000-0000-00003EB70000}"/>
    <cellStyle name="Valuta 3 2 2 2 2 3 2 9" xfId="52884" xr:uid="{00000000-0005-0000-0000-00003FB70000}"/>
    <cellStyle name="Valuta 3 2 2 2 2 3 3" xfId="3195" xr:uid="{00000000-0005-0000-0000-000040B70000}"/>
    <cellStyle name="Valuta 3 2 2 2 2 3 3 10" xfId="58780" xr:uid="{00000000-0005-0000-0000-000041B70000}"/>
    <cellStyle name="Valuta 3 2 2 2 2 3 3 2" xfId="4061" xr:uid="{00000000-0005-0000-0000-000042B70000}"/>
    <cellStyle name="Valuta 3 2 2 2 2 3 3 2 2" xfId="6548" xr:uid="{00000000-0005-0000-0000-000043B70000}"/>
    <cellStyle name="Valuta 3 2 2 2 2 3 3 2 2 2" xfId="12046" xr:uid="{00000000-0005-0000-0000-000044B70000}"/>
    <cellStyle name="Valuta 3 2 2 2 2 3 3 2 2 2 2" xfId="25253" xr:uid="{00000000-0005-0000-0000-000045B70000}"/>
    <cellStyle name="Valuta 3 2 2 2 2 3 3 2 2 2 3" xfId="43412" xr:uid="{00000000-0005-0000-0000-000046B70000}"/>
    <cellStyle name="Valuta 3 2 2 2 2 3 3 2 2 3" xfId="32716" xr:uid="{00000000-0005-0000-0000-000047B70000}"/>
    <cellStyle name="Valuta 3 2 2 2 2 3 3 2 2 3 2" xfId="50875" xr:uid="{00000000-0005-0000-0000-000048B70000}"/>
    <cellStyle name="Valuta 3 2 2 2 2 3 3 2 2 4" xfId="19525" xr:uid="{00000000-0005-0000-0000-000049B70000}"/>
    <cellStyle name="Valuta 3 2 2 2 2 3 3 2 2 5" xfId="37684" xr:uid="{00000000-0005-0000-0000-00004AB70000}"/>
    <cellStyle name="Valuta 3 2 2 2 2 3 3 2 2 6" xfId="55844" xr:uid="{00000000-0005-0000-0000-00004BB70000}"/>
    <cellStyle name="Valuta 3 2 2 2 2 3 3 2 3" xfId="9562" xr:uid="{00000000-0005-0000-0000-00004CB70000}"/>
    <cellStyle name="Valuta 3 2 2 2 2 3 3 2 3 2" xfId="22769" xr:uid="{00000000-0005-0000-0000-00004DB70000}"/>
    <cellStyle name="Valuta 3 2 2 2 2 3 3 2 3 3" xfId="40928" xr:uid="{00000000-0005-0000-0000-00004EB70000}"/>
    <cellStyle name="Valuta 3 2 2 2 2 3 3 2 4" xfId="14556" xr:uid="{00000000-0005-0000-0000-00004FB70000}"/>
    <cellStyle name="Valuta 3 2 2 2 2 3 3 2 4 2" xfId="27748" xr:uid="{00000000-0005-0000-0000-000050B70000}"/>
    <cellStyle name="Valuta 3 2 2 2 2 3 3 2 4 3" xfId="45907" xr:uid="{00000000-0005-0000-0000-000051B70000}"/>
    <cellStyle name="Valuta 3 2 2 2 2 3 3 2 5" xfId="30232" xr:uid="{00000000-0005-0000-0000-000052B70000}"/>
    <cellStyle name="Valuta 3 2 2 2 2 3 3 2 5 2" xfId="48391" xr:uid="{00000000-0005-0000-0000-000053B70000}"/>
    <cellStyle name="Valuta 3 2 2 2 2 3 3 2 6" xfId="17041" xr:uid="{00000000-0005-0000-0000-000054B70000}"/>
    <cellStyle name="Valuta 3 2 2 2 2 3 3 2 7" xfId="35200" xr:uid="{00000000-0005-0000-0000-000055B70000}"/>
    <cellStyle name="Valuta 3 2 2 2 2 3 3 2 8" xfId="53360" xr:uid="{00000000-0005-0000-0000-000056B70000}"/>
    <cellStyle name="Valuta 3 2 2 2 2 3 3 3" xfId="6074" xr:uid="{00000000-0005-0000-0000-000057B70000}"/>
    <cellStyle name="Valuta 3 2 2 2 2 3 3 3 2" xfId="11571" xr:uid="{00000000-0005-0000-0000-000058B70000}"/>
    <cellStyle name="Valuta 3 2 2 2 2 3 3 3 2 2" xfId="24778" xr:uid="{00000000-0005-0000-0000-000059B70000}"/>
    <cellStyle name="Valuta 3 2 2 2 2 3 3 3 2 3" xfId="42937" xr:uid="{00000000-0005-0000-0000-00005AB70000}"/>
    <cellStyle name="Valuta 3 2 2 2 2 3 3 3 3" xfId="32241" xr:uid="{00000000-0005-0000-0000-00005BB70000}"/>
    <cellStyle name="Valuta 3 2 2 2 2 3 3 3 3 2" xfId="50400" xr:uid="{00000000-0005-0000-0000-00005CB70000}"/>
    <cellStyle name="Valuta 3 2 2 2 2 3 3 3 4" xfId="19050" xr:uid="{00000000-0005-0000-0000-00005DB70000}"/>
    <cellStyle name="Valuta 3 2 2 2 2 3 3 3 5" xfId="37209" xr:uid="{00000000-0005-0000-0000-00005EB70000}"/>
    <cellStyle name="Valuta 3 2 2 2 2 3 3 3 6" xfId="55369" xr:uid="{00000000-0005-0000-0000-00005FB70000}"/>
    <cellStyle name="Valuta 3 2 2 2 2 3 3 4" xfId="9100" xr:uid="{00000000-0005-0000-0000-000060B70000}"/>
    <cellStyle name="Valuta 3 2 2 2 2 3 3 4 2" xfId="22307" xr:uid="{00000000-0005-0000-0000-000061B70000}"/>
    <cellStyle name="Valuta 3 2 2 2 2 3 3 4 3" xfId="40466" xr:uid="{00000000-0005-0000-0000-000062B70000}"/>
    <cellStyle name="Valuta 3 2 2 2 2 3 3 5" xfId="14081" xr:uid="{00000000-0005-0000-0000-000063B70000}"/>
    <cellStyle name="Valuta 3 2 2 2 2 3 3 5 2" xfId="27273" xr:uid="{00000000-0005-0000-0000-000064B70000}"/>
    <cellStyle name="Valuta 3 2 2 2 2 3 3 5 3" xfId="45432" xr:uid="{00000000-0005-0000-0000-000065B70000}"/>
    <cellStyle name="Valuta 3 2 2 2 2 3 3 6" xfId="29757" xr:uid="{00000000-0005-0000-0000-000066B70000}"/>
    <cellStyle name="Valuta 3 2 2 2 2 3 3 6 2" xfId="47916" xr:uid="{00000000-0005-0000-0000-000067B70000}"/>
    <cellStyle name="Valuta 3 2 2 2 2 3 3 7" xfId="16566" xr:uid="{00000000-0005-0000-0000-000068B70000}"/>
    <cellStyle name="Valuta 3 2 2 2 2 3 3 8" xfId="34725" xr:uid="{00000000-0005-0000-0000-000069B70000}"/>
    <cellStyle name="Valuta 3 2 2 2 2 3 3 9" xfId="52885" xr:uid="{00000000-0005-0000-0000-00006AB70000}"/>
    <cellStyle name="Valuta 3 2 2 2 2 3 4" xfId="3708" xr:uid="{00000000-0005-0000-0000-00006BB70000}"/>
    <cellStyle name="Valuta 3 2 2 2 2 3 4 2" xfId="4417" xr:uid="{00000000-0005-0000-0000-00006CB70000}"/>
    <cellStyle name="Valuta 3 2 2 2 2 3 4 2 2" xfId="12401" xr:uid="{00000000-0005-0000-0000-00006DB70000}"/>
    <cellStyle name="Valuta 3 2 2 2 2 3 4 2 2 2" xfId="25608" xr:uid="{00000000-0005-0000-0000-00006EB70000}"/>
    <cellStyle name="Valuta 3 2 2 2 2 3 4 2 2 3" xfId="43767" xr:uid="{00000000-0005-0000-0000-00006FB70000}"/>
    <cellStyle name="Valuta 3 2 2 2 2 3 4 2 3" xfId="33071" xr:uid="{00000000-0005-0000-0000-000070B70000}"/>
    <cellStyle name="Valuta 3 2 2 2 2 3 4 2 3 2" xfId="51230" xr:uid="{00000000-0005-0000-0000-000071B70000}"/>
    <cellStyle name="Valuta 3 2 2 2 2 3 4 2 4" xfId="19880" xr:uid="{00000000-0005-0000-0000-000072B70000}"/>
    <cellStyle name="Valuta 3 2 2 2 2 3 4 2 5" xfId="38039" xr:uid="{00000000-0005-0000-0000-000073B70000}"/>
    <cellStyle name="Valuta 3 2 2 2 2 3 4 2 6" xfId="56199" xr:uid="{00000000-0005-0000-0000-000074B70000}"/>
    <cellStyle name="Valuta 3 2 2 2 2 3 4 3" xfId="9917" xr:uid="{00000000-0005-0000-0000-000075B70000}"/>
    <cellStyle name="Valuta 3 2 2 2 2 3 4 3 2" xfId="23124" xr:uid="{00000000-0005-0000-0000-000076B70000}"/>
    <cellStyle name="Valuta 3 2 2 2 2 3 4 3 3" xfId="41283" xr:uid="{00000000-0005-0000-0000-000077B70000}"/>
    <cellStyle name="Valuta 3 2 2 2 2 3 4 4" xfId="14911" xr:uid="{00000000-0005-0000-0000-000078B70000}"/>
    <cellStyle name="Valuta 3 2 2 2 2 3 4 4 2" xfId="28103" xr:uid="{00000000-0005-0000-0000-000079B70000}"/>
    <cellStyle name="Valuta 3 2 2 2 2 3 4 4 3" xfId="46262" xr:uid="{00000000-0005-0000-0000-00007AB70000}"/>
    <cellStyle name="Valuta 3 2 2 2 2 3 4 5" xfId="30587" xr:uid="{00000000-0005-0000-0000-00007BB70000}"/>
    <cellStyle name="Valuta 3 2 2 2 2 3 4 5 2" xfId="48746" xr:uid="{00000000-0005-0000-0000-00007CB70000}"/>
    <cellStyle name="Valuta 3 2 2 2 2 3 4 6" xfId="17396" xr:uid="{00000000-0005-0000-0000-00007DB70000}"/>
    <cellStyle name="Valuta 3 2 2 2 2 3 4 7" xfId="35555" xr:uid="{00000000-0005-0000-0000-00007EB70000}"/>
    <cellStyle name="Valuta 3 2 2 2 2 3 4 8" xfId="53715" xr:uid="{00000000-0005-0000-0000-00007FB70000}"/>
    <cellStyle name="Valuta 3 2 2 2 2 3 4 9" xfId="59491" xr:uid="{00000000-0005-0000-0000-000080B70000}"/>
    <cellStyle name="Valuta 3 2 2 2 2 3 5" xfId="4059" xr:uid="{00000000-0005-0000-0000-000081B70000}"/>
    <cellStyle name="Valuta 3 2 2 2 2 3 5 2" xfId="6546" xr:uid="{00000000-0005-0000-0000-000082B70000}"/>
    <cellStyle name="Valuta 3 2 2 2 2 3 5 2 2" xfId="12044" xr:uid="{00000000-0005-0000-0000-000083B70000}"/>
    <cellStyle name="Valuta 3 2 2 2 2 3 5 2 2 2" xfId="25251" xr:uid="{00000000-0005-0000-0000-000084B70000}"/>
    <cellStyle name="Valuta 3 2 2 2 2 3 5 2 2 3" xfId="43410" xr:uid="{00000000-0005-0000-0000-000085B70000}"/>
    <cellStyle name="Valuta 3 2 2 2 2 3 5 2 3" xfId="32714" xr:uid="{00000000-0005-0000-0000-000086B70000}"/>
    <cellStyle name="Valuta 3 2 2 2 2 3 5 2 3 2" xfId="50873" xr:uid="{00000000-0005-0000-0000-000087B70000}"/>
    <cellStyle name="Valuta 3 2 2 2 2 3 5 2 4" xfId="19523" xr:uid="{00000000-0005-0000-0000-000088B70000}"/>
    <cellStyle name="Valuta 3 2 2 2 2 3 5 2 5" xfId="37682" xr:uid="{00000000-0005-0000-0000-000089B70000}"/>
    <cellStyle name="Valuta 3 2 2 2 2 3 5 2 6" xfId="55842" xr:uid="{00000000-0005-0000-0000-00008AB70000}"/>
    <cellStyle name="Valuta 3 2 2 2 2 3 5 3" xfId="9560" xr:uid="{00000000-0005-0000-0000-00008BB70000}"/>
    <cellStyle name="Valuta 3 2 2 2 2 3 5 3 2" xfId="22767" xr:uid="{00000000-0005-0000-0000-00008CB70000}"/>
    <cellStyle name="Valuta 3 2 2 2 2 3 5 3 3" xfId="40926" xr:uid="{00000000-0005-0000-0000-00008DB70000}"/>
    <cellStyle name="Valuta 3 2 2 2 2 3 5 4" xfId="14554" xr:uid="{00000000-0005-0000-0000-00008EB70000}"/>
    <cellStyle name="Valuta 3 2 2 2 2 3 5 4 2" xfId="27746" xr:uid="{00000000-0005-0000-0000-00008FB70000}"/>
    <cellStyle name="Valuta 3 2 2 2 2 3 5 4 3" xfId="45905" xr:uid="{00000000-0005-0000-0000-000090B70000}"/>
    <cellStyle name="Valuta 3 2 2 2 2 3 5 5" xfId="30230" xr:uid="{00000000-0005-0000-0000-000091B70000}"/>
    <cellStyle name="Valuta 3 2 2 2 2 3 5 5 2" xfId="48389" xr:uid="{00000000-0005-0000-0000-000092B70000}"/>
    <cellStyle name="Valuta 3 2 2 2 2 3 5 6" xfId="17039" xr:uid="{00000000-0005-0000-0000-000093B70000}"/>
    <cellStyle name="Valuta 3 2 2 2 2 3 5 7" xfId="35198" xr:uid="{00000000-0005-0000-0000-000094B70000}"/>
    <cellStyle name="Valuta 3 2 2 2 2 3 5 8" xfId="53358" xr:uid="{00000000-0005-0000-0000-000095B70000}"/>
    <cellStyle name="Valuta 3 2 2 2 2 3 6" xfId="5063" xr:uid="{00000000-0005-0000-0000-000096B70000}"/>
    <cellStyle name="Valuta 3 2 2 2 2 3 6 2" xfId="7302" xr:uid="{00000000-0005-0000-0000-000097B70000}"/>
    <cellStyle name="Valuta 3 2 2 2 2 3 6 2 2" xfId="13035" xr:uid="{00000000-0005-0000-0000-000098B70000}"/>
    <cellStyle name="Valuta 3 2 2 2 2 3 6 2 2 2" xfId="26242" xr:uid="{00000000-0005-0000-0000-000099B70000}"/>
    <cellStyle name="Valuta 3 2 2 2 2 3 6 2 2 3" xfId="44401" xr:uid="{00000000-0005-0000-0000-00009AB70000}"/>
    <cellStyle name="Valuta 3 2 2 2 2 3 6 2 3" xfId="33705" xr:uid="{00000000-0005-0000-0000-00009BB70000}"/>
    <cellStyle name="Valuta 3 2 2 2 2 3 6 2 3 2" xfId="51864" xr:uid="{00000000-0005-0000-0000-00009CB70000}"/>
    <cellStyle name="Valuta 3 2 2 2 2 3 6 2 4" xfId="20514" xr:uid="{00000000-0005-0000-0000-00009DB70000}"/>
    <cellStyle name="Valuta 3 2 2 2 2 3 6 2 5" xfId="38673" xr:uid="{00000000-0005-0000-0000-00009EB70000}"/>
    <cellStyle name="Valuta 3 2 2 2 2 3 6 2 6" xfId="56833" xr:uid="{00000000-0005-0000-0000-00009FB70000}"/>
    <cellStyle name="Valuta 3 2 2 2 2 3 6 3" xfId="10551" xr:uid="{00000000-0005-0000-0000-0000A0B70000}"/>
    <cellStyle name="Valuta 3 2 2 2 2 3 6 3 2" xfId="23758" xr:uid="{00000000-0005-0000-0000-0000A1B70000}"/>
    <cellStyle name="Valuta 3 2 2 2 2 3 6 3 3" xfId="41917" xr:uid="{00000000-0005-0000-0000-0000A2B70000}"/>
    <cellStyle name="Valuta 3 2 2 2 2 3 6 4" xfId="15545" xr:uid="{00000000-0005-0000-0000-0000A3B70000}"/>
    <cellStyle name="Valuta 3 2 2 2 2 3 6 4 2" xfId="28737" xr:uid="{00000000-0005-0000-0000-0000A4B70000}"/>
    <cellStyle name="Valuta 3 2 2 2 2 3 6 4 3" xfId="46896" xr:uid="{00000000-0005-0000-0000-0000A5B70000}"/>
    <cellStyle name="Valuta 3 2 2 2 2 3 6 5" xfId="31221" xr:uid="{00000000-0005-0000-0000-0000A6B70000}"/>
    <cellStyle name="Valuta 3 2 2 2 2 3 6 5 2" xfId="49380" xr:uid="{00000000-0005-0000-0000-0000A7B70000}"/>
    <cellStyle name="Valuta 3 2 2 2 2 3 6 6" xfId="18030" xr:uid="{00000000-0005-0000-0000-0000A8B70000}"/>
    <cellStyle name="Valuta 3 2 2 2 2 3 6 7" xfId="36189" xr:uid="{00000000-0005-0000-0000-0000A9B70000}"/>
    <cellStyle name="Valuta 3 2 2 2 2 3 6 8" xfId="54349" xr:uid="{00000000-0005-0000-0000-0000AAB70000}"/>
    <cellStyle name="Valuta 3 2 2 2 2 3 7" xfId="6072" xr:uid="{00000000-0005-0000-0000-0000ABB70000}"/>
    <cellStyle name="Valuta 3 2 2 2 2 3 7 2" xfId="11569" xr:uid="{00000000-0005-0000-0000-0000ACB70000}"/>
    <cellStyle name="Valuta 3 2 2 2 2 3 7 2 2" xfId="24776" xr:uid="{00000000-0005-0000-0000-0000ADB70000}"/>
    <cellStyle name="Valuta 3 2 2 2 2 3 7 2 3" xfId="42935" xr:uid="{00000000-0005-0000-0000-0000AEB70000}"/>
    <cellStyle name="Valuta 3 2 2 2 2 3 7 3" xfId="32239" xr:uid="{00000000-0005-0000-0000-0000AFB70000}"/>
    <cellStyle name="Valuta 3 2 2 2 2 3 7 3 2" xfId="50398" xr:uid="{00000000-0005-0000-0000-0000B0B70000}"/>
    <cellStyle name="Valuta 3 2 2 2 2 3 7 4" xfId="19048" xr:uid="{00000000-0005-0000-0000-0000B1B70000}"/>
    <cellStyle name="Valuta 3 2 2 2 2 3 7 5" xfId="37207" xr:uid="{00000000-0005-0000-0000-0000B2B70000}"/>
    <cellStyle name="Valuta 3 2 2 2 2 3 7 6" xfId="55367" xr:uid="{00000000-0005-0000-0000-0000B3B70000}"/>
    <cellStyle name="Valuta 3 2 2 2 2 3 8" xfId="8394" xr:uid="{00000000-0005-0000-0000-0000B4B70000}"/>
    <cellStyle name="Valuta 3 2 2 2 2 3 8 2" xfId="21601" xr:uid="{00000000-0005-0000-0000-0000B5B70000}"/>
    <cellStyle name="Valuta 3 2 2 2 2 3 8 3" xfId="39760" xr:uid="{00000000-0005-0000-0000-0000B6B70000}"/>
    <cellStyle name="Valuta 3 2 2 2 2 3 8 4" xfId="57920" xr:uid="{00000000-0005-0000-0000-0000B7B70000}"/>
    <cellStyle name="Valuta 3 2 2 2 2 3 9" xfId="9098" xr:uid="{00000000-0005-0000-0000-0000B8B70000}"/>
    <cellStyle name="Valuta 3 2 2 2 2 3 9 2" xfId="22305" xr:uid="{00000000-0005-0000-0000-0000B9B70000}"/>
    <cellStyle name="Valuta 3 2 2 2 2 3 9 3" xfId="40464" xr:uid="{00000000-0005-0000-0000-0000BAB70000}"/>
    <cellStyle name="Valuta 3 2 2 2 2 4" xfId="3196" xr:uid="{00000000-0005-0000-0000-0000BBB70000}"/>
    <cellStyle name="Valuta 3 2 2 2 2 4 10" xfId="58781" xr:uid="{00000000-0005-0000-0000-0000BCB70000}"/>
    <cellStyle name="Valuta 3 2 2 2 2 4 2" xfId="4062" xr:uid="{00000000-0005-0000-0000-0000BDB70000}"/>
    <cellStyle name="Valuta 3 2 2 2 2 4 2 2" xfId="6549" xr:uid="{00000000-0005-0000-0000-0000BEB70000}"/>
    <cellStyle name="Valuta 3 2 2 2 2 4 2 2 2" xfId="12047" xr:uid="{00000000-0005-0000-0000-0000BFB70000}"/>
    <cellStyle name="Valuta 3 2 2 2 2 4 2 2 2 2" xfId="25254" xr:uid="{00000000-0005-0000-0000-0000C0B70000}"/>
    <cellStyle name="Valuta 3 2 2 2 2 4 2 2 2 3" xfId="43413" xr:uid="{00000000-0005-0000-0000-0000C1B70000}"/>
    <cellStyle name="Valuta 3 2 2 2 2 4 2 2 3" xfId="32717" xr:uid="{00000000-0005-0000-0000-0000C2B70000}"/>
    <cellStyle name="Valuta 3 2 2 2 2 4 2 2 3 2" xfId="50876" xr:uid="{00000000-0005-0000-0000-0000C3B70000}"/>
    <cellStyle name="Valuta 3 2 2 2 2 4 2 2 4" xfId="19526" xr:uid="{00000000-0005-0000-0000-0000C4B70000}"/>
    <cellStyle name="Valuta 3 2 2 2 2 4 2 2 5" xfId="37685" xr:uid="{00000000-0005-0000-0000-0000C5B70000}"/>
    <cellStyle name="Valuta 3 2 2 2 2 4 2 2 6" xfId="55845" xr:uid="{00000000-0005-0000-0000-0000C6B70000}"/>
    <cellStyle name="Valuta 3 2 2 2 2 4 2 3" xfId="9563" xr:uid="{00000000-0005-0000-0000-0000C7B70000}"/>
    <cellStyle name="Valuta 3 2 2 2 2 4 2 3 2" xfId="22770" xr:uid="{00000000-0005-0000-0000-0000C8B70000}"/>
    <cellStyle name="Valuta 3 2 2 2 2 4 2 3 3" xfId="40929" xr:uid="{00000000-0005-0000-0000-0000C9B70000}"/>
    <cellStyle name="Valuta 3 2 2 2 2 4 2 4" xfId="14557" xr:uid="{00000000-0005-0000-0000-0000CAB70000}"/>
    <cellStyle name="Valuta 3 2 2 2 2 4 2 4 2" xfId="27749" xr:uid="{00000000-0005-0000-0000-0000CBB70000}"/>
    <cellStyle name="Valuta 3 2 2 2 2 4 2 4 3" xfId="45908" xr:uid="{00000000-0005-0000-0000-0000CCB70000}"/>
    <cellStyle name="Valuta 3 2 2 2 2 4 2 5" xfId="30233" xr:uid="{00000000-0005-0000-0000-0000CDB70000}"/>
    <cellStyle name="Valuta 3 2 2 2 2 4 2 5 2" xfId="48392" xr:uid="{00000000-0005-0000-0000-0000CEB70000}"/>
    <cellStyle name="Valuta 3 2 2 2 2 4 2 6" xfId="17042" xr:uid="{00000000-0005-0000-0000-0000CFB70000}"/>
    <cellStyle name="Valuta 3 2 2 2 2 4 2 7" xfId="35201" xr:uid="{00000000-0005-0000-0000-0000D0B70000}"/>
    <cellStyle name="Valuta 3 2 2 2 2 4 2 8" xfId="53361" xr:uid="{00000000-0005-0000-0000-0000D1B70000}"/>
    <cellStyle name="Valuta 3 2 2 2 2 4 3" xfId="6075" xr:uid="{00000000-0005-0000-0000-0000D2B70000}"/>
    <cellStyle name="Valuta 3 2 2 2 2 4 3 2" xfId="11572" xr:uid="{00000000-0005-0000-0000-0000D3B70000}"/>
    <cellStyle name="Valuta 3 2 2 2 2 4 3 2 2" xfId="24779" xr:uid="{00000000-0005-0000-0000-0000D4B70000}"/>
    <cellStyle name="Valuta 3 2 2 2 2 4 3 2 3" xfId="42938" xr:uid="{00000000-0005-0000-0000-0000D5B70000}"/>
    <cellStyle name="Valuta 3 2 2 2 2 4 3 3" xfId="32242" xr:uid="{00000000-0005-0000-0000-0000D6B70000}"/>
    <cellStyle name="Valuta 3 2 2 2 2 4 3 3 2" xfId="50401" xr:uid="{00000000-0005-0000-0000-0000D7B70000}"/>
    <cellStyle name="Valuta 3 2 2 2 2 4 3 4" xfId="19051" xr:uid="{00000000-0005-0000-0000-0000D8B70000}"/>
    <cellStyle name="Valuta 3 2 2 2 2 4 3 5" xfId="37210" xr:uid="{00000000-0005-0000-0000-0000D9B70000}"/>
    <cellStyle name="Valuta 3 2 2 2 2 4 3 6" xfId="55370" xr:uid="{00000000-0005-0000-0000-0000DAB70000}"/>
    <cellStyle name="Valuta 3 2 2 2 2 4 4" xfId="9101" xr:uid="{00000000-0005-0000-0000-0000DBB70000}"/>
    <cellStyle name="Valuta 3 2 2 2 2 4 4 2" xfId="22308" xr:uid="{00000000-0005-0000-0000-0000DCB70000}"/>
    <cellStyle name="Valuta 3 2 2 2 2 4 4 3" xfId="40467" xr:uid="{00000000-0005-0000-0000-0000DDB70000}"/>
    <cellStyle name="Valuta 3 2 2 2 2 4 5" xfId="14082" xr:uid="{00000000-0005-0000-0000-0000DEB70000}"/>
    <cellStyle name="Valuta 3 2 2 2 2 4 5 2" xfId="27274" xr:uid="{00000000-0005-0000-0000-0000DFB70000}"/>
    <cellStyle name="Valuta 3 2 2 2 2 4 5 3" xfId="45433" xr:uid="{00000000-0005-0000-0000-0000E0B70000}"/>
    <cellStyle name="Valuta 3 2 2 2 2 4 6" xfId="29758" xr:uid="{00000000-0005-0000-0000-0000E1B70000}"/>
    <cellStyle name="Valuta 3 2 2 2 2 4 6 2" xfId="47917" xr:uid="{00000000-0005-0000-0000-0000E2B70000}"/>
    <cellStyle name="Valuta 3 2 2 2 2 4 7" xfId="16567" xr:uid="{00000000-0005-0000-0000-0000E3B70000}"/>
    <cellStyle name="Valuta 3 2 2 2 2 4 8" xfId="34726" xr:uid="{00000000-0005-0000-0000-0000E4B70000}"/>
    <cellStyle name="Valuta 3 2 2 2 2 4 9" xfId="52886" xr:uid="{00000000-0005-0000-0000-0000E5B70000}"/>
    <cellStyle name="Valuta 3 2 2 2 2 5" xfId="3197" xr:uid="{00000000-0005-0000-0000-0000E6B70000}"/>
    <cellStyle name="Valuta 3 2 2 2 2 5 10" xfId="58782" xr:uid="{00000000-0005-0000-0000-0000E7B70000}"/>
    <cellStyle name="Valuta 3 2 2 2 2 5 2" xfId="4063" xr:uid="{00000000-0005-0000-0000-0000E8B70000}"/>
    <cellStyle name="Valuta 3 2 2 2 2 5 2 2" xfId="6550" xr:uid="{00000000-0005-0000-0000-0000E9B70000}"/>
    <cellStyle name="Valuta 3 2 2 2 2 5 2 2 2" xfId="12048" xr:uid="{00000000-0005-0000-0000-0000EAB70000}"/>
    <cellStyle name="Valuta 3 2 2 2 2 5 2 2 2 2" xfId="25255" xr:uid="{00000000-0005-0000-0000-0000EBB70000}"/>
    <cellStyle name="Valuta 3 2 2 2 2 5 2 2 2 3" xfId="43414" xr:uid="{00000000-0005-0000-0000-0000ECB70000}"/>
    <cellStyle name="Valuta 3 2 2 2 2 5 2 2 3" xfId="32718" xr:uid="{00000000-0005-0000-0000-0000EDB70000}"/>
    <cellStyle name="Valuta 3 2 2 2 2 5 2 2 3 2" xfId="50877" xr:uid="{00000000-0005-0000-0000-0000EEB70000}"/>
    <cellStyle name="Valuta 3 2 2 2 2 5 2 2 4" xfId="19527" xr:uid="{00000000-0005-0000-0000-0000EFB70000}"/>
    <cellStyle name="Valuta 3 2 2 2 2 5 2 2 5" xfId="37686" xr:uid="{00000000-0005-0000-0000-0000F0B70000}"/>
    <cellStyle name="Valuta 3 2 2 2 2 5 2 2 6" xfId="55846" xr:uid="{00000000-0005-0000-0000-0000F1B70000}"/>
    <cellStyle name="Valuta 3 2 2 2 2 5 2 3" xfId="9564" xr:uid="{00000000-0005-0000-0000-0000F2B70000}"/>
    <cellStyle name="Valuta 3 2 2 2 2 5 2 3 2" xfId="22771" xr:uid="{00000000-0005-0000-0000-0000F3B70000}"/>
    <cellStyle name="Valuta 3 2 2 2 2 5 2 3 3" xfId="40930" xr:uid="{00000000-0005-0000-0000-0000F4B70000}"/>
    <cellStyle name="Valuta 3 2 2 2 2 5 2 4" xfId="14558" xr:uid="{00000000-0005-0000-0000-0000F5B70000}"/>
    <cellStyle name="Valuta 3 2 2 2 2 5 2 4 2" xfId="27750" xr:uid="{00000000-0005-0000-0000-0000F6B70000}"/>
    <cellStyle name="Valuta 3 2 2 2 2 5 2 4 3" xfId="45909" xr:uid="{00000000-0005-0000-0000-0000F7B70000}"/>
    <cellStyle name="Valuta 3 2 2 2 2 5 2 5" xfId="30234" xr:uid="{00000000-0005-0000-0000-0000F8B70000}"/>
    <cellStyle name="Valuta 3 2 2 2 2 5 2 5 2" xfId="48393" xr:uid="{00000000-0005-0000-0000-0000F9B70000}"/>
    <cellStyle name="Valuta 3 2 2 2 2 5 2 6" xfId="17043" xr:uid="{00000000-0005-0000-0000-0000FAB70000}"/>
    <cellStyle name="Valuta 3 2 2 2 2 5 2 7" xfId="35202" xr:uid="{00000000-0005-0000-0000-0000FBB70000}"/>
    <cellStyle name="Valuta 3 2 2 2 2 5 2 8" xfId="53362" xr:uid="{00000000-0005-0000-0000-0000FCB70000}"/>
    <cellStyle name="Valuta 3 2 2 2 2 5 3" xfId="6076" xr:uid="{00000000-0005-0000-0000-0000FDB70000}"/>
    <cellStyle name="Valuta 3 2 2 2 2 5 3 2" xfId="11573" xr:uid="{00000000-0005-0000-0000-0000FEB70000}"/>
    <cellStyle name="Valuta 3 2 2 2 2 5 3 2 2" xfId="24780" xr:uid="{00000000-0005-0000-0000-0000FFB70000}"/>
    <cellStyle name="Valuta 3 2 2 2 2 5 3 2 3" xfId="42939" xr:uid="{00000000-0005-0000-0000-000000B80000}"/>
    <cellStyle name="Valuta 3 2 2 2 2 5 3 3" xfId="32243" xr:uid="{00000000-0005-0000-0000-000001B80000}"/>
    <cellStyle name="Valuta 3 2 2 2 2 5 3 3 2" xfId="50402" xr:uid="{00000000-0005-0000-0000-000002B80000}"/>
    <cellStyle name="Valuta 3 2 2 2 2 5 3 4" xfId="19052" xr:uid="{00000000-0005-0000-0000-000003B80000}"/>
    <cellStyle name="Valuta 3 2 2 2 2 5 3 5" xfId="37211" xr:uid="{00000000-0005-0000-0000-000004B80000}"/>
    <cellStyle name="Valuta 3 2 2 2 2 5 3 6" xfId="55371" xr:uid="{00000000-0005-0000-0000-000005B80000}"/>
    <cellStyle name="Valuta 3 2 2 2 2 5 4" xfId="9102" xr:uid="{00000000-0005-0000-0000-000006B80000}"/>
    <cellStyle name="Valuta 3 2 2 2 2 5 4 2" xfId="22309" xr:uid="{00000000-0005-0000-0000-000007B80000}"/>
    <cellStyle name="Valuta 3 2 2 2 2 5 4 3" xfId="40468" xr:uid="{00000000-0005-0000-0000-000008B80000}"/>
    <cellStyle name="Valuta 3 2 2 2 2 5 5" xfId="14083" xr:uid="{00000000-0005-0000-0000-000009B80000}"/>
    <cellStyle name="Valuta 3 2 2 2 2 5 5 2" xfId="27275" xr:uid="{00000000-0005-0000-0000-00000AB80000}"/>
    <cellStyle name="Valuta 3 2 2 2 2 5 5 3" xfId="45434" xr:uid="{00000000-0005-0000-0000-00000BB80000}"/>
    <cellStyle name="Valuta 3 2 2 2 2 5 6" xfId="29759" xr:uid="{00000000-0005-0000-0000-00000CB80000}"/>
    <cellStyle name="Valuta 3 2 2 2 2 5 6 2" xfId="47918" xr:uid="{00000000-0005-0000-0000-00000DB80000}"/>
    <cellStyle name="Valuta 3 2 2 2 2 5 7" xfId="16568" xr:uid="{00000000-0005-0000-0000-00000EB80000}"/>
    <cellStyle name="Valuta 3 2 2 2 2 5 8" xfId="34727" xr:uid="{00000000-0005-0000-0000-00000FB80000}"/>
    <cellStyle name="Valuta 3 2 2 2 2 5 9" xfId="52887" xr:uid="{00000000-0005-0000-0000-000010B80000}"/>
    <cellStyle name="Valuta 3 2 2 2 2 6" xfId="3659" xr:uid="{00000000-0005-0000-0000-000011B80000}"/>
    <cellStyle name="Valuta 3 2 2 2 2 6 2" xfId="4415" xr:uid="{00000000-0005-0000-0000-000012B80000}"/>
    <cellStyle name="Valuta 3 2 2 2 2 6 2 2" xfId="12399" xr:uid="{00000000-0005-0000-0000-000013B80000}"/>
    <cellStyle name="Valuta 3 2 2 2 2 6 2 2 2" xfId="25606" xr:uid="{00000000-0005-0000-0000-000014B80000}"/>
    <cellStyle name="Valuta 3 2 2 2 2 6 2 2 3" xfId="43765" xr:uid="{00000000-0005-0000-0000-000015B80000}"/>
    <cellStyle name="Valuta 3 2 2 2 2 6 2 3" xfId="33069" xr:uid="{00000000-0005-0000-0000-000016B80000}"/>
    <cellStyle name="Valuta 3 2 2 2 2 6 2 3 2" xfId="51228" xr:uid="{00000000-0005-0000-0000-000017B80000}"/>
    <cellStyle name="Valuta 3 2 2 2 2 6 2 4" xfId="19878" xr:uid="{00000000-0005-0000-0000-000018B80000}"/>
    <cellStyle name="Valuta 3 2 2 2 2 6 2 5" xfId="38037" xr:uid="{00000000-0005-0000-0000-000019B80000}"/>
    <cellStyle name="Valuta 3 2 2 2 2 6 2 6" xfId="56197" xr:uid="{00000000-0005-0000-0000-00001AB80000}"/>
    <cellStyle name="Valuta 3 2 2 2 2 6 3" xfId="9915" xr:uid="{00000000-0005-0000-0000-00001BB80000}"/>
    <cellStyle name="Valuta 3 2 2 2 2 6 3 2" xfId="23122" xr:uid="{00000000-0005-0000-0000-00001CB80000}"/>
    <cellStyle name="Valuta 3 2 2 2 2 6 3 3" xfId="41281" xr:uid="{00000000-0005-0000-0000-00001DB80000}"/>
    <cellStyle name="Valuta 3 2 2 2 2 6 4" xfId="14909" xr:uid="{00000000-0005-0000-0000-00001EB80000}"/>
    <cellStyle name="Valuta 3 2 2 2 2 6 4 2" xfId="28101" xr:uid="{00000000-0005-0000-0000-00001FB80000}"/>
    <cellStyle name="Valuta 3 2 2 2 2 6 4 3" xfId="46260" xr:uid="{00000000-0005-0000-0000-000020B80000}"/>
    <cellStyle name="Valuta 3 2 2 2 2 6 5" xfId="30585" xr:uid="{00000000-0005-0000-0000-000021B80000}"/>
    <cellStyle name="Valuta 3 2 2 2 2 6 5 2" xfId="48744" xr:uid="{00000000-0005-0000-0000-000022B80000}"/>
    <cellStyle name="Valuta 3 2 2 2 2 6 6" xfId="17394" xr:uid="{00000000-0005-0000-0000-000023B80000}"/>
    <cellStyle name="Valuta 3 2 2 2 2 6 7" xfId="35553" xr:uid="{00000000-0005-0000-0000-000024B80000}"/>
    <cellStyle name="Valuta 3 2 2 2 2 6 8" xfId="53713" xr:uid="{00000000-0005-0000-0000-000025B80000}"/>
    <cellStyle name="Valuta 3 2 2 2 2 6 9" xfId="59105" xr:uid="{00000000-0005-0000-0000-000026B80000}"/>
    <cellStyle name="Valuta 3 2 2 2 2 7" xfId="4641" xr:uid="{00000000-0005-0000-0000-000027B80000}"/>
    <cellStyle name="Valuta 3 2 2 2 2 7 2" xfId="6893" xr:uid="{00000000-0005-0000-0000-000028B80000}"/>
    <cellStyle name="Valuta 3 2 2 2 2 7 2 2" xfId="12625" xr:uid="{00000000-0005-0000-0000-000029B80000}"/>
    <cellStyle name="Valuta 3 2 2 2 2 7 2 2 2" xfId="25832" xr:uid="{00000000-0005-0000-0000-00002AB80000}"/>
    <cellStyle name="Valuta 3 2 2 2 2 7 2 2 3" xfId="43991" xr:uid="{00000000-0005-0000-0000-00002BB80000}"/>
    <cellStyle name="Valuta 3 2 2 2 2 7 2 3" xfId="33295" xr:uid="{00000000-0005-0000-0000-00002CB80000}"/>
    <cellStyle name="Valuta 3 2 2 2 2 7 2 3 2" xfId="51454" xr:uid="{00000000-0005-0000-0000-00002DB80000}"/>
    <cellStyle name="Valuta 3 2 2 2 2 7 2 4" xfId="20104" xr:uid="{00000000-0005-0000-0000-00002EB80000}"/>
    <cellStyle name="Valuta 3 2 2 2 2 7 2 5" xfId="38263" xr:uid="{00000000-0005-0000-0000-00002FB80000}"/>
    <cellStyle name="Valuta 3 2 2 2 2 7 2 6" xfId="56423" xr:uid="{00000000-0005-0000-0000-000030B80000}"/>
    <cellStyle name="Valuta 3 2 2 2 2 7 3" xfId="10141" xr:uid="{00000000-0005-0000-0000-000031B80000}"/>
    <cellStyle name="Valuta 3 2 2 2 2 7 3 2" xfId="23348" xr:uid="{00000000-0005-0000-0000-000032B80000}"/>
    <cellStyle name="Valuta 3 2 2 2 2 7 3 3" xfId="41507" xr:uid="{00000000-0005-0000-0000-000033B80000}"/>
    <cellStyle name="Valuta 3 2 2 2 2 7 4" xfId="15135" xr:uid="{00000000-0005-0000-0000-000034B80000}"/>
    <cellStyle name="Valuta 3 2 2 2 2 7 4 2" xfId="28327" xr:uid="{00000000-0005-0000-0000-000035B80000}"/>
    <cellStyle name="Valuta 3 2 2 2 2 7 4 3" xfId="46486" xr:uid="{00000000-0005-0000-0000-000036B80000}"/>
    <cellStyle name="Valuta 3 2 2 2 2 7 5" xfId="30811" xr:uid="{00000000-0005-0000-0000-000037B80000}"/>
    <cellStyle name="Valuta 3 2 2 2 2 7 5 2" xfId="48970" xr:uid="{00000000-0005-0000-0000-000038B80000}"/>
    <cellStyle name="Valuta 3 2 2 2 2 7 6" xfId="17620" xr:uid="{00000000-0005-0000-0000-000039B80000}"/>
    <cellStyle name="Valuta 3 2 2 2 2 7 7" xfId="35779" xr:uid="{00000000-0005-0000-0000-00003AB80000}"/>
    <cellStyle name="Valuta 3 2 2 2 2 7 8" xfId="53939" xr:uid="{00000000-0005-0000-0000-00003BB80000}"/>
    <cellStyle name="Valuta 3 2 2 2 2 7 9" xfId="59270" xr:uid="{00000000-0005-0000-0000-00003CB80000}"/>
    <cellStyle name="Valuta 3 2 2 2 2 8" xfId="4055" xr:uid="{00000000-0005-0000-0000-00003DB80000}"/>
    <cellStyle name="Valuta 3 2 2 2 2 8 2" xfId="6542" xr:uid="{00000000-0005-0000-0000-00003EB80000}"/>
    <cellStyle name="Valuta 3 2 2 2 2 8 2 2" xfId="12040" xr:uid="{00000000-0005-0000-0000-00003FB80000}"/>
    <cellStyle name="Valuta 3 2 2 2 2 8 2 2 2" xfId="25247" xr:uid="{00000000-0005-0000-0000-000040B80000}"/>
    <cellStyle name="Valuta 3 2 2 2 2 8 2 2 3" xfId="43406" xr:uid="{00000000-0005-0000-0000-000041B80000}"/>
    <cellStyle name="Valuta 3 2 2 2 2 8 2 3" xfId="32710" xr:uid="{00000000-0005-0000-0000-000042B80000}"/>
    <cellStyle name="Valuta 3 2 2 2 2 8 2 3 2" xfId="50869" xr:uid="{00000000-0005-0000-0000-000043B80000}"/>
    <cellStyle name="Valuta 3 2 2 2 2 8 2 4" xfId="19519" xr:uid="{00000000-0005-0000-0000-000044B80000}"/>
    <cellStyle name="Valuta 3 2 2 2 2 8 2 5" xfId="37678" xr:uid="{00000000-0005-0000-0000-000045B80000}"/>
    <cellStyle name="Valuta 3 2 2 2 2 8 2 6" xfId="55838" xr:uid="{00000000-0005-0000-0000-000046B80000}"/>
    <cellStyle name="Valuta 3 2 2 2 2 8 3" xfId="9556" xr:uid="{00000000-0005-0000-0000-000047B80000}"/>
    <cellStyle name="Valuta 3 2 2 2 2 8 3 2" xfId="22763" xr:uid="{00000000-0005-0000-0000-000048B80000}"/>
    <cellStyle name="Valuta 3 2 2 2 2 8 3 3" xfId="40922" xr:uid="{00000000-0005-0000-0000-000049B80000}"/>
    <cellStyle name="Valuta 3 2 2 2 2 8 4" xfId="14550" xr:uid="{00000000-0005-0000-0000-00004AB80000}"/>
    <cellStyle name="Valuta 3 2 2 2 2 8 4 2" xfId="27742" xr:uid="{00000000-0005-0000-0000-00004BB80000}"/>
    <cellStyle name="Valuta 3 2 2 2 2 8 4 3" xfId="45901" xr:uid="{00000000-0005-0000-0000-00004CB80000}"/>
    <cellStyle name="Valuta 3 2 2 2 2 8 5" xfId="30226" xr:uid="{00000000-0005-0000-0000-00004DB80000}"/>
    <cellStyle name="Valuta 3 2 2 2 2 8 5 2" xfId="48385" xr:uid="{00000000-0005-0000-0000-00004EB80000}"/>
    <cellStyle name="Valuta 3 2 2 2 2 8 6" xfId="17035" xr:uid="{00000000-0005-0000-0000-00004FB80000}"/>
    <cellStyle name="Valuta 3 2 2 2 2 8 7" xfId="35194" xr:uid="{00000000-0005-0000-0000-000050B80000}"/>
    <cellStyle name="Valuta 3 2 2 2 2 8 8" xfId="53354" xr:uid="{00000000-0005-0000-0000-000051B80000}"/>
    <cellStyle name="Valuta 3 2 2 2 2 8 9" xfId="59489" xr:uid="{00000000-0005-0000-0000-000052B80000}"/>
    <cellStyle name="Valuta 3 2 2 2 2 9" xfId="4861" xr:uid="{00000000-0005-0000-0000-000053B80000}"/>
    <cellStyle name="Valuta 3 2 2 2 2 9 2" xfId="7091" xr:uid="{00000000-0005-0000-0000-000054B80000}"/>
    <cellStyle name="Valuta 3 2 2 2 2 9 2 2" xfId="12824" xr:uid="{00000000-0005-0000-0000-000055B80000}"/>
    <cellStyle name="Valuta 3 2 2 2 2 9 2 2 2" xfId="26031" xr:uid="{00000000-0005-0000-0000-000056B80000}"/>
    <cellStyle name="Valuta 3 2 2 2 2 9 2 2 3" xfId="44190" xr:uid="{00000000-0005-0000-0000-000057B80000}"/>
    <cellStyle name="Valuta 3 2 2 2 2 9 2 3" xfId="33494" xr:uid="{00000000-0005-0000-0000-000058B80000}"/>
    <cellStyle name="Valuta 3 2 2 2 2 9 2 3 2" xfId="51653" xr:uid="{00000000-0005-0000-0000-000059B80000}"/>
    <cellStyle name="Valuta 3 2 2 2 2 9 2 4" xfId="20303" xr:uid="{00000000-0005-0000-0000-00005AB80000}"/>
    <cellStyle name="Valuta 3 2 2 2 2 9 2 5" xfId="38462" xr:uid="{00000000-0005-0000-0000-00005BB80000}"/>
    <cellStyle name="Valuta 3 2 2 2 2 9 2 6" xfId="56622" xr:uid="{00000000-0005-0000-0000-00005CB80000}"/>
    <cellStyle name="Valuta 3 2 2 2 2 9 3" xfId="10340" xr:uid="{00000000-0005-0000-0000-00005DB80000}"/>
    <cellStyle name="Valuta 3 2 2 2 2 9 3 2" xfId="23547" xr:uid="{00000000-0005-0000-0000-00005EB80000}"/>
    <cellStyle name="Valuta 3 2 2 2 2 9 3 3" xfId="41706" xr:uid="{00000000-0005-0000-0000-00005FB80000}"/>
    <cellStyle name="Valuta 3 2 2 2 2 9 4" xfId="15334" xr:uid="{00000000-0005-0000-0000-000060B80000}"/>
    <cellStyle name="Valuta 3 2 2 2 2 9 4 2" xfId="28526" xr:uid="{00000000-0005-0000-0000-000061B80000}"/>
    <cellStyle name="Valuta 3 2 2 2 2 9 4 3" xfId="46685" xr:uid="{00000000-0005-0000-0000-000062B80000}"/>
    <cellStyle name="Valuta 3 2 2 2 2 9 5" xfId="31010" xr:uid="{00000000-0005-0000-0000-000063B80000}"/>
    <cellStyle name="Valuta 3 2 2 2 2 9 5 2" xfId="49169" xr:uid="{00000000-0005-0000-0000-000064B80000}"/>
    <cellStyle name="Valuta 3 2 2 2 2 9 6" xfId="17819" xr:uid="{00000000-0005-0000-0000-000065B80000}"/>
    <cellStyle name="Valuta 3 2 2 2 2 9 7" xfId="35978" xr:uid="{00000000-0005-0000-0000-000066B80000}"/>
    <cellStyle name="Valuta 3 2 2 2 2 9 8" xfId="54138" xr:uid="{00000000-0005-0000-0000-000067B80000}"/>
    <cellStyle name="Valuta 3 2 2 2 20" xfId="8602" xr:uid="{00000000-0005-0000-0000-000068B80000}"/>
    <cellStyle name="Valuta 3 2 2 2 20 2" xfId="21809" xr:uid="{00000000-0005-0000-0000-000069B80000}"/>
    <cellStyle name="Valuta 3 2 2 2 20 3" xfId="39968" xr:uid="{00000000-0005-0000-0000-00006AB80000}"/>
    <cellStyle name="Valuta 3 2 2 2 20 4" xfId="58128" xr:uid="{00000000-0005-0000-0000-00006BB80000}"/>
    <cellStyle name="Valuta 3 2 2 2 21" xfId="8766" xr:uid="{00000000-0005-0000-0000-00006CB80000}"/>
    <cellStyle name="Valuta 3 2 2 2 21 2" xfId="21973" xr:uid="{00000000-0005-0000-0000-00006DB80000}"/>
    <cellStyle name="Valuta 3 2 2 2 21 3" xfId="40132" xr:uid="{00000000-0005-0000-0000-00006EB80000}"/>
    <cellStyle name="Valuta 3 2 2 2 21 4" xfId="58292" xr:uid="{00000000-0005-0000-0000-00006FB80000}"/>
    <cellStyle name="Valuta 3 2 2 2 22" xfId="8974" xr:uid="{00000000-0005-0000-0000-000070B80000}"/>
    <cellStyle name="Valuta 3 2 2 2 22 2" xfId="22181" xr:uid="{00000000-0005-0000-0000-000071B80000}"/>
    <cellStyle name="Valuta 3 2 2 2 22 3" xfId="40340" xr:uid="{00000000-0005-0000-0000-000072B80000}"/>
    <cellStyle name="Valuta 3 2 2 2 23" xfId="14074" xr:uid="{00000000-0005-0000-0000-000073B80000}"/>
    <cellStyle name="Valuta 3 2 2 2 23 2" xfId="27266" xr:uid="{00000000-0005-0000-0000-000074B80000}"/>
    <cellStyle name="Valuta 3 2 2 2 23 3" xfId="45425" xr:uid="{00000000-0005-0000-0000-000075B80000}"/>
    <cellStyle name="Valuta 3 2 2 2 24" xfId="29750" xr:uid="{00000000-0005-0000-0000-000076B80000}"/>
    <cellStyle name="Valuta 3 2 2 2 24 2" xfId="47909" xr:uid="{00000000-0005-0000-0000-000077B80000}"/>
    <cellStyle name="Valuta 3 2 2 2 25" xfId="16559" xr:uid="{00000000-0005-0000-0000-000078B80000}"/>
    <cellStyle name="Valuta 3 2 2 2 26" xfId="34718" xr:uid="{00000000-0005-0000-0000-000079B80000}"/>
    <cellStyle name="Valuta 3 2 2 2 27" xfId="52878" xr:uid="{00000000-0005-0000-0000-00007AB80000}"/>
    <cellStyle name="Valuta 3 2 2 2 28" xfId="58458" xr:uid="{00000000-0005-0000-0000-00007BB80000}"/>
    <cellStyle name="Valuta 3 2 2 2 29" xfId="58773" xr:uid="{00000000-0005-0000-0000-00007CB80000}"/>
    <cellStyle name="Valuta 3 2 2 2 3" xfId="3198" xr:uid="{00000000-0005-0000-0000-00007DB80000}"/>
    <cellStyle name="Valuta 3 2 2 2 3 10" xfId="9103" xr:uid="{00000000-0005-0000-0000-00007EB80000}"/>
    <cellStyle name="Valuta 3 2 2 2 3 10 2" xfId="22310" xr:uid="{00000000-0005-0000-0000-00007FB80000}"/>
    <cellStyle name="Valuta 3 2 2 2 3 10 3" xfId="40469" xr:uid="{00000000-0005-0000-0000-000080B80000}"/>
    <cellStyle name="Valuta 3 2 2 2 3 11" xfId="14084" xr:uid="{00000000-0005-0000-0000-000081B80000}"/>
    <cellStyle name="Valuta 3 2 2 2 3 11 2" xfId="27276" xr:uid="{00000000-0005-0000-0000-000082B80000}"/>
    <cellStyle name="Valuta 3 2 2 2 3 11 3" xfId="45435" xr:uid="{00000000-0005-0000-0000-000083B80000}"/>
    <cellStyle name="Valuta 3 2 2 2 3 12" xfId="29760" xr:uid="{00000000-0005-0000-0000-000084B80000}"/>
    <cellStyle name="Valuta 3 2 2 2 3 12 2" xfId="47919" xr:uid="{00000000-0005-0000-0000-000085B80000}"/>
    <cellStyle name="Valuta 3 2 2 2 3 13" xfId="16569" xr:uid="{00000000-0005-0000-0000-000086B80000}"/>
    <cellStyle name="Valuta 3 2 2 2 3 14" xfId="34728" xr:uid="{00000000-0005-0000-0000-000087B80000}"/>
    <cellStyle name="Valuta 3 2 2 2 3 15" xfId="52888" xr:uid="{00000000-0005-0000-0000-000088B80000}"/>
    <cellStyle name="Valuta 3 2 2 2 3 16" xfId="58783" xr:uid="{00000000-0005-0000-0000-000089B80000}"/>
    <cellStyle name="Valuta 3 2 2 2 3 2" xfId="3199" xr:uid="{00000000-0005-0000-0000-00008AB80000}"/>
    <cellStyle name="Valuta 3 2 2 2 3 2 10" xfId="58784" xr:uid="{00000000-0005-0000-0000-00008BB80000}"/>
    <cellStyle name="Valuta 3 2 2 2 3 2 2" xfId="4065" xr:uid="{00000000-0005-0000-0000-00008CB80000}"/>
    <cellStyle name="Valuta 3 2 2 2 3 2 2 2" xfId="6552" xr:uid="{00000000-0005-0000-0000-00008DB80000}"/>
    <cellStyle name="Valuta 3 2 2 2 3 2 2 2 2" xfId="12050" xr:uid="{00000000-0005-0000-0000-00008EB80000}"/>
    <cellStyle name="Valuta 3 2 2 2 3 2 2 2 2 2" xfId="25257" xr:uid="{00000000-0005-0000-0000-00008FB80000}"/>
    <cellStyle name="Valuta 3 2 2 2 3 2 2 2 2 3" xfId="43416" xr:uid="{00000000-0005-0000-0000-000090B80000}"/>
    <cellStyle name="Valuta 3 2 2 2 3 2 2 2 3" xfId="32720" xr:uid="{00000000-0005-0000-0000-000091B80000}"/>
    <cellStyle name="Valuta 3 2 2 2 3 2 2 2 3 2" xfId="50879" xr:uid="{00000000-0005-0000-0000-000092B80000}"/>
    <cellStyle name="Valuta 3 2 2 2 3 2 2 2 4" xfId="19529" xr:uid="{00000000-0005-0000-0000-000093B80000}"/>
    <cellStyle name="Valuta 3 2 2 2 3 2 2 2 5" xfId="37688" xr:uid="{00000000-0005-0000-0000-000094B80000}"/>
    <cellStyle name="Valuta 3 2 2 2 3 2 2 2 6" xfId="55848" xr:uid="{00000000-0005-0000-0000-000095B80000}"/>
    <cellStyle name="Valuta 3 2 2 2 3 2 2 3" xfId="9566" xr:uid="{00000000-0005-0000-0000-000096B80000}"/>
    <cellStyle name="Valuta 3 2 2 2 3 2 2 3 2" xfId="22773" xr:uid="{00000000-0005-0000-0000-000097B80000}"/>
    <cellStyle name="Valuta 3 2 2 2 3 2 2 3 3" xfId="40932" xr:uid="{00000000-0005-0000-0000-000098B80000}"/>
    <cellStyle name="Valuta 3 2 2 2 3 2 2 4" xfId="14560" xr:uid="{00000000-0005-0000-0000-000099B80000}"/>
    <cellStyle name="Valuta 3 2 2 2 3 2 2 4 2" xfId="27752" xr:uid="{00000000-0005-0000-0000-00009AB80000}"/>
    <cellStyle name="Valuta 3 2 2 2 3 2 2 4 3" xfId="45911" xr:uid="{00000000-0005-0000-0000-00009BB80000}"/>
    <cellStyle name="Valuta 3 2 2 2 3 2 2 5" xfId="30236" xr:uid="{00000000-0005-0000-0000-00009CB80000}"/>
    <cellStyle name="Valuta 3 2 2 2 3 2 2 5 2" xfId="48395" xr:uid="{00000000-0005-0000-0000-00009DB80000}"/>
    <cellStyle name="Valuta 3 2 2 2 3 2 2 6" xfId="17045" xr:uid="{00000000-0005-0000-0000-00009EB80000}"/>
    <cellStyle name="Valuta 3 2 2 2 3 2 2 7" xfId="35204" xr:uid="{00000000-0005-0000-0000-00009FB80000}"/>
    <cellStyle name="Valuta 3 2 2 2 3 2 2 8" xfId="53364" xr:uid="{00000000-0005-0000-0000-0000A0B80000}"/>
    <cellStyle name="Valuta 3 2 2 2 3 2 3" xfId="6078" xr:uid="{00000000-0005-0000-0000-0000A1B80000}"/>
    <cellStyle name="Valuta 3 2 2 2 3 2 3 2" xfId="11575" xr:uid="{00000000-0005-0000-0000-0000A2B80000}"/>
    <cellStyle name="Valuta 3 2 2 2 3 2 3 2 2" xfId="24782" xr:uid="{00000000-0005-0000-0000-0000A3B80000}"/>
    <cellStyle name="Valuta 3 2 2 2 3 2 3 2 3" xfId="42941" xr:uid="{00000000-0005-0000-0000-0000A4B80000}"/>
    <cellStyle name="Valuta 3 2 2 2 3 2 3 3" xfId="32245" xr:uid="{00000000-0005-0000-0000-0000A5B80000}"/>
    <cellStyle name="Valuta 3 2 2 2 3 2 3 3 2" xfId="50404" xr:uid="{00000000-0005-0000-0000-0000A6B80000}"/>
    <cellStyle name="Valuta 3 2 2 2 3 2 3 4" xfId="19054" xr:uid="{00000000-0005-0000-0000-0000A7B80000}"/>
    <cellStyle name="Valuta 3 2 2 2 3 2 3 5" xfId="37213" xr:uid="{00000000-0005-0000-0000-0000A8B80000}"/>
    <cellStyle name="Valuta 3 2 2 2 3 2 3 6" xfId="55373" xr:uid="{00000000-0005-0000-0000-0000A9B80000}"/>
    <cellStyle name="Valuta 3 2 2 2 3 2 4" xfId="9104" xr:uid="{00000000-0005-0000-0000-0000AAB80000}"/>
    <cellStyle name="Valuta 3 2 2 2 3 2 4 2" xfId="22311" xr:uid="{00000000-0005-0000-0000-0000ABB80000}"/>
    <cellStyle name="Valuta 3 2 2 2 3 2 4 3" xfId="40470" xr:uid="{00000000-0005-0000-0000-0000ACB80000}"/>
    <cellStyle name="Valuta 3 2 2 2 3 2 5" xfId="14085" xr:uid="{00000000-0005-0000-0000-0000ADB80000}"/>
    <cellStyle name="Valuta 3 2 2 2 3 2 5 2" xfId="27277" xr:uid="{00000000-0005-0000-0000-0000AEB80000}"/>
    <cellStyle name="Valuta 3 2 2 2 3 2 5 3" xfId="45436" xr:uid="{00000000-0005-0000-0000-0000AFB80000}"/>
    <cellStyle name="Valuta 3 2 2 2 3 2 6" xfId="29761" xr:uid="{00000000-0005-0000-0000-0000B0B80000}"/>
    <cellStyle name="Valuta 3 2 2 2 3 2 6 2" xfId="47920" xr:uid="{00000000-0005-0000-0000-0000B1B80000}"/>
    <cellStyle name="Valuta 3 2 2 2 3 2 7" xfId="16570" xr:uid="{00000000-0005-0000-0000-0000B2B80000}"/>
    <cellStyle name="Valuta 3 2 2 2 3 2 8" xfId="34729" xr:uid="{00000000-0005-0000-0000-0000B3B80000}"/>
    <cellStyle name="Valuta 3 2 2 2 3 2 9" xfId="52889" xr:uid="{00000000-0005-0000-0000-0000B4B80000}"/>
    <cellStyle name="Valuta 3 2 2 2 3 3" xfId="3200" xr:uid="{00000000-0005-0000-0000-0000B5B80000}"/>
    <cellStyle name="Valuta 3 2 2 2 3 3 10" xfId="58785" xr:uid="{00000000-0005-0000-0000-0000B6B80000}"/>
    <cellStyle name="Valuta 3 2 2 2 3 3 2" xfId="4066" xr:uid="{00000000-0005-0000-0000-0000B7B80000}"/>
    <cellStyle name="Valuta 3 2 2 2 3 3 2 2" xfId="6553" xr:uid="{00000000-0005-0000-0000-0000B8B80000}"/>
    <cellStyle name="Valuta 3 2 2 2 3 3 2 2 2" xfId="12051" xr:uid="{00000000-0005-0000-0000-0000B9B80000}"/>
    <cellStyle name="Valuta 3 2 2 2 3 3 2 2 2 2" xfId="25258" xr:uid="{00000000-0005-0000-0000-0000BAB80000}"/>
    <cellStyle name="Valuta 3 2 2 2 3 3 2 2 2 3" xfId="43417" xr:uid="{00000000-0005-0000-0000-0000BBB80000}"/>
    <cellStyle name="Valuta 3 2 2 2 3 3 2 2 3" xfId="32721" xr:uid="{00000000-0005-0000-0000-0000BCB80000}"/>
    <cellStyle name="Valuta 3 2 2 2 3 3 2 2 3 2" xfId="50880" xr:uid="{00000000-0005-0000-0000-0000BDB80000}"/>
    <cellStyle name="Valuta 3 2 2 2 3 3 2 2 4" xfId="19530" xr:uid="{00000000-0005-0000-0000-0000BEB80000}"/>
    <cellStyle name="Valuta 3 2 2 2 3 3 2 2 5" xfId="37689" xr:uid="{00000000-0005-0000-0000-0000BFB80000}"/>
    <cellStyle name="Valuta 3 2 2 2 3 3 2 2 6" xfId="55849" xr:uid="{00000000-0005-0000-0000-0000C0B80000}"/>
    <cellStyle name="Valuta 3 2 2 2 3 3 2 3" xfId="9567" xr:uid="{00000000-0005-0000-0000-0000C1B80000}"/>
    <cellStyle name="Valuta 3 2 2 2 3 3 2 3 2" xfId="22774" xr:uid="{00000000-0005-0000-0000-0000C2B80000}"/>
    <cellStyle name="Valuta 3 2 2 2 3 3 2 3 3" xfId="40933" xr:uid="{00000000-0005-0000-0000-0000C3B80000}"/>
    <cellStyle name="Valuta 3 2 2 2 3 3 2 4" xfId="14561" xr:uid="{00000000-0005-0000-0000-0000C4B80000}"/>
    <cellStyle name="Valuta 3 2 2 2 3 3 2 4 2" xfId="27753" xr:uid="{00000000-0005-0000-0000-0000C5B80000}"/>
    <cellStyle name="Valuta 3 2 2 2 3 3 2 4 3" xfId="45912" xr:uid="{00000000-0005-0000-0000-0000C6B80000}"/>
    <cellStyle name="Valuta 3 2 2 2 3 3 2 5" xfId="30237" xr:uid="{00000000-0005-0000-0000-0000C7B80000}"/>
    <cellStyle name="Valuta 3 2 2 2 3 3 2 5 2" xfId="48396" xr:uid="{00000000-0005-0000-0000-0000C8B80000}"/>
    <cellStyle name="Valuta 3 2 2 2 3 3 2 6" xfId="17046" xr:uid="{00000000-0005-0000-0000-0000C9B80000}"/>
    <cellStyle name="Valuta 3 2 2 2 3 3 2 7" xfId="35205" xr:uid="{00000000-0005-0000-0000-0000CAB80000}"/>
    <cellStyle name="Valuta 3 2 2 2 3 3 2 8" xfId="53365" xr:uid="{00000000-0005-0000-0000-0000CBB80000}"/>
    <cellStyle name="Valuta 3 2 2 2 3 3 3" xfId="6079" xr:uid="{00000000-0005-0000-0000-0000CCB80000}"/>
    <cellStyle name="Valuta 3 2 2 2 3 3 3 2" xfId="11576" xr:uid="{00000000-0005-0000-0000-0000CDB80000}"/>
    <cellStyle name="Valuta 3 2 2 2 3 3 3 2 2" xfId="24783" xr:uid="{00000000-0005-0000-0000-0000CEB80000}"/>
    <cellStyle name="Valuta 3 2 2 2 3 3 3 2 3" xfId="42942" xr:uid="{00000000-0005-0000-0000-0000CFB80000}"/>
    <cellStyle name="Valuta 3 2 2 2 3 3 3 3" xfId="32246" xr:uid="{00000000-0005-0000-0000-0000D0B80000}"/>
    <cellStyle name="Valuta 3 2 2 2 3 3 3 3 2" xfId="50405" xr:uid="{00000000-0005-0000-0000-0000D1B80000}"/>
    <cellStyle name="Valuta 3 2 2 2 3 3 3 4" xfId="19055" xr:uid="{00000000-0005-0000-0000-0000D2B80000}"/>
    <cellStyle name="Valuta 3 2 2 2 3 3 3 5" xfId="37214" xr:uid="{00000000-0005-0000-0000-0000D3B80000}"/>
    <cellStyle name="Valuta 3 2 2 2 3 3 3 6" xfId="55374" xr:uid="{00000000-0005-0000-0000-0000D4B80000}"/>
    <cellStyle name="Valuta 3 2 2 2 3 3 4" xfId="9105" xr:uid="{00000000-0005-0000-0000-0000D5B80000}"/>
    <cellStyle name="Valuta 3 2 2 2 3 3 4 2" xfId="22312" xr:uid="{00000000-0005-0000-0000-0000D6B80000}"/>
    <cellStyle name="Valuta 3 2 2 2 3 3 4 3" xfId="40471" xr:uid="{00000000-0005-0000-0000-0000D7B80000}"/>
    <cellStyle name="Valuta 3 2 2 2 3 3 5" xfId="14086" xr:uid="{00000000-0005-0000-0000-0000D8B80000}"/>
    <cellStyle name="Valuta 3 2 2 2 3 3 5 2" xfId="27278" xr:uid="{00000000-0005-0000-0000-0000D9B80000}"/>
    <cellStyle name="Valuta 3 2 2 2 3 3 5 3" xfId="45437" xr:uid="{00000000-0005-0000-0000-0000DAB80000}"/>
    <cellStyle name="Valuta 3 2 2 2 3 3 6" xfId="29762" xr:uid="{00000000-0005-0000-0000-0000DBB80000}"/>
    <cellStyle name="Valuta 3 2 2 2 3 3 6 2" xfId="47921" xr:uid="{00000000-0005-0000-0000-0000DCB80000}"/>
    <cellStyle name="Valuta 3 2 2 2 3 3 7" xfId="16571" xr:uid="{00000000-0005-0000-0000-0000DDB80000}"/>
    <cellStyle name="Valuta 3 2 2 2 3 3 8" xfId="34730" xr:uid="{00000000-0005-0000-0000-0000DEB80000}"/>
    <cellStyle name="Valuta 3 2 2 2 3 3 9" xfId="52890" xr:uid="{00000000-0005-0000-0000-0000DFB80000}"/>
    <cellStyle name="Valuta 3 2 2 2 3 4" xfId="3709" xr:uid="{00000000-0005-0000-0000-0000E0B80000}"/>
    <cellStyle name="Valuta 3 2 2 2 3 4 2" xfId="4418" xr:uid="{00000000-0005-0000-0000-0000E1B80000}"/>
    <cellStyle name="Valuta 3 2 2 2 3 4 2 2" xfId="12402" xr:uid="{00000000-0005-0000-0000-0000E2B80000}"/>
    <cellStyle name="Valuta 3 2 2 2 3 4 2 2 2" xfId="25609" xr:uid="{00000000-0005-0000-0000-0000E3B80000}"/>
    <cellStyle name="Valuta 3 2 2 2 3 4 2 2 3" xfId="43768" xr:uid="{00000000-0005-0000-0000-0000E4B80000}"/>
    <cellStyle name="Valuta 3 2 2 2 3 4 2 3" xfId="33072" xr:uid="{00000000-0005-0000-0000-0000E5B80000}"/>
    <cellStyle name="Valuta 3 2 2 2 3 4 2 3 2" xfId="51231" xr:uid="{00000000-0005-0000-0000-0000E6B80000}"/>
    <cellStyle name="Valuta 3 2 2 2 3 4 2 4" xfId="19881" xr:uid="{00000000-0005-0000-0000-0000E7B80000}"/>
    <cellStyle name="Valuta 3 2 2 2 3 4 2 5" xfId="38040" xr:uid="{00000000-0005-0000-0000-0000E8B80000}"/>
    <cellStyle name="Valuta 3 2 2 2 3 4 2 6" xfId="56200" xr:uid="{00000000-0005-0000-0000-0000E9B80000}"/>
    <cellStyle name="Valuta 3 2 2 2 3 4 3" xfId="9918" xr:uid="{00000000-0005-0000-0000-0000EAB80000}"/>
    <cellStyle name="Valuta 3 2 2 2 3 4 3 2" xfId="23125" xr:uid="{00000000-0005-0000-0000-0000EBB80000}"/>
    <cellStyle name="Valuta 3 2 2 2 3 4 3 3" xfId="41284" xr:uid="{00000000-0005-0000-0000-0000ECB80000}"/>
    <cellStyle name="Valuta 3 2 2 2 3 4 4" xfId="14912" xr:uid="{00000000-0005-0000-0000-0000EDB80000}"/>
    <cellStyle name="Valuta 3 2 2 2 3 4 4 2" xfId="28104" xr:uid="{00000000-0005-0000-0000-0000EEB80000}"/>
    <cellStyle name="Valuta 3 2 2 2 3 4 4 3" xfId="46263" xr:uid="{00000000-0005-0000-0000-0000EFB80000}"/>
    <cellStyle name="Valuta 3 2 2 2 3 4 5" xfId="30588" xr:uid="{00000000-0005-0000-0000-0000F0B80000}"/>
    <cellStyle name="Valuta 3 2 2 2 3 4 5 2" xfId="48747" xr:uid="{00000000-0005-0000-0000-0000F1B80000}"/>
    <cellStyle name="Valuta 3 2 2 2 3 4 6" xfId="17397" xr:uid="{00000000-0005-0000-0000-0000F2B80000}"/>
    <cellStyle name="Valuta 3 2 2 2 3 4 7" xfId="35556" xr:uid="{00000000-0005-0000-0000-0000F3B80000}"/>
    <cellStyle name="Valuta 3 2 2 2 3 4 8" xfId="53716" xr:uid="{00000000-0005-0000-0000-0000F4B80000}"/>
    <cellStyle name="Valuta 3 2 2 2 3 4 9" xfId="59492" xr:uid="{00000000-0005-0000-0000-0000F5B80000}"/>
    <cellStyle name="Valuta 3 2 2 2 3 5" xfId="4643" xr:uid="{00000000-0005-0000-0000-0000F6B80000}"/>
    <cellStyle name="Valuta 3 2 2 2 3 5 2" xfId="6895" xr:uid="{00000000-0005-0000-0000-0000F7B80000}"/>
    <cellStyle name="Valuta 3 2 2 2 3 5 2 2" xfId="12627" xr:uid="{00000000-0005-0000-0000-0000F8B80000}"/>
    <cellStyle name="Valuta 3 2 2 2 3 5 2 2 2" xfId="25834" xr:uid="{00000000-0005-0000-0000-0000F9B80000}"/>
    <cellStyle name="Valuta 3 2 2 2 3 5 2 2 3" xfId="43993" xr:uid="{00000000-0005-0000-0000-0000FAB80000}"/>
    <cellStyle name="Valuta 3 2 2 2 3 5 2 3" xfId="33297" xr:uid="{00000000-0005-0000-0000-0000FBB80000}"/>
    <cellStyle name="Valuta 3 2 2 2 3 5 2 3 2" xfId="51456" xr:uid="{00000000-0005-0000-0000-0000FCB80000}"/>
    <cellStyle name="Valuta 3 2 2 2 3 5 2 4" xfId="20106" xr:uid="{00000000-0005-0000-0000-0000FDB80000}"/>
    <cellStyle name="Valuta 3 2 2 2 3 5 2 5" xfId="38265" xr:uid="{00000000-0005-0000-0000-0000FEB80000}"/>
    <cellStyle name="Valuta 3 2 2 2 3 5 2 6" xfId="56425" xr:uid="{00000000-0005-0000-0000-0000FFB80000}"/>
    <cellStyle name="Valuta 3 2 2 2 3 5 3" xfId="10143" xr:uid="{00000000-0005-0000-0000-000000B90000}"/>
    <cellStyle name="Valuta 3 2 2 2 3 5 3 2" xfId="23350" xr:uid="{00000000-0005-0000-0000-000001B90000}"/>
    <cellStyle name="Valuta 3 2 2 2 3 5 3 3" xfId="41509" xr:uid="{00000000-0005-0000-0000-000002B90000}"/>
    <cellStyle name="Valuta 3 2 2 2 3 5 4" xfId="15137" xr:uid="{00000000-0005-0000-0000-000003B90000}"/>
    <cellStyle name="Valuta 3 2 2 2 3 5 4 2" xfId="28329" xr:uid="{00000000-0005-0000-0000-000004B90000}"/>
    <cellStyle name="Valuta 3 2 2 2 3 5 4 3" xfId="46488" xr:uid="{00000000-0005-0000-0000-000005B90000}"/>
    <cellStyle name="Valuta 3 2 2 2 3 5 5" xfId="30813" xr:uid="{00000000-0005-0000-0000-000006B90000}"/>
    <cellStyle name="Valuta 3 2 2 2 3 5 5 2" xfId="48972" xr:uid="{00000000-0005-0000-0000-000007B90000}"/>
    <cellStyle name="Valuta 3 2 2 2 3 5 6" xfId="17622" xr:uid="{00000000-0005-0000-0000-000008B90000}"/>
    <cellStyle name="Valuta 3 2 2 2 3 5 7" xfId="35781" xr:uid="{00000000-0005-0000-0000-000009B90000}"/>
    <cellStyle name="Valuta 3 2 2 2 3 5 8" xfId="53941" xr:uid="{00000000-0005-0000-0000-00000AB90000}"/>
    <cellStyle name="Valuta 3 2 2 2 3 6" xfId="4064" xr:uid="{00000000-0005-0000-0000-00000BB90000}"/>
    <cellStyle name="Valuta 3 2 2 2 3 6 2" xfId="6551" xr:uid="{00000000-0005-0000-0000-00000CB90000}"/>
    <cellStyle name="Valuta 3 2 2 2 3 6 2 2" xfId="12049" xr:uid="{00000000-0005-0000-0000-00000DB90000}"/>
    <cellStyle name="Valuta 3 2 2 2 3 6 2 2 2" xfId="25256" xr:uid="{00000000-0005-0000-0000-00000EB90000}"/>
    <cellStyle name="Valuta 3 2 2 2 3 6 2 2 3" xfId="43415" xr:uid="{00000000-0005-0000-0000-00000FB90000}"/>
    <cellStyle name="Valuta 3 2 2 2 3 6 2 3" xfId="32719" xr:uid="{00000000-0005-0000-0000-000010B90000}"/>
    <cellStyle name="Valuta 3 2 2 2 3 6 2 3 2" xfId="50878" xr:uid="{00000000-0005-0000-0000-000011B90000}"/>
    <cellStyle name="Valuta 3 2 2 2 3 6 2 4" xfId="19528" xr:uid="{00000000-0005-0000-0000-000012B90000}"/>
    <cellStyle name="Valuta 3 2 2 2 3 6 2 5" xfId="37687" xr:uid="{00000000-0005-0000-0000-000013B90000}"/>
    <cellStyle name="Valuta 3 2 2 2 3 6 2 6" xfId="55847" xr:uid="{00000000-0005-0000-0000-000014B90000}"/>
    <cellStyle name="Valuta 3 2 2 2 3 6 3" xfId="9565" xr:uid="{00000000-0005-0000-0000-000015B90000}"/>
    <cellStyle name="Valuta 3 2 2 2 3 6 3 2" xfId="22772" xr:uid="{00000000-0005-0000-0000-000016B90000}"/>
    <cellStyle name="Valuta 3 2 2 2 3 6 3 3" xfId="40931" xr:uid="{00000000-0005-0000-0000-000017B90000}"/>
    <cellStyle name="Valuta 3 2 2 2 3 6 4" xfId="14559" xr:uid="{00000000-0005-0000-0000-000018B90000}"/>
    <cellStyle name="Valuta 3 2 2 2 3 6 4 2" xfId="27751" xr:uid="{00000000-0005-0000-0000-000019B90000}"/>
    <cellStyle name="Valuta 3 2 2 2 3 6 4 3" xfId="45910" xr:uid="{00000000-0005-0000-0000-00001AB90000}"/>
    <cellStyle name="Valuta 3 2 2 2 3 6 5" xfId="30235" xr:uid="{00000000-0005-0000-0000-00001BB90000}"/>
    <cellStyle name="Valuta 3 2 2 2 3 6 5 2" xfId="48394" xr:uid="{00000000-0005-0000-0000-00001CB90000}"/>
    <cellStyle name="Valuta 3 2 2 2 3 6 6" xfId="17044" xr:uid="{00000000-0005-0000-0000-00001DB90000}"/>
    <cellStyle name="Valuta 3 2 2 2 3 6 7" xfId="35203" xr:uid="{00000000-0005-0000-0000-00001EB90000}"/>
    <cellStyle name="Valuta 3 2 2 2 3 6 8" xfId="53363" xr:uid="{00000000-0005-0000-0000-00001FB90000}"/>
    <cellStyle name="Valuta 3 2 2 2 3 7" xfId="5064" xr:uid="{00000000-0005-0000-0000-000020B90000}"/>
    <cellStyle name="Valuta 3 2 2 2 3 7 2" xfId="7303" xr:uid="{00000000-0005-0000-0000-000021B90000}"/>
    <cellStyle name="Valuta 3 2 2 2 3 7 2 2" xfId="13036" xr:uid="{00000000-0005-0000-0000-000022B90000}"/>
    <cellStyle name="Valuta 3 2 2 2 3 7 2 2 2" xfId="26243" xr:uid="{00000000-0005-0000-0000-000023B90000}"/>
    <cellStyle name="Valuta 3 2 2 2 3 7 2 2 3" xfId="44402" xr:uid="{00000000-0005-0000-0000-000024B90000}"/>
    <cellStyle name="Valuta 3 2 2 2 3 7 2 3" xfId="33706" xr:uid="{00000000-0005-0000-0000-000025B90000}"/>
    <cellStyle name="Valuta 3 2 2 2 3 7 2 3 2" xfId="51865" xr:uid="{00000000-0005-0000-0000-000026B90000}"/>
    <cellStyle name="Valuta 3 2 2 2 3 7 2 4" xfId="20515" xr:uid="{00000000-0005-0000-0000-000027B90000}"/>
    <cellStyle name="Valuta 3 2 2 2 3 7 2 5" xfId="38674" xr:uid="{00000000-0005-0000-0000-000028B90000}"/>
    <cellStyle name="Valuta 3 2 2 2 3 7 2 6" xfId="56834" xr:uid="{00000000-0005-0000-0000-000029B90000}"/>
    <cellStyle name="Valuta 3 2 2 2 3 7 3" xfId="10552" xr:uid="{00000000-0005-0000-0000-00002AB90000}"/>
    <cellStyle name="Valuta 3 2 2 2 3 7 3 2" xfId="23759" xr:uid="{00000000-0005-0000-0000-00002BB90000}"/>
    <cellStyle name="Valuta 3 2 2 2 3 7 3 3" xfId="41918" xr:uid="{00000000-0005-0000-0000-00002CB90000}"/>
    <cellStyle name="Valuta 3 2 2 2 3 7 4" xfId="15546" xr:uid="{00000000-0005-0000-0000-00002DB90000}"/>
    <cellStyle name="Valuta 3 2 2 2 3 7 4 2" xfId="28738" xr:uid="{00000000-0005-0000-0000-00002EB90000}"/>
    <cellStyle name="Valuta 3 2 2 2 3 7 4 3" xfId="46897" xr:uid="{00000000-0005-0000-0000-00002FB90000}"/>
    <cellStyle name="Valuta 3 2 2 2 3 7 5" xfId="31222" xr:uid="{00000000-0005-0000-0000-000030B90000}"/>
    <cellStyle name="Valuta 3 2 2 2 3 7 5 2" xfId="49381" xr:uid="{00000000-0005-0000-0000-000031B90000}"/>
    <cellStyle name="Valuta 3 2 2 2 3 7 6" xfId="18031" xr:uid="{00000000-0005-0000-0000-000032B90000}"/>
    <cellStyle name="Valuta 3 2 2 2 3 7 7" xfId="36190" xr:uid="{00000000-0005-0000-0000-000033B90000}"/>
    <cellStyle name="Valuta 3 2 2 2 3 7 8" xfId="54350" xr:uid="{00000000-0005-0000-0000-000034B90000}"/>
    <cellStyle name="Valuta 3 2 2 2 3 8" xfId="6077" xr:uid="{00000000-0005-0000-0000-000035B90000}"/>
    <cellStyle name="Valuta 3 2 2 2 3 8 2" xfId="11574" xr:uid="{00000000-0005-0000-0000-000036B90000}"/>
    <cellStyle name="Valuta 3 2 2 2 3 8 2 2" xfId="24781" xr:uid="{00000000-0005-0000-0000-000037B90000}"/>
    <cellStyle name="Valuta 3 2 2 2 3 8 2 3" xfId="42940" xr:uid="{00000000-0005-0000-0000-000038B90000}"/>
    <cellStyle name="Valuta 3 2 2 2 3 8 3" xfId="32244" xr:uid="{00000000-0005-0000-0000-000039B90000}"/>
    <cellStyle name="Valuta 3 2 2 2 3 8 3 2" xfId="50403" xr:uid="{00000000-0005-0000-0000-00003AB90000}"/>
    <cellStyle name="Valuta 3 2 2 2 3 8 4" xfId="19053" xr:uid="{00000000-0005-0000-0000-00003BB90000}"/>
    <cellStyle name="Valuta 3 2 2 2 3 8 5" xfId="37212" xr:uid="{00000000-0005-0000-0000-00003CB90000}"/>
    <cellStyle name="Valuta 3 2 2 2 3 8 6" xfId="55372" xr:uid="{00000000-0005-0000-0000-00003DB90000}"/>
    <cellStyle name="Valuta 3 2 2 2 3 9" xfId="8395" xr:uid="{00000000-0005-0000-0000-00003EB90000}"/>
    <cellStyle name="Valuta 3 2 2 2 3 9 2" xfId="21602" xr:uid="{00000000-0005-0000-0000-00003FB90000}"/>
    <cellStyle name="Valuta 3 2 2 2 3 9 3" xfId="39761" xr:uid="{00000000-0005-0000-0000-000040B90000}"/>
    <cellStyle name="Valuta 3 2 2 2 3 9 4" xfId="57921" xr:uid="{00000000-0005-0000-0000-000041B90000}"/>
    <cellStyle name="Valuta 3 2 2 2 4" xfId="3201" xr:uid="{00000000-0005-0000-0000-000042B90000}"/>
    <cellStyle name="Valuta 3 2 2 2 4 10" xfId="9106" xr:uid="{00000000-0005-0000-0000-000043B90000}"/>
    <cellStyle name="Valuta 3 2 2 2 4 10 2" xfId="22313" xr:uid="{00000000-0005-0000-0000-000044B90000}"/>
    <cellStyle name="Valuta 3 2 2 2 4 10 3" xfId="40472" xr:uid="{00000000-0005-0000-0000-000045B90000}"/>
    <cellStyle name="Valuta 3 2 2 2 4 11" xfId="14087" xr:uid="{00000000-0005-0000-0000-000046B90000}"/>
    <cellStyle name="Valuta 3 2 2 2 4 11 2" xfId="27279" xr:uid="{00000000-0005-0000-0000-000047B90000}"/>
    <cellStyle name="Valuta 3 2 2 2 4 11 3" xfId="45438" xr:uid="{00000000-0005-0000-0000-000048B90000}"/>
    <cellStyle name="Valuta 3 2 2 2 4 12" xfId="29763" xr:uid="{00000000-0005-0000-0000-000049B90000}"/>
    <cellStyle name="Valuta 3 2 2 2 4 12 2" xfId="47922" xr:uid="{00000000-0005-0000-0000-00004AB90000}"/>
    <cellStyle name="Valuta 3 2 2 2 4 13" xfId="16572" xr:uid="{00000000-0005-0000-0000-00004BB90000}"/>
    <cellStyle name="Valuta 3 2 2 2 4 14" xfId="34731" xr:uid="{00000000-0005-0000-0000-00004CB90000}"/>
    <cellStyle name="Valuta 3 2 2 2 4 15" xfId="52891" xr:uid="{00000000-0005-0000-0000-00004DB90000}"/>
    <cellStyle name="Valuta 3 2 2 2 4 16" xfId="58786" xr:uid="{00000000-0005-0000-0000-00004EB90000}"/>
    <cellStyle name="Valuta 3 2 2 2 4 2" xfId="3202" xr:uid="{00000000-0005-0000-0000-00004FB90000}"/>
    <cellStyle name="Valuta 3 2 2 2 4 2 10" xfId="58787" xr:uid="{00000000-0005-0000-0000-000050B90000}"/>
    <cellStyle name="Valuta 3 2 2 2 4 2 2" xfId="4068" xr:uid="{00000000-0005-0000-0000-000051B90000}"/>
    <cellStyle name="Valuta 3 2 2 2 4 2 2 2" xfId="6555" xr:uid="{00000000-0005-0000-0000-000052B90000}"/>
    <cellStyle name="Valuta 3 2 2 2 4 2 2 2 2" xfId="12053" xr:uid="{00000000-0005-0000-0000-000053B90000}"/>
    <cellStyle name="Valuta 3 2 2 2 4 2 2 2 2 2" xfId="25260" xr:uid="{00000000-0005-0000-0000-000054B90000}"/>
    <cellStyle name="Valuta 3 2 2 2 4 2 2 2 2 3" xfId="43419" xr:uid="{00000000-0005-0000-0000-000055B90000}"/>
    <cellStyle name="Valuta 3 2 2 2 4 2 2 2 3" xfId="32723" xr:uid="{00000000-0005-0000-0000-000056B90000}"/>
    <cellStyle name="Valuta 3 2 2 2 4 2 2 2 3 2" xfId="50882" xr:uid="{00000000-0005-0000-0000-000057B90000}"/>
    <cellStyle name="Valuta 3 2 2 2 4 2 2 2 4" xfId="19532" xr:uid="{00000000-0005-0000-0000-000058B90000}"/>
    <cellStyle name="Valuta 3 2 2 2 4 2 2 2 5" xfId="37691" xr:uid="{00000000-0005-0000-0000-000059B90000}"/>
    <cellStyle name="Valuta 3 2 2 2 4 2 2 2 6" xfId="55851" xr:uid="{00000000-0005-0000-0000-00005AB90000}"/>
    <cellStyle name="Valuta 3 2 2 2 4 2 2 3" xfId="9569" xr:uid="{00000000-0005-0000-0000-00005BB90000}"/>
    <cellStyle name="Valuta 3 2 2 2 4 2 2 3 2" xfId="22776" xr:uid="{00000000-0005-0000-0000-00005CB90000}"/>
    <cellStyle name="Valuta 3 2 2 2 4 2 2 3 3" xfId="40935" xr:uid="{00000000-0005-0000-0000-00005DB90000}"/>
    <cellStyle name="Valuta 3 2 2 2 4 2 2 4" xfId="14563" xr:uid="{00000000-0005-0000-0000-00005EB90000}"/>
    <cellStyle name="Valuta 3 2 2 2 4 2 2 4 2" xfId="27755" xr:uid="{00000000-0005-0000-0000-00005FB90000}"/>
    <cellStyle name="Valuta 3 2 2 2 4 2 2 4 3" xfId="45914" xr:uid="{00000000-0005-0000-0000-000060B90000}"/>
    <cellStyle name="Valuta 3 2 2 2 4 2 2 5" xfId="30239" xr:uid="{00000000-0005-0000-0000-000061B90000}"/>
    <cellStyle name="Valuta 3 2 2 2 4 2 2 5 2" xfId="48398" xr:uid="{00000000-0005-0000-0000-000062B90000}"/>
    <cellStyle name="Valuta 3 2 2 2 4 2 2 6" xfId="17048" xr:uid="{00000000-0005-0000-0000-000063B90000}"/>
    <cellStyle name="Valuta 3 2 2 2 4 2 2 7" xfId="35207" xr:uid="{00000000-0005-0000-0000-000064B90000}"/>
    <cellStyle name="Valuta 3 2 2 2 4 2 2 8" xfId="53367" xr:uid="{00000000-0005-0000-0000-000065B90000}"/>
    <cellStyle name="Valuta 3 2 2 2 4 2 3" xfId="6081" xr:uid="{00000000-0005-0000-0000-000066B90000}"/>
    <cellStyle name="Valuta 3 2 2 2 4 2 3 2" xfId="11578" xr:uid="{00000000-0005-0000-0000-000067B90000}"/>
    <cellStyle name="Valuta 3 2 2 2 4 2 3 2 2" xfId="24785" xr:uid="{00000000-0005-0000-0000-000068B90000}"/>
    <cellStyle name="Valuta 3 2 2 2 4 2 3 2 3" xfId="42944" xr:uid="{00000000-0005-0000-0000-000069B90000}"/>
    <cellStyle name="Valuta 3 2 2 2 4 2 3 3" xfId="32248" xr:uid="{00000000-0005-0000-0000-00006AB90000}"/>
    <cellStyle name="Valuta 3 2 2 2 4 2 3 3 2" xfId="50407" xr:uid="{00000000-0005-0000-0000-00006BB90000}"/>
    <cellStyle name="Valuta 3 2 2 2 4 2 3 4" xfId="19057" xr:uid="{00000000-0005-0000-0000-00006CB90000}"/>
    <cellStyle name="Valuta 3 2 2 2 4 2 3 5" xfId="37216" xr:uid="{00000000-0005-0000-0000-00006DB90000}"/>
    <cellStyle name="Valuta 3 2 2 2 4 2 3 6" xfId="55376" xr:uid="{00000000-0005-0000-0000-00006EB90000}"/>
    <cellStyle name="Valuta 3 2 2 2 4 2 4" xfId="9107" xr:uid="{00000000-0005-0000-0000-00006FB90000}"/>
    <cellStyle name="Valuta 3 2 2 2 4 2 4 2" xfId="22314" xr:uid="{00000000-0005-0000-0000-000070B90000}"/>
    <cellStyle name="Valuta 3 2 2 2 4 2 4 3" xfId="40473" xr:uid="{00000000-0005-0000-0000-000071B90000}"/>
    <cellStyle name="Valuta 3 2 2 2 4 2 5" xfId="14088" xr:uid="{00000000-0005-0000-0000-000072B90000}"/>
    <cellStyle name="Valuta 3 2 2 2 4 2 5 2" xfId="27280" xr:uid="{00000000-0005-0000-0000-000073B90000}"/>
    <cellStyle name="Valuta 3 2 2 2 4 2 5 3" xfId="45439" xr:uid="{00000000-0005-0000-0000-000074B90000}"/>
    <cellStyle name="Valuta 3 2 2 2 4 2 6" xfId="29764" xr:uid="{00000000-0005-0000-0000-000075B90000}"/>
    <cellStyle name="Valuta 3 2 2 2 4 2 6 2" xfId="47923" xr:uid="{00000000-0005-0000-0000-000076B90000}"/>
    <cellStyle name="Valuta 3 2 2 2 4 2 7" xfId="16573" xr:uid="{00000000-0005-0000-0000-000077B90000}"/>
    <cellStyle name="Valuta 3 2 2 2 4 2 8" xfId="34732" xr:uid="{00000000-0005-0000-0000-000078B90000}"/>
    <cellStyle name="Valuta 3 2 2 2 4 2 9" xfId="52892" xr:uid="{00000000-0005-0000-0000-000079B90000}"/>
    <cellStyle name="Valuta 3 2 2 2 4 3" xfId="3203" xr:uid="{00000000-0005-0000-0000-00007AB90000}"/>
    <cellStyle name="Valuta 3 2 2 2 4 3 10" xfId="58788" xr:uid="{00000000-0005-0000-0000-00007BB90000}"/>
    <cellStyle name="Valuta 3 2 2 2 4 3 2" xfId="4069" xr:uid="{00000000-0005-0000-0000-00007CB90000}"/>
    <cellStyle name="Valuta 3 2 2 2 4 3 2 2" xfId="6556" xr:uid="{00000000-0005-0000-0000-00007DB90000}"/>
    <cellStyle name="Valuta 3 2 2 2 4 3 2 2 2" xfId="12054" xr:uid="{00000000-0005-0000-0000-00007EB90000}"/>
    <cellStyle name="Valuta 3 2 2 2 4 3 2 2 2 2" xfId="25261" xr:uid="{00000000-0005-0000-0000-00007FB90000}"/>
    <cellStyle name="Valuta 3 2 2 2 4 3 2 2 2 3" xfId="43420" xr:uid="{00000000-0005-0000-0000-000080B90000}"/>
    <cellStyle name="Valuta 3 2 2 2 4 3 2 2 3" xfId="32724" xr:uid="{00000000-0005-0000-0000-000081B90000}"/>
    <cellStyle name="Valuta 3 2 2 2 4 3 2 2 3 2" xfId="50883" xr:uid="{00000000-0005-0000-0000-000082B90000}"/>
    <cellStyle name="Valuta 3 2 2 2 4 3 2 2 4" xfId="19533" xr:uid="{00000000-0005-0000-0000-000083B90000}"/>
    <cellStyle name="Valuta 3 2 2 2 4 3 2 2 5" xfId="37692" xr:uid="{00000000-0005-0000-0000-000084B90000}"/>
    <cellStyle name="Valuta 3 2 2 2 4 3 2 2 6" xfId="55852" xr:uid="{00000000-0005-0000-0000-000085B90000}"/>
    <cellStyle name="Valuta 3 2 2 2 4 3 2 3" xfId="9570" xr:uid="{00000000-0005-0000-0000-000086B90000}"/>
    <cellStyle name="Valuta 3 2 2 2 4 3 2 3 2" xfId="22777" xr:uid="{00000000-0005-0000-0000-000087B90000}"/>
    <cellStyle name="Valuta 3 2 2 2 4 3 2 3 3" xfId="40936" xr:uid="{00000000-0005-0000-0000-000088B90000}"/>
    <cellStyle name="Valuta 3 2 2 2 4 3 2 4" xfId="14564" xr:uid="{00000000-0005-0000-0000-000089B90000}"/>
    <cellStyle name="Valuta 3 2 2 2 4 3 2 4 2" xfId="27756" xr:uid="{00000000-0005-0000-0000-00008AB90000}"/>
    <cellStyle name="Valuta 3 2 2 2 4 3 2 4 3" xfId="45915" xr:uid="{00000000-0005-0000-0000-00008BB90000}"/>
    <cellStyle name="Valuta 3 2 2 2 4 3 2 5" xfId="30240" xr:uid="{00000000-0005-0000-0000-00008CB90000}"/>
    <cellStyle name="Valuta 3 2 2 2 4 3 2 5 2" xfId="48399" xr:uid="{00000000-0005-0000-0000-00008DB90000}"/>
    <cellStyle name="Valuta 3 2 2 2 4 3 2 6" xfId="17049" xr:uid="{00000000-0005-0000-0000-00008EB90000}"/>
    <cellStyle name="Valuta 3 2 2 2 4 3 2 7" xfId="35208" xr:uid="{00000000-0005-0000-0000-00008FB90000}"/>
    <cellStyle name="Valuta 3 2 2 2 4 3 2 8" xfId="53368" xr:uid="{00000000-0005-0000-0000-000090B90000}"/>
    <cellStyle name="Valuta 3 2 2 2 4 3 3" xfId="6082" xr:uid="{00000000-0005-0000-0000-000091B90000}"/>
    <cellStyle name="Valuta 3 2 2 2 4 3 3 2" xfId="11579" xr:uid="{00000000-0005-0000-0000-000092B90000}"/>
    <cellStyle name="Valuta 3 2 2 2 4 3 3 2 2" xfId="24786" xr:uid="{00000000-0005-0000-0000-000093B90000}"/>
    <cellStyle name="Valuta 3 2 2 2 4 3 3 2 3" xfId="42945" xr:uid="{00000000-0005-0000-0000-000094B90000}"/>
    <cellStyle name="Valuta 3 2 2 2 4 3 3 3" xfId="32249" xr:uid="{00000000-0005-0000-0000-000095B90000}"/>
    <cellStyle name="Valuta 3 2 2 2 4 3 3 3 2" xfId="50408" xr:uid="{00000000-0005-0000-0000-000096B90000}"/>
    <cellStyle name="Valuta 3 2 2 2 4 3 3 4" xfId="19058" xr:uid="{00000000-0005-0000-0000-000097B90000}"/>
    <cellStyle name="Valuta 3 2 2 2 4 3 3 5" xfId="37217" xr:uid="{00000000-0005-0000-0000-000098B90000}"/>
    <cellStyle name="Valuta 3 2 2 2 4 3 3 6" xfId="55377" xr:uid="{00000000-0005-0000-0000-000099B90000}"/>
    <cellStyle name="Valuta 3 2 2 2 4 3 4" xfId="9108" xr:uid="{00000000-0005-0000-0000-00009AB90000}"/>
    <cellStyle name="Valuta 3 2 2 2 4 3 4 2" xfId="22315" xr:uid="{00000000-0005-0000-0000-00009BB90000}"/>
    <cellStyle name="Valuta 3 2 2 2 4 3 4 3" xfId="40474" xr:uid="{00000000-0005-0000-0000-00009CB90000}"/>
    <cellStyle name="Valuta 3 2 2 2 4 3 5" xfId="14089" xr:uid="{00000000-0005-0000-0000-00009DB90000}"/>
    <cellStyle name="Valuta 3 2 2 2 4 3 5 2" xfId="27281" xr:uid="{00000000-0005-0000-0000-00009EB90000}"/>
    <cellStyle name="Valuta 3 2 2 2 4 3 5 3" xfId="45440" xr:uid="{00000000-0005-0000-0000-00009FB90000}"/>
    <cellStyle name="Valuta 3 2 2 2 4 3 6" xfId="29765" xr:uid="{00000000-0005-0000-0000-0000A0B90000}"/>
    <cellStyle name="Valuta 3 2 2 2 4 3 6 2" xfId="47924" xr:uid="{00000000-0005-0000-0000-0000A1B90000}"/>
    <cellStyle name="Valuta 3 2 2 2 4 3 7" xfId="16574" xr:uid="{00000000-0005-0000-0000-0000A2B90000}"/>
    <cellStyle name="Valuta 3 2 2 2 4 3 8" xfId="34733" xr:uid="{00000000-0005-0000-0000-0000A3B90000}"/>
    <cellStyle name="Valuta 3 2 2 2 4 3 9" xfId="52893" xr:uid="{00000000-0005-0000-0000-0000A4B90000}"/>
    <cellStyle name="Valuta 3 2 2 2 4 4" xfId="3710" xr:uid="{00000000-0005-0000-0000-0000A5B90000}"/>
    <cellStyle name="Valuta 3 2 2 2 4 4 2" xfId="4419" xr:uid="{00000000-0005-0000-0000-0000A6B90000}"/>
    <cellStyle name="Valuta 3 2 2 2 4 4 2 2" xfId="12403" xr:uid="{00000000-0005-0000-0000-0000A7B90000}"/>
    <cellStyle name="Valuta 3 2 2 2 4 4 2 2 2" xfId="25610" xr:uid="{00000000-0005-0000-0000-0000A8B90000}"/>
    <cellStyle name="Valuta 3 2 2 2 4 4 2 2 3" xfId="43769" xr:uid="{00000000-0005-0000-0000-0000A9B90000}"/>
    <cellStyle name="Valuta 3 2 2 2 4 4 2 3" xfId="33073" xr:uid="{00000000-0005-0000-0000-0000AAB90000}"/>
    <cellStyle name="Valuta 3 2 2 2 4 4 2 3 2" xfId="51232" xr:uid="{00000000-0005-0000-0000-0000ABB90000}"/>
    <cellStyle name="Valuta 3 2 2 2 4 4 2 4" xfId="19882" xr:uid="{00000000-0005-0000-0000-0000ACB90000}"/>
    <cellStyle name="Valuta 3 2 2 2 4 4 2 5" xfId="38041" xr:uid="{00000000-0005-0000-0000-0000ADB90000}"/>
    <cellStyle name="Valuta 3 2 2 2 4 4 2 6" xfId="56201" xr:uid="{00000000-0005-0000-0000-0000AEB90000}"/>
    <cellStyle name="Valuta 3 2 2 2 4 4 3" xfId="9919" xr:uid="{00000000-0005-0000-0000-0000AFB90000}"/>
    <cellStyle name="Valuta 3 2 2 2 4 4 3 2" xfId="23126" xr:uid="{00000000-0005-0000-0000-0000B0B90000}"/>
    <cellStyle name="Valuta 3 2 2 2 4 4 3 3" xfId="41285" xr:uid="{00000000-0005-0000-0000-0000B1B90000}"/>
    <cellStyle name="Valuta 3 2 2 2 4 4 4" xfId="14913" xr:uid="{00000000-0005-0000-0000-0000B2B90000}"/>
    <cellStyle name="Valuta 3 2 2 2 4 4 4 2" xfId="28105" xr:uid="{00000000-0005-0000-0000-0000B3B90000}"/>
    <cellStyle name="Valuta 3 2 2 2 4 4 4 3" xfId="46264" xr:uid="{00000000-0005-0000-0000-0000B4B90000}"/>
    <cellStyle name="Valuta 3 2 2 2 4 4 5" xfId="30589" xr:uid="{00000000-0005-0000-0000-0000B5B90000}"/>
    <cellStyle name="Valuta 3 2 2 2 4 4 5 2" xfId="48748" xr:uid="{00000000-0005-0000-0000-0000B6B90000}"/>
    <cellStyle name="Valuta 3 2 2 2 4 4 6" xfId="17398" xr:uid="{00000000-0005-0000-0000-0000B7B90000}"/>
    <cellStyle name="Valuta 3 2 2 2 4 4 7" xfId="35557" xr:uid="{00000000-0005-0000-0000-0000B8B90000}"/>
    <cellStyle name="Valuta 3 2 2 2 4 4 8" xfId="53717" xr:uid="{00000000-0005-0000-0000-0000B9B90000}"/>
    <cellStyle name="Valuta 3 2 2 2 4 4 9" xfId="59493" xr:uid="{00000000-0005-0000-0000-0000BAB90000}"/>
    <cellStyle name="Valuta 3 2 2 2 4 5" xfId="4644" xr:uid="{00000000-0005-0000-0000-0000BBB90000}"/>
    <cellStyle name="Valuta 3 2 2 2 4 5 2" xfId="6896" xr:uid="{00000000-0005-0000-0000-0000BCB90000}"/>
    <cellStyle name="Valuta 3 2 2 2 4 5 2 2" xfId="12628" xr:uid="{00000000-0005-0000-0000-0000BDB90000}"/>
    <cellStyle name="Valuta 3 2 2 2 4 5 2 2 2" xfId="25835" xr:uid="{00000000-0005-0000-0000-0000BEB90000}"/>
    <cellStyle name="Valuta 3 2 2 2 4 5 2 2 3" xfId="43994" xr:uid="{00000000-0005-0000-0000-0000BFB90000}"/>
    <cellStyle name="Valuta 3 2 2 2 4 5 2 3" xfId="33298" xr:uid="{00000000-0005-0000-0000-0000C0B90000}"/>
    <cellStyle name="Valuta 3 2 2 2 4 5 2 3 2" xfId="51457" xr:uid="{00000000-0005-0000-0000-0000C1B90000}"/>
    <cellStyle name="Valuta 3 2 2 2 4 5 2 4" xfId="20107" xr:uid="{00000000-0005-0000-0000-0000C2B90000}"/>
    <cellStyle name="Valuta 3 2 2 2 4 5 2 5" xfId="38266" xr:uid="{00000000-0005-0000-0000-0000C3B90000}"/>
    <cellStyle name="Valuta 3 2 2 2 4 5 2 6" xfId="56426" xr:uid="{00000000-0005-0000-0000-0000C4B90000}"/>
    <cellStyle name="Valuta 3 2 2 2 4 5 3" xfId="10144" xr:uid="{00000000-0005-0000-0000-0000C5B90000}"/>
    <cellStyle name="Valuta 3 2 2 2 4 5 3 2" xfId="23351" xr:uid="{00000000-0005-0000-0000-0000C6B90000}"/>
    <cellStyle name="Valuta 3 2 2 2 4 5 3 3" xfId="41510" xr:uid="{00000000-0005-0000-0000-0000C7B90000}"/>
    <cellStyle name="Valuta 3 2 2 2 4 5 4" xfId="15138" xr:uid="{00000000-0005-0000-0000-0000C8B90000}"/>
    <cellStyle name="Valuta 3 2 2 2 4 5 4 2" xfId="28330" xr:uid="{00000000-0005-0000-0000-0000C9B90000}"/>
    <cellStyle name="Valuta 3 2 2 2 4 5 4 3" xfId="46489" xr:uid="{00000000-0005-0000-0000-0000CAB90000}"/>
    <cellStyle name="Valuta 3 2 2 2 4 5 5" xfId="30814" xr:uid="{00000000-0005-0000-0000-0000CBB90000}"/>
    <cellStyle name="Valuta 3 2 2 2 4 5 5 2" xfId="48973" xr:uid="{00000000-0005-0000-0000-0000CCB90000}"/>
    <cellStyle name="Valuta 3 2 2 2 4 5 6" xfId="17623" xr:uid="{00000000-0005-0000-0000-0000CDB90000}"/>
    <cellStyle name="Valuta 3 2 2 2 4 5 7" xfId="35782" xr:uid="{00000000-0005-0000-0000-0000CEB90000}"/>
    <cellStyle name="Valuta 3 2 2 2 4 5 8" xfId="53942" xr:uid="{00000000-0005-0000-0000-0000CFB90000}"/>
    <cellStyle name="Valuta 3 2 2 2 4 6" xfId="4067" xr:uid="{00000000-0005-0000-0000-0000D0B90000}"/>
    <cellStyle name="Valuta 3 2 2 2 4 6 2" xfId="6554" xr:uid="{00000000-0005-0000-0000-0000D1B90000}"/>
    <cellStyle name="Valuta 3 2 2 2 4 6 2 2" xfId="12052" xr:uid="{00000000-0005-0000-0000-0000D2B90000}"/>
    <cellStyle name="Valuta 3 2 2 2 4 6 2 2 2" xfId="25259" xr:uid="{00000000-0005-0000-0000-0000D3B90000}"/>
    <cellStyle name="Valuta 3 2 2 2 4 6 2 2 3" xfId="43418" xr:uid="{00000000-0005-0000-0000-0000D4B90000}"/>
    <cellStyle name="Valuta 3 2 2 2 4 6 2 3" xfId="32722" xr:uid="{00000000-0005-0000-0000-0000D5B90000}"/>
    <cellStyle name="Valuta 3 2 2 2 4 6 2 3 2" xfId="50881" xr:uid="{00000000-0005-0000-0000-0000D6B90000}"/>
    <cellStyle name="Valuta 3 2 2 2 4 6 2 4" xfId="19531" xr:uid="{00000000-0005-0000-0000-0000D7B90000}"/>
    <cellStyle name="Valuta 3 2 2 2 4 6 2 5" xfId="37690" xr:uid="{00000000-0005-0000-0000-0000D8B90000}"/>
    <cellStyle name="Valuta 3 2 2 2 4 6 2 6" xfId="55850" xr:uid="{00000000-0005-0000-0000-0000D9B90000}"/>
    <cellStyle name="Valuta 3 2 2 2 4 6 3" xfId="9568" xr:uid="{00000000-0005-0000-0000-0000DAB90000}"/>
    <cellStyle name="Valuta 3 2 2 2 4 6 3 2" xfId="22775" xr:uid="{00000000-0005-0000-0000-0000DBB90000}"/>
    <cellStyle name="Valuta 3 2 2 2 4 6 3 3" xfId="40934" xr:uid="{00000000-0005-0000-0000-0000DCB90000}"/>
    <cellStyle name="Valuta 3 2 2 2 4 6 4" xfId="14562" xr:uid="{00000000-0005-0000-0000-0000DDB90000}"/>
    <cellStyle name="Valuta 3 2 2 2 4 6 4 2" xfId="27754" xr:uid="{00000000-0005-0000-0000-0000DEB90000}"/>
    <cellStyle name="Valuta 3 2 2 2 4 6 4 3" xfId="45913" xr:uid="{00000000-0005-0000-0000-0000DFB90000}"/>
    <cellStyle name="Valuta 3 2 2 2 4 6 5" xfId="30238" xr:uid="{00000000-0005-0000-0000-0000E0B90000}"/>
    <cellStyle name="Valuta 3 2 2 2 4 6 5 2" xfId="48397" xr:uid="{00000000-0005-0000-0000-0000E1B90000}"/>
    <cellStyle name="Valuta 3 2 2 2 4 6 6" xfId="17047" xr:uid="{00000000-0005-0000-0000-0000E2B90000}"/>
    <cellStyle name="Valuta 3 2 2 2 4 6 7" xfId="35206" xr:uid="{00000000-0005-0000-0000-0000E3B90000}"/>
    <cellStyle name="Valuta 3 2 2 2 4 6 8" xfId="53366" xr:uid="{00000000-0005-0000-0000-0000E4B90000}"/>
    <cellStyle name="Valuta 3 2 2 2 4 7" xfId="5065" xr:uid="{00000000-0005-0000-0000-0000E5B90000}"/>
    <cellStyle name="Valuta 3 2 2 2 4 7 2" xfId="7304" xr:uid="{00000000-0005-0000-0000-0000E6B90000}"/>
    <cellStyle name="Valuta 3 2 2 2 4 7 2 2" xfId="13037" xr:uid="{00000000-0005-0000-0000-0000E7B90000}"/>
    <cellStyle name="Valuta 3 2 2 2 4 7 2 2 2" xfId="26244" xr:uid="{00000000-0005-0000-0000-0000E8B90000}"/>
    <cellStyle name="Valuta 3 2 2 2 4 7 2 2 3" xfId="44403" xr:uid="{00000000-0005-0000-0000-0000E9B90000}"/>
    <cellStyle name="Valuta 3 2 2 2 4 7 2 3" xfId="33707" xr:uid="{00000000-0005-0000-0000-0000EAB90000}"/>
    <cellStyle name="Valuta 3 2 2 2 4 7 2 3 2" xfId="51866" xr:uid="{00000000-0005-0000-0000-0000EBB90000}"/>
    <cellStyle name="Valuta 3 2 2 2 4 7 2 4" xfId="20516" xr:uid="{00000000-0005-0000-0000-0000ECB90000}"/>
    <cellStyle name="Valuta 3 2 2 2 4 7 2 5" xfId="38675" xr:uid="{00000000-0005-0000-0000-0000EDB90000}"/>
    <cellStyle name="Valuta 3 2 2 2 4 7 2 6" xfId="56835" xr:uid="{00000000-0005-0000-0000-0000EEB90000}"/>
    <cellStyle name="Valuta 3 2 2 2 4 7 3" xfId="10553" xr:uid="{00000000-0005-0000-0000-0000EFB90000}"/>
    <cellStyle name="Valuta 3 2 2 2 4 7 3 2" xfId="23760" xr:uid="{00000000-0005-0000-0000-0000F0B90000}"/>
    <cellStyle name="Valuta 3 2 2 2 4 7 3 3" xfId="41919" xr:uid="{00000000-0005-0000-0000-0000F1B90000}"/>
    <cellStyle name="Valuta 3 2 2 2 4 7 4" xfId="15547" xr:uid="{00000000-0005-0000-0000-0000F2B90000}"/>
    <cellStyle name="Valuta 3 2 2 2 4 7 4 2" xfId="28739" xr:uid="{00000000-0005-0000-0000-0000F3B90000}"/>
    <cellStyle name="Valuta 3 2 2 2 4 7 4 3" xfId="46898" xr:uid="{00000000-0005-0000-0000-0000F4B90000}"/>
    <cellStyle name="Valuta 3 2 2 2 4 7 5" xfId="31223" xr:uid="{00000000-0005-0000-0000-0000F5B90000}"/>
    <cellStyle name="Valuta 3 2 2 2 4 7 5 2" xfId="49382" xr:uid="{00000000-0005-0000-0000-0000F6B90000}"/>
    <cellStyle name="Valuta 3 2 2 2 4 7 6" xfId="18032" xr:uid="{00000000-0005-0000-0000-0000F7B90000}"/>
    <cellStyle name="Valuta 3 2 2 2 4 7 7" xfId="36191" xr:uid="{00000000-0005-0000-0000-0000F8B90000}"/>
    <cellStyle name="Valuta 3 2 2 2 4 7 8" xfId="54351" xr:uid="{00000000-0005-0000-0000-0000F9B90000}"/>
    <cellStyle name="Valuta 3 2 2 2 4 8" xfId="6080" xr:uid="{00000000-0005-0000-0000-0000FAB90000}"/>
    <cellStyle name="Valuta 3 2 2 2 4 8 2" xfId="11577" xr:uid="{00000000-0005-0000-0000-0000FBB90000}"/>
    <cellStyle name="Valuta 3 2 2 2 4 8 2 2" xfId="24784" xr:uid="{00000000-0005-0000-0000-0000FCB90000}"/>
    <cellStyle name="Valuta 3 2 2 2 4 8 2 3" xfId="42943" xr:uid="{00000000-0005-0000-0000-0000FDB90000}"/>
    <cellStyle name="Valuta 3 2 2 2 4 8 3" xfId="32247" xr:uid="{00000000-0005-0000-0000-0000FEB90000}"/>
    <cellStyle name="Valuta 3 2 2 2 4 8 3 2" xfId="50406" xr:uid="{00000000-0005-0000-0000-0000FFB90000}"/>
    <cellStyle name="Valuta 3 2 2 2 4 8 4" xfId="19056" xr:uid="{00000000-0005-0000-0000-000000BA0000}"/>
    <cellStyle name="Valuta 3 2 2 2 4 8 5" xfId="37215" xr:uid="{00000000-0005-0000-0000-000001BA0000}"/>
    <cellStyle name="Valuta 3 2 2 2 4 8 6" xfId="55375" xr:uid="{00000000-0005-0000-0000-000002BA0000}"/>
    <cellStyle name="Valuta 3 2 2 2 4 9" xfId="8396" xr:uid="{00000000-0005-0000-0000-000003BA0000}"/>
    <cellStyle name="Valuta 3 2 2 2 4 9 2" xfId="21603" xr:uid="{00000000-0005-0000-0000-000004BA0000}"/>
    <cellStyle name="Valuta 3 2 2 2 4 9 3" xfId="39762" xr:uid="{00000000-0005-0000-0000-000005BA0000}"/>
    <cellStyle name="Valuta 3 2 2 2 4 9 4" xfId="57922" xr:uid="{00000000-0005-0000-0000-000006BA0000}"/>
    <cellStyle name="Valuta 3 2 2 2 5" xfId="3204" xr:uid="{00000000-0005-0000-0000-000007BA0000}"/>
    <cellStyle name="Valuta 3 2 2 2 5 10" xfId="34734" xr:uid="{00000000-0005-0000-0000-000008BA0000}"/>
    <cellStyle name="Valuta 3 2 2 2 5 11" xfId="52894" xr:uid="{00000000-0005-0000-0000-000009BA0000}"/>
    <cellStyle name="Valuta 3 2 2 2 5 12" xfId="58789" xr:uid="{00000000-0005-0000-0000-00000ABA0000}"/>
    <cellStyle name="Valuta 3 2 2 2 5 2" xfId="3711" xr:uid="{00000000-0005-0000-0000-00000BBA0000}"/>
    <cellStyle name="Valuta 3 2 2 2 5 2 2" xfId="6557" xr:uid="{00000000-0005-0000-0000-00000CBA0000}"/>
    <cellStyle name="Valuta 3 2 2 2 5 2 2 2" xfId="12055" xr:uid="{00000000-0005-0000-0000-00000DBA0000}"/>
    <cellStyle name="Valuta 3 2 2 2 5 2 2 2 2" xfId="25262" xr:uid="{00000000-0005-0000-0000-00000EBA0000}"/>
    <cellStyle name="Valuta 3 2 2 2 5 2 2 2 3" xfId="43421" xr:uid="{00000000-0005-0000-0000-00000FBA0000}"/>
    <cellStyle name="Valuta 3 2 2 2 5 2 2 3" xfId="32725" xr:uid="{00000000-0005-0000-0000-000010BA0000}"/>
    <cellStyle name="Valuta 3 2 2 2 5 2 2 3 2" xfId="50884" xr:uid="{00000000-0005-0000-0000-000011BA0000}"/>
    <cellStyle name="Valuta 3 2 2 2 5 2 2 4" xfId="19534" xr:uid="{00000000-0005-0000-0000-000012BA0000}"/>
    <cellStyle name="Valuta 3 2 2 2 5 2 2 5" xfId="37693" xr:uid="{00000000-0005-0000-0000-000013BA0000}"/>
    <cellStyle name="Valuta 3 2 2 2 5 2 2 6" xfId="55853" xr:uid="{00000000-0005-0000-0000-000014BA0000}"/>
    <cellStyle name="Valuta 3 2 2 2 5 2 3" xfId="9571" xr:uid="{00000000-0005-0000-0000-000015BA0000}"/>
    <cellStyle name="Valuta 3 2 2 2 5 2 3 2" xfId="22778" xr:uid="{00000000-0005-0000-0000-000016BA0000}"/>
    <cellStyle name="Valuta 3 2 2 2 5 2 3 3" xfId="40937" xr:uid="{00000000-0005-0000-0000-000017BA0000}"/>
    <cellStyle name="Valuta 3 2 2 2 5 2 4" xfId="14565" xr:uid="{00000000-0005-0000-0000-000018BA0000}"/>
    <cellStyle name="Valuta 3 2 2 2 5 2 4 2" xfId="27757" xr:uid="{00000000-0005-0000-0000-000019BA0000}"/>
    <cellStyle name="Valuta 3 2 2 2 5 2 4 3" xfId="45916" xr:uid="{00000000-0005-0000-0000-00001ABA0000}"/>
    <cellStyle name="Valuta 3 2 2 2 5 2 5" xfId="4701" xr:uid="{00000000-0005-0000-0000-00001BBA0000}"/>
    <cellStyle name="Valuta 3 2 2 2 5 2 5 2" xfId="30241" xr:uid="{00000000-0005-0000-0000-00001CBA0000}"/>
    <cellStyle name="Valuta 3 2 2 2 5 2 5 3" xfId="48400" xr:uid="{00000000-0005-0000-0000-00001DBA0000}"/>
    <cellStyle name="Valuta 3 2 2 2 5 2 6" xfId="17050" xr:uid="{00000000-0005-0000-0000-00001EBA0000}"/>
    <cellStyle name="Valuta 3 2 2 2 5 2 7" xfId="35209" xr:uid="{00000000-0005-0000-0000-00001FBA0000}"/>
    <cellStyle name="Valuta 3 2 2 2 5 2 8" xfId="53369" xr:uid="{00000000-0005-0000-0000-000020BA0000}"/>
    <cellStyle name="Valuta 3 2 2 2 5 2 9" xfId="59494" xr:uid="{00000000-0005-0000-0000-000021BA0000}"/>
    <cellStyle name="Valuta 3 2 2 2 5 3" xfId="4070" xr:uid="{00000000-0005-0000-0000-000022BA0000}"/>
    <cellStyle name="Valuta 3 2 2 2 5 3 2" xfId="7305" xr:uid="{00000000-0005-0000-0000-000023BA0000}"/>
    <cellStyle name="Valuta 3 2 2 2 5 3 2 2" xfId="13038" xr:uid="{00000000-0005-0000-0000-000024BA0000}"/>
    <cellStyle name="Valuta 3 2 2 2 5 3 2 2 2" xfId="26245" xr:uid="{00000000-0005-0000-0000-000025BA0000}"/>
    <cellStyle name="Valuta 3 2 2 2 5 3 2 2 3" xfId="44404" xr:uid="{00000000-0005-0000-0000-000026BA0000}"/>
    <cellStyle name="Valuta 3 2 2 2 5 3 2 3" xfId="33708" xr:uid="{00000000-0005-0000-0000-000027BA0000}"/>
    <cellStyle name="Valuta 3 2 2 2 5 3 2 3 2" xfId="51867" xr:uid="{00000000-0005-0000-0000-000028BA0000}"/>
    <cellStyle name="Valuta 3 2 2 2 5 3 2 4" xfId="20517" xr:uid="{00000000-0005-0000-0000-000029BA0000}"/>
    <cellStyle name="Valuta 3 2 2 2 5 3 2 5" xfId="38676" xr:uid="{00000000-0005-0000-0000-00002ABA0000}"/>
    <cellStyle name="Valuta 3 2 2 2 5 3 2 6" xfId="56836" xr:uid="{00000000-0005-0000-0000-00002BBA0000}"/>
    <cellStyle name="Valuta 3 2 2 2 5 3 3" xfId="10554" xr:uid="{00000000-0005-0000-0000-00002CBA0000}"/>
    <cellStyle name="Valuta 3 2 2 2 5 3 3 2" xfId="23761" xr:uid="{00000000-0005-0000-0000-00002DBA0000}"/>
    <cellStyle name="Valuta 3 2 2 2 5 3 3 3" xfId="41920" xr:uid="{00000000-0005-0000-0000-00002EBA0000}"/>
    <cellStyle name="Valuta 3 2 2 2 5 3 4" xfId="15548" xr:uid="{00000000-0005-0000-0000-00002FBA0000}"/>
    <cellStyle name="Valuta 3 2 2 2 5 3 4 2" xfId="28740" xr:uid="{00000000-0005-0000-0000-000030BA0000}"/>
    <cellStyle name="Valuta 3 2 2 2 5 3 4 3" xfId="46899" xr:uid="{00000000-0005-0000-0000-000031BA0000}"/>
    <cellStyle name="Valuta 3 2 2 2 5 3 5" xfId="31224" xr:uid="{00000000-0005-0000-0000-000032BA0000}"/>
    <cellStyle name="Valuta 3 2 2 2 5 3 5 2" xfId="49383" xr:uid="{00000000-0005-0000-0000-000033BA0000}"/>
    <cellStyle name="Valuta 3 2 2 2 5 3 6" xfId="18033" xr:uid="{00000000-0005-0000-0000-000034BA0000}"/>
    <cellStyle name="Valuta 3 2 2 2 5 3 7" xfId="36192" xr:uid="{00000000-0005-0000-0000-000035BA0000}"/>
    <cellStyle name="Valuta 3 2 2 2 5 3 8" xfId="54352" xr:uid="{00000000-0005-0000-0000-000036BA0000}"/>
    <cellStyle name="Valuta 3 2 2 2 5 4" xfId="6083" xr:uid="{00000000-0005-0000-0000-000037BA0000}"/>
    <cellStyle name="Valuta 3 2 2 2 5 4 2" xfId="11580" xr:uid="{00000000-0005-0000-0000-000038BA0000}"/>
    <cellStyle name="Valuta 3 2 2 2 5 4 2 2" xfId="24787" xr:uid="{00000000-0005-0000-0000-000039BA0000}"/>
    <cellStyle name="Valuta 3 2 2 2 5 4 2 3" xfId="42946" xr:uid="{00000000-0005-0000-0000-00003ABA0000}"/>
    <cellStyle name="Valuta 3 2 2 2 5 4 3" xfId="32250" xr:uid="{00000000-0005-0000-0000-00003BBA0000}"/>
    <cellStyle name="Valuta 3 2 2 2 5 4 3 2" xfId="50409" xr:uid="{00000000-0005-0000-0000-00003CBA0000}"/>
    <cellStyle name="Valuta 3 2 2 2 5 4 4" xfId="19059" xr:uid="{00000000-0005-0000-0000-00003DBA0000}"/>
    <cellStyle name="Valuta 3 2 2 2 5 4 5" xfId="37218" xr:uid="{00000000-0005-0000-0000-00003EBA0000}"/>
    <cellStyle name="Valuta 3 2 2 2 5 4 6" xfId="55378" xr:uid="{00000000-0005-0000-0000-00003FBA0000}"/>
    <cellStyle name="Valuta 3 2 2 2 5 5" xfId="8397" xr:uid="{00000000-0005-0000-0000-000040BA0000}"/>
    <cellStyle name="Valuta 3 2 2 2 5 5 2" xfId="21604" xr:uid="{00000000-0005-0000-0000-000041BA0000}"/>
    <cellStyle name="Valuta 3 2 2 2 5 5 3" xfId="39763" xr:uid="{00000000-0005-0000-0000-000042BA0000}"/>
    <cellStyle name="Valuta 3 2 2 2 5 5 4" xfId="57923" xr:uid="{00000000-0005-0000-0000-000043BA0000}"/>
    <cellStyle name="Valuta 3 2 2 2 5 6" xfId="9109" xr:uid="{00000000-0005-0000-0000-000044BA0000}"/>
    <cellStyle name="Valuta 3 2 2 2 5 6 2" xfId="22316" xr:uid="{00000000-0005-0000-0000-000045BA0000}"/>
    <cellStyle name="Valuta 3 2 2 2 5 6 3" xfId="40475" xr:uid="{00000000-0005-0000-0000-000046BA0000}"/>
    <cellStyle name="Valuta 3 2 2 2 5 7" xfId="14090" xr:uid="{00000000-0005-0000-0000-000047BA0000}"/>
    <cellStyle name="Valuta 3 2 2 2 5 7 2" xfId="27282" xr:uid="{00000000-0005-0000-0000-000048BA0000}"/>
    <cellStyle name="Valuta 3 2 2 2 5 7 3" xfId="45441" xr:uid="{00000000-0005-0000-0000-000049BA0000}"/>
    <cellStyle name="Valuta 3 2 2 2 5 8" xfId="29766" xr:uid="{00000000-0005-0000-0000-00004ABA0000}"/>
    <cellStyle name="Valuta 3 2 2 2 5 8 2" xfId="47925" xr:uid="{00000000-0005-0000-0000-00004BBA0000}"/>
    <cellStyle name="Valuta 3 2 2 2 5 9" xfId="16575" xr:uid="{00000000-0005-0000-0000-00004CBA0000}"/>
    <cellStyle name="Valuta 3 2 2 2 6" xfId="3205" xr:uid="{00000000-0005-0000-0000-00004DBA0000}"/>
    <cellStyle name="Valuta 3 2 2 2 6 10" xfId="58790" xr:uid="{00000000-0005-0000-0000-00004EBA0000}"/>
    <cellStyle name="Valuta 3 2 2 2 6 2" xfId="4071" xr:uid="{00000000-0005-0000-0000-00004FBA0000}"/>
    <cellStyle name="Valuta 3 2 2 2 6 2 2" xfId="6558" xr:uid="{00000000-0005-0000-0000-000050BA0000}"/>
    <cellStyle name="Valuta 3 2 2 2 6 2 2 2" xfId="12056" xr:uid="{00000000-0005-0000-0000-000051BA0000}"/>
    <cellStyle name="Valuta 3 2 2 2 6 2 2 2 2" xfId="25263" xr:uid="{00000000-0005-0000-0000-000052BA0000}"/>
    <cellStyle name="Valuta 3 2 2 2 6 2 2 2 3" xfId="43422" xr:uid="{00000000-0005-0000-0000-000053BA0000}"/>
    <cellStyle name="Valuta 3 2 2 2 6 2 2 3" xfId="32726" xr:uid="{00000000-0005-0000-0000-000054BA0000}"/>
    <cellStyle name="Valuta 3 2 2 2 6 2 2 3 2" xfId="50885" xr:uid="{00000000-0005-0000-0000-000055BA0000}"/>
    <cellStyle name="Valuta 3 2 2 2 6 2 2 4" xfId="19535" xr:uid="{00000000-0005-0000-0000-000056BA0000}"/>
    <cellStyle name="Valuta 3 2 2 2 6 2 2 5" xfId="37694" xr:uid="{00000000-0005-0000-0000-000057BA0000}"/>
    <cellStyle name="Valuta 3 2 2 2 6 2 2 6" xfId="55854" xr:uid="{00000000-0005-0000-0000-000058BA0000}"/>
    <cellStyle name="Valuta 3 2 2 2 6 2 3" xfId="9572" xr:uid="{00000000-0005-0000-0000-000059BA0000}"/>
    <cellStyle name="Valuta 3 2 2 2 6 2 3 2" xfId="22779" xr:uid="{00000000-0005-0000-0000-00005ABA0000}"/>
    <cellStyle name="Valuta 3 2 2 2 6 2 3 3" xfId="40938" xr:uid="{00000000-0005-0000-0000-00005BBA0000}"/>
    <cellStyle name="Valuta 3 2 2 2 6 2 4" xfId="14566" xr:uid="{00000000-0005-0000-0000-00005CBA0000}"/>
    <cellStyle name="Valuta 3 2 2 2 6 2 4 2" xfId="27758" xr:uid="{00000000-0005-0000-0000-00005DBA0000}"/>
    <cellStyle name="Valuta 3 2 2 2 6 2 4 3" xfId="45917" xr:uid="{00000000-0005-0000-0000-00005EBA0000}"/>
    <cellStyle name="Valuta 3 2 2 2 6 2 5" xfId="30242" xr:uid="{00000000-0005-0000-0000-00005FBA0000}"/>
    <cellStyle name="Valuta 3 2 2 2 6 2 5 2" xfId="48401" xr:uid="{00000000-0005-0000-0000-000060BA0000}"/>
    <cellStyle name="Valuta 3 2 2 2 6 2 6" xfId="17051" xr:uid="{00000000-0005-0000-0000-000061BA0000}"/>
    <cellStyle name="Valuta 3 2 2 2 6 2 7" xfId="35210" xr:uid="{00000000-0005-0000-0000-000062BA0000}"/>
    <cellStyle name="Valuta 3 2 2 2 6 2 8" xfId="53370" xr:uid="{00000000-0005-0000-0000-000063BA0000}"/>
    <cellStyle name="Valuta 3 2 2 2 6 3" xfId="6084" xr:uid="{00000000-0005-0000-0000-000064BA0000}"/>
    <cellStyle name="Valuta 3 2 2 2 6 3 2" xfId="11581" xr:uid="{00000000-0005-0000-0000-000065BA0000}"/>
    <cellStyle name="Valuta 3 2 2 2 6 3 2 2" xfId="24788" xr:uid="{00000000-0005-0000-0000-000066BA0000}"/>
    <cellStyle name="Valuta 3 2 2 2 6 3 2 3" xfId="42947" xr:uid="{00000000-0005-0000-0000-000067BA0000}"/>
    <cellStyle name="Valuta 3 2 2 2 6 3 3" xfId="32251" xr:uid="{00000000-0005-0000-0000-000068BA0000}"/>
    <cellStyle name="Valuta 3 2 2 2 6 3 3 2" xfId="50410" xr:uid="{00000000-0005-0000-0000-000069BA0000}"/>
    <cellStyle name="Valuta 3 2 2 2 6 3 4" xfId="19060" xr:uid="{00000000-0005-0000-0000-00006ABA0000}"/>
    <cellStyle name="Valuta 3 2 2 2 6 3 5" xfId="37219" xr:uid="{00000000-0005-0000-0000-00006BBA0000}"/>
    <cellStyle name="Valuta 3 2 2 2 6 3 6" xfId="55379" xr:uid="{00000000-0005-0000-0000-00006CBA0000}"/>
    <cellStyle name="Valuta 3 2 2 2 6 4" xfId="9110" xr:uid="{00000000-0005-0000-0000-00006DBA0000}"/>
    <cellStyle name="Valuta 3 2 2 2 6 4 2" xfId="22317" xr:uid="{00000000-0005-0000-0000-00006EBA0000}"/>
    <cellStyle name="Valuta 3 2 2 2 6 4 3" xfId="40476" xr:uid="{00000000-0005-0000-0000-00006FBA0000}"/>
    <cellStyle name="Valuta 3 2 2 2 6 5" xfId="14091" xr:uid="{00000000-0005-0000-0000-000070BA0000}"/>
    <cellStyle name="Valuta 3 2 2 2 6 5 2" xfId="27283" xr:uid="{00000000-0005-0000-0000-000071BA0000}"/>
    <cellStyle name="Valuta 3 2 2 2 6 5 3" xfId="45442" xr:uid="{00000000-0005-0000-0000-000072BA0000}"/>
    <cellStyle name="Valuta 3 2 2 2 6 6" xfId="29767" xr:uid="{00000000-0005-0000-0000-000073BA0000}"/>
    <cellStyle name="Valuta 3 2 2 2 6 6 2" xfId="47926" xr:uid="{00000000-0005-0000-0000-000074BA0000}"/>
    <cellStyle name="Valuta 3 2 2 2 6 7" xfId="16576" xr:uid="{00000000-0005-0000-0000-000075BA0000}"/>
    <cellStyle name="Valuta 3 2 2 2 6 8" xfId="34735" xr:uid="{00000000-0005-0000-0000-000076BA0000}"/>
    <cellStyle name="Valuta 3 2 2 2 6 9" xfId="52895" xr:uid="{00000000-0005-0000-0000-000077BA0000}"/>
    <cellStyle name="Valuta 3 2 2 2 7" xfId="3206" xr:uid="{00000000-0005-0000-0000-000078BA0000}"/>
    <cellStyle name="Valuta 3 2 2 2 7 10" xfId="58791" xr:uid="{00000000-0005-0000-0000-000079BA0000}"/>
    <cellStyle name="Valuta 3 2 2 2 7 2" xfId="4072" xr:uid="{00000000-0005-0000-0000-00007ABA0000}"/>
    <cellStyle name="Valuta 3 2 2 2 7 2 2" xfId="6559" xr:uid="{00000000-0005-0000-0000-00007BBA0000}"/>
    <cellStyle name="Valuta 3 2 2 2 7 2 2 2" xfId="12057" xr:uid="{00000000-0005-0000-0000-00007CBA0000}"/>
    <cellStyle name="Valuta 3 2 2 2 7 2 2 2 2" xfId="25264" xr:uid="{00000000-0005-0000-0000-00007DBA0000}"/>
    <cellStyle name="Valuta 3 2 2 2 7 2 2 2 3" xfId="43423" xr:uid="{00000000-0005-0000-0000-00007EBA0000}"/>
    <cellStyle name="Valuta 3 2 2 2 7 2 2 3" xfId="32727" xr:uid="{00000000-0005-0000-0000-00007FBA0000}"/>
    <cellStyle name="Valuta 3 2 2 2 7 2 2 3 2" xfId="50886" xr:uid="{00000000-0005-0000-0000-000080BA0000}"/>
    <cellStyle name="Valuta 3 2 2 2 7 2 2 4" xfId="19536" xr:uid="{00000000-0005-0000-0000-000081BA0000}"/>
    <cellStyle name="Valuta 3 2 2 2 7 2 2 5" xfId="37695" xr:uid="{00000000-0005-0000-0000-000082BA0000}"/>
    <cellStyle name="Valuta 3 2 2 2 7 2 2 6" xfId="55855" xr:uid="{00000000-0005-0000-0000-000083BA0000}"/>
    <cellStyle name="Valuta 3 2 2 2 7 2 3" xfId="9573" xr:uid="{00000000-0005-0000-0000-000084BA0000}"/>
    <cellStyle name="Valuta 3 2 2 2 7 2 3 2" xfId="22780" xr:uid="{00000000-0005-0000-0000-000085BA0000}"/>
    <cellStyle name="Valuta 3 2 2 2 7 2 3 3" xfId="40939" xr:uid="{00000000-0005-0000-0000-000086BA0000}"/>
    <cellStyle name="Valuta 3 2 2 2 7 2 4" xfId="14567" xr:uid="{00000000-0005-0000-0000-000087BA0000}"/>
    <cellStyle name="Valuta 3 2 2 2 7 2 4 2" xfId="27759" xr:uid="{00000000-0005-0000-0000-000088BA0000}"/>
    <cellStyle name="Valuta 3 2 2 2 7 2 4 3" xfId="45918" xr:uid="{00000000-0005-0000-0000-000089BA0000}"/>
    <cellStyle name="Valuta 3 2 2 2 7 2 5" xfId="30243" xr:uid="{00000000-0005-0000-0000-00008ABA0000}"/>
    <cellStyle name="Valuta 3 2 2 2 7 2 5 2" xfId="48402" xr:uid="{00000000-0005-0000-0000-00008BBA0000}"/>
    <cellStyle name="Valuta 3 2 2 2 7 2 6" xfId="17052" xr:uid="{00000000-0005-0000-0000-00008CBA0000}"/>
    <cellStyle name="Valuta 3 2 2 2 7 2 7" xfId="35211" xr:uid="{00000000-0005-0000-0000-00008DBA0000}"/>
    <cellStyle name="Valuta 3 2 2 2 7 2 8" xfId="53371" xr:uid="{00000000-0005-0000-0000-00008EBA0000}"/>
    <cellStyle name="Valuta 3 2 2 2 7 3" xfId="6085" xr:uid="{00000000-0005-0000-0000-00008FBA0000}"/>
    <cellStyle name="Valuta 3 2 2 2 7 3 2" xfId="11582" xr:uid="{00000000-0005-0000-0000-000090BA0000}"/>
    <cellStyle name="Valuta 3 2 2 2 7 3 2 2" xfId="24789" xr:uid="{00000000-0005-0000-0000-000091BA0000}"/>
    <cellStyle name="Valuta 3 2 2 2 7 3 2 3" xfId="42948" xr:uid="{00000000-0005-0000-0000-000092BA0000}"/>
    <cellStyle name="Valuta 3 2 2 2 7 3 3" xfId="32252" xr:uid="{00000000-0005-0000-0000-000093BA0000}"/>
    <cellStyle name="Valuta 3 2 2 2 7 3 3 2" xfId="50411" xr:uid="{00000000-0005-0000-0000-000094BA0000}"/>
    <cellStyle name="Valuta 3 2 2 2 7 3 4" xfId="19061" xr:uid="{00000000-0005-0000-0000-000095BA0000}"/>
    <cellStyle name="Valuta 3 2 2 2 7 3 5" xfId="37220" xr:uid="{00000000-0005-0000-0000-000096BA0000}"/>
    <cellStyle name="Valuta 3 2 2 2 7 3 6" xfId="55380" xr:uid="{00000000-0005-0000-0000-000097BA0000}"/>
    <cellStyle name="Valuta 3 2 2 2 7 4" xfId="9111" xr:uid="{00000000-0005-0000-0000-000098BA0000}"/>
    <cellStyle name="Valuta 3 2 2 2 7 4 2" xfId="22318" xr:uid="{00000000-0005-0000-0000-000099BA0000}"/>
    <cellStyle name="Valuta 3 2 2 2 7 4 3" xfId="40477" xr:uid="{00000000-0005-0000-0000-00009ABA0000}"/>
    <cellStyle name="Valuta 3 2 2 2 7 5" xfId="14092" xr:uid="{00000000-0005-0000-0000-00009BBA0000}"/>
    <cellStyle name="Valuta 3 2 2 2 7 5 2" xfId="27284" xr:uid="{00000000-0005-0000-0000-00009CBA0000}"/>
    <cellStyle name="Valuta 3 2 2 2 7 5 3" xfId="45443" xr:uid="{00000000-0005-0000-0000-00009DBA0000}"/>
    <cellStyle name="Valuta 3 2 2 2 7 6" xfId="29768" xr:uid="{00000000-0005-0000-0000-00009EBA0000}"/>
    <cellStyle name="Valuta 3 2 2 2 7 6 2" xfId="47927" xr:uid="{00000000-0005-0000-0000-00009FBA0000}"/>
    <cellStyle name="Valuta 3 2 2 2 7 7" xfId="16577" xr:uid="{00000000-0005-0000-0000-0000A0BA0000}"/>
    <cellStyle name="Valuta 3 2 2 2 7 8" xfId="34736" xr:uid="{00000000-0005-0000-0000-0000A1BA0000}"/>
    <cellStyle name="Valuta 3 2 2 2 7 9" xfId="52896" xr:uid="{00000000-0005-0000-0000-0000A2BA0000}"/>
    <cellStyle name="Valuta 3 2 2 2 8" xfId="3658" xr:uid="{00000000-0005-0000-0000-0000A3BA0000}"/>
    <cellStyle name="Valuta 3 2 2 2 8 2" xfId="4414" xr:uid="{00000000-0005-0000-0000-0000A4BA0000}"/>
    <cellStyle name="Valuta 3 2 2 2 8 2 2" xfId="12398" xr:uid="{00000000-0005-0000-0000-0000A5BA0000}"/>
    <cellStyle name="Valuta 3 2 2 2 8 2 2 2" xfId="25605" xr:uid="{00000000-0005-0000-0000-0000A6BA0000}"/>
    <cellStyle name="Valuta 3 2 2 2 8 2 2 3" xfId="43764" xr:uid="{00000000-0005-0000-0000-0000A7BA0000}"/>
    <cellStyle name="Valuta 3 2 2 2 8 2 3" xfId="33068" xr:uid="{00000000-0005-0000-0000-0000A8BA0000}"/>
    <cellStyle name="Valuta 3 2 2 2 8 2 3 2" xfId="51227" xr:uid="{00000000-0005-0000-0000-0000A9BA0000}"/>
    <cellStyle name="Valuta 3 2 2 2 8 2 4" xfId="19877" xr:uid="{00000000-0005-0000-0000-0000AABA0000}"/>
    <cellStyle name="Valuta 3 2 2 2 8 2 5" xfId="38036" xr:uid="{00000000-0005-0000-0000-0000ABBA0000}"/>
    <cellStyle name="Valuta 3 2 2 2 8 2 6" xfId="56196" xr:uid="{00000000-0005-0000-0000-0000ACBA0000}"/>
    <cellStyle name="Valuta 3 2 2 2 8 3" xfId="9914" xr:uid="{00000000-0005-0000-0000-0000ADBA0000}"/>
    <cellStyle name="Valuta 3 2 2 2 8 3 2" xfId="23121" xr:uid="{00000000-0005-0000-0000-0000AEBA0000}"/>
    <cellStyle name="Valuta 3 2 2 2 8 3 3" xfId="41280" xr:uid="{00000000-0005-0000-0000-0000AFBA0000}"/>
    <cellStyle name="Valuta 3 2 2 2 8 4" xfId="14908" xr:uid="{00000000-0005-0000-0000-0000B0BA0000}"/>
    <cellStyle name="Valuta 3 2 2 2 8 4 2" xfId="28100" xr:uid="{00000000-0005-0000-0000-0000B1BA0000}"/>
    <cellStyle name="Valuta 3 2 2 2 8 4 3" xfId="46259" xr:uid="{00000000-0005-0000-0000-0000B2BA0000}"/>
    <cellStyle name="Valuta 3 2 2 2 8 5" xfId="30584" xr:uid="{00000000-0005-0000-0000-0000B3BA0000}"/>
    <cellStyle name="Valuta 3 2 2 2 8 5 2" xfId="48743" xr:uid="{00000000-0005-0000-0000-0000B4BA0000}"/>
    <cellStyle name="Valuta 3 2 2 2 8 6" xfId="17393" xr:uid="{00000000-0005-0000-0000-0000B5BA0000}"/>
    <cellStyle name="Valuta 3 2 2 2 8 7" xfId="35552" xr:uid="{00000000-0005-0000-0000-0000B6BA0000}"/>
    <cellStyle name="Valuta 3 2 2 2 8 8" xfId="53712" xr:uid="{00000000-0005-0000-0000-0000B7BA0000}"/>
    <cellStyle name="Valuta 3 2 2 2 8 9" xfId="59104" xr:uid="{00000000-0005-0000-0000-0000B8BA0000}"/>
    <cellStyle name="Valuta 3 2 2 2 9" xfId="4640" xr:uid="{00000000-0005-0000-0000-0000B9BA0000}"/>
    <cellStyle name="Valuta 3 2 2 2 9 2" xfId="6892" xr:uid="{00000000-0005-0000-0000-0000BABA0000}"/>
    <cellStyle name="Valuta 3 2 2 2 9 2 2" xfId="12624" xr:uid="{00000000-0005-0000-0000-0000BBBA0000}"/>
    <cellStyle name="Valuta 3 2 2 2 9 2 2 2" xfId="25831" xr:uid="{00000000-0005-0000-0000-0000BCBA0000}"/>
    <cellStyle name="Valuta 3 2 2 2 9 2 2 3" xfId="43990" xr:uid="{00000000-0005-0000-0000-0000BDBA0000}"/>
    <cellStyle name="Valuta 3 2 2 2 9 2 3" xfId="33294" xr:uid="{00000000-0005-0000-0000-0000BEBA0000}"/>
    <cellStyle name="Valuta 3 2 2 2 9 2 3 2" xfId="51453" xr:uid="{00000000-0005-0000-0000-0000BFBA0000}"/>
    <cellStyle name="Valuta 3 2 2 2 9 2 4" xfId="20103" xr:uid="{00000000-0005-0000-0000-0000C0BA0000}"/>
    <cellStyle name="Valuta 3 2 2 2 9 2 5" xfId="38262" xr:uid="{00000000-0005-0000-0000-0000C1BA0000}"/>
    <cellStyle name="Valuta 3 2 2 2 9 2 6" xfId="56422" xr:uid="{00000000-0005-0000-0000-0000C2BA0000}"/>
    <cellStyle name="Valuta 3 2 2 2 9 3" xfId="10140" xr:uid="{00000000-0005-0000-0000-0000C3BA0000}"/>
    <cellStyle name="Valuta 3 2 2 2 9 3 2" xfId="23347" xr:uid="{00000000-0005-0000-0000-0000C4BA0000}"/>
    <cellStyle name="Valuta 3 2 2 2 9 3 3" xfId="41506" xr:uid="{00000000-0005-0000-0000-0000C5BA0000}"/>
    <cellStyle name="Valuta 3 2 2 2 9 4" xfId="15134" xr:uid="{00000000-0005-0000-0000-0000C6BA0000}"/>
    <cellStyle name="Valuta 3 2 2 2 9 4 2" xfId="28326" xr:uid="{00000000-0005-0000-0000-0000C7BA0000}"/>
    <cellStyle name="Valuta 3 2 2 2 9 4 3" xfId="46485" xr:uid="{00000000-0005-0000-0000-0000C8BA0000}"/>
    <cellStyle name="Valuta 3 2 2 2 9 5" xfId="30810" xr:uid="{00000000-0005-0000-0000-0000C9BA0000}"/>
    <cellStyle name="Valuta 3 2 2 2 9 5 2" xfId="48969" xr:uid="{00000000-0005-0000-0000-0000CABA0000}"/>
    <cellStyle name="Valuta 3 2 2 2 9 6" xfId="17619" xr:uid="{00000000-0005-0000-0000-0000CBBA0000}"/>
    <cellStyle name="Valuta 3 2 2 2 9 7" xfId="35778" xr:uid="{00000000-0005-0000-0000-0000CCBA0000}"/>
    <cellStyle name="Valuta 3 2 2 2 9 8" xfId="53938" xr:uid="{00000000-0005-0000-0000-0000CDBA0000}"/>
    <cellStyle name="Valuta 3 2 2 2 9 9" xfId="59269" xr:uid="{00000000-0005-0000-0000-0000CEBA0000}"/>
    <cellStyle name="Valuta 3 2 2 20" xfId="8390" xr:uid="{00000000-0005-0000-0000-0000CFBA0000}"/>
    <cellStyle name="Valuta 3 2 2 20 2" xfId="21597" xr:uid="{00000000-0005-0000-0000-0000D0BA0000}"/>
    <cellStyle name="Valuta 3 2 2 20 3" xfId="39756" xr:uid="{00000000-0005-0000-0000-0000D1BA0000}"/>
    <cellStyle name="Valuta 3 2 2 20 4" xfId="57916" xr:uid="{00000000-0005-0000-0000-0000D2BA0000}"/>
    <cellStyle name="Valuta 3 2 2 21" xfId="8601" xr:uid="{00000000-0005-0000-0000-0000D3BA0000}"/>
    <cellStyle name="Valuta 3 2 2 21 2" xfId="21808" xr:uid="{00000000-0005-0000-0000-0000D4BA0000}"/>
    <cellStyle name="Valuta 3 2 2 21 3" xfId="39967" xr:uid="{00000000-0005-0000-0000-0000D5BA0000}"/>
    <cellStyle name="Valuta 3 2 2 21 4" xfId="58127" xr:uid="{00000000-0005-0000-0000-0000D6BA0000}"/>
    <cellStyle name="Valuta 3 2 2 22" xfId="8765" xr:uid="{00000000-0005-0000-0000-0000D7BA0000}"/>
    <cellStyle name="Valuta 3 2 2 22 2" xfId="21972" xr:uid="{00000000-0005-0000-0000-0000D8BA0000}"/>
    <cellStyle name="Valuta 3 2 2 22 3" xfId="40131" xr:uid="{00000000-0005-0000-0000-0000D9BA0000}"/>
    <cellStyle name="Valuta 3 2 2 22 4" xfId="58291" xr:uid="{00000000-0005-0000-0000-0000DABA0000}"/>
    <cellStyle name="Valuta 3 2 2 23" xfId="8973" xr:uid="{00000000-0005-0000-0000-0000DBBA0000}"/>
    <cellStyle name="Valuta 3 2 2 23 2" xfId="22180" xr:uid="{00000000-0005-0000-0000-0000DCBA0000}"/>
    <cellStyle name="Valuta 3 2 2 23 3" xfId="40339" xr:uid="{00000000-0005-0000-0000-0000DDBA0000}"/>
    <cellStyle name="Valuta 3 2 2 24" xfId="14073" xr:uid="{00000000-0005-0000-0000-0000DEBA0000}"/>
    <cellStyle name="Valuta 3 2 2 24 2" xfId="27265" xr:uid="{00000000-0005-0000-0000-0000DFBA0000}"/>
    <cellStyle name="Valuta 3 2 2 24 3" xfId="45424" xr:uid="{00000000-0005-0000-0000-0000E0BA0000}"/>
    <cellStyle name="Valuta 3 2 2 25" xfId="29749" xr:uid="{00000000-0005-0000-0000-0000E1BA0000}"/>
    <cellStyle name="Valuta 3 2 2 25 2" xfId="47908" xr:uid="{00000000-0005-0000-0000-0000E2BA0000}"/>
    <cellStyle name="Valuta 3 2 2 26" xfId="16558" xr:uid="{00000000-0005-0000-0000-0000E3BA0000}"/>
    <cellStyle name="Valuta 3 2 2 27" xfId="34717" xr:uid="{00000000-0005-0000-0000-0000E4BA0000}"/>
    <cellStyle name="Valuta 3 2 2 28" xfId="52877" xr:uid="{00000000-0005-0000-0000-0000E5BA0000}"/>
    <cellStyle name="Valuta 3 2 2 29" xfId="58457" xr:uid="{00000000-0005-0000-0000-0000E6BA0000}"/>
    <cellStyle name="Valuta 3 2 2 3" xfId="3207" xr:uid="{00000000-0005-0000-0000-0000E7BA0000}"/>
    <cellStyle name="Valuta 3 2 2 3 10" xfId="5066" xr:uid="{00000000-0005-0000-0000-0000E8BA0000}"/>
    <cellStyle name="Valuta 3 2 2 3 10 2" xfId="7306" xr:uid="{00000000-0005-0000-0000-0000E9BA0000}"/>
    <cellStyle name="Valuta 3 2 2 3 10 2 2" xfId="13039" xr:uid="{00000000-0005-0000-0000-0000EABA0000}"/>
    <cellStyle name="Valuta 3 2 2 3 10 2 2 2" xfId="26246" xr:uid="{00000000-0005-0000-0000-0000EBBA0000}"/>
    <cellStyle name="Valuta 3 2 2 3 10 2 2 3" xfId="44405" xr:uid="{00000000-0005-0000-0000-0000ECBA0000}"/>
    <cellStyle name="Valuta 3 2 2 3 10 2 3" xfId="33709" xr:uid="{00000000-0005-0000-0000-0000EDBA0000}"/>
    <cellStyle name="Valuta 3 2 2 3 10 2 3 2" xfId="51868" xr:uid="{00000000-0005-0000-0000-0000EEBA0000}"/>
    <cellStyle name="Valuta 3 2 2 3 10 2 4" xfId="20518" xr:uid="{00000000-0005-0000-0000-0000EFBA0000}"/>
    <cellStyle name="Valuta 3 2 2 3 10 2 5" xfId="38677" xr:uid="{00000000-0005-0000-0000-0000F0BA0000}"/>
    <cellStyle name="Valuta 3 2 2 3 10 2 6" xfId="56837" xr:uid="{00000000-0005-0000-0000-0000F1BA0000}"/>
    <cellStyle name="Valuta 3 2 2 3 10 3" xfId="10555" xr:uid="{00000000-0005-0000-0000-0000F2BA0000}"/>
    <cellStyle name="Valuta 3 2 2 3 10 3 2" xfId="23762" xr:uid="{00000000-0005-0000-0000-0000F3BA0000}"/>
    <cellStyle name="Valuta 3 2 2 3 10 3 3" xfId="41921" xr:uid="{00000000-0005-0000-0000-0000F4BA0000}"/>
    <cellStyle name="Valuta 3 2 2 3 10 4" xfId="15549" xr:uid="{00000000-0005-0000-0000-0000F5BA0000}"/>
    <cellStyle name="Valuta 3 2 2 3 10 4 2" xfId="28741" xr:uid="{00000000-0005-0000-0000-0000F6BA0000}"/>
    <cellStyle name="Valuta 3 2 2 3 10 4 3" xfId="46900" xr:uid="{00000000-0005-0000-0000-0000F7BA0000}"/>
    <cellStyle name="Valuta 3 2 2 3 10 5" xfId="31225" xr:uid="{00000000-0005-0000-0000-0000F8BA0000}"/>
    <cellStyle name="Valuta 3 2 2 3 10 5 2" xfId="49384" xr:uid="{00000000-0005-0000-0000-0000F9BA0000}"/>
    <cellStyle name="Valuta 3 2 2 3 10 6" xfId="18034" xr:uid="{00000000-0005-0000-0000-0000FABA0000}"/>
    <cellStyle name="Valuta 3 2 2 3 10 7" xfId="36193" xr:uid="{00000000-0005-0000-0000-0000FBBA0000}"/>
    <cellStyle name="Valuta 3 2 2 3 10 8" xfId="54353" xr:uid="{00000000-0005-0000-0000-0000FCBA0000}"/>
    <cellStyle name="Valuta 3 2 2 3 11" xfId="5264" xr:uid="{00000000-0005-0000-0000-0000FDBA0000}"/>
    <cellStyle name="Valuta 3 2 2 3 11 2" xfId="7512" xr:uid="{00000000-0005-0000-0000-0000FEBA0000}"/>
    <cellStyle name="Valuta 3 2 2 3 11 2 2" xfId="13245" xr:uid="{00000000-0005-0000-0000-0000FFBA0000}"/>
    <cellStyle name="Valuta 3 2 2 3 11 2 2 2" xfId="26452" xr:uid="{00000000-0005-0000-0000-000000BB0000}"/>
    <cellStyle name="Valuta 3 2 2 3 11 2 2 3" xfId="44611" xr:uid="{00000000-0005-0000-0000-000001BB0000}"/>
    <cellStyle name="Valuta 3 2 2 3 11 2 3" xfId="33915" xr:uid="{00000000-0005-0000-0000-000002BB0000}"/>
    <cellStyle name="Valuta 3 2 2 3 11 2 3 2" xfId="52074" xr:uid="{00000000-0005-0000-0000-000003BB0000}"/>
    <cellStyle name="Valuta 3 2 2 3 11 2 4" xfId="20724" xr:uid="{00000000-0005-0000-0000-000004BB0000}"/>
    <cellStyle name="Valuta 3 2 2 3 11 2 5" xfId="38883" xr:uid="{00000000-0005-0000-0000-000005BB0000}"/>
    <cellStyle name="Valuta 3 2 2 3 11 2 6" xfId="57043" xr:uid="{00000000-0005-0000-0000-000006BB0000}"/>
    <cellStyle name="Valuta 3 2 2 3 11 3" xfId="10761" xr:uid="{00000000-0005-0000-0000-000007BB0000}"/>
    <cellStyle name="Valuta 3 2 2 3 11 3 2" xfId="23968" xr:uid="{00000000-0005-0000-0000-000008BB0000}"/>
    <cellStyle name="Valuta 3 2 2 3 11 3 3" xfId="42127" xr:uid="{00000000-0005-0000-0000-000009BB0000}"/>
    <cellStyle name="Valuta 3 2 2 3 11 4" xfId="15755" xr:uid="{00000000-0005-0000-0000-00000ABB0000}"/>
    <cellStyle name="Valuta 3 2 2 3 11 4 2" xfId="28947" xr:uid="{00000000-0005-0000-0000-00000BBB0000}"/>
    <cellStyle name="Valuta 3 2 2 3 11 4 3" xfId="47106" xr:uid="{00000000-0005-0000-0000-00000CBB0000}"/>
    <cellStyle name="Valuta 3 2 2 3 11 5" xfId="31431" xr:uid="{00000000-0005-0000-0000-00000DBB0000}"/>
    <cellStyle name="Valuta 3 2 2 3 11 5 2" xfId="49590" xr:uid="{00000000-0005-0000-0000-00000EBB0000}"/>
    <cellStyle name="Valuta 3 2 2 3 11 6" xfId="18240" xr:uid="{00000000-0005-0000-0000-00000FBB0000}"/>
    <cellStyle name="Valuta 3 2 2 3 11 7" xfId="36399" xr:uid="{00000000-0005-0000-0000-000010BB0000}"/>
    <cellStyle name="Valuta 3 2 2 3 11 8" xfId="54559" xr:uid="{00000000-0005-0000-0000-000011BB0000}"/>
    <cellStyle name="Valuta 3 2 2 3 12" xfId="5430" xr:uid="{00000000-0005-0000-0000-000012BB0000}"/>
    <cellStyle name="Valuta 3 2 2 3 12 2" xfId="7678" xr:uid="{00000000-0005-0000-0000-000013BB0000}"/>
    <cellStyle name="Valuta 3 2 2 3 12 2 2" xfId="13411" xr:uid="{00000000-0005-0000-0000-000014BB0000}"/>
    <cellStyle name="Valuta 3 2 2 3 12 2 2 2" xfId="26618" xr:uid="{00000000-0005-0000-0000-000015BB0000}"/>
    <cellStyle name="Valuta 3 2 2 3 12 2 2 3" xfId="44777" xr:uid="{00000000-0005-0000-0000-000016BB0000}"/>
    <cellStyle name="Valuta 3 2 2 3 12 2 3" xfId="34081" xr:uid="{00000000-0005-0000-0000-000017BB0000}"/>
    <cellStyle name="Valuta 3 2 2 3 12 2 3 2" xfId="52240" xr:uid="{00000000-0005-0000-0000-000018BB0000}"/>
    <cellStyle name="Valuta 3 2 2 3 12 2 4" xfId="20890" xr:uid="{00000000-0005-0000-0000-000019BB0000}"/>
    <cellStyle name="Valuta 3 2 2 3 12 2 5" xfId="39049" xr:uid="{00000000-0005-0000-0000-00001ABB0000}"/>
    <cellStyle name="Valuta 3 2 2 3 12 2 6" xfId="57209" xr:uid="{00000000-0005-0000-0000-00001BBB0000}"/>
    <cellStyle name="Valuta 3 2 2 3 12 3" xfId="10927" xr:uid="{00000000-0005-0000-0000-00001CBB0000}"/>
    <cellStyle name="Valuta 3 2 2 3 12 3 2" xfId="24134" xr:uid="{00000000-0005-0000-0000-00001DBB0000}"/>
    <cellStyle name="Valuta 3 2 2 3 12 3 3" xfId="42293" xr:uid="{00000000-0005-0000-0000-00001EBB0000}"/>
    <cellStyle name="Valuta 3 2 2 3 12 4" xfId="15921" xr:uid="{00000000-0005-0000-0000-00001FBB0000}"/>
    <cellStyle name="Valuta 3 2 2 3 12 4 2" xfId="29113" xr:uid="{00000000-0005-0000-0000-000020BB0000}"/>
    <cellStyle name="Valuta 3 2 2 3 12 4 3" xfId="47272" xr:uid="{00000000-0005-0000-0000-000021BB0000}"/>
    <cellStyle name="Valuta 3 2 2 3 12 5" xfId="31597" xr:uid="{00000000-0005-0000-0000-000022BB0000}"/>
    <cellStyle name="Valuta 3 2 2 3 12 5 2" xfId="49756" xr:uid="{00000000-0005-0000-0000-000023BB0000}"/>
    <cellStyle name="Valuta 3 2 2 3 12 6" xfId="18406" xr:uid="{00000000-0005-0000-0000-000024BB0000}"/>
    <cellStyle name="Valuta 3 2 2 3 12 7" xfId="36565" xr:uid="{00000000-0005-0000-0000-000025BB0000}"/>
    <cellStyle name="Valuta 3 2 2 3 12 8" xfId="54725" xr:uid="{00000000-0005-0000-0000-000026BB0000}"/>
    <cellStyle name="Valuta 3 2 2 3 13" xfId="5594" xr:uid="{00000000-0005-0000-0000-000027BB0000}"/>
    <cellStyle name="Valuta 3 2 2 3 13 2" xfId="7842" xr:uid="{00000000-0005-0000-0000-000028BB0000}"/>
    <cellStyle name="Valuta 3 2 2 3 13 2 2" xfId="13575" xr:uid="{00000000-0005-0000-0000-000029BB0000}"/>
    <cellStyle name="Valuta 3 2 2 3 13 2 2 2" xfId="26782" xr:uid="{00000000-0005-0000-0000-00002ABB0000}"/>
    <cellStyle name="Valuta 3 2 2 3 13 2 2 3" xfId="44941" xr:uid="{00000000-0005-0000-0000-00002BBB0000}"/>
    <cellStyle name="Valuta 3 2 2 3 13 2 3" xfId="34245" xr:uid="{00000000-0005-0000-0000-00002CBB0000}"/>
    <cellStyle name="Valuta 3 2 2 3 13 2 3 2" xfId="52404" xr:uid="{00000000-0005-0000-0000-00002DBB0000}"/>
    <cellStyle name="Valuta 3 2 2 3 13 2 4" xfId="21054" xr:uid="{00000000-0005-0000-0000-00002EBB0000}"/>
    <cellStyle name="Valuta 3 2 2 3 13 2 5" xfId="39213" xr:uid="{00000000-0005-0000-0000-00002FBB0000}"/>
    <cellStyle name="Valuta 3 2 2 3 13 2 6" xfId="57373" xr:uid="{00000000-0005-0000-0000-000030BB0000}"/>
    <cellStyle name="Valuta 3 2 2 3 13 3" xfId="11091" xr:uid="{00000000-0005-0000-0000-000031BB0000}"/>
    <cellStyle name="Valuta 3 2 2 3 13 3 2" xfId="24298" xr:uid="{00000000-0005-0000-0000-000032BB0000}"/>
    <cellStyle name="Valuta 3 2 2 3 13 3 3" xfId="42457" xr:uid="{00000000-0005-0000-0000-000033BB0000}"/>
    <cellStyle name="Valuta 3 2 2 3 13 4" xfId="16085" xr:uid="{00000000-0005-0000-0000-000034BB0000}"/>
    <cellStyle name="Valuta 3 2 2 3 13 4 2" xfId="29277" xr:uid="{00000000-0005-0000-0000-000035BB0000}"/>
    <cellStyle name="Valuta 3 2 2 3 13 4 3" xfId="47436" xr:uid="{00000000-0005-0000-0000-000036BB0000}"/>
    <cellStyle name="Valuta 3 2 2 3 13 5" xfId="31761" xr:uid="{00000000-0005-0000-0000-000037BB0000}"/>
    <cellStyle name="Valuta 3 2 2 3 13 5 2" xfId="49920" xr:uid="{00000000-0005-0000-0000-000038BB0000}"/>
    <cellStyle name="Valuta 3 2 2 3 13 6" xfId="18570" xr:uid="{00000000-0005-0000-0000-000039BB0000}"/>
    <cellStyle name="Valuta 3 2 2 3 13 7" xfId="36729" xr:uid="{00000000-0005-0000-0000-00003ABB0000}"/>
    <cellStyle name="Valuta 3 2 2 3 13 8" xfId="54889" xr:uid="{00000000-0005-0000-0000-00003BBB0000}"/>
    <cellStyle name="Valuta 3 2 2 3 14" xfId="5758" xr:uid="{00000000-0005-0000-0000-00003CBB0000}"/>
    <cellStyle name="Valuta 3 2 2 3 14 2" xfId="8006" xr:uid="{00000000-0005-0000-0000-00003DBB0000}"/>
    <cellStyle name="Valuta 3 2 2 3 14 2 2" xfId="13739" xr:uid="{00000000-0005-0000-0000-00003EBB0000}"/>
    <cellStyle name="Valuta 3 2 2 3 14 2 2 2" xfId="26946" xr:uid="{00000000-0005-0000-0000-00003FBB0000}"/>
    <cellStyle name="Valuta 3 2 2 3 14 2 2 3" xfId="45105" xr:uid="{00000000-0005-0000-0000-000040BB0000}"/>
    <cellStyle name="Valuta 3 2 2 3 14 2 3" xfId="34409" xr:uid="{00000000-0005-0000-0000-000041BB0000}"/>
    <cellStyle name="Valuta 3 2 2 3 14 2 3 2" xfId="52568" xr:uid="{00000000-0005-0000-0000-000042BB0000}"/>
    <cellStyle name="Valuta 3 2 2 3 14 2 4" xfId="21218" xr:uid="{00000000-0005-0000-0000-000043BB0000}"/>
    <cellStyle name="Valuta 3 2 2 3 14 2 5" xfId="39377" xr:uid="{00000000-0005-0000-0000-000044BB0000}"/>
    <cellStyle name="Valuta 3 2 2 3 14 2 6" xfId="57537" xr:uid="{00000000-0005-0000-0000-000045BB0000}"/>
    <cellStyle name="Valuta 3 2 2 3 14 3" xfId="11255" xr:uid="{00000000-0005-0000-0000-000046BB0000}"/>
    <cellStyle name="Valuta 3 2 2 3 14 3 2" xfId="24462" xr:uid="{00000000-0005-0000-0000-000047BB0000}"/>
    <cellStyle name="Valuta 3 2 2 3 14 3 3" xfId="42621" xr:uid="{00000000-0005-0000-0000-000048BB0000}"/>
    <cellStyle name="Valuta 3 2 2 3 14 4" xfId="16249" xr:uid="{00000000-0005-0000-0000-000049BB0000}"/>
    <cellStyle name="Valuta 3 2 2 3 14 4 2" xfId="29441" xr:uid="{00000000-0005-0000-0000-00004ABB0000}"/>
    <cellStyle name="Valuta 3 2 2 3 14 4 3" xfId="47600" xr:uid="{00000000-0005-0000-0000-00004BBB0000}"/>
    <cellStyle name="Valuta 3 2 2 3 14 5" xfId="31925" xr:uid="{00000000-0005-0000-0000-00004CBB0000}"/>
    <cellStyle name="Valuta 3 2 2 3 14 5 2" xfId="50084" xr:uid="{00000000-0005-0000-0000-00004DBB0000}"/>
    <cellStyle name="Valuta 3 2 2 3 14 6" xfId="18734" xr:uid="{00000000-0005-0000-0000-00004EBB0000}"/>
    <cellStyle name="Valuta 3 2 2 3 14 7" xfId="36893" xr:uid="{00000000-0005-0000-0000-00004FBB0000}"/>
    <cellStyle name="Valuta 3 2 2 3 14 8" xfId="55053" xr:uid="{00000000-0005-0000-0000-000050BB0000}"/>
    <cellStyle name="Valuta 3 2 2 3 15" xfId="6086" xr:uid="{00000000-0005-0000-0000-000051BB0000}"/>
    <cellStyle name="Valuta 3 2 2 3 15 2" xfId="11583" xr:uid="{00000000-0005-0000-0000-000052BB0000}"/>
    <cellStyle name="Valuta 3 2 2 3 15 2 2" xfId="24790" xr:uid="{00000000-0005-0000-0000-000053BB0000}"/>
    <cellStyle name="Valuta 3 2 2 3 15 2 3" xfId="42949" xr:uid="{00000000-0005-0000-0000-000054BB0000}"/>
    <cellStyle name="Valuta 3 2 2 3 15 3" xfId="32253" xr:uid="{00000000-0005-0000-0000-000055BB0000}"/>
    <cellStyle name="Valuta 3 2 2 3 15 3 2" xfId="50412" xr:uid="{00000000-0005-0000-0000-000056BB0000}"/>
    <cellStyle name="Valuta 3 2 2 3 15 4" xfId="19062" xr:uid="{00000000-0005-0000-0000-000057BB0000}"/>
    <cellStyle name="Valuta 3 2 2 3 15 5" xfId="37221" xr:uid="{00000000-0005-0000-0000-000058BB0000}"/>
    <cellStyle name="Valuta 3 2 2 3 15 6" xfId="55381" xr:uid="{00000000-0005-0000-0000-000059BB0000}"/>
    <cellStyle name="Valuta 3 2 2 3 16" xfId="8182" xr:uid="{00000000-0005-0000-0000-00005ABB0000}"/>
    <cellStyle name="Valuta 3 2 2 3 16 2" xfId="21389" xr:uid="{00000000-0005-0000-0000-00005BBB0000}"/>
    <cellStyle name="Valuta 3 2 2 3 16 3" xfId="39548" xr:uid="{00000000-0005-0000-0000-00005CBB0000}"/>
    <cellStyle name="Valuta 3 2 2 3 16 4" xfId="57708" xr:uid="{00000000-0005-0000-0000-00005DBB0000}"/>
    <cellStyle name="Valuta 3 2 2 3 17" xfId="8398" xr:uid="{00000000-0005-0000-0000-00005EBB0000}"/>
    <cellStyle name="Valuta 3 2 2 3 17 2" xfId="21605" xr:uid="{00000000-0005-0000-0000-00005FBB0000}"/>
    <cellStyle name="Valuta 3 2 2 3 17 3" xfId="39764" xr:uid="{00000000-0005-0000-0000-000060BB0000}"/>
    <cellStyle name="Valuta 3 2 2 3 17 4" xfId="57924" xr:uid="{00000000-0005-0000-0000-000061BB0000}"/>
    <cellStyle name="Valuta 3 2 2 3 18" xfId="8604" xr:uid="{00000000-0005-0000-0000-000062BB0000}"/>
    <cellStyle name="Valuta 3 2 2 3 18 2" xfId="21811" xr:uid="{00000000-0005-0000-0000-000063BB0000}"/>
    <cellStyle name="Valuta 3 2 2 3 18 3" xfId="39970" xr:uid="{00000000-0005-0000-0000-000064BB0000}"/>
    <cellStyle name="Valuta 3 2 2 3 18 4" xfId="58130" xr:uid="{00000000-0005-0000-0000-000065BB0000}"/>
    <cellStyle name="Valuta 3 2 2 3 19" xfId="8768" xr:uid="{00000000-0005-0000-0000-000066BB0000}"/>
    <cellStyle name="Valuta 3 2 2 3 19 2" xfId="21975" xr:uid="{00000000-0005-0000-0000-000067BB0000}"/>
    <cellStyle name="Valuta 3 2 2 3 19 3" xfId="40134" xr:uid="{00000000-0005-0000-0000-000068BB0000}"/>
    <cellStyle name="Valuta 3 2 2 3 19 4" xfId="58294" xr:uid="{00000000-0005-0000-0000-000069BB0000}"/>
    <cellStyle name="Valuta 3 2 2 3 2" xfId="3208" xr:uid="{00000000-0005-0000-0000-00006ABB0000}"/>
    <cellStyle name="Valuta 3 2 2 3 2 10" xfId="9112" xr:uid="{00000000-0005-0000-0000-00006BBB0000}"/>
    <cellStyle name="Valuta 3 2 2 3 2 10 2" xfId="22319" xr:uid="{00000000-0005-0000-0000-00006CBB0000}"/>
    <cellStyle name="Valuta 3 2 2 3 2 10 3" xfId="40478" xr:uid="{00000000-0005-0000-0000-00006DBB0000}"/>
    <cellStyle name="Valuta 3 2 2 3 2 11" xfId="14094" xr:uid="{00000000-0005-0000-0000-00006EBB0000}"/>
    <cellStyle name="Valuta 3 2 2 3 2 11 2" xfId="27286" xr:uid="{00000000-0005-0000-0000-00006FBB0000}"/>
    <cellStyle name="Valuta 3 2 2 3 2 11 3" xfId="45445" xr:uid="{00000000-0005-0000-0000-000070BB0000}"/>
    <cellStyle name="Valuta 3 2 2 3 2 12" xfId="29770" xr:uid="{00000000-0005-0000-0000-000071BB0000}"/>
    <cellStyle name="Valuta 3 2 2 3 2 12 2" xfId="47929" xr:uid="{00000000-0005-0000-0000-000072BB0000}"/>
    <cellStyle name="Valuta 3 2 2 3 2 13" xfId="16579" xr:uid="{00000000-0005-0000-0000-000073BB0000}"/>
    <cellStyle name="Valuta 3 2 2 3 2 14" xfId="34738" xr:uid="{00000000-0005-0000-0000-000074BB0000}"/>
    <cellStyle name="Valuta 3 2 2 3 2 15" xfId="52898" xr:uid="{00000000-0005-0000-0000-000075BB0000}"/>
    <cellStyle name="Valuta 3 2 2 3 2 16" xfId="58793" xr:uid="{00000000-0005-0000-0000-000076BB0000}"/>
    <cellStyle name="Valuta 3 2 2 3 2 2" xfId="3209" xr:uid="{00000000-0005-0000-0000-000077BB0000}"/>
    <cellStyle name="Valuta 3 2 2 3 2 2 10" xfId="58794" xr:uid="{00000000-0005-0000-0000-000078BB0000}"/>
    <cellStyle name="Valuta 3 2 2 3 2 2 2" xfId="4075" xr:uid="{00000000-0005-0000-0000-000079BB0000}"/>
    <cellStyle name="Valuta 3 2 2 3 2 2 2 2" xfId="6562" xr:uid="{00000000-0005-0000-0000-00007ABB0000}"/>
    <cellStyle name="Valuta 3 2 2 3 2 2 2 2 2" xfId="12060" xr:uid="{00000000-0005-0000-0000-00007BBB0000}"/>
    <cellStyle name="Valuta 3 2 2 3 2 2 2 2 2 2" xfId="25267" xr:uid="{00000000-0005-0000-0000-00007CBB0000}"/>
    <cellStyle name="Valuta 3 2 2 3 2 2 2 2 2 3" xfId="43426" xr:uid="{00000000-0005-0000-0000-00007DBB0000}"/>
    <cellStyle name="Valuta 3 2 2 3 2 2 2 2 3" xfId="32730" xr:uid="{00000000-0005-0000-0000-00007EBB0000}"/>
    <cellStyle name="Valuta 3 2 2 3 2 2 2 2 3 2" xfId="50889" xr:uid="{00000000-0005-0000-0000-00007FBB0000}"/>
    <cellStyle name="Valuta 3 2 2 3 2 2 2 2 4" xfId="19539" xr:uid="{00000000-0005-0000-0000-000080BB0000}"/>
    <cellStyle name="Valuta 3 2 2 3 2 2 2 2 5" xfId="37698" xr:uid="{00000000-0005-0000-0000-000081BB0000}"/>
    <cellStyle name="Valuta 3 2 2 3 2 2 2 2 6" xfId="55858" xr:uid="{00000000-0005-0000-0000-000082BB0000}"/>
    <cellStyle name="Valuta 3 2 2 3 2 2 2 3" xfId="9576" xr:uid="{00000000-0005-0000-0000-000083BB0000}"/>
    <cellStyle name="Valuta 3 2 2 3 2 2 2 3 2" xfId="22783" xr:uid="{00000000-0005-0000-0000-000084BB0000}"/>
    <cellStyle name="Valuta 3 2 2 3 2 2 2 3 3" xfId="40942" xr:uid="{00000000-0005-0000-0000-000085BB0000}"/>
    <cellStyle name="Valuta 3 2 2 3 2 2 2 4" xfId="14570" xr:uid="{00000000-0005-0000-0000-000086BB0000}"/>
    <cellStyle name="Valuta 3 2 2 3 2 2 2 4 2" xfId="27762" xr:uid="{00000000-0005-0000-0000-000087BB0000}"/>
    <cellStyle name="Valuta 3 2 2 3 2 2 2 4 3" xfId="45921" xr:uid="{00000000-0005-0000-0000-000088BB0000}"/>
    <cellStyle name="Valuta 3 2 2 3 2 2 2 5" xfId="30246" xr:uid="{00000000-0005-0000-0000-000089BB0000}"/>
    <cellStyle name="Valuta 3 2 2 3 2 2 2 5 2" xfId="48405" xr:uid="{00000000-0005-0000-0000-00008ABB0000}"/>
    <cellStyle name="Valuta 3 2 2 3 2 2 2 6" xfId="17055" xr:uid="{00000000-0005-0000-0000-00008BBB0000}"/>
    <cellStyle name="Valuta 3 2 2 3 2 2 2 7" xfId="35214" xr:uid="{00000000-0005-0000-0000-00008CBB0000}"/>
    <cellStyle name="Valuta 3 2 2 3 2 2 2 8" xfId="53374" xr:uid="{00000000-0005-0000-0000-00008DBB0000}"/>
    <cellStyle name="Valuta 3 2 2 3 2 2 3" xfId="6088" xr:uid="{00000000-0005-0000-0000-00008EBB0000}"/>
    <cellStyle name="Valuta 3 2 2 3 2 2 3 2" xfId="11585" xr:uid="{00000000-0005-0000-0000-00008FBB0000}"/>
    <cellStyle name="Valuta 3 2 2 3 2 2 3 2 2" xfId="24792" xr:uid="{00000000-0005-0000-0000-000090BB0000}"/>
    <cellStyle name="Valuta 3 2 2 3 2 2 3 2 3" xfId="42951" xr:uid="{00000000-0005-0000-0000-000091BB0000}"/>
    <cellStyle name="Valuta 3 2 2 3 2 2 3 3" xfId="32255" xr:uid="{00000000-0005-0000-0000-000092BB0000}"/>
    <cellStyle name="Valuta 3 2 2 3 2 2 3 3 2" xfId="50414" xr:uid="{00000000-0005-0000-0000-000093BB0000}"/>
    <cellStyle name="Valuta 3 2 2 3 2 2 3 4" xfId="19064" xr:uid="{00000000-0005-0000-0000-000094BB0000}"/>
    <cellStyle name="Valuta 3 2 2 3 2 2 3 5" xfId="37223" xr:uid="{00000000-0005-0000-0000-000095BB0000}"/>
    <cellStyle name="Valuta 3 2 2 3 2 2 3 6" xfId="55383" xr:uid="{00000000-0005-0000-0000-000096BB0000}"/>
    <cellStyle name="Valuta 3 2 2 3 2 2 4" xfId="9113" xr:uid="{00000000-0005-0000-0000-000097BB0000}"/>
    <cellStyle name="Valuta 3 2 2 3 2 2 4 2" xfId="22320" xr:uid="{00000000-0005-0000-0000-000098BB0000}"/>
    <cellStyle name="Valuta 3 2 2 3 2 2 4 3" xfId="40479" xr:uid="{00000000-0005-0000-0000-000099BB0000}"/>
    <cellStyle name="Valuta 3 2 2 3 2 2 5" xfId="14095" xr:uid="{00000000-0005-0000-0000-00009ABB0000}"/>
    <cellStyle name="Valuta 3 2 2 3 2 2 5 2" xfId="27287" xr:uid="{00000000-0005-0000-0000-00009BBB0000}"/>
    <cellStyle name="Valuta 3 2 2 3 2 2 5 3" xfId="45446" xr:uid="{00000000-0005-0000-0000-00009CBB0000}"/>
    <cellStyle name="Valuta 3 2 2 3 2 2 6" xfId="29771" xr:uid="{00000000-0005-0000-0000-00009DBB0000}"/>
    <cellStyle name="Valuta 3 2 2 3 2 2 6 2" xfId="47930" xr:uid="{00000000-0005-0000-0000-00009EBB0000}"/>
    <cellStyle name="Valuta 3 2 2 3 2 2 7" xfId="16580" xr:uid="{00000000-0005-0000-0000-00009FBB0000}"/>
    <cellStyle name="Valuta 3 2 2 3 2 2 8" xfId="34739" xr:uid="{00000000-0005-0000-0000-0000A0BB0000}"/>
    <cellStyle name="Valuta 3 2 2 3 2 2 9" xfId="52899" xr:uid="{00000000-0005-0000-0000-0000A1BB0000}"/>
    <cellStyle name="Valuta 3 2 2 3 2 3" xfId="3210" xr:uid="{00000000-0005-0000-0000-0000A2BB0000}"/>
    <cellStyle name="Valuta 3 2 2 3 2 3 10" xfId="58795" xr:uid="{00000000-0005-0000-0000-0000A3BB0000}"/>
    <cellStyle name="Valuta 3 2 2 3 2 3 2" xfId="4076" xr:uid="{00000000-0005-0000-0000-0000A4BB0000}"/>
    <cellStyle name="Valuta 3 2 2 3 2 3 2 2" xfId="6563" xr:uid="{00000000-0005-0000-0000-0000A5BB0000}"/>
    <cellStyle name="Valuta 3 2 2 3 2 3 2 2 2" xfId="12061" xr:uid="{00000000-0005-0000-0000-0000A6BB0000}"/>
    <cellStyle name="Valuta 3 2 2 3 2 3 2 2 2 2" xfId="25268" xr:uid="{00000000-0005-0000-0000-0000A7BB0000}"/>
    <cellStyle name="Valuta 3 2 2 3 2 3 2 2 2 3" xfId="43427" xr:uid="{00000000-0005-0000-0000-0000A8BB0000}"/>
    <cellStyle name="Valuta 3 2 2 3 2 3 2 2 3" xfId="32731" xr:uid="{00000000-0005-0000-0000-0000A9BB0000}"/>
    <cellStyle name="Valuta 3 2 2 3 2 3 2 2 3 2" xfId="50890" xr:uid="{00000000-0005-0000-0000-0000AABB0000}"/>
    <cellStyle name="Valuta 3 2 2 3 2 3 2 2 4" xfId="19540" xr:uid="{00000000-0005-0000-0000-0000ABBB0000}"/>
    <cellStyle name="Valuta 3 2 2 3 2 3 2 2 5" xfId="37699" xr:uid="{00000000-0005-0000-0000-0000ACBB0000}"/>
    <cellStyle name="Valuta 3 2 2 3 2 3 2 2 6" xfId="55859" xr:uid="{00000000-0005-0000-0000-0000ADBB0000}"/>
    <cellStyle name="Valuta 3 2 2 3 2 3 2 3" xfId="9577" xr:uid="{00000000-0005-0000-0000-0000AEBB0000}"/>
    <cellStyle name="Valuta 3 2 2 3 2 3 2 3 2" xfId="22784" xr:uid="{00000000-0005-0000-0000-0000AFBB0000}"/>
    <cellStyle name="Valuta 3 2 2 3 2 3 2 3 3" xfId="40943" xr:uid="{00000000-0005-0000-0000-0000B0BB0000}"/>
    <cellStyle name="Valuta 3 2 2 3 2 3 2 4" xfId="14571" xr:uid="{00000000-0005-0000-0000-0000B1BB0000}"/>
    <cellStyle name="Valuta 3 2 2 3 2 3 2 4 2" xfId="27763" xr:uid="{00000000-0005-0000-0000-0000B2BB0000}"/>
    <cellStyle name="Valuta 3 2 2 3 2 3 2 4 3" xfId="45922" xr:uid="{00000000-0005-0000-0000-0000B3BB0000}"/>
    <cellStyle name="Valuta 3 2 2 3 2 3 2 5" xfId="30247" xr:uid="{00000000-0005-0000-0000-0000B4BB0000}"/>
    <cellStyle name="Valuta 3 2 2 3 2 3 2 5 2" xfId="48406" xr:uid="{00000000-0005-0000-0000-0000B5BB0000}"/>
    <cellStyle name="Valuta 3 2 2 3 2 3 2 6" xfId="17056" xr:uid="{00000000-0005-0000-0000-0000B6BB0000}"/>
    <cellStyle name="Valuta 3 2 2 3 2 3 2 7" xfId="35215" xr:uid="{00000000-0005-0000-0000-0000B7BB0000}"/>
    <cellStyle name="Valuta 3 2 2 3 2 3 2 8" xfId="53375" xr:uid="{00000000-0005-0000-0000-0000B8BB0000}"/>
    <cellStyle name="Valuta 3 2 2 3 2 3 3" xfId="6089" xr:uid="{00000000-0005-0000-0000-0000B9BB0000}"/>
    <cellStyle name="Valuta 3 2 2 3 2 3 3 2" xfId="11586" xr:uid="{00000000-0005-0000-0000-0000BABB0000}"/>
    <cellStyle name="Valuta 3 2 2 3 2 3 3 2 2" xfId="24793" xr:uid="{00000000-0005-0000-0000-0000BBBB0000}"/>
    <cellStyle name="Valuta 3 2 2 3 2 3 3 2 3" xfId="42952" xr:uid="{00000000-0005-0000-0000-0000BCBB0000}"/>
    <cellStyle name="Valuta 3 2 2 3 2 3 3 3" xfId="32256" xr:uid="{00000000-0005-0000-0000-0000BDBB0000}"/>
    <cellStyle name="Valuta 3 2 2 3 2 3 3 3 2" xfId="50415" xr:uid="{00000000-0005-0000-0000-0000BEBB0000}"/>
    <cellStyle name="Valuta 3 2 2 3 2 3 3 4" xfId="19065" xr:uid="{00000000-0005-0000-0000-0000BFBB0000}"/>
    <cellStyle name="Valuta 3 2 2 3 2 3 3 5" xfId="37224" xr:uid="{00000000-0005-0000-0000-0000C0BB0000}"/>
    <cellStyle name="Valuta 3 2 2 3 2 3 3 6" xfId="55384" xr:uid="{00000000-0005-0000-0000-0000C1BB0000}"/>
    <cellStyle name="Valuta 3 2 2 3 2 3 4" xfId="9114" xr:uid="{00000000-0005-0000-0000-0000C2BB0000}"/>
    <cellStyle name="Valuta 3 2 2 3 2 3 4 2" xfId="22321" xr:uid="{00000000-0005-0000-0000-0000C3BB0000}"/>
    <cellStyle name="Valuta 3 2 2 3 2 3 4 3" xfId="40480" xr:uid="{00000000-0005-0000-0000-0000C4BB0000}"/>
    <cellStyle name="Valuta 3 2 2 3 2 3 5" xfId="14096" xr:uid="{00000000-0005-0000-0000-0000C5BB0000}"/>
    <cellStyle name="Valuta 3 2 2 3 2 3 5 2" xfId="27288" xr:uid="{00000000-0005-0000-0000-0000C6BB0000}"/>
    <cellStyle name="Valuta 3 2 2 3 2 3 5 3" xfId="45447" xr:uid="{00000000-0005-0000-0000-0000C7BB0000}"/>
    <cellStyle name="Valuta 3 2 2 3 2 3 6" xfId="29772" xr:uid="{00000000-0005-0000-0000-0000C8BB0000}"/>
    <cellStyle name="Valuta 3 2 2 3 2 3 6 2" xfId="47931" xr:uid="{00000000-0005-0000-0000-0000C9BB0000}"/>
    <cellStyle name="Valuta 3 2 2 3 2 3 7" xfId="16581" xr:uid="{00000000-0005-0000-0000-0000CABB0000}"/>
    <cellStyle name="Valuta 3 2 2 3 2 3 8" xfId="34740" xr:uid="{00000000-0005-0000-0000-0000CBBB0000}"/>
    <cellStyle name="Valuta 3 2 2 3 2 3 9" xfId="52900" xr:uid="{00000000-0005-0000-0000-0000CCBB0000}"/>
    <cellStyle name="Valuta 3 2 2 3 2 4" xfId="3712" xr:uid="{00000000-0005-0000-0000-0000CDBB0000}"/>
    <cellStyle name="Valuta 3 2 2 3 2 4 2" xfId="4421" xr:uid="{00000000-0005-0000-0000-0000CEBB0000}"/>
    <cellStyle name="Valuta 3 2 2 3 2 4 2 2" xfId="12405" xr:uid="{00000000-0005-0000-0000-0000CFBB0000}"/>
    <cellStyle name="Valuta 3 2 2 3 2 4 2 2 2" xfId="25612" xr:uid="{00000000-0005-0000-0000-0000D0BB0000}"/>
    <cellStyle name="Valuta 3 2 2 3 2 4 2 2 3" xfId="43771" xr:uid="{00000000-0005-0000-0000-0000D1BB0000}"/>
    <cellStyle name="Valuta 3 2 2 3 2 4 2 3" xfId="33075" xr:uid="{00000000-0005-0000-0000-0000D2BB0000}"/>
    <cellStyle name="Valuta 3 2 2 3 2 4 2 3 2" xfId="51234" xr:uid="{00000000-0005-0000-0000-0000D3BB0000}"/>
    <cellStyle name="Valuta 3 2 2 3 2 4 2 4" xfId="19884" xr:uid="{00000000-0005-0000-0000-0000D4BB0000}"/>
    <cellStyle name="Valuta 3 2 2 3 2 4 2 5" xfId="38043" xr:uid="{00000000-0005-0000-0000-0000D5BB0000}"/>
    <cellStyle name="Valuta 3 2 2 3 2 4 2 6" xfId="56203" xr:uid="{00000000-0005-0000-0000-0000D6BB0000}"/>
    <cellStyle name="Valuta 3 2 2 3 2 4 3" xfId="9921" xr:uid="{00000000-0005-0000-0000-0000D7BB0000}"/>
    <cellStyle name="Valuta 3 2 2 3 2 4 3 2" xfId="23128" xr:uid="{00000000-0005-0000-0000-0000D8BB0000}"/>
    <cellStyle name="Valuta 3 2 2 3 2 4 3 3" xfId="41287" xr:uid="{00000000-0005-0000-0000-0000D9BB0000}"/>
    <cellStyle name="Valuta 3 2 2 3 2 4 4" xfId="14915" xr:uid="{00000000-0005-0000-0000-0000DABB0000}"/>
    <cellStyle name="Valuta 3 2 2 3 2 4 4 2" xfId="28107" xr:uid="{00000000-0005-0000-0000-0000DBBB0000}"/>
    <cellStyle name="Valuta 3 2 2 3 2 4 4 3" xfId="46266" xr:uid="{00000000-0005-0000-0000-0000DCBB0000}"/>
    <cellStyle name="Valuta 3 2 2 3 2 4 5" xfId="30591" xr:uid="{00000000-0005-0000-0000-0000DDBB0000}"/>
    <cellStyle name="Valuta 3 2 2 3 2 4 5 2" xfId="48750" xr:uid="{00000000-0005-0000-0000-0000DEBB0000}"/>
    <cellStyle name="Valuta 3 2 2 3 2 4 6" xfId="17400" xr:uid="{00000000-0005-0000-0000-0000DFBB0000}"/>
    <cellStyle name="Valuta 3 2 2 3 2 4 7" xfId="35559" xr:uid="{00000000-0005-0000-0000-0000E0BB0000}"/>
    <cellStyle name="Valuta 3 2 2 3 2 4 8" xfId="53719" xr:uid="{00000000-0005-0000-0000-0000E1BB0000}"/>
    <cellStyle name="Valuta 3 2 2 3 2 4 9" xfId="59496" xr:uid="{00000000-0005-0000-0000-0000E2BB0000}"/>
    <cellStyle name="Valuta 3 2 2 3 2 5" xfId="4646" xr:uid="{00000000-0005-0000-0000-0000E3BB0000}"/>
    <cellStyle name="Valuta 3 2 2 3 2 5 2" xfId="6898" xr:uid="{00000000-0005-0000-0000-0000E4BB0000}"/>
    <cellStyle name="Valuta 3 2 2 3 2 5 2 2" xfId="12630" xr:uid="{00000000-0005-0000-0000-0000E5BB0000}"/>
    <cellStyle name="Valuta 3 2 2 3 2 5 2 2 2" xfId="25837" xr:uid="{00000000-0005-0000-0000-0000E6BB0000}"/>
    <cellStyle name="Valuta 3 2 2 3 2 5 2 2 3" xfId="43996" xr:uid="{00000000-0005-0000-0000-0000E7BB0000}"/>
    <cellStyle name="Valuta 3 2 2 3 2 5 2 3" xfId="33300" xr:uid="{00000000-0005-0000-0000-0000E8BB0000}"/>
    <cellStyle name="Valuta 3 2 2 3 2 5 2 3 2" xfId="51459" xr:uid="{00000000-0005-0000-0000-0000E9BB0000}"/>
    <cellStyle name="Valuta 3 2 2 3 2 5 2 4" xfId="20109" xr:uid="{00000000-0005-0000-0000-0000EABB0000}"/>
    <cellStyle name="Valuta 3 2 2 3 2 5 2 5" xfId="38268" xr:uid="{00000000-0005-0000-0000-0000EBBB0000}"/>
    <cellStyle name="Valuta 3 2 2 3 2 5 2 6" xfId="56428" xr:uid="{00000000-0005-0000-0000-0000ECBB0000}"/>
    <cellStyle name="Valuta 3 2 2 3 2 5 3" xfId="10146" xr:uid="{00000000-0005-0000-0000-0000EDBB0000}"/>
    <cellStyle name="Valuta 3 2 2 3 2 5 3 2" xfId="23353" xr:uid="{00000000-0005-0000-0000-0000EEBB0000}"/>
    <cellStyle name="Valuta 3 2 2 3 2 5 3 3" xfId="41512" xr:uid="{00000000-0005-0000-0000-0000EFBB0000}"/>
    <cellStyle name="Valuta 3 2 2 3 2 5 4" xfId="15140" xr:uid="{00000000-0005-0000-0000-0000F0BB0000}"/>
    <cellStyle name="Valuta 3 2 2 3 2 5 4 2" xfId="28332" xr:uid="{00000000-0005-0000-0000-0000F1BB0000}"/>
    <cellStyle name="Valuta 3 2 2 3 2 5 4 3" xfId="46491" xr:uid="{00000000-0005-0000-0000-0000F2BB0000}"/>
    <cellStyle name="Valuta 3 2 2 3 2 5 5" xfId="30816" xr:uid="{00000000-0005-0000-0000-0000F3BB0000}"/>
    <cellStyle name="Valuta 3 2 2 3 2 5 5 2" xfId="48975" xr:uid="{00000000-0005-0000-0000-0000F4BB0000}"/>
    <cellStyle name="Valuta 3 2 2 3 2 5 6" xfId="17625" xr:uid="{00000000-0005-0000-0000-0000F5BB0000}"/>
    <cellStyle name="Valuta 3 2 2 3 2 5 7" xfId="35784" xr:uid="{00000000-0005-0000-0000-0000F6BB0000}"/>
    <cellStyle name="Valuta 3 2 2 3 2 5 8" xfId="53944" xr:uid="{00000000-0005-0000-0000-0000F7BB0000}"/>
    <cellStyle name="Valuta 3 2 2 3 2 6" xfId="4074" xr:uid="{00000000-0005-0000-0000-0000F8BB0000}"/>
    <cellStyle name="Valuta 3 2 2 3 2 6 2" xfId="6561" xr:uid="{00000000-0005-0000-0000-0000F9BB0000}"/>
    <cellStyle name="Valuta 3 2 2 3 2 6 2 2" xfId="12059" xr:uid="{00000000-0005-0000-0000-0000FABB0000}"/>
    <cellStyle name="Valuta 3 2 2 3 2 6 2 2 2" xfId="25266" xr:uid="{00000000-0005-0000-0000-0000FBBB0000}"/>
    <cellStyle name="Valuta 3 2 2 3 2 6 2 2 3" xfId="43425" xr:uid="{00000000-0005-0000-0000-0000FCBB0000}"/>
    <cellStyle name="Valuta 3 2 2 3 2 6 2 3" xfId="32729" xr:uid="{00000000-0005-0000-0000-0000FDBB0000}"/>
    <cellStyle name="Valuta 3 2 2 3 2 6 2 3 2" xfId="50888" xr:uid="{00000000-0005-0000-0000-0000FEBB0000}"/>
    <cellStyle name="Valuta 3 2 2 3 2 6 2 4" xfId="19538" xr:uid="{00000000-0005-0000-0000-0000FFBB0000}"/>
    <cellStyle name="Valuta 3 2 2 3 2 6 2 5" xfId="37697" xr:uid="{00000000-0005-0000-0000-000000BC0000}"/>
    <cellStyle name="Valuta 3 2 2 3 2 6 2 6" xfId="55857" xr:uid="{00000000-0005-0000-0000-000001BC0000}"/>
    <cellStyle name="Valuta 3 2 2 3 2 6 3" xfId="9575" xr:uid="{00000000-0005-0000-0000-000002BC0000}"/>
    <cellStyle name="Valuta 3 2 2 3 2 6 3 2" xfId="22782" xr:uid="{00000000-0005-0000-0000-000003BC0000}"/>
    <cellStyle name="Valuta 3 2 2 3 2 6 3 3" xfId="40941" xr:uid="{00000000-0005-0000-0000-000004BC0000}"/>
    <cellStyle name="Valuta 3 2 2 3 2 6 4" xfId="14569" xr:uid="{00000000-0005-0000-0000-000005BC0000}"/>
    <cellStyle name="Valuta 3 2 2 3 2 6 4 2" xfId="27761" xr:uid="{00000000-0005-0000-0000-000006BC0000}"/>
    <cellStyle name="Valuta 3 2 2 3 2 6 4 3" xfId="45920" xr:uid="{00000000-0005-0000-0000-000007BC0000}"/>
    <cellStyle name="Valuta 3 2 2 3 2 6 5" xfId="30245" xr:uid="{00000000-0005-0000-0000-000008BC0000}"/>
    <cellStyle name="Valuta 3 2 2 3 2 6 5 2" xfId="48404" xr:uid="{00000000-0005-0000-0000-000009BC0000}"/>
    <cellStyle name="Valuta 3 2 2 3 2 6 6" xfId="17054" xr:uid="{00000000-0005-0000-0000-00000ABC0000}"/>
    <cellStyle name="Valuta 3 2 2 3 2 6 7" xfId="35213" xr:uid="{00000000-0005-0000-0000-00000BBC0000}"/>
    <cellStyle name="Valuta 3 2 2 3 2 6 8" xfId="53373" xr:uid="{00000000-0005-0000-0000-00000CBC0000}"/>
    <cellStyle name="Valuta 3 2 2 3 2 7" xfId="5067" xr:uid="{00000000-0005-0000-0000-00000DBC0000}"/>
    <cellStyle name="Valuta 3 2 2 3 2 7 2" xfId="7307" xr:uid="{00000000-0005-0000-0000-00000EBC0000}"/>
    <cellStyle name="Valuta 3 2 2 3 2 7 2 2" xfId="13040" xr:uid="{00000000-0005-0000-0000-00000FBC0000}"/>
    <cellStyle name="Valuta 3 2 2 3 2 7 2 2 2" xfId="26247" xr:uid="{00000000-0005-0000-0000-000010BC0000}"/>
    <cellStyle name="Valuta 3 2 2 3 2 7 2 2 3" xfId="44406" xr:uid="{00000000-0005-0000-0000-000011BC0000}"/>
    <cellStyle name="Valuta 3 2 2 3 2 7 2 3" xfId="33710" xr:uid="{00000000-0005-0000-0000-000012BC0000}"/>
    <cellStyle name="Valuta 3 2 2 3 2 7 2 3 2" xfId="51869" xr:uid="{00000000-0005-0000-0000-000013BC0000}"/>
    <cellStyle name="Valuta 3 2 2 3 2 7 2 4" xfId="20519" xr:uid="{00000000-0005-0000-0000-000014BC0000}"/>
    <cellStyle name="Valuta 3 2 2 3 2 7 2 5" xfId="38678" xr:uid="{00000000-0005-0000-0000-000015BC0000}"/>
    <cellStyle name="Valuta 3 2 2 3 2 7 2 6" xfId="56838" xr:uid="{00000000-0005-0000-0000-000016BC0000}"/>
    <cellStyle name="Valuta 3 2 2 3 2 7 3" xfId="10556" xr:uid="{00000000-0005-0000-0000-000017BC0000}"/>
    <cellStyle name="Valuta 3 2 2 3 2 7 3 2" xfId="23763" xr:uid="{00000000-0005-0000-0000-000018BC0000}"/>
    <cellStyle name="Valuta 3 2 2 3 2 7 3 3" xfId="41922" xr:uid="{00000000-0005-0000-0000-000019BC0000}"/>
    <cellStyle name="Valuta 3 2 2 3 2 7 4" xfId="15550" xr:uid="{00000000-0005-0000-0000-00001ABC0000}"/>
    <cellStyle name="Valuta 3 2 2 3 2 7 4 2" xfId="28742" xr:uid="{00000000-0005-0000-0000-00001BBC0000}"/>
    <cellStyle name="Valuta 3 2 2 3 2 7 4 3" xfId="46901" xr:uid="{00000000-0005-0000-0000-00001CBC0000}"/>
    <cellStyle name="Valuta 3 2 2 3 2 7 5" xfId="31226" xr:uid="{00000000-0005-0000-0000-00001DBC0000}"/>
    <cellStyle name="Valuta 3 2 2 3 2 7 5 2" xfId="49385" xr:uid="{00000000-0005-0000-0000-00001EBC0000}"/>
    <cellStyle name="Valuta 3 2 2 3 2 7 6" xfId="18035" xr:uid="{00000000-0005-0000-0000-00001FBC0000}"/>
    <cellStyle name="Valuta 3 2 2 3 2 7 7" xfId="36194" xr:uid="{00000000-0005-0000-0000-000020BC0000}"/>
    <cellStyle name="Valuta 3 2 2 3 2 7 8" xfId="54354" xr:uid="{00000000-0005-0000-0000-000021BC0000}"/>
    <cellStyle name="Valuta 3 2 2 3 2 8" xfId="6087" xr:uid="{00000000-0005-0000-0000-000022BC0000}"/>
    <cellStyle name="Valuta 3 2 2 3 2 8 2" xfId="11584" xr:uid="{00000000-0005-0000-0000-000023BC0000}"/>
    <cellStyle name="Valuta 3 2 2 3 2 8 2 2" xfId="24791" xr:uid="{00000000-0005-0000-0000-000024BC0000}"/>
    <cellStyle name="Valuta 3 2 2 3 2 8 2 3" xfId="42950" xr:uid="{00000000-0005-0000-0000-000025BC0000}"/>
    <cellStyle name="Valuta 3 2 2 3 2 8 3" xfId="32254" xr:uid="{00000000-0005-0000-0000-000026BC0000}"/>
    <cellStyle name="Valuta 3 2 2 3 2 8 3 2" xfId="50413" xr:uid="{00000000-0005-0000-0000-000027BC0000}"/>
    <cellStyle name="Valuta 3 2 2 3 2 8 4" xfId="19063" xr:uid="{00000000-0005-0000-0000-000028BC0000}"/>
    <cellStyle name="Valuta 3 2 2 3 2 8 5" xfId="37222" xr:uid="{00000000-0005-0000-0000-000029BC0000}"/>
    <cellStyle name="Valuta 3 2 2 3 2 8 6" xfId="55382" xr:uid="{00000000-0005-0000-0000-00002ABC0000}"/>
    <cellStyle name="Valuta 3 2 2 3 2 9" xfId="8399" xr:uid="{00000000-0005-0000-0000-00002BBC0000}"/>
    <cellStyle name="Valuta 3 2 2 3 2 9 2" xfId="21606" xr:uid="{00000000-0005-0000-0000-00002CBC0000}"/>
    <cellStyle name="Valuta 3 2 2 3 2 9 3" xfId="39765" xr:uid="{00000000-0005-0000-0000-00002DBC0000}"/>
    <cellStyle name="Valuta 3 2 2 3 2 9 4" xfId="57925" xr:uid="{00000000-0005-0000-0000-00002EBC0000}"/>
    <cellStyle name="Valuta 3 2 2 3 20" xfId="8976" xr:uid="{00000000-0005-0000-0000-00002FBC0000}"/>
    <cellStyle name="Valuta 3 2 2 3 20 2" xfId="22183" xr:uid="{00000000-0005-0000-0000-000030BC0000}"/>
    <cellStyle name="Valuta 3 2 2 3 20 3" xfId="40342" xr:uid="{00000000-0005-0000-0000-000031BC0000}"/>
    <cellStyle name="Valuta 3 2 2 3 21" xfId="14093" xr:uid="{00000000-0005-0000-0000-000032BC0000}"/>
    <cellStyle name="Valuta 3 2 2 3 21 2" xfId="27285" xr:uid="{00000000-0005-0000-0000-000033BC0000}"/>
    <cellStyle name="Valuta 3 2 2 3 21 3" xfId="45444" xr:uid="{00000000-0005-0000-0000-000034BC0000}"/>
    <cellStyle name="Valuta 3 2 2 3 22" xfId="29769" xr:uid="{00000000-0005-0000-0000-000035BC0000}"/>
    <cellStyle name="Valuta 3 2 2 3 22 2" xfId="47928" xr:uid="{00000000-0005-0000-0000-000036BC0000}"/>
    <cellStyle name="Valuta 3 2 2 3 23" xfId="16578" xr:uid="{00000000-0005-0000-0000-000037BC0000}"/>
    <cellStyle name="Valuta 3 2 2 3 24" xfId="34737" xr:uid="{00000000-0005-0000-0000-000038BC0000}"/>
    <cellStyle name="Valuta 3 2 2 3 25" xfId="52897" xr:uid="{00000000-0005-0000-0000-000039BC0000}"/>
    <cellStyle name="Valuta 3 2 2 3 26" xfId="58460" xr:uid="{00000000-0005-0000-0000-00003ABC0000}"/>
    <cellStyle name="Valuta 3 2 2 3 27" xfId="58792" xr:uid="{00000000-0005-0000-0000-00003BBC0000}"/>
    <cellStyle name="Valuta 3 2 2 3 3" xfId="3211" xr:uid="{00000000-0005-0000-0000-00003CBC0000}"/>
    <cellStyle name="Valuta 3 2 2 3 3 10" xfId="14097" xr:uid="{00000000-0005-0000-0000-00003DBC0000}"/>
    <cellStyle name="Valuta 3 2 2 3 3 10 2" xfId="27289" xr:uid="{00000000-0005-0000-0000-00003EBC0000}"/>
    <cellStyle name="Valuta 3 2 2 3 3 10 3" xfId="45448" xr:uid="{00000000-0005-0000-0000-00003FBC0000}"/>
    <cellStyle name="Valuta 3 2 2 3 3 11" xfId="29773" xr:uid="{00000000-0005-0000-0000-000040BC0000}"/>
    <cellStyle name="Valuta 3 2 2 3 3 11 2" xfId="47932" xr:uid="{00000000-0005-0000-0000-000041BC0000}"/>
    <cellStyle name="Valuta 3 2 2 3 3 12" xfId="16582" xr:uid="{00000000-0005-0000-0000-000042BC0000}"/>
    <cellStyle name="Valuta 3 2 2 3 3 13" xfId="34741" xr:uid="{00000000-0005-0000-0000-000043BC0000}"/>
    <cellStyle name="Valuta 3 2 2 3 3 14" xfId="52901" xr:uid="{00000000-0005-0000-0000-000044BC0000}"/>
    <cellStyle name="Valuta 3 2 2 3 3 15" xfId="58796" xr:uid="{00000000-0005-0000-0000-000045BC0000}"/>
    <cellStyle name="Valuta 3 2 2 3 3 2" xfId="3212" xr:uid="{00000000-0005-0000-0000-000046BC0000}"/>
    <cellStyle name="Valuta 3 2 2 3 3 2 10" xfId="58797" xr:uid="{00000000-0005-0000-0000-000047BC0000}"/>
    <cellStyle name="Valuta 3 2 2 3 3 2 2" xfId="4078" xr:uid="{00000000-0005-0000-0000-000048BC0000}"/>
    <cellStyle name="Valuta 3 2 2 3 3 2 2 2" xfId="6565" xr:uid="{00000000-0005-0000-0000-000049BC0000}"/>
    <cellStyle name="Valuta 3 2 2 3 3 2 2 2 2" xfId="12063" xr:uid="{00000000-0005-0000-0000-00004ABC0000}"/>
    <cellStyle name="Valuta 3 2 2 3 3 2 2 2 2 2" xfId="25270" xr:uid="{00000000-0005-0000-0000-00004BBC0000}"/>
    <cellStyle name="Valuta 3 2 2 3 3 2 2 2 2 3" xfId="43429" xr:uid="{00000000-0005-0000-0000-00004CBC0000}"/>
    <cellStyle name="Valuta 3 2 2 3 3 2 2 2 3" xfId="32733" xr:uid="{00000000-0005-0000-0000-00004DBC0000}"/>
    <cellStyle name="Valuta 3 2 2 3 3 2 2 2 3 2" xfId="50892" xr:uid="{00000000-0005-0000-0000-00004EBC0000}"/>
    <cellStyle name="Valuta 3 2 2 3 3 2 2 2 4" xfId="19542" xr:uid="{00000000-0005-0000-0000-00004FBC0000}"/>
    <cellStyle name="Valuta 3 2 2 3 3 2 2 2 5" xfId="37701" xr:uid="{00000000-0005-0000-0000-000050BC0000}"/>
    <cellStyle name="Valuta 3 2 2 3 3 2 2 2 6" xfId="55861" xr:uid="{00000000-0005-0000-0000-000051BC0000}"/>
    <cellStyle name="Valuta 3 2 2 3 3 2 2 3" xfId="9579" xr:uid="{00000000-0005-0000-0000-000052BC0000}"/>
    <cellStyle name="Valuta 3 2 2 3 3 2 2 3 2" xfId="22786" xr:uid="{00000000-0005-0000-0000-000053BC0000}"/>
    <cellStyle name="Valuta 3 2 2 3 3 2 2 3 3" xfId="40945" xr:uid="{00000000-0005-0000-0000-000054BC0000}"/>
    <cellStyle name="Valuta 3 2 2 3 3 2 2 4" xfId="14573" xr:uid="{00000000-0005-0000-0000-000055BC0000}"/>
    <cellStyle name="Valuta 3 2 2 3 3 2 2 4 2" xfId="27765" xr:uid="{00000000-0005-0000-0000-000056BC0000}"/>
    <cellStyle name="Valuta 3 2 2 3 3 2 2 4 3" xfId="45924" xr:uid="{00000000-0005-0000-0000-000057BC0000}"/>
    <cellStyle name="Valuta 3 2 2 3 3 2 2 5" xfId="30249" xr:uid="{00000000-0005-0000-0000-000058BC0000}"/>
    <cellStyle name="Valuta 3 2 2 3 3 2 2 5 2" xfId="48408" xr:uid="{00000000-0005-0000-0000-000059BC0000}"/>
    <cellStyle name="Valuta 3 2 2 3 3 2 2 6" xfId="17058" xr:uid="{00000000-0005-0000-0000-00005ABC0000}"/>
    <cellStyle name="Valuta 3 2 2 3 3 2 2 7" xfId="35217" xr:uid="{00000000-0005-0000-0000-00005BBC0000}"/>
    <cellStyle name="Valuta 3 2 2 3 3 2 2 8" xfId="53377" xr:uid="{00000000-0005-0000-0000-00005CBC0000}"/>
    <cellStyle name="Valuta 3 2 2 3 3 2 3" xfId="6091" xr:uid="{00000000-0005-0000-0000-00005DBC0000}"/>
    <cellStyle name="Valuta 3 2 2 3 3 2 3 2" xfId="11588" xr:uid="{00000000-0005-0000-0000-00005EBC0000}"/>
    <cellStyle name="Valuta 3 2 2 3 3 2 3 2 2" xfId="24795" xr:uid="{00000000-0005-0000-0000-00005FBC0000}"/>
    <cellStyle name="Valuta 3 2 2 3 3 2 3 2 3" xfId="42954" xr:uid="{00000000-0005-0000-0000-000060BC0000}"/>
    <cellStyle name="Valuta 3 2 2 3 3 2 3 3" xfId="32258" xr:uid="{00000000-0005-0000-0000-000061BC0000}"/>
    <cellStyle name="Valuta 3 2 2 3 3 2 3 3 2" xfId="50417" xr:uid="{00000000-0005-0000-0000-000062BC0000}"/>
    <cellStyle name="Valuta 3 2 2 3 3 2 3 4" xfId="19067" xr:uid="{00000000-0005-0000-0000-000063BC0000}"/>
    <cellStyle name="Valuta 3 2 2 3 3 2 3 5" xfId="37226" xr:uid="{00000000-0005-0000-0000-000064BC0000}"/>
    <cellStyle name="Valuta 3 2 2 3 3 2 3 6" xfId="55386" xr:uid="{00000000-0005-0000-0000-000065BC0000}"/>
    <cellStyle name="Valuta 3 2 2 3 3 2 4" xfId="9116" xr:uid="{00000000-0005-0000-0000-000066BC0000}"/>
    <cellStyle name="Valuta 3 2 2 3 3 2 4 2" xfId="22323" xr:uid="{00000000-0005-0000-0000-000067BC0000}"/>
    <cellStyle name="Valuta 3 2 2 3 3 2 4 3" xfId="40482" xr:uid="{00000000-0005-0000-0000-000068BC0000}"/>
    <cellStyle name="Valuta 3 2 2 3 3 2 5" xfId="14098" xr:uid="{00000000-0005-0000-0000-000069BC0000}"/>
    <cellStyle name="Valuta 3 2 2 3 3 2 5 2" xfId="27290" xr:uid="{00000000-0005-0000-0000-00006ABC0000}"/>
    <cellStyle name="Valuta 3 2 2 3 3 2 5 3" xfId="45449" xr:uid="{00000000-0005-0000-0000-00006BBC0000}"/>
    <cellStyle name="Valuta 3 2 2 3 3 2 6" xfId="29774" xr:uid="{00000000-0005-0000-0000-00006CBC0000}"/>
    <cellStyle name="Valuta 3 2 2 3 3 2 6 2" xfId="47933" xr:uid="{00000000-0005-0000-0000-00006DBC0000}"/>
    <cellStyle name="Valuta 3 2 2 3 3 2 7" xfId="16583" xr:uid="{00000000-0005-0000-0000-00006EBC0000}"/>
    <cellStyle name="Valuta 3 2 2 3 3 2 8" xfId="34742" xr:uid="{00000000-0005-0000-0000-00006FBC0000}"/>
    <cellStyle name="Valuta 3 2 2 3 3 2 9" xfId="52902" xr:uid="{00000000-0005-0000-0000-000070BC0000}"/>
    <cellStyle name="Valuta 3 2 2 3 3 3" xfId="3213" xr:uid="{00000000-0005-0000-0000-000071BC0000}"/>
    <cellStyle name="Valuta 3 2 2 3 3 3 10" xfId="58798" xr:uid="{00000000-0005-0000-0000-000072BC0000}"/>
    <cellStyle name="Valuta 3 2 2 3 3 3 2" xfId="4079" xr:uid="{00000000-0005-0000-0000-000073BC0000}"/>
    <cellStyle name="Valuta 3 2 2 3 3 3 2 2" xfId="6566" xr:uid="{00000000-0005-0000-0000-000074BC0000}"/>
    <cellStyle name="Valuta 3 2 2 3 3 3 2 2 2" xfId="12064" xr:uid="{00000000-0005-0000-0000-000075BC0000}"/>
    <cellStyle name="Valuta 3 2 2 3 3 3 2 2 2 2" xfId="25271" xr:uid="{00000000-0005-0000-0000-000076BC0000}"/>
    <cellStyle name="Valuta 3 2 2 3 3 3 2 2 2 3" xfId="43430" xr:uid="{00000000-0005-0000-0000-000077BC0000}"/>
    <cellStyle name="Valuta 3 2 2 3 3 3 2 2 3" xfId="32734" xr:uid="{00000000-0005-0000-0000-000078BC0000}"/>
    <cellStyle name="Valuta 3 2 2 3 3 3 2 2 3 2" xfId="50893" xr:uid="{00000000-0005-0000-0000-000079BC0000}"/>
    <cellStyle name="Valuta 3 2 2 3 3 3 2 2 4" xfId="19543" xr:uid="{00000000-0005-0000-0000-00007ABC0000}"/>
    <cellStyle name="Valuta 3 2 2 3 3 3 2 2 5" xfId="37702" xr:uid="{00000000-0005-0000-0000-00007BBC0000}"/>
    <cellStyle name="Valuta 3 2 2 3 3 3 2 2 6" xfId="55862" xr:uid="{00000000-0005-0000-0000-00007CBC0000}"/>
    <cellStyle name="Valuta 3 2 2 3 3 3 2 3" xfId="9580" xr:uid="{00000000-0005-0000-0000-00007DBC0000}"/>
    <cellStyle name="Valuta 3 2 2 3 3 3 2 3 2" xfId="22787" xr:uid="{00000000-0005-0000-0000-00007EBC0000}"/>
    <cellStyle name="Valuta 3 2 2 3 3 3 2 3 3" xfId="40946" xr:uid="{00000000-0005-0000-0000-00007FBC0000}"/>
    <cellStyle name="Valuta 3 2 2 3 3 3 2 4" xfId="14574" xr:uid="{00000000-0005-0000-0000-000080BC0000}"/>
    <cellStyle name="Valuta 3 2 2 3 3 3 2 4 2" xfId="27766" xr:uid="{00000000-0005-0000-0000-000081BC0000}"/>
    <cellStyle name="Valuta 3 2 2 3 3 3 2 4 3" xfId="45925" xr:uid="{00000000-0005-0000-0000-000082BC0000}"/>
    <cellStyle name="Valuta 3 2 2 3 3 3 2 5" xfId="30250" xr:uid="{00000000-0005-0000-0000-000083BC0000}"/>
    <cellStyle name="Valuta 3 2 2 3 3 3 2 5 2" xfId="48409" xr:uid="{00000000-0005-0000-0000-000084BC0000}"/>
    <cellStyle name="Valuta 3 2 2 3 3 3 2 6" xfId="17059" xr:uid="{00000000-0005-0000-0000-000085BC0000}"/>
    <cellStyle name="Valuta 3 2 2 3 3 3 2 7" xfId="35218" xr:uid="{00000000-0005-0000-0000-000086BC0000}"/>
    <cellStyle name="Valuta 3 2 2 3 3 3 2 8" xfId="53378" xr:uid="{00000000-0005-0000-0000-000087BC0000}"/>
    <cellStyle name="Valuta 3 2 2 3 3 3 3" xfId="6092" xr:uid="{00000000-0005-0000-0000-000088BC0000}"/>
    <cellStyle name="Valuta 3 2 2 3 3 3 3 2" xfId="11589" xr:uid="{00000000-0005-0000-0000-000089BC0000}"/>
    <cellStyle name="Valuta 3 2 2 3 3 3 3 2 2" xfId="24796" xr:uid="{00000000-0005-0000-0000-00008ABC0000}"/>
    <cellStyle name="Valuta 3 2 2 3 3 3 3 2 3" xfId="42955" xr:uid="{00000000-0005-0000-0000-00008BBC0000}"/>
    <cellStyle name="Valuta 3 2 2 3 3 3 3 3" xfId="32259" xr:uid="{00000000-0005-0000-0000-00008CBC0000}"/>
    <cellStyle name="Valuta 3 2 2 3 3 3 3 3 2" xfId="50418" xr:uid="{00000000-0005-0000-0000-00008DBC0000}"/>
    <cellStyle name="Valuta 3 2 2 3 3 3 3 4" xfId="19068" xr:uid="{00000000-0005-0000-0000-00008EBC0000}"/>
    <cellStyle name="Valuta 3 2 2 3 3 3 3 5" xfId="37227" xr:uid="{00000000-0005-0000-0000-00008FBC0000}"/>
    <cellStyle name="Valuta 3 2 2 3 3 3 3 6" xfId="55387" xr:uid="{00000000-0005-0000-0000-000090BC0000}"/>
    <cellStyle name="Valuta 3 2 2 3 3 3 4" xfId="9117" xr:uid="{00000000-0005-0000-0000-000091BC0000}"/>
    <cellStyle name="Valuta 3 2 2 3 3 3 4 2" xfId="22324" xr:uid="{00000000-0005-0000-0000-000092BC0000}"/>
    <cellStyle name="Valuta 3 2 2 3 3 3 4 3" xfId="40483" xr:uid="{00000000-0005-0000-0000-000093BC0000}"/>
    <cellStyle name="Valuta 3 2 2 3 3 3 5" xfId="14099" xr:uid="{00000000-0005-0000-0000-000094BC0000}"/>
    <cellStyle name="Valuta 3 2 2 3 3 3 5 2" xfId="27291" xr:uid="{00000000-0005-0000-0000-000095BC0000}"/>
    <cellStyle name="Valuta 3 2 2 3 3 3 5 3" xfId="45450" xr:uid="{00000000-0005-0000-0000-000096BC0000}"/>
    <cellStyle name="Valuta 3 2 2 3 3 3 6" xfId="29775" xr:uid="{00000000-0005-0000-0000-000097BC0000}"/>
    <cellStyle name="Valuta 3 2 2 3 3 3 6 2" xfId="47934" xr:uid="{00000000-0005-0000-0000-000098BC0000}"/>
    <cellStyle name="Valuta 3 2 2 3 3 3 7" xfId="16584" xr:uid="{00000000-0005-0000-0000-000099BC0000}"/>
    <cellStyle name="Valuta 3 2 2 3 3 3 8" xfId="34743" xr:uid="{00000000-0005-0000-0000-00009ABC0000}"/>
    <cellStyle name="Valuta 3 2 2 3 3 3 9" xfId="52903" xr:uid="{00000000-0005-0000-0000-00009BBC0000}"/>
    <cellStyle name="Valuta 3 2 2 3 3 4" xfId="3713" xr:uid="{00000000-0005-0000-0000-00009CBC0000}"/>
    <cellStyle name="Valuta 3 2 2 3 3 4 2" xfId="4422" xr:uid="{00000000-0005-0000-0000-00009DBC0000}"/>
    <cellStyle name="Valuta 3 2 2 3 3 4 2 2" xfId="12406" xr:uid="{00000000-0005-0000-0000-00009EBC0000}"/>
    <cellStyle name="Valuta 3 2 2 3 3 4 2 2 2" xfId="25613" xr:uid="{00000000-0005-0000-0000-00009FBC0000}"/>
    <cellStyle name="Valuta 3 2 2 3 3 4 2 2 3" xfId="43772" xr:uid="{00000000-0005-0000-0000-0000A0BC0000}"/>
    <cellStyle name="Valuta 3 2 2 3 3 4 2 3" xfId="33076" xr:uid="{00000000-0005-0000-0000-0000A1BC0000}"/>
    <cellStyle name="Valuta 3 2 2 3 3 4 2 3 2" xfId="51235" xr:uid="{00000000-0005-0000-0000-0000A2BC0000}"/>
    <cellStyle name="Valuta 3 2 2 3 3 4 2 4" xfId="19885" xr:uid="{00000000-0005-0000-0000-0000A3BC0000}"/>
    <cellStyle name="Valuta 3 2 2 3 3 4 2 5" xfId="38044" xr:uid="{00000000-0005-0000-0000-0000A4BC0000}"/>
    <cellStyle name="Valuta 3 2 2 3 3 4 2 6" xfId="56204" xr:uid="{00000000-0005-0000-0000-0000A5BC0000}"/>
    <cellStyle name="Valuta 3 2 2 3 3 4 3" xfId="9922" xr:uid="{00000000-0005-0000-0000-0000A6BC0000}"/>
    <cellStyle name="Valuta 3 2 2 3 3 4 3 2" xfId="23129" xr:uid="{00000000-0005-0000-0000-0000A7BC0000}"/>
    <cellStyle name="Valuta 3 2 2 3 3 4 3 3" xfId="41288" xr:uid="{00000000-0005-0000-0000-0000A8BC0000}"/>
    <cellStyle name="Valuta 3 2 2 3 3 4 4" xfId="14916" xr:uid="{00000000-0005-0000-0000-0000A9BC0000}"/>
    <cellStyle name="Valuta 3 2 2 3 3 4 4 2" xfId="28108" xr:uid="{00000000-0005-0000-0000-0000AABC0000}"/>
    <cellStyle name="Valuta 3 2 2 3 3 4 4 3" xfId="46267" xr:uid="{00000000-0005-0000-0000-0000ABBC0000}"/>
    <cellStyle name="Valuta 3 2 2 3 3 4 5" xfId="30592" xr:uid="{00000000-0005-0000-0000-0000ACBC0000}"/>
    <cellStyle name="Valuta 3 2 2 3 3 4 5 2" xfId="48751" xr:uid="{00000000-0005-0000-0000-0000ADBC0000}"/>
    <cellStyle name="Valuta 3 2 2 3 3 4 6" xfId="17401" xr:uid="{00000000-0005-0000-0000-0000AEBC0000}"/>
    <cellStyle name="Valuta 3 2 2 3 3 4 7" xfId="35560" xr:uid="{00000000-0005-0000-0000-0000AFBC0000}"/>
    <cellStyle name="Valuta 3 2 2 3 3 4 8" xfId="53720" xr:uid="{00000000-0005-0000-0000-0000B0BC0000}"/>
    <cellStyle name="Valuta 3 2 2 3 3 4 9" xfId="59497" xr:uid="{00000000-0005-0000-0000-0000B1BC0000}"/>
    <cellStyle name="Valuta 3 2 2 3 3 5" xfId="4077" xr:uid="{00000000-0005-0000-0000-0000B2BC0000}"/>
    <cellStyle name="Valuta 3 2 2 3 3 5 2" xfId="6564" xr:uid="{00000000-0005-0000-0000-0000B3BC0000}"/>
    <cellStyle name="Valuta 3 2 2 3 3 5 2 2" xfId="12062" xr:uid="{00000000-0005-0000-0000-0000B4BC0000}"/>
    <cellStyle name="Valuta 3 2 2 3 3 5 2 2 2" xfId="25269" xr:uid="{00000000-0005-0000-0000-0000B5BC0000}"/>
    <cellStyle name="Valuta 3 2 2 3 3 5 2 2 3" xfId="43428" xr:uid="{00000000-0005-0000-0000-0000B6BC0000}"/>
    <cellStyle name="Valuta 3 2 2 3 3 5 2 3" xfId="32732" xr:uid="{00000000-0005-0000-0000-0000B7BC0000}"/>
    <cellStyle name="Valuta 3 2 2 3 3 5 2 3 2" xfId="50891" xr:uid="{00000000-0005-0000-0000-0000B8BC0000}"/>
    <cellStyle name="Valuta 3 2 2 3 3 5 2 4" xfId="19541" xr:uid="{00000000-0005-0000-0000-0000B9BC0000}"/>
    <cellStyle name="Valuta 3 2 2 3 3 5 2 5" xfId="37700" xr:uid="{00000000-0005-0000-0000-0000BABC0000}"/>
    <cellStyle name="Valuta 3 2 2 3 3 5 2 6" xfId="55860" xr:uid="{00000000-0005-0000-0000-0000BBBC0000}"/>
    <cellStyle name="Valuta 3 2 2 3 3 5 3" xfId="9578" xr:uid="{00000000-0005-0000-0000-0000BCBC0000}"/>
    <cellStyle name="Valuta 3 2 2 3 3 5 3 2" xfId="22785" xr:uid="{00000000-0005-0000-0000-0000BDBC0000}"/>
    <cellStyle name="Valuta 3 2 2 3 3 5 3 3" xfId="40944" xr:uid="{00000000-0005-0000-0000-0000BEBC0000}"/>
    <cellStyle name="Valuta 3 2 2 3 3 5 4" xfId="14572" xr:uid="{00000000-0005-0000-0000-0000BFBC0000}"/>
    <cellStyle name="Valuta 3 2 2 3 3 5 4 2" xfId="27764" xr:uid="{00000000-0005-0000-0000-0000C0BC0000}"/>
    <cellStyle name="Valuta 3 2 2 3 3 5 4 3" xfId="45923" xr:uid="{00000000-0005-0000-0000-0000C1BC0000}"/>
    <cellStyle name="Valuta 3 2 2 3 3 5 5" xfId="30248" xr:uid="{00000000-0005-0000-0000-0000C2BC0000}"/>
    <cellStyle name="Valuta 3 2 2 3 3 5 5 2" xfId="48407" xr:uid="{00000000-0005-0000-0000-0000C3BC0000}"/>
    <cellStyle name="Valuta 3 2 2 3 3 5 6" xfId="17057" xr:uid="{00000000-0005-0000-0000-0000C4BC0000}"/>
    <cellStyle name="Valuta 3 2 2 3 3 5 7" xfId="35216" xr:uid="{00000000-0005-0000-0000-0000C5BC0000}"/>
    <cellStyle name="Valuta 3 2 2 3 3 5 8" xfId="53376" xr:uid="{00000000-0005-0000-0000-0000C6BC0000}"/>
    <cellStyle name="Valuta 3 2 2 3 3 6" xfId="5068" xr:uid="{00000000-0005-0000-0000-0000C7BC0000}"/>
    <cellStyle name="Valuta 3 2 2 3 3 6 2" xfId="7308" xr:uid="{00000000-0005-0000-0000-0000C8BC0000}"/>
    <cellStyle name="Valuta 3 2 2 3 3 6 2 2" xfId="13041" xr:uid="{00000000-0005-0000-0000-0000C9BC0000}"/>
    <cellStyle name="Valuta 3 2 2 3 3 6 2 2 2" xfId="26248" xr:uid="{00000000-0005-0000-0000-0000CABC0000}"/>
    <cellStyle name="Valuta 3 2 2 3 3 6 2 2 3" xfId="44407" xr:uid="{00000000-0005-0000-0000-0000CBBC0000}"/>
    <cellStyle name="Valuta 3 2 2 3 3 6 2 3" xfId="33711" xr:uid="{00000000-0005-0000-0000-0000CCBC0000}"/>
    <cellStyle name="Valuta 3 2 2 3 3 6 2 3 2" xfId="51870" xr:uid="{00000000-0005-0000-0000-0000CDBC0000}"/>
    <cellStyle name="Valuta 3 2 2 3 3 6 2 4" xfId="20520" xr:uid="{00000000-0005-0000-0000-0000CEBC0000}"/>
    <cellStyle name="Valuta 3 2 2 3 3 6 2 5" xfId="38679" xr:uid="{00000000-0005-0000-0000-0000CFBC0000}"/>
    <cellStyle name="Valuta 3 2 2 3 3 6 2 6" xfId="56839" xr:uid="{00000000-0005-0000-0000-0000D0BC0000}"/>
    <cellStyle name="Valuta 3 2 2 3 3 6 3" xfId="10557" xr:uid="{00000000-0005-0000-0000-0000D1BC0000}"/>
    <cellStyle name="Valuta 3 2 2 3 3 6 3 2" xfId="23764" xr:uid="{00000000-0005-0000-0000-0000D2BC0000}"/>
    <cellStyle name="Valuta 3 2 2 3 3 6 3 3" xfId="41923" xr:uid="{00000000-0005-0000-0000-0000D3BC0000}"/>
    <cellStyle name="Valuta 3 2 2 3 3 6 4" xfId="15551" xr:uid="{00000000-0005-0000-0000-0000D4BC0000}"/>
    <cellStyle name="Valuta 3 2 2 3 3 6 4 2" xfId="28743" xr:uid="{00000000-0005-0000-0000-0000D5BC0000}"/>
    <cellStyle name="Valuta 3 2 2 3 3 6 4 3" xfId="46902" xr:uid="{00000000-0005-0000-0000-0000D6BC0000}"/>
    <cellStyle name="Valuta 3 2 2 3 3 6 5" xfId="31227" xr:uid="{00000000-0005-0000-0000-0000D7BC0000}"/>
    <cellStyle name="Valuta 3 2 2 3 3 6 5 2" xfId="49386" xr:uid="{00000000-0005-0000-0000-0000D8BC0000}"/>
    <cellStyle name="Valuta 3 2 2 3 3 6 6" xfId="18036" xr:uid="{00000000-0005-0000-0000-0000D9BC0000}"/>
    <cellStyle name="Valuta 3 2 2 3 3 6 7" xfId="36195" xr:uid="{00000000-0005-0000-0000-0000DABC0000}"/>
    <cellStyle name="Valuta 3 2 2 3 3 6 8" xfId="54355" xr:uid="{00000000-0005-0000-0000-0000DBBC0000}"/>
    <cellStyle name="Valuta 3 2 2 3 3 7" xfId="6090" xr:uid="{00000000-0005-0000-0000-0000DCBC0000}"/>
    <cellStyle name="Valuta 3 2 2 3 3 7 2" xfId="11587" xr:uid="{00000000-0005-0000-0000-0000DDBC0000}"/>
    <cellStyle name="Valuta 3 2 2 3 3 7 2 2" xfId="24794" xr:uid="{00000000-0005-0000-0000-0000DEBC0000}"/>
    <cellStyle name="Valuta 3 2 2 3 3 7 2 3" xfId="42953" xr:uid="{00000000-0005-0000-0000-0000DFBC0000}"/>
    <cellStyle name="Valuta 3 2 2 3 3 7 3" xfId="32257" xr:uid="{00000000-0005-0000-0000-0000E0BC0000}"/>
    <cellStyle name="Valuta 3 2 2 3 3 7 3 2" xfId="50416" xr:uid="{00000000-0005-0000-0000-0000E1BC0000}"/>
    <cellStyle name="Valuta 3 2 2 3 3 7 4" xfId="19066" xr:uid="{00000000-0005-0000-0000-0000E2BC0000}"/>
    <cellStyle name="Valuta 3 2 2 3 3 7 5" xfId="37225" xr:uid="{00000000-0005-0000-0000-0000E3BC0000}"/>
    <cellStyle name="Valuta 3 2 2 3 3 7 6" xfId="55385" xr:uid="{00000000-0005-0000-0000-0000E4BC0000}"/>
    <cellStyle name="Valuta 3 2 2 3 3 8" xfId="8400" xr:uid="{00000000-0005-0000-0000-0000E5BC0000}"/>
    <cellStyle name="Valuta 3 2 2 3 3 8 2" xfId="21607" xr:uid="{00000000-0005-0000-0000-0000E6BC0000}"/>
    <cellStyle name="Valuta 3 2 2 3 3 8 3" xfId="39766" xr:uid="{00000000-0005-0000-0000-0000E7BC0000}"/>
    <cellStyle name="Valuta 3 2 2 3 3 8 4" xfId="57926" xr:uid="{00000000-0005-0000-0000-0000E8BC0000}"/>
    <cellStyle name="Valuta 3 2 2 3 3 9" xfId="9115" xr:uid="{00000000-0005-0000-0000-0000E9BC0000}"/>
    <cellStyle name="Valuta 3 2 2 3 3 9 2" xfId="22322" xr:uid="{00000000-0005-0000-0000-0000EABC0000}"/>
    <cellStyle name="Valuta 3 2 2 3 3 9 3" xfId="40481" xr:uid="{00000000-0005-0000-0000-0000EBBC0000}"/>
    <cellStyle name="Valuta 3 2 2 3 4" xfId="3214" xr:uid="{00000000-0005-0000-0000-0000ECBC0000}"/>
    <cellStyle name="Valuta 3 2 2 3 4 10" xfId="58799" xr:uid="{00000000-0005-0000-0000-0000EDBC0000}"/>
    <cellStyle name="Valuta 3 2 2 3 4 2" xfId="4080" xr:uid="{00000000-0005-0000-0000-0000EEBC0000}"/>
    <cellStyle name="Valuta 3 2 2 3 4 2 2" xfId="6567" xr:uid="{00000000-0005-0000-0000-0000EFBC0000}"/>
    <cellStyle name="Valuta 3 2 2 3 4 2 2 2" xfId="12065" xr:uid="{00000000-0005-0000-0000-0000F0BC0000}"/>
    <cellStyle name="Valuta 3 2 2 3 4 2 2 2 2" xfId="25272" xr:uid="{00000000-0005-0000-0000-0000F1BC0000}"/>
    <cellStyle name="Valuta 3 2 2 3 4 2 2 2 3" xfId="43431" xr:uid="{00000000-0005-0000-0000-0000F2BC0000}"/>
    <cellStyle name="Valuta 3 2 2 3 4 2 2 3" xfId="32735" xr:uid="{00000000-0005-0000-0000-0000F3BC0000}"/>
    <cellStyle name="Valuta 3 2 2 3 4 2 2 3 2" xfId="50894" xr:uid="{00000000-0005-0000-0000-0000F4BC0000}"/>
    <cellStyle name="Valuta 3 2 2 3 4 2 2 4" xfId="19544" xr:uid="{00000000-0005-0000-0000-0000F5BC0000}"/>
    <cellStyle name="Valuta 3 2 2 3 4 2 2 5" xfId="37703" xr:uid="{00000000-0005-0000-0000-0000F6BC0000}"/>
    <cellStyle name="Valuta 3 2 2 3 4 2 2 6" xfId="55863" xr:uid="{00000000-0005-0000-0000-0000F7BC0000}"/>
    <cellStyle name="Valuta 3 2 2 3 4 2 3" xfId="9581" xr:uid="{00000000-0005-0000-0000-0000F8BC0000}"/>
    <cellStyle name="Valuta 3 2 2 3 4 2 3 2" xfId="22788" xr:uid="{00000000-0005-0000-0000-0000F9BC0000}"/>
    <cellStyle name="Valuta 3 2 2 3 4 2 3 3" xfId="40947" xr:uid="{00000000-0005-0000-0000-0000FABC0000}"/>
    <cellStyle name="Valuta 3 2 2 3 4 2 4" xfId="14575" xr:uid="{00000000-0005-0000-0000-0000FBBC0000}"/>
    <cellStyle name="Valuta 3 2 2 3 4 2 4 2" xfId="27767" xr:uid="{00000000-0005-0000-0000-0000FCBC0000}"/>
    <cellStyle name="Valuta 3 2 2 3 4 2 4 3" xfId="45926" xr:uid="{00000000-0005-0000-0000-0000FDBC0000}"/>
    <cellStyle name="Valuta 3 2 2 3 4 2 5" xfId="30251" xr:uid="{00000000-0005-0000-0000-0000FEBC0000}"/>
    <cellStyle name="Valuta 3 2 2 3 4 2 5 2" xfId="48410" xr:uid="{00000000-0005-0000-0000-0000FFBC0000}"/>
    <cellStyle name="Valuta 3 2 2 3 4 2 6" xfId="17060" xr:uid="{00000000-0005-0000-0000-000000BD0000}"/>
    <cellStyle name="Valuta 3 2 2 3 4 2 7" xfId="35219" xr:uid="{00000000-0005-0000-0000-000001BD0000}"/>
    <cellStyle name="Valuta 3 2 2 3 4 2 8" xfId="53379" xr:uid="{00000000-0005-0000-0000-000002BD0000}"/>
    <cellStyle name="Valuta 3 2 2 3 4 3" xfId="6093" xr:uid="{00000000-0005-0000-0000-000003BD0000}"/>
    <cellStyle name="Valuta 3 2 2 3 4 3 2" xfId="11590" xr:uid="{00000000-0005-0000-0000-000004BD0000}"/>
    <cellStyle name="Valuta 3 2 2 3 4 3 2 2" xfId="24797" xr:uid="{00000000-0005-0000-0000-000005BD0000}"/>
    <cellStyle name="Valuta 3 2 2 3 4 3 2 3" xfId="42956" xr:uid="{00000000-0005-0000-0000-000006BD0000}"/>
    <cellStyle name="Valuta 3 2 2 3 4 3 3" xfId="32260" xr:uid="{00000000-0005-0000-0000-000007BD0000}"/>
    <cellStyle name="Valuta 3 2 2 3 4 3 3 2" xfId="50419" xr:uid="{00000000-0005-0000-0000-000008BD0000}"/>
    <cellStyle name="Valuta 3 2 2 3 4 3 4" xfId="19069" xr:uid="{00000000-0005-0000-0000-000009BD0000}"/>
    <cellStyle name="Valuta 3 2 2 3 4 3 5" xfId="37228" xr:uid="{00000000-0005-0000-0000-00000ABD0000}"/>
    <cellStyle name="Valuta 3 2 2 3 4 3 6" xfId="55388" xr:uid="{00000000-0005-0000-0000-00000BBD0000}"/>
    <cellStyle name="Valuta 3 2 2 3 4 4" xfId="9118" xr:uid="{00000000-0005-0000-0000-00000CBD0000}"/>
    <cellStyle name="Valuta 3 2 2 3 4 4 2" xfId="22325" xr:uid="{00000000-0005-0000-0000-00000DBD0000}"/>
    <cellStyle name="Valuta 3 2 2 3 4 4 3" xfId="40484" xr:uid="{00000000-0005-0000-0000-00000EBD0000}"/>
    <cellStyle name="Valuta 3 2 2 3 4 5" xfId="14100" xr:uid="{00000000-0005-0000-0000-00000FBD0000}"/>
    <cellStyle name="Valuta 3 2 2 3 4 5 2" xfId="27292" xr:uid="{00000000-0005-0000-0000-000010BD0000}"/>
    <cellStyle name="Valuta 3 2 2 3 4 5 3" xfId="45451" xr:uid="{00000000-0005-0000-0000-000011BD0000}"/>
    <cellStyle name="Valuta 3 2 2 3 4 6" xfId="29776" xr:uid="{00000000-0005-0000-0000-000012BD0000}"/>
    <cellStyle name="Valuta 3 2 2 3 4 6 2" xfId="47935" xr:uid="{00000000-0005-0000-0000-000013BD0000}"/>
    <cellStyle name="Valuta 3 2 2 3 4 7" xfId="16585" xr:uid="{00000000-0005-0000-0000-000014BD0000}"/>
    <cellStyle name="Valuta 3 2 2 3 4 8" xfId="34744" xr:uid="{00000000-0005-0000-0000-000015BD0000}"/>
    <cellStyle name="Valuta 3 2 2 3 4 9" xfId="52904" xr:uid="{00000000-0005-0000-0000-000016BD0000}"/>
    <cellStyle name="Valuta 3 2 2 3 5" xfId="3215" xr:uid="{00000000-0005-0000-0000-000017BD0000}"/>
    <cellStyle name="Valuta 3 2 2 3 5 10" xfId="58800" xr:uid="{00000000-0005-0000-0000-000018BD0000}"/>
    <cellStyle name="Valuta 3 2 2 3 5 2" xfId="4081" xr:uid="{00000000-0005-0000-0000-000019BD0000}"/>
    <cellStyle name="Valuta 3 2 2 3 5 2 2" xfId="6568" xr:uid="{00000000-0005-0000-0000-00001ABD0000}"/>
    <cellStyle name="Valuta 3 2 2 3 5 2 2 2" xfId="12066" xr:uid="{00000000-0005-0000-0000-00001BBD0000}"/>
    <cellStyle name="Valuta 3 2 2 3 5 2 2 2 2" xfId="25273" xr:uid="{00000000-0005-0000-0000-00001CBD0000}"/>
    <cellStyle name="Valuta 3 2 2 3 5 2 2 2 3" xfId="43432" xr:uid="{00000000-0005-0000-0000-00001DBD0000}"/>
    <cellStyle name="Valuta 3 2 2 3 5 2 2 3" xfId="32736" xr:uid="{00000000-0005-0000-0000-00001EBD0000}"/>
    <cellStyle name="Valuta 3 2 2 3 5 2 2 3 2" xfId="50895" xr:uid="{00000000-0005-0000-0000-00001FBD0000}"/>
    <cellStyle name="Valuta 3 2 2 3 5 2 2 4" xfId="19545" xr:uid="{00000000-0005-0000-0000-000020BD0000}"/>
    <cellStyle name="Valuta 3 2 2 3 5 2 2 5" xfId="37704" xr:uid="{00000000-0005-0000-0000-000021BD0000}"/>
    <cellStyle name="Valuta 3 2 2 3 5 2 2 6" xfId="55864" xr:uid="{00000000-0005-0000-0000-000022BD0000}"/>
    <cellStyle name="Valuta 3 2 2 3 5 2 3" xfId="9582" xr:uid="{00000000-0005-0000-0000-000023BD0000}"/>
    <cellStyle name="Valuta 3 2 2 3 5 2 3 2" xfId="22789" xr:uid="{00000000-0005-0000-0000-000024BD0000}"/>
    <cellStyle name="Valuta 3 2 2 3 5 2 3 3" xfId="40948" xr:uid="{00000000-0005-0000-0000-000025BD0000}"/>
    <cellStyle name="Valuta 3 2 2 3 5 2 4" xfId="14576" xr:uid="{00000000-0005-0000-0000-000026BD0000}"/>
    <cellStyle name="Valuta 3 2 2 3 5 2 4 2" xfId="27768" xr:uid="{00000000-0005-0000-0000-000027BD0000}"/>
    <cellStyle name="Valuta 3 2 2 3 5 2 4 3" xfId="45927" xr:uid="{00000000-0005-0000-0000-000028BD0000}"/>
    <cellStyle name="Valuta 3 2 2 3 5 2 5" xfId="30252" xr:uid="{00000000-0005-0000-0000-000029BD0000}"/>
    <cellStyle name="Valuta 3 2 2 3 5 2 5 2" xfId="48411" xr:uid="{00000000-0005-0000-0000-00002ABD0000}"/>
    <cellStyle name="Valuta 3 2 2 3 5 2 6" xfId="17061" xr:uid="{00000000-0005-0000-0000-00002BBD0000}"/>
    <cellStyle name="Valuta 3 2 2 3 5 2 7" xfId="35220" xr:uid="{00000000-0005-0000-0000-00002CBD0000}"/>
    <cellStyle name="Valuta 3 2 2 3 5 2 8" xfId="53380" xr:uid="{00000000-0005-0000-0000-00002DBD0000}"/>
    <cellStyle name="Valuta 3 2 2 3 5 3" xfId="6094" xr:uid="{00000000-0005-0000-0000-00002EBD0000}"/>
    <cellStyle name="Valuta 3 2 2 3 5 3 2" xfId="11591" xr:uid="{00000000-0005-0000-0000-00002FBD0000}"/>
    <cellStyle name="Valuta 3 2 2 3 5 3 2 2" xfId="24798" xr:uid="{00000000-0005-0000-0000-000030BD0000}"/>
    <cellStyle name="Valuta 3 2 2 3 5 3 2 3" xfId="42957" xr:uid="{00000000-0005-0000-0000-000031BD0000}"/>
    <cellStyle name="Valuta 3 2 2 3 5 3 3" xfId="32261" xr:uid="{00000000-0005-0000-0000-000032BD0000}"/>
    <cellStyle name="Valuta 3 2 2 3 5 3 3 2" xfId="50420" xr:uid="{00000000-0005-0000-0000-000033BD0000}"/>
    <cellStyle name="Valuta 3 2 2 3 5 3 4" xfId="19070" xr:uid="{00000000-0005-0000-0000-000034BD0000}"/>
    <cellStyle name="Valuta 3 2 2 3 5 3 5" xfId="37229" xr:uid="{00000000-0005-0000-0000-000035BD0000}"/>
    <cellStyle name="Valuta 3 2 2 3 5 3 6" xfId="55389" xr:uid="{00000000-0005-0000-0000-000036BD0000}"/>
    <cellStyle name="Valuta 3 2 2 3 5 4" xfId="9119" xr:uid="{00000000-0005-0000-0000-000037BD0000}"/>
    <cellStyle name="Valuta 3 2 2 3 5 4 2" xfId="22326" xr:uid="{00000000-0005-0000-0000-000038BD0000}"/>
    <cellStyle name="Valuta 3 2 2 3 5 4 3" xfId="40485" xr:uid="{00000000-0005-0000-0000-000039BD0000}"/>
    <cellStyle name="Valuta 3 2 2 3 5 5" xfId="14101" xr:uid="{00000000-0005-0000-0000-00003ABD0000}"/>
    <cellStyle name="Valuta 3 2 2 3 5 5 2" xfId="27293" xr:uid="{00000000-0005-0000-0000-00003BBD0000}"/>
    <cellStyle name="Valuta 3 2 2 3 5 5 3" xfId="45452" xr:uid="{00000000-0005-0000-0000-00003CBD0000}"/>
    <cellStyle name="Valuta 3 2 2 3 5 6" xfId="29777" xr:uid="{00000000-0005-0000-0000-00003DBD0000}"/>
    <cellStyle name="Valuta 3 2 2 3 5 6 2" xfId="47936" xr:uid="{00000000-0005-0000-0000-00003EBD0000}"/>
    <cellStyle name="Valuta 3 2 2 3 5 7" xfId="16586" xr:uid="{00000000-0005-0000-0000-00003FBD0000}"/>
    <cellStyle name="Valuta 3 2 2 3 5 8" xfId="34745" xr:uid="{00000000-0005-0000-0000-000040BD0000}"/>
    <cellStyle name="Valuta 3 2 2 3 5 9" xfId="52905" xr:uid="{00000000-0005-0000-0000-000041BD0000}"/>
    <cellStyle name="Valuta 3 2 2 3 6" xfId="3660" xr:uid="{00000000-0005-0000-0000-000042BD0000}"/>
    <cellStyle name="Valuta 3 2 2 3 6 2" xfId="4420" xr:uid="{00000000-0005-0000-0000-000043BD0000}"/>
    <cellStyle name="Valuta 3 2 2 3 6 2 2" xfId="12404" xr:uid="{00000000-0005-0000-0000-000044BD0000}"/>
    <cellStyle name="Valuta 3 2 2 3 6 2 2 2" xfId="25611" xr:uid="{00000000-0005-0000-0000-000045BD0000}"/>
    <cellStyle name="Valuta 3 2 2 3 6 2 2 3" xfId="43770" xr:uid="{00000000-0005-0000-0000-000046BD0000}"/>
    <cellStyle name="Valuta 3 2 2 3 6 2 3" xfId="33074" xr:uid="{00000000-0005-0000-0000-000047BD0000}"/>
    <cellStyle name="Valuta 3 2 2 3 6 2 3 2" xfId="51233" xr:uid="{00000000-0005-0000-0000-000048BD0000}"/>
    <cellStyle name="Valuta 3 2 2 3 6 2 4" xfId="19883" xr:uid="{00000000-0005-0000-0000-000049BD0000}"/>
    <cellStyle name="Valuta 3 2 2 3 6 2 5" xfId="38042" xr:uid="{00000000-0005-0000-0000-00004ABD0000}"/>
    <cellStyle name="Valuta 3 2 2 3 6 2 6" xfId="56202" xr:uid="{00000000-0005-0000-0000-00004BBD0000}"/>
    <cellStyle name="Valuta 3 2 2 3 6 3" xfId="9920" xr:uid="{00000000-0005-0000-0000-00004CBD0000}"/>
    <cellStyle name="Valuta 3 2 2 3 6 3 2" xfId="23127" xr:uid="{00000000-0005-0000-0000-00004DBD0000}"/>
    <cellStyle name="Valuta 3 2 2 3 6 3 3" xfId="41286" xr:uid="{00000000-0005-0000-0000-00004EBD0000}"/>
    <cellStyle name="Valuta 3 2 2 3 6 4" xfId="14914" xr:uid="{00000000-0005-0000-0000-00004FBD0000}"/>
    <cellStyle name="Valuta 3 2 2 3 6 4 2" xfId="28106" xr:uid="{00000000-0005-0000-0000-000050BD0000}"/>
    <cellStyle name="Valuta 3 2 2 3 6 4 3" xfId="46265" xr:uid="{00000000-0005-0000-0000-000051BD0000}"/>
    <cellStyle name="Valuta 3 2 2 3 6 5" xfId="30590" xr:uid="{00000000-0005-0000-0000-000052BD0000}"/>
    <cellStyle name="Valuta 3 2 2 3 6 5 2" xfId="48749" xr:uid="{00000000-0005-0000-0000-000053BD0000}"/>
    <cellStyle name="Valuta 3 2 2 3 6 6" xfId="17399" xr:uid="{00000000-0005-0000-0000-000054BD0000}"/>
    <cellStyle name="Valuta 3 2 2 3 6 7" xfId="35558" xr:uid="{00000000-0005-0000-0000-000055BD0000}"/>
    <cellStyle name="Valuta 3 2 2 3 6 8" xfId="53718" xr:uid="{00000000-0005-0000-0000-000056BD0000}"/>
    <cellStyle name="Valuta 3 2 2 3 6 9" xfId="59106" xr:uid="{00000000-0005-0000-0000-000057BD0000}"/>
    <cellStyle name="Valuta 3 2 2 3 7" xfId="4645" xr:uid="{00000000-0005-0000-0000-000058BD0000}"/>
    <cellStyle name="Valuta 3 2 2 3 7 2" xfId="6897" xr:uid="{00000000-0005-0000-0000-000059BD0000}"/>
    <cellStyle name="Valuta 3 2 2 3 7 2 2" xfId="12629" xr:uid="{00000000-0005-0000-0000-00005ABD0000}"/>
    <cellStyle name="Valuta 3 2 2 3 7 2 2 2" xfId="25836" xr:uid="{00000000-0005-0000-0000-00005BBD0000}"/>
    <cellStyle name="Valuta 3 2 2 3 7 2 2 3" xfId="43995" xr:uid="{00000000-0005-0000-0000-00005CBD0000}"/>
    <cellStyle name="Valuta 3 2 2 3 7 2 3" xfId="33299" xr:uid="{00000000-0005-0000-0000-00005DBD0000}"/>
    <cellStyle name="Valuta 3 2 2 3 7 2 3 2" xfId="51458" xr:uid="{00000000-0005-0000-0000-00005EBD0000}"/>
    <cellStyle name="Valuta 3 2 2 3 7 2 4" xfId="20108" xr:uid="{00000000-0005-0000-0000-00005FBD0000}"/>
    <cellStyle name="Valuta 3 2 2 3 7 2 5" xfId="38267" xr:uid="{00000000-0005-0000-0000-000060BD0000}"/>
    <cellStyle name="Valuta 3 2 2 3 7 2 6" xfId="56427" xr:uid="{00000000-0005-0000-0000-000061BD0000}"/>
    <cellStyle name="Valuta 3 2 2 3 7 3" xfId="10145" xr:uid="{00000000-0005-0000-0000-000062BD0000}"/>
    <cellStyle name="Valuta 3 2 2 3 7 3 2" xfId="23352" xr:uid="{00000000-0005-0000-0000-000063BD0000}"/>
    <cellStyle name="Valuta 3 2 2 3 7 3 3" xfId="41511" xr:uid="{00000000-0005-0000-0000-000064BD0000}"/>
    <cellStyle name="Valuta 3 2 2 3 7 4" xfId="15139" xr:uid="{00000000-0005-0000-0000-000065BD0000}"/>
    <cellStyle name="Valuta 3 2 2 3 7 4 2" xfId="28331" xr:uid="{00000000-0005-0000-0000-000066BD0000}"/>
    <cellStyle name="Valuta 3 2 2 3 7 4 3" xfId="46490" xr:uid="{00000000-0005-0000-0000-000067BD0000}"/>
    <cellStyle name="Valuta 3 2 2 3 7 5" xfId="30815" xr:uid="{00000000-0005-0000-0000-000068BD0000}"/>
    <cellStyle name="Valuta 3 2 2 3 7 5 2" xfId="48974" xr:uid="{00000000-0005-0000-0000-000069BD0000}"/>
    <cellStyle name="Valuta 3 2 2 3 7 6" xfId="17624" xr:uid="{00000000-0005-0000-0000-00006ABD0000}"/>
    <cellStyle name="Valuta 3 2 2 3 7 7" xfId="35783" xr:uid="{00000000-0005-0000-0000-00006BBD0000}"/>
    <cellStyle name="Valuta 3 2 2 3 7 8" xfId="53943" xr:uid="{00000000-0005-0000-0000-00006CBD0000}"/>
    <cellStyle name="Valuta 3 2 2 3 7 9" xfId="59271" xr:uid="{00000000-0005-0000-0000-00006DBD0000}"/>
    <cellStyle name="Valuta 3 2 2 3 8" xfId="4073" xr:uid="{00000000-0005-0000-0000-00006EBD0000}"/>
    <cellStyle name="Valuta 3 2 2 3 8 2" xfId="6560" xr:uid="{00000000-0005-0000-0000-00006FBD0000}"/>
    <cellStyle name="Valuta 3 2 2 3 8 2 2" xfId="12058" xr:uid="{00000000-0005-0000-0000-000070BD0000}"/>
    <cellStyle name="Valuta 3 2 2 3 8 2 2 2" xfId="25265" xr:uid="{00000000-0005-0000-0000-000071BD0000}"/>
    <cellStyle name="Valuta 3 2 2 3 8 2 2 3" xfId="43424" xr:uid="{00000000-0005-0000-0000-000072BD0000}"/>
    <cellStyle name="Valuta 3 2 2 3 8 2 3" xfId="32728" xr:uid="{00000000-0005-0000-0000-000073BD0000}"/>
    <cellStyle name="Valuta 3 2 2 3 8 2 3 2" xfId="50887" xr:uid="{00000000-0005-0000-0000-000074BD0000}"/>
    <cellStyle name="Valuta 3 2 2 3 8 2 4" xfId="19537" xr:uid="{00000000-0005-0000-0000-000075BD0000}"/>
    <cellStyle name="Valuta 3 2 2 3 8 2 5" xfId="37696" xr:uid="{00000000-0005-0000-0000-000076BD0000}"/>
    <cellStyle name="Valuta 3 2 2 3 8 2 6" xfId="55856" xr:uid="{00000000-0005-0000-0000-000077BD0000}"/>
    <cellStyle name="Valuta 3 2 2 3 8 3" xfId="9574" xr:uid="{00000000-0005-0000-0000-000078BD0000}"/>
    <cellStyle name="Valuta 3 2 2 3 8 3 2" xfId="22781" xr:uid="{00000000-0005-0000-0000-000079BD0000}"/>
    <cellStyle name="Valuta 3 2 2 3 8 3 3" xfId="40940" xr:uid="{00000000-0005-0000-0000-00007ABD0000}"/>
    <cellStyle name="Valuta 3 2 2 3 8 4" xfId="14568" xr:uid="{00000000-0005-0000-0000-00007BBD0000}"/>
    <cellStyle name="Valuta 3 2 2 3 8 4 2" xfId="27760" xr:uid="{00000000-0005-0000-0000-00007CBD0000}"/>
    <cellStyle name="Valuta 3 2 2 3 8 4 3" xfId="45919" xr:uid="{00000000-0005-0000-0000-00007DBD0000}"/>
    <cellStyle name="Valuta 3 2 2 3 8 5" xfId="30244" xr:uid="{00000000-0005-0000-0000-00007EBD0000}"/>
    <cellStyle name="Valuta 3 2 2 3 8 5 2" xfId="48403" xr:uid="{00000000-0005-0000-0000-00007FBD0000}"/>
    <cellStyle name="Valuta 3 2 2 3 8 6" xfId="17053" xr:uid="{00000000-0005-0000-0000-000080BD0000}"/>
    <cellStyle name="Valuta 3 2 2 3 8 7" xfId="35212" xr:uid="{00000000-0005-0000-0000-000081BD0000}"/>
    <cellStyle name="Valuta 3 2 2 3 8 8" xfId="53372" xr:uid="{00000000-0005-0000-0000-000082BD0000}"/>
    <cellStyle name="Valuta 3 2 2 3 8 9" xfId="59495" xr:uid="{00000000-0005-0000-0000-000083BD0000}"/>
    <cellStyle name="Valuta 3 2 2 3 9" xfId="4862" xr:uid="{00000000-0005-0000-0000-000084BD0000}"/>
    <cellStyle name="Valuta 3 2 2 3 9 2" xfId="7092" xr:uid="{00000000-0005-0000-0000-000085BD0000}"/>
    <cellStyle name="Valuta 3 2 2 3 9 2 2" xfId="12825" xr:uid="{00000000-0005-0000-0000-000086BD0000}"/>
    <cellStyle name="Valuta 3 2 2 3 9 2 2 2" xfId="26032" xr:uid="{00000000-0005-0000-0000-000087BD0000}"/>
    <cellStyle name="Valuta 3 2 2 3 9 2 2 3" xfId="44191" xr:uid="{00000000-0005-0000-0000-000088BD0000}"/>
    <cellStyle name="Valuta 3 2 2 3 9 2 3" xfId="33495" xr:uid="{00000000-0005-0000-0000-000089BD0000}"/>
    <cellStyle name="Valuta 3 2 2 3 9 2 3 2" xfId="51654" xr:uid="{00000000-0005-0000-0000-00008ABD0000}"/>
    <cellStyle name="Valuta 3 2 2 3 9 2 4" xfId="20304" xr:uid="{00000000-0005-0000-0000-00008BBD0000}"/>
    <cellStyle name="Valuta 3 2 2 3 9 2 5" xfId="38463" xr:uid="{00000000-0005-0000-0000-00008CBD0000}"/>
    <cellStyle name="Valuta 3 2 2 3 9 2 6" xfId="56623" xr:uid="{00000000-0005-0000-0000-00008DBD0000}"/>
    <cellStyle name="Valuta 3 2 2 3 9 3" xfId="10341" xr:uid="{00000000-0005-0000-0000-00008EBD0000}"/>
    <cellStyle name="Valuta 3 2 2 3 9 3 2" xfId="23548" xr:uid="{00000000-0005-0000-0000-00008FBD0000}"/>
    <cellStyle name="Valuta 3 2 2 3 9 3 3" xfId="41707" xr:uid="{00000000-0005-0000-0000-000090BD0000}"/>
    <cellStyle name="Valuta 3 2 2 3 9 4" xfId="15335" xr:uid="{00000000-0005-0000-0000-000091BD0000}"/>
    <cellStyle name="Valuta 3 2 2 3 9 4 2" xfId="28527" xr:uid="{00000000-0005-0000-0000-000092BD0000}"/>
    <cellStyle name="Valuta 3 2 2 3 9 4 3" xfId="46686" xr:uid="{00000000-0005-0000-0000-000093BD0000}"/>
    <cellStyle name="Valuta 3 2 2 3 9 5" xfId="31011" xr:uid="{00000000-0005-0000-0000-000094BD0000}"/>
    <cellStyle name="Valuta 3 2 2 3 9 5 2" xfId="49170" xr:uid="{00000000-0005-0000-0000-000095BD0000}"/>
    <cellStyle name="Valuta 3 2 2 3 9 6" xfId="17820" xr:uid="{00000000-0005-0000-0000-000096BD0000}"/>
    <cellStyle name="Valuta 3 2 2 3 9 7" xfId="35979" xr:uid="{00000000-0005-0000-0000-000097BD0000}"/>
    <cellStyle name="Valuta 3 2 2 3 9 8" xfId="54139" xr:uid="{00000000-0005-0000-0000-000098BD0000}"/>
    <cellStyle name="Valuta 3 2 2 30" xfId="58772" xr:uid="{00000000-0005-0000-0000-000099BD0000}"/>
    <cellStyle name="Valuta 3 2 2 4" xfId="3216" xr:uid="{00000000-0005-0000-0000-00009ABD0000}"/>
    <cellStyle name="Valuta 3 2 2 4 10" xfId="9120" xr:uid="{00000000-0005-0000-0000-00009BBD0000}"/>
    <cellStyle name="Valuta 3 2 2 4 10 2" xfId="22327" xr:uid="{00000000-0005-0000-0000-00009CBD0000}"/>
    <cellStyle name="Valuta 3 2 2 4 10 3" xfId="40486" xr:uid="{00000000-0005-0000-0000-00009DBD0000}"/>
    <cellStyle name="Valuta 3 2 2 4 11" xfId="14102" xr:uid="{00000000-0005-0000-0000-00009EBD0000}"/>
    <cellStyle name="Valuta 3 2 2 4 11 2" xfId="27294" xr:uid="{00000000-0005-0000-0000-00009FBD0000}"/>
    <cellStyle name="Valuta 3 2 2 4 11 3" xfId="45453" xr:uid="{00000000-0005-0000-0000-0000A0BD0000}"/>
    <cellStyle name="Valuta 3 2 2 4 12" xfId="29778" xr:uid="{00000000-0005-0000-0000-0000A1BD0000}"/>
    <cellStyle name="Valuta 3 2 2 4 12 2" xfId="47937" xr:uid="{00000000-0005-0000-0000-0000A2BD0000}"/>
    <cellStyle name="Valuta 3 2 2 4 13" xfId="16587" xr:uid="{00000000-0005-0000-0000-0000A3BD0000}"/>
    <cellStyle name="Valuta 3 2 2 4 14" xfId="34746" xr:uid="{00000000-0005-0000-0000-0000A4BD0000}"/>
    <cellStyle name="Valuta 3 2 2 4 15" xfId="52906" xr:uid="{00000000-0005-0000-0000-0000A5BD0000}"/>
    <cellStyle name="Valuta 3 2 2 4 16" xfId="58801" xr:uid="{00000000-0005-0000-0000-0000A6BD0000}"/>
    <cellStyle name="Valuta 3 2 2 4 2" xfId="3217" xr:uid="{00000000-0005-0000-0000-0000A7BD0000}"/>
    <cellStyle name="Valuta 3 2 2 4 2 10" xfId="58802" xr:uid="{00000000-0005-0000-0000-0000A8BD0000}"/>
    <cellStyle name="Valuta 3 2 2 4 2 2" xfId="4083" xr:uid="{00000000-0005-0000-0000-0000A9BD0000}"/>
    <cellStyle name="Valuta 3 2 2 4 2 2 2" xfId="6570" xr:uid="{00000000-0005-0000-0000-0000AABD0000}"/>
    <cellStyle name="Valuta 3 2 2 4 2 2 2 2" xfId="12068" xr:uid="{00000000-0005-0000-0000-0000ABBD0000}"/>
    <cellStyle name="Valuta 3 2 2 4 2 2 2 2 2" xfId="25275" xr:uid="{00000000-0005-0000-0000-0000ACBD0000}"/>
    <cellStyle name="Valuta 3 2 2 4 2 2 2 2 3" xfId="43434" xr:uid="{00000000-0005-0000-0000-0000ADBD0000}"/>
    <cellStyle name="Valuta 3 2 2 4 2 2 2 3" xfId="32738" xr:uid="{00000000-0005-0000-0000-0000AEBD0000}"/>
    <cellStyle name="Valuta 3 2 2 4 2 2 2 3 2" xfId="50897" xr:uid="{00000000-0005-0000-0000-0000AFBD0000}"/>
    <cellStyle name="Valuta 3 2 2 4 2 2 2 4" xfId="19547" xr:uid="{00000000-0005-0000-0000-0000B0BD0000}"/>
    <cellStyle name="Valuta 3 2 2 4 2 2 2 5" xfId="37706" xr:uid="{00000000-0005-0000-0000-0000B1BD0000}"/>
    <cellStyle name="Valuta 3 2 2 4 2 2 2 6" xfId="55866" xr:uid="{00000000-0005-0000-0000-0000B2BD0000}"/>
    <cellStyle name="Valuta 3 2 2 4 2 2 3" xfId="9584" xr:uid="{00000000-0005-0000-0000-0000B3BD0000}"/>
    <cellStyle name="Valuta 3 2 2 4 2 2 3 2" xfId="22791" xr:uid="{00000000-0005-0000-0000-0000B4BD0000}"/>
    <cellStyle name="Valuta 3 2 2 4 2 2 3 3" xfId="40950" xr:uid="{00000000-0005-0000-0000-0000B5BD0000}"/>
    <cellStyle name="Valuta 3 2 2 4 2 2 4" xfId="14578" xr:uid="{00000000-0005-0000-0000-0000B6BD0000}"/>
    <cellStyle name="Valuta 3 2 2 4 2 2 4 2" xfId="27770" xr:uid="{00000000-0005-0000-0000-0000B7BD0000}"/>
    <cellStyle name="Valuta 3 2 2 4 2 2 4 3" xfId="45929" xr:uid="{00000000-0005-0000-0000-0000B8BD0000}"/>
    <cellStyle name="Valuta 3 2 2 4 2 2 5" xfId="30254" xr:uid="{00000000-0005-0000-0000-0000B9BD0000}"/>
    <cellStyle name="Valuta 3 2 2 4 2 2 5 2" xfId="48413" xr:uid="{00000000-0005-0000-0000-0000BABD0000}"/>
    <cellStyle name="Valuta 3 2 2 4 2 2 6" xfId="17063" xr:uid="{00000000-0005-0000-0000-0000BBBD0000}"/>
    <cellStyle name="Valuta 3 2 2 4 2 2 7" xfId="35222" xr:uid="{00000000-0005-0000-0000-0000BCBD0000}"/>
    <cellStyle name="Valuta 3 2 2 4 2 2 8" xfId="53382" xr:uid="{00000000-0005-0000-0000-0000BDBD0000}"/>
    <cellStyle name="Valuta 3 2 2 4 2 3" xfId="6096" xr:uid="{00000000-0005-0000-0000-0000BEBD0000}"/>
    <cellStyle name="Valuta 3 2 2 4 2 3 2" xfId="11593" xr:uid="{00000000-0005-0000-0000-0000BFBD0000}"/>
    <cellStyle name="Valuta 3 2 2 4 2 3 2 2" xfId="24800" xr:uid="{00000000-0005-0000-0000-0000C0BD0000}"/>
    <cellStyle name="Valuta 3 2 2 4 2 3 2 3" xfId="42959" xr:uid="{00000000-0005-0000-0000-0000C1BD0000}"/>
    <cellStyle name="Valuta 3 2 2 4 2 3 3" xfId="32263" xr:uid="{00000000-0005-0000-0000-0000C2BD0000}"/>
    <cellStyle name="Valuta 3 2 2 4 2 3 3 2" xfId="50422" xr:uid="{00000000-0005-0000-0000-0000C3BD0000}"/>
    <cellStyle name="Valuta 3 2 2 4 2 3 4" xfId="19072" xr:uid="{00000000-0005-0000-0000-0000C4BD0000}"/>
    <cellStyle name="Valuta 3 2 2 4 2 3 5" xfId="37231" xr:uid="{00000000-0005-0000-0000-0000C5BD0000}"/>
    <cellStyle name="Valuta 3 2 2 4 2 3 6" xfId="55391" xr:uid="{00000000-0005-0000-0000-0000C6BD0000}"/>
    <cellStyle name="Valuta 3 2 2 4 2 4" xfId="9121" xr:uid="{00000000-0005-0000-0000-0000C7BD0000}"/>
    <cellStyle name="Valuta 3 2 2 4 2 4 2" xfId="22328" xr:uid="{00000000-0005-0000-0000-0000C8BD0000}"/>
    <cellStyle name="Valuta 3 2 2 4 2 4 3" xfId="40487" xr:uid="{00000000-0005-0000-0000-0000C9BD0000}"/>
    <cellStyle name="Valuta 3 2 2 4 2 5" xfId="14103" xr:uid="{00000000-0005-0000-0000-0000CABD0000}"/>
    <cellStyle name="Valuta 3 2 2 4 2 5 2" xfId="27295" xr:uid="{00000000-0005-0000-0000-0000CBBD0000}"/>
    <cellStyle name="Valuta 3 2 2 4 2 5 3" xfId="45454" xr:uid="{00000000-0005-0000-0000-0000CCBD0000}"/>
    <cellStyle name="Valuta 3 2 2 4 2 6" xfId="29779" xr:uid="{00000000-0005-0000-0000-0000CDBD0000}"/>
    <cellStyle name="Valuta 3 2 2 4 2 6 2" xfId="47938" xr:uid="{00000000-0005-0000-0000-0000CEBD0000}"/>
    <cellStyle name="Valuta 3 2 2 4 2 7" xfId="16588" xr:uid="{00000000-0005-0000-0000-0000CFBD0000}"/>
    <cellStyle name="Valuta 3 2 2 4 2 8" xfId="34747" xr:uid="{00000000-0005-0000-0000-0000D0BD0000}"/>
    <cellStyle name="Valuta 3 2 2 4 2 9" xfId="52907" xr:uid="{00000000-0005-0000-0000-0000D1BD0000}"/>
    <cellStyle name="Valuta 3 2 2 4 3" xfId="3218" xr:uid="{00000000-0005-0000-0000-0000D2BD0000}"/>
    <cellStyle name="Valuta 3 2 2 4 3 10" xfId="58803" xr:uid="{00000000-0005-0000-0000-0000D3BD0000}"/>
    <cellStyle name="Valuta 3 2 2 4 3 2" xfId="4084" xr:uid="{00000000-0005-0000-0000-0000D4BD0000}"/>
    <cellStyle name="Valuta 3 2 2 4 3 2 2" xfId="6571" xr:uid="{00000000-0005-0000-0000-0000D5BD0000}"/>
    <cellStyle name="Valuta 3 2 2 4 3 2 2 2" xfId="12069" xr:uid="{00000000-0005-0000-0000-0000D6BD0000}"/>
    <cellStyle name="Valuta 3 2 2 4 3 2 2 2 2" xfId="25276" xr:uid="{00000000-0005-0000-0000-0000D7BD0000}"/>
    <cellStyle name="Valuta 3 2 2 4 3 2 2 2 3" xfId="43435" xr:uid="{00000000-0005-0000-0000-0000D8BD0000}"/>
    <cellStyle name="Valuta 3 2 2 4 3 2 2 3" xfId="32739" xr:uid="{00000000-0005-0000-0000-0000D9BD0000}"/>
    <cellStyle name="Valuta 3 2 2 4 3 2 2 3 2" xfId="50898" xr:uid="{00000000-0005-0000-0000-0000DABD0000}"/>
    <cellStyle name="Valuta 3 2 2 4 3 2 2 4" xfId="19548" xr:uid="{00000000-0005-0000-0000-0000DBBD0000}"/>
    <cellStyle name="Valuta 3 2 2 4 3 2 2 5" xfId="37707" xr:uid="{00000000-0005-0000-0000-0000DCBD0000}"/>
    <cellStyle name="Valuta 3 2 2 4 3 2 2 6" xfId="55867" xr:uid="{00000000-0005-0000-0000-0000DDBD0000}"/>
    <cellStyle name="Valuta 3 2 2 4 3 2 3" xfId="9585" xr:uid="{00000000-0005-0000-0000-0000DEBD0000}"/>
    <cellStyle name="Valuta 3 2 2 4 3 2 3 2" xfId="22792" xr:uid="{00000000-0005-0000-0000-0000DFBD0000}"/>
    <cellStyle name="Valuta 3 2 2 4 3 2 3 3" xfId="40951" xr:uid="{00000000-0005-0000-0000-0000E0BD0000}"/>
    <cellStyle name="Valuta 3 2 2 4 3 2 4" xfId="14579" xr:uid="{00000000-0005-0000-0000-0000E1BD0000}"/>
    <cellStyle name="Valuta 3 2 2 4 3 2 4 2" xfId="27771" xr:uid="{00000000-0005-0000-0000-0000E2BD0000}"/>
    <cellStyle name="Valuta 3 2 2 4 3 2 4 3" xfId="45930" xr:uid="{00000000-0005-0000-0000-0000E3BD0000}"/>
    <cellStyle name="Valuta 3 2 2 4 3 2 5" xfId="30255" xr:uid="{00000000-0005-0000-0000-0000E4BD0000}"/>
    <cellStyle name="Valuta 3 2 2 4 3 2 5 2" xfId="48414" xr:uid="{00000000-0005-0000-0000-0000E5BD0000}"/>
    <cellStyle name="Valuta 3 2 2 4 3 2 6" xfId="17064" xr:uid="{00000000-0005-0000-0000-0000E6BD0000}"/>
    <cellStyle name="Valuta 3 2 2 4 3 2 7" xfId="35223" xr:uid="{00000000-0005-0000-0000-0000E7BD0000}"/>
    <cellStyle name="Valuta 3 2 2 4 3 2 8" xfId="53383" xr:uid="{00000000-0005-0000-0000-0000E8BD0000}"/>
    <cellStyle name="Valuta 3 2 2 4 3 3" xfId="6097" xr:uid="{00000000-0005-0000-0000-0000E9BD0000}"/>
    <cellStyle name="Valuta 3 2 2 4 3 3 2" xfId="11594" xr:uid="{00000000-0005-0000-0000-0000EABD0000}"/>
    <cellStyle name="Valuta 3 2 2 4 3 3 2 2" xfId="24801" xr:uid="{00000000-0005-0000-0000-0000EBBD0000}"/>
    <cellStyle name="Valuta 3 2 2 4 3 3 2 3" xfId="42960" xr:uid="{00000000-0005-0000-0000-0000ECBD0000}"/>
    <cellStyle name="Valuta 3 2 2 4 3 3 3" xfId="32264" xr:uid="{00000000-0005-0000-0000-0000EDBD0000}"/>
    <cellStyle name="Valuta 3 2 2 4 3 3 3 2" xfId="50423" xr:uid="{00000000-0005-0000-0000-0000EEBD0000}"/>
    <cellStyle name="Valuta 3 2 2 4 3 3 4" xfId="19073" xr:uid="{00000000-0005-0000-0000-0000EFBD0000}"/>
    <cellStyle name="Valuta 3 2 2 4 3 3 5" xfId="37232" xr:uid="{00000000-0005-0000-0000-0000F0BD0000}"/>
    <cellStyle name="Valuta 3 2 2 4 3 3 6" xfId="55392" xr:uid="{00000000-0005-0000-0000-0000F1BD0000}"/>
    <cellStyle name="Valuta 3 2 2 4 3 4" xfId="9122" xr:uid="{00000000-0005-0000-0000-0000F2BD0000}"/>
    <cellStyle name="Valuta 3 2 2 4 3 4 2" xfId="22329" xr:uid="{00000000-0005-0000-0000-0000F3BD0000}"/>
    <cellStyle name="Valuta 3 2 2 4 3 4 3" xfId="40488" xr:uid="{00000000-0005-0000-0000-0000F4BD0000}"/>
    <cellStyle name="Valuta 3 2 2 4 3 5" xfId="14104" xr:uid="{00000000-0005-0000-0000-0000F5BD0000}"/>
    <cellStyle name="Valuta 3 2 2 4 3 5 2" xfId="27296" xr:uid="{00000000-0005-0000-0000-0000F6BD0000}"/>
    <cellStyle name="Valuta 3 2 2 4 3 5 3" xfId="45455" xr:uid="{00000000-0005-0000-0000-0000F7BD0000}"/>
    <cellStyle name="Valuta 3 2 2 4 3 6" xfId="29780" xr:uid="{00000000-0005-0000-0000-0000F8BD0000}"/>
    <cellStyle name="Valuta 3 2 2 4 3 6 2" xfId="47939" xr:uid="{00000000-0005-0000-0000-0000F9BD0000}"/>
    <cellStyle name="Valuta 3 2 2 4 3 7" xfId="16589" xr:uid="{00000000-0005-0000-0000-0000FABD0000}"/>
    <cellStyle name="Valuta 3 2 2 4 3 8" xfId="34748" xr:uid="{00000000-0005-0000-0000-0000FBBD0000}"/>
    <cellStyle name="Valuta 3 2 2 4 3 9" xfId="52908" xr:uid="{00000000-0005-0000-0000-0000FCBD0000}"/>
    <cellStyle name="Valuta 3 2 2 4 4" xfId="3714" xr:uid="{00000000-0005-0000-0000-0000FDBD0000}"/>
    <cellStyle name="Valuta 3 2 2 4 4 2" xfId="4423" xr:uid="{00000000-0005-0000-0000-0000FEBD0000}"/>
    <cellStyle name="Valuta 3 2 2 4 4 2 2" xfId="12407" xr:uid="{00000000-0005-0000-0000-0000FFBD0000}"/>
    <cellStyle name="Valuta 3 2 2 4 4 2 2 2" xfId="25614" xr:uid="{00000000-0005-0000-0000-000000BE0000}"/>
    <cellStyle name="Valuta 3 2 2 4 4 2 2 3" xfId="43773" xr:uid="{00000000-0005-0000-0000-000001BE0000}"/>
    <cellStyle name="Valuta 3 2 2 4 4 2 3" xfId="33077" xr:uid="{00000000-0005-0000-0000-000002BE0000}"/>
    <cellStyle name="Valuta 3 2 2 4 4 2 3 2" xfId="51236" xr:uid="{00000000-0005-0000-0000-000003BE0000}"/>
    <cellStyle name="Valuta 3 2 2 4 4 2 4" xfId="19886" xr:uid="{00000000-0005-0000-0000-000004BE0000}"/>
    <cellStyle name="Valuta 3 2 2 4 4 2 5" xfId="38045" xr:uid="{00000000-0005-0000-0000-000005BE0000}"/>
    <cellStyle name="Valuta 3 2 2 4 4 2 6" xfId="56205" xr:uid="{00000000-0005-0000-0000-000006BE0000}"/>
    <cellStyle name="Valuta 3 2 2 4 4 3" xfId="9923" xr:uid="{00000000-0005-0000-0000-000007BE0000}"/>
    <cellStyle name="Valuta 3 2 2 4 4 3 2" xfId="23130" xr:uid="{00000000-0005-0000-0000-000008BE0000}"/>
    <cellStyle name="Valuta 3 2 2 4 4 3 3" xfId="41289" xr:uid="{00000000-0005-0000-0000-000009BE0000}"/>
    <cellStyle name="Valuta 3 2 2 4 4 4" xfId="14917" xr:uid="{00000000-0005-0000-0000-00000ABE0000}"/>
    <cellStyle name="Valuta 3 2 2 4 4 4 2" xfId="28109" xr:uid="{00000000-0005-0000-0000-00000BBE0000}"/>
    <cellStyle name="Valuta 3 2 2 4 4 4 3" xfId="46268" xr:uid="{00000000-0005-0000-0000-00000CBE0000}"/>
    <cellStyle name="Valuta 3 2 2 4 4 5" xfId="30593" xr:uid="{00000000-0005-0000-0000-00000DBE0000}"/>
    <cellStyle name="Valuta 3 2 2 4 4 5 2" xfId="48752" xr:uid="{00000000-0005-0000-0000-00000EBE0000}"/>
    <cellStyle name="Valuta 3 2 2 4 4 6" xfId="17402" xr:uid="{00000000-0005-0000-0000-00000FBE0000}"/>
    <cellStyle name="Valuta 3 2 2 4 4 7" xfId="35561" xr:uid="{00000000-0005-0000-0000-000010BE0000}"/>
    <cellStyle name="Valuta 3 2 2 4 4 8" xfId="53721" xr:uid="{00000000-0005-0000-0000-000011BE0000}"/>
    <cellStyle name="Valuta 3 2 2 4 4 9" xfId="59498" xr:uid="{00000000-0005-0000-0000-000012BE0000}"/>
    <cellStyle name="Valuta 3 2 2 4 5" xfId="4647" xr:uid="{00000000-0005-0000-0000-000013BE0000}"/>
    <cellStyle name="Valuta 3 2 2 4 5 2" xfId="6899" xr:uid="{00000000-0005-0000-0000-000014BE0000}"/>
    <cellStyle name="Valuta 3 2 2 4 5 2 2" xfId="12631" xr:uid="{00000000-0005-0000-0000-000015BE0000}"/>
    <cellStyle name="Valuta 3 2 2 4 5 2 2 2" xfId="25838" xr:uid="{00000000-0005-0000-0000-000016BE0000}"/>
    <cellStyle name="Valuta 3 2 2 4 5 2 2 3" xfId="43997" xr:uid="{00000000-0005-0000-0000-000017BE0000}"/>
    <cellStyle name="Valuta 3 2 2 4 5 2 3" xfId="33301" xr:uid="{00000000-0005-0000-0000-000018BE0000}"/>
    <cellStyle name="Valuta 3 2 2 4 5 2 3 2" xfId="51460" xr:uid="{00000000-0005-0000-0000-000019BE0000}"/>
    <cellStyle name="Valuta 3 2 2 4 5 2 4" xfId="20110" xr:uid="{00000000-0005-0000-0000-00001ABE0000}"/>
    <cellStyle name="Valuta 3 2 2 4 5 2 5" xfId="38269" xr:uid="{00000000-0005-0000-0000-00001BBE0000}"/>
    <cellStyle name="Valuta 3 2 2 4 5 2 6" xfId="56429" xr:uid="{00000000-0005-0000-0000-00001CBE0000}"/>
    <cellStyle name="Valuta 3 2 2 4 5 3" xfId="10147" xr:uid="{00000000-0005-0000-0000-00001DBE0000}"/>
    <cellStyle name="Valuta 3 2 2 4 5 3 2" xfId="23354" xr:uid="{00000000-0005-0000-0000-00001EBE0000}"/>
    <cellStyle name="Valuta 3 2 2 4 5 3 3" xfId="41513" xr:uid="{00000000-0005-0000-0000-00001FBE0000}"/>
    <cellStyle name="Valuta 3 2 2 4 5 4" xfId="15141" xr:uid="{00000000-0005-0000-0000-000020BE0000}"/>
    <cellStyle name="Valuta 3 2 2 4 5 4 2" xfId="28333" xr:uid="{00000000-0005-0000-0000-000021BE0000}"/>
    <cellStyle name="Valuta 3 2 2 4 5 4 3" xfId="46492" xr:uid="{00000000-0005-0000-0000-000022BE0000}"/>
    <cellStyle name="Valuta 3 2 2 4 5 5" xfId="30817" xr:uid="{00000000-0005-0000-0000-000023BE0000}"/>
    <cellStyle name="Valuta 3 2 2 4 5 5 2" xfId="48976" xr:uid="{00000000-0005-0000-0000-000024BE0000}"/>
    <cellStyle name="Valuta 3 2 2 4 5 6" xfId="17626" xr:uid="{00000000-0005-0000-0000-000025BE0000}"/>
    <cellStyle name="Valuta 3 2 2 4 5 7" xfId="35785" xr:uid="{00000000-0005-0000-0000-000026BE0000}"/>
    <cellStyle name="Valuta 3 2 2 4 5 8" xfId="53945" xr:uid="{00000000-0005-0000-0000-000027BE0000}"/>
    <cellStyle name="Valuta 3 2 2 4 6" xfId="4082" xr:uid="{00000000-0005-0000-0000-000028BE0000}"/>
    <cellStyle name="Valuta 3 2 2 4 6 2" xfId="6569" xr:uid="{00000000-0005-0000-0000-000029BE0000}"/>
    <cellStyle name="Valuta 3 2 2 4 6 2 2" xfId="12067" xr:uid="{00000000-0005-0000-0000-00002ABE0000}"/>
    <cellStyle name="Valuta 3 2 2 4 6 2 2 2" xfId="25274" xr:uid="{00000000-0005-0000-0000-00002BBE0000}"/>
    <cellStyle name="Valuta 3 2 2 4 6 2 2 3" xfId="43433" xr:uid="{00000000-0005-0000-0000-00002CBE0000}"/>
    <cellStyle name="Valuta 3 2 2 4 6 2 3" xfId="32737" xr:uid="{00000000-0005-0000-0000-00002DBE0000}"/>
    <cellStyle name="Valuta 3 2 2 4 6 2 3 2" xfId="50896" xr:uid="{00000000-0005-0000-0000-00002EBE0000}"/>
    <cellStyle name="Valuta 3 2 2 4 6 2 4" xfId="19546" xr:uid="{00000000-0005-0000-0000-00002FBE0000}"/>
    <cellStyle name="Valuta 3 2 2 4 6 2 5" xfId="37705" xr:uid="{00000000-0005-0000-0000-000030BE0000}"/>
    <cellStyle name="Valuta 3 2 2 4 6 2 6" xfId="55865" xr:uid="{00000000-0005-0000-0000-000031BE0000}"/>
    <cellStyle name="Valuta 3 2 2 4 6 3" xfId="9583" xr:uid="{00000000-0005-0000-0000-000032BE0000}"/>
    <cellStyle name="Valuta 3 2 2 4 6 3 2" xfId="22790" xr:uid="{00000000-0005-0000-0000-000033BE0000}"/>
    <cellStyle name="Valuta 3 2 2 4 6 3 3" xfId="40949" xr:uid="{00000000-0005-0000-0000-000034BE0000}"/>
    <cellStyle name="Valuta 3 2 2 4 6 4" xfId="14577" xr:uid="{00000000-0005-0000-0000-000035BE0000}"/>
    <cellStyle name="Valuta 3 2 2 4 6 4 2" xfId="27769" xr:uid="{00000000-0005-0000-0000-000036BE0000}"/>
    <cellStyle name="Valuta 3 2 2 4 6 4 3" xfId="45928" xr:uid="{00000000-0005-0000-0000-000037BE0000}"/>
    <cellStyle name="Valuta 3 2 2 4 6 5" xfId="30253" xr:uid="{00000000-0005-0000-0000-000038BE0000}"/>
    <cellStyle name="Valuta 3 2 2 4 6 5 2" xfId="48412" xr:uid="{00000000-0005-0000-0000-000039BE0000}"/>
    <cellStyle name="Valuta 3 2 2 4 6 6" xfId="17062" xr:uid="{00000000-0005-0000-0000-00003ABE0000}"/>
    <cellStyle name="Valuta 3 2 2 4 6 7" xfId="35221" xr:uid="{00000000-0005-0000-0000-00003BBE0000}"/>
    <cellStyle name="Valuta 3 2 2 4 6 8" xfId="53381" xr:uid="{00000000-0005-0000-0000-00003CBE0000}"/>
    <cellStyle name="Valuta 3 2 2 4 7" xfId="5069" xr:uid="{00000000-0005-0000-0000-00003DBE0000}"/>
    <cellStyle name="Valuta 3 2 2 4 7 2" xfId="7309" xr:uid="{00000000-0005-0000-0000-00003EBE0000}"/>
    <cellStyle name="Valuta 3 2 2 4 7 2 2" xfId="13042" xr:uid="{00000000-0005-0000-0000-00003FBE0000}"/>
    <cellStyle name="Valuta 3 2 2 4 7 2 2 2" xfId="26249" xr:uid="{00000000-0005-0000-0000-000040BE0000}"/>
    <cellStyle name="Valuta 3 2 2 4 7 2 2 3" xfId="44408" xr:uid="{00000000-0005-0000-0000-000041BE0000}"/>
    <cellStyle name="Valuta 3 2 2 4 7 2 3" xfId="33712" xr:uid="{00000000-0005-0000-0000-000042BE0000}"/>
    <cellStyle name="Valuta 3 2 2 4 7 2 3 2" xfId="51871" xr:uid="{00000000-0005-0000-0000-000043BE0000}"/>
    <cellStyle name="Valuta 3 2 2 4 7 2 4" xfId="20521" xr:uid="{00000000-0005-0000-0000-000044BE0000}"/>
    <cellStyle name="Valuta 3 2 2 4 7 2 5" xfId="38680" xr:uid="{00000000-0005-0000-0000-000045BE0000}"/>
    <cellStyle name="Valuta 3 2 2 4 7 2 6" xfId="56840" xr:uid="{00000000-0005-0000-0000-000046BE0000}"/>
    <cellStyle name="Valuta 3 2 2 4 7 3" xfId="10558" xr:uid="{00000000-0005-0000-0000-000047BE0000}"/>
    <cellStyle name="Valuta 3 2 2 4 7 3 2" xfId="23765" xr:uid="{00000000-0005-0000-0000-000048BE0000}"/>
    <cellStyle name="Valuta 3 2 2 4 7 3 3" xfId="41924" xr:uid="{00000000-0005-0000-0000-000049BE0000}"/>
    <cellStyle name="Valuta 3 2 2 4 7 4" xfId="15552" xr:uid="{00000000-0005-0000-0000-00004ABE0000}"/>
    <cellStyle name="Valuta 3 2 2 4 7 4 2" xfId="28744" xr:uid="{00000000-0005-0000-0000-00004BBE0000}"/>
    <cellStyle name="Valuta 3 2 2 4 7 4 3" xfId="46903" xr:uid="{00000000-0005-0000-0000-00004CBE0000}"/>
    <cellStyle name="Valuta 3 2 2 4 7 5" xfId="31228" xr:uid="{00000000-0005-0000-0000-00004DBE0000}"/>
    <cellStyle name="Valuta 3 2 2 4 7 5 2" xfId="49387" xr:uid="{00000000-0005-0000-0000-00004EBE0000}"/>
    <cellStyle name="Valuta 3 2 2 4 7 6" xfId="18037" xr:uid="{00000000-0005-0000-0000-00004FBE0000}"/>
    <cellStyle name="Valuta 3 2 2 4 7 7" xfId="36196" xr:uid="{00000000-0005-0000-0000-000050BE0000}"/>
    <cellStyle name="Valuta 3 2 2 4 7 8" xfId="54356" xr:uid="{00000000-0005-0000-0000-000051BE0000}"/>
    <cellStyle name="Valuta 3 2 2 4 8" xfId="6095" xr:uid="{00000000-0005-0000-0000-000052BE0000}"/>
    <cellStyle name="Valuta 3 2 2 4 8 2" xfId="11592" xr:uid="{00000000-0005-0000-0000-000053BE0000}"/>
    <cellStyle name="Valuta 3 2 2 4 8 2 2" xfId="24799" xr:uid="{00000000-0005-0000-0000-000054BE0000}"/>
    <cellStyle name="Valuta 3 2 2 4 8 2 3" xfId="42958" xr:uid="{00000000-0005-0000-0000-000055BE0000}"/>
    <cellStyle name="Valuta 3 2 2 4 8 3" xfId="32262" xr:uid="{00000000-0005-0000-0000-000056BE0000}"/>
    <cellStyle name="Valuta 3 2 2 4 8 3 2" xfId="50421" xr:uid="{00000000-0005-0000-0000-000057BE0000}"/>
    <cellStyle name="Valuta 3 2 2 4 8 4" xfId="19071" xr:uid="{00000000-0005-0000-0000-000058BE0000}"/>
    <cellStyle name="Valuta 3 2 2 4 8 5" xfId="37230" xr:uid="{00000000-0005-0000-0000-000059BE0000}"/>
    <cellStyle name="Valuta 3 2 2 4 8 6" xfId="55390" xr:uid="{00000000-0005-0000-0000-00005ABE0000}"/>
    <cellStyle name="Valuta 3 2 2 4 9" xfId="8401" xr:uid="{00000000-0005-0000-0000-00005BBE0000}"/>
    <cellStyle name="Valuta 3 2 2 4 9 2" xfId="21608" xr:uid="{00000000-0005-0000-0000-00005CBE0000}"/>
    <cellStyle name="Valuta 3 2 2 4 9 3" xfId="39767" xr:uid="{00000000-0005-0000-0000-00005DBE0000}"/>
    <cellStyle name="Valuta 3 2 2 4 9 4" xfId="57927" xr:uid="{00000000-0005-0000-0000-00005EBE0000}"/>
    <cellStyle name="Valuta 3 2 2 5" xfId="3219" xr:uid="{00000000-0005-0000-0000-00005FBE0000}"/>
    <cellStyle name="Valuta 3 2 2 5 10" xfId="9123" xr:uid="{00000000-0005-0000-0000-000060BE0000}"/>
    <cellStyle name="Valuta 3 2 2 5 10 2" xfId="22330" xr:uid="{00000000-0005-0000-0000-000061BE0000}"/>
    <cellStyle name="Valuta 3 2 2 5 10 3" xfId="40489" xr:uid="{00000000-0005-0000-0000-000062BE0000}"/>
    <cellStyle name="Valuta 3 2 2 5 11" xfId="14105" xr:uid="{00000000-0005-0000-0000-000063BE0000}"/>
    <cellStyle name="Valuta 3 2 2 5 11 2" xfId="27297" xr:uid="{00000000-0005-0000-0000-000064BE0000}"/>
    <cellStyle name="Valuta 3 2 2 5 11 3" xfId="45456" xr:uid="{00000000-0005-0000-0000-000065BE0000}"/>
    <cellStyle name="Valuta 3 2 2 5 12" xfId="29781" xr:uid="{00000000-0005-0000-0000-000066BE0000}"/>
    <cellStyle name="Valuta 3 2 2 5 12 2" xfId="47940" xr:uid="{00000000-0005-0000-0000-000067BE0000}"/>
    <cellStyle name="Valuta 3 2 2 5 13" xfId="16590" xr:uid="{00000000-0005-0000-0000-000068BE0000}"/>
    <cellStyle name="Valuta 3 2 2 5 14" xfId="34749" xr:uid="{00000000-0005-0000-0000-000069BE0000}"/>
    <cellStyle name="Valuta 3 2 2 5 15" xfId="52909" xr:uid="{00000000-0005-0000-0000-00006ABE0000}"/>
    <cellStyle name="Valuta 3 2 2 5 16" xfId="58804" xr:uid="{00000000-0005-0000-0000-00006BBE0000}"/>
    <cellStyle name="Valuta 3 2 2 5 2" xfId="3220" xr:uid="{00000000-0005-0000-0000-00006CBE0000}"/>
    <cellStyle name="Valuta 3 2 2 5 2 10" xfId="58805" xr:uid="{00000000-0005-0000-0000-00006DBE0000}"/>
    <cellStyle name="Valuta 3 2 2 5 2 2" xfId="4086" xr:uid="{00000000-0005-0000-0000-00006EBE0000}"/>
    <cellStyle name="Valuta 3 2 2 5 2 2 2" xfId="6573" xr:uid="{00000000-0005-0000-0000-00006FBE0000}"/>
    <cellStyle name="Valuta 3 2 2 5 2 2 2 2" xfId="12071" xr:uid="{00000000-0005-0000-0000-000070BE0000}"/>
    <cellStyle name="Valuta 3 2 2 5 2 2 2 2 2" xfId="25278" xr:uid="{00000000-0005-0000-0000-000071BE0000}"/>
    <cellStyle name="Valuta 3 2 2 5 2 2 2 2 3" xfId="43437" xr:uid="{00000000-0005-0000-0000-000072BE0000}"/>
    <cellStyle name="Valuta 3 2 2 5 2 2 2 3" xfId="32741" xr:uid="{00000000-0005-0000-0000-000073BE0000}"/>
    <cellStyle name="Valuta 3 2 2 5 2 2 2 3 2" xfId="50900" xr:uid="{00000000-0005-0000-0000-000074BE0000}"/>
    <cellStyle name="Valuta 3 2 2 5 2 2 2 4" xfId="19550" xr:uid="{00000000-0005-0000-0000-000075BE0000}"/>
    <cellStyle name="Valuta 3 2 2 5 2 2 2 5" xfId="37709" xr:uid="{00000000-0005-0000-0000-000076BE0000}"/>
    <cellStyle name="Valuta 3 2 2 5 2 2 2 6" xfId="55869" xr:uid="{00000000-0005-0000-0000-000077BE0000}"/>
    <cellStyle name="Valuta 3 2 2 5 2 2 3" xfId="9587" xr:uid="{00000000-0005-0000-0000-000078BE0000}"/>
    <cellStyle name="Valuta 3 2 2 5 2 2 3 2" xfId="22794" xr:uid="{00000000-0005-0000-0000-000079BE0000}"/>
    <cellStyle name="Valuta 3 2 2 5 2 2 3 3" xfId="40953" xr:uid="{00000000-0005-0000-0000-00007ABE0000}"/>
    <cellStyle name="Valuta 3 2 2 5 2 2 4" xfId="14581" xr:uid="{00000000-0005-0000-0000-00007BBE0000}"/>
    <cellStyle name="Valuta 3 2 2 5 2 2 4 2" xfId="27773" xr:uid="{00000000-0005-0000-0000-00007CBE0000}"/>
    <cellStyle name="Valuta 3 2 2 5 2 2 4 3" xfId="45932" xr:uid="{00000000-0005-0000-0000-00007DBE0000}"/>
    <cellStyle name="Valuta 3 2 2 5 2 2 5" xfId="30257" xr:uid="{00000000-0005-0000-0000-00007EBE0000}"/>
    <cellStyle name="Valuta 3 2 2 5 2 2 5 2" xfId="48416" xr:uid="{00000000-0005-0000-0000-00007FBE0000}"/>
    <cellStyle name="Valuta 3 2 2 5 2 2 6" xfId="17066" xr:uid="{00000000-0005-0000-0000-000080BE0000}"/>
    <cellStyle name="Valuta 3 2 2 5 2 2 7" xfId="35225" xr:uid="{00000000-0005-0000-0000-000081BE0000}"/>
    <cellStyle name="Valuta 3 2 2 5 2 2 8" xfId="53385" xr:uid="{00000000-0005-0000-0000-000082BE0000}"/>
    <cellStyle name="Valuta 3 2 2 5 2 3" xfId="6099" xr:uid="{00000000-0005-0000-0000-000083BE0000}"/>
    <cellStyle name="Valuta 3 2 2 5 2 3 2" xfId="11596" xr:uid="{00000000-0005-0000-0000-000084BE0000}"/>
    <cellStyle name="Valuta 3 2 2 5 2 3 2 2" xfId="24803" xr:uid="{00000000-0005-0000-0000-000085BE0000}"/>
    <cellStyle name="Valuta 3 2 2 5 2 3 2 3" xfId="42962" xr:uid="{00000000-0005-0000-0000-000086BE0000}"/>
    <cellStyle name="Valuta 3 2 2 5 2 3 3" xfId="32266" xr:uid="{00000000-0005-0000-0000-000087BE0000}"/>
    <cellStyle name="Valuta 3 2 2 5 2 3 3 2" xfId="50425" xr:uid="{00000000-0005-0000-0000-000088BE0000}"/>
    <cellStyle name="Valuta 3 2 2 5 2 3 4" xfId="19075" xr:uid="{00000000-0005-0000-0000-000089BE0000}"/>
    <cellStyle name="Valuta 3 2 2 5 2 3 5" xfId="37234" xr:uid="{00000000-0005-0000-0000-00008ABE0000}"/>
    <cellStyle name="Valuta 3 2 2 5 2 3 6" xfId="55394" xr:uid="{00000000-0005-0000-0000-00008BBE0000}"/>
    <cellStyle name="Valuta 3 2 2 5 2 4" xfId="9124" xr:uid="{00000000-0005-0000-0000-00008CBE0000}"/>
    <cellStyle name="Valuta 3 2 2 5 2 4 2" xfId="22331" xr:uid="{00000000-0005-0000-0000-00008DBE0000}"/>
    <cellStyle name="Valuta 3 2 2 5 2 4 3" xfId="40490" xr:uid="{00000000-0005-0000-0000-00008EBE0000}"/>
    <cellStyle name="Valuta 3 2 2 5 2 5" xfId="14106" xr:uid="{00000000-0005-0000-0000-00008FBE0000}"/>
    <cellStyle name="Valuta 3 2 2 5 2 5 2" xfId="27298" xr:uid="{00000000-0005-0000-0000-000090BE0000}"/>
    <cellStyle name="Valuta 3 2 2 5 2 5 3" xfId="45457" xr:uid="{00000000-0005-0000-0000-000091BE0000}"/>
    <cellStyle name="Valuta 3 2 2 5 2 6" xfId="29782" xr:uid="{00000000-0005-0000-0000-000092BE0000}"/>
    <cellStyle name="Valuta 3 2 2 5 2 6 2" xfId="47941" xr:uid="{00000000-0005-0000-0000-000093BE0000}"/>
    <cellStyle name="Valuta 3 2 2 5 2 7" xfId="16591" xr:uid="{00000000-0005-0000-0000-000094BE0000}"/>
    <cellStyle name="Valuta 3 2 2 5 2 8" xfId="34750" xr:uid="{00000000-0005-0000-0000-000095BE0000}"/>
    <cellStyle name="Valuta 3 2 2 5 2 9" xfId="52910" xr:uid="{00000000-0005-0000-0000-000096BE0000}"/>
    <cellStyle name="Valuta 3 2 2 5 3" xfId="3221" xr:uid="{00000000-0005-0000-0000-000097BE0000}"/>
    <cellStyle name="Valuta 3 2 2 5 3 10" xfId="58806" xr:uid="{00000000-0005-0000-0000-000098BE0000}"/>
    <cellStyle name="Valuta 3 2 2 5 3 2" xfId="4087" xr:uid="{00000000-0005-0000-0000-000099BE0000}"/>
    <cellStyle name="Valuta 3 2 2 5 3 2 2" xfId="6574" xr:uid="{00000000-0005-0000-0000-00009ABE0000}"/>
    <cellStyle name="Valuta 3 2 2 5 3 2 2 2" xfId="12072" xr:uid="{00000000-0005-0000-0000-00009BBE0000}"/>
    <cellStyle name="Valuta 3 2 2 5 3 2 2 2 2" xfId="25279" xr:uid="{00000000-0005-0000-0000-00009CBE0000}"/>
    <cellStyle name="Valuta 3 2 2 5 3 2 2 2 3" xfId="43438" xr:uid="{00000000-0005-0000-0000-00009DBE0000}"/>
    <cellStyle name="Valuta 3 2 2 5 3 2 2 3" xfId="32742" xr:uid="{00000000-0005-0000-0000-00009EBE0000}"/>
    <cellStyle name="Valuta 3 2 2 5 3 2 2 3 2" xfId="50901" xr:uid="{00000000-0005-0000-0000-00009FBE0000}"/>
    <cellStyle name="Valuta 3 2 2 5 3 2 2 4" xfId="19551" xr:uid="{00000000-0005-0000-0000-0000A0BE0000}"/>
    <cellStyle name="Valuta 3 2 2 5 3 2 2 5" xfId="37710" xr:uid="{00000000-0005-0000-0000-0000A1BE0000}"/>
    <cellStyle name="Valuta 3 2 2 5 3 2 2 6" xfId="55870" xr:uid="{00000000-0005-0000-0000-0000A2BE0000}"/>
    <cellStyle name="Valuta 3 2 2 5 3 2 3" xfId="9588" xr:uid="{00000000-0005-0000-0000-0000A3BE0000}"/>
    <cellStyle name="Valuta 3 2 2 5 3 2 3 2" xfId="22795" xr:uid="{00000000-0005-0000-0000-0000A4BE0000}"/>
    <cellStyle name="Valuta 3 2 2 5 3 2 3 3" xfId="40954" xr:uid="{00000000-0005-0000-0000-0000A5BE0000}"/>
    <cellStyle name="Valuta 3 2 2 5 3 2 4" xfId="14582" xr:uid="{00000000-0005-0000-0000-0000A6BE0000}"/>
    <cellStyle name="Valuta 3 2 2 5 3 2 4 2" xfId="27774" xr:uid="{00000000-0005-0000-0000-0000A7BE0000}"/>
    <cellStyle name="Valuta 3 2 2 5 3 2 4 3" xfId="45933" xr:uid="{00000000-0005-0000-0000-0000A8BE0000}"/>
    <cellStyle name="Valuta 3 2 2 5 3 2 5" xfId="30258" xr:uid="{00000000-0005-0000-0000-0000A9BE0000}"/>
    <cellStyle name="Valuta 3 2 2 5 3 2 5 2" xfId="48417" xr:uid="{00000000-0005-0000-0000-0000AABE0000}"/>
    <cellStyle name="Valuta 3 2 2 5 3 2 6" xfId="17067" xr:uid="{00000000-0005-0000-0000-0000ABBE0000}"/>
    <cellStyle name="Valuta 3 2 2 5 3 2 7" xfId="35226" xr:uid="{00000000-0005-0000-0000-0000ACBE0000}"/>
    <cellStyle name="Valuta 3 2 2 5 3 2 8" xfId="53386" xr:uid="{00000000-0005-0000-0000-0000ADBE0000}"/>
    <cellStyle name="Valuta 3 2 2 5 3 3" xfId="6100" xr:uid="{00000000-0005-0000-0000-0000AEBE0000}"/>
    <cellStyle name="Valuta 3 2 2 5 3 3 2" xfId="11597" xr:uid="{00000000-0005-0000-0000-0000AFBE0000}"/>
    <cellStyle name="Valuta 3 2 2 5 3 3 2 2" xfId="24804" xr:uid="{00000000-0005-0000-0000-0000B0BE0000}"/>
    <cellStyle name="Valuta 3 2 2 5 3 3 2 3" xfId="42963" xr:uid="{00000000-0005-0000-0000-0000B1BE0000}"/>
    <cellStyle name="Valuta 3 2 2 5 3 3 3" xfId="32267" xr:uid="{00000000-0005-0000-0000-0000B2BE0000}"/>
    <cellStyle name="Valuta 3 2 2 5 3 3 3 2" xfId="50426" xr:uid="{00000000-0005-0000-0000-0000B3BE0000}"/>
    <cellStyle name="Valuta 3 2 2 5 3 3 4" xfId="19076" xr:uid="{00000000-0005-0000-0000-0000B4BE0000}"/>
    <cellStyle name="Valuta 3 2 2 5 3 3 5" xfId="37235" xr:uid="{00000000-0005-0000-0000-0000B5BE0000}"/>
    <cellStyle name="Valuta 3 2 2 5 3 3 6" xfId="55395" xr:uid="{00000000-0005-0000-0000-0000B6BE0000}"/>
    <cellStyle name="Valuta 3 2 2 5 3 4" xfId="9125" xr:uid="{00000000-0005-0000-0000-0000B7BE0000}"/>
    <cellStyle name="Valuta 3 2 2 5 3 4 2" xfId="22332" xr:uid="{00000000-0005-0000-0000-0000B8BE0000}"/>
    <cellStyle name="Valuta 3 2 2 5 3 4 3" xfId="40491" xr:uid="{00000000-0005-0000-0000-0000B9BE0000}"/>
    <cellStyle name="Valuta 3 2 2 5 3 5" xfId="14107" xr:uid="{00000000-0005-0000-0000-0000BABE0000}"/>
    <cellStyle name="Valuta 3 2 2 5 3 5 2" xfId="27299" xr:uid="{00000000-0005-0000-0000-0000BBBE0000}"/>
    <cellStyle name="Valuta 3 2 2 5 3 5 3" xfId="45458" xr:uid="{00000000-0005-0000-0000-0000BCBE0000}"/>
    <cellStyle name="Valuta 3 2 2 5 3 6" xfId="29783" xr:uid="{00000000-0005-0000-0000-0000BDBE0000}"/>
    <cellStyle name="Valuta 3 2 2 5 3 6 2" xfId="47942" xr:uid="{00000000-0005-0000-0000-0000BEBE0000}"/>
    <cellStyle name="Valuta 3 2 2 5 3 7" xfId="16592" xr:uid="{00000000-0005-0000-0000-0000BFBE0000}"/>
    <cellStyle name="Valuta 3 2 2 5 3 8" xfId="34751" xr:uid="{00000000-0005-0000-0000-0000C0BE0000}"/>
    <cellStyle name="Valuta 3 2 2 5 3 9" xfId="52911" xr:uid="{00000000-0005-0000-0000-0000C1BE0000}"/>
    <cellStyle name="Valuta 3 2 2 5 4" xfId="3715" xr:uid="{00000000-0005-0000-0000-0000C2BE0000}"/>
    <cellStyle name="Valuta 3 2 2 5 4 2" xfId="4424" xr:uid="{00000000-0005-0000-0000-0000C3BE0000}"/>
    <cellStyle name="Valuta 3 2 2 5 4 2 2" xfId="12408" xr:uid="{00000000-0005-0000-0000-0000C4BE0000}"/>
    <cellStyle name="Valuta 3 2 2 5 4 2 2 2" xfId="25615" xr:uid="{00000000-0005-0000-0000-0000C5BE0000}"/>
    <cellStyle name="Valuta 3 2 2 5 4 2 2 3" xfId="43774" xr:uid="{00000000-0005-0000-0000-0000C6BE0000}"/>
    <cellStyle name="Valuta 3 2 2 5 4 2 3" xfId="33078" xr:uid="{00000000-0005-0000-0000-0000C7BE0000}"/>
    <cellStyle name="Valuta 3 2 2 5 4 2 3 2" xfId="51237" xr:uid="{00000000-0005-0000-0000-0000C8BE0000}"/>
    <cellStyle name="Valuta 3 2 2 5 4 2 4" xfId="19887" xr:uid="{00000000-0005-0000-0000-0000C9BE0000}"/>
    <cellStyle name="Valuta 3 2 2 5 4 2 5" xfId="38046" xr:uid="{00000000-0005-0000-0000-0000CABE0000}"/>
    <cellStyle name="Valuta 3 2 2 5 4 2 6" xfId="56206" xr:uid="{00000000-0005-0000-0000-0000CBBE0000}"/>
    <cellStyle name="Valuta 3 2 2 5 4 3" xfId="9924" xr:uid="{00000000-0005-0000-0000-0000CCBE0000}"/>
    <cellStyle name="Valuta 3 2 2 5 4 3 2" xfId="23131" xr:uid="{00000000-0005-0000-0000-0000CDBE0000}"/>
    <cellStyle name="Valuta 3 2 2 5 4 3 3" xfId="41290" xr:uid="{00000000-0005-0000-0000-0000CEBE0000}"/>
    <cellStyle name="Valuta 3 2 2 5 4 4" xfId="14918" xr:uid="{00000000-0005-0000-0000-0000CFBE0000}"/>
    <cellStyle name="Valuta 3 2 2 5 4 4 2" xfId="28110" xr:uid="{00000000-0005-0000-0000-0000D0BE0000}"/>
    <cellStyle name="Valuta 3 2 2 5 4 4 3" xfId="46269" xr:uid="{00000000-0005-0000-0000-0000D1BE0000}"/>
    <cellStyle name="Valuta 3 2 2 5 4 5" xfId="30594" xr:uid="{00000000-0005-0000-0000-0000D2BE0000}"/>
    <cellStyle name="Valuta 3 2 2 5 4 5 2" xfId="48753" xr:uid="{00000000-0005-0000-0000-0000D3BE0000}"/>
    <cellStyle name="Valuta 3 2 2 5 4 6" xfId="17403" xr:uid="{00000000-0005-0000-0000-0000D4BE0000}"/>
    <cellStyle name="Valuta 3 2 2 5 4 7" xfId="35562" xr:uid="{00000000-0005-0000-0000-0000D5BE0000}"/>
    <cellStyle name="Valuta 3 2 2 5 4 8" xfId="53722" xr:uid="{00000000-0005-0000-0000-0000D6BE0000}"/>
    <cellStyle name="Valuta 3 2 2 5 4 9" xfId="59499" xr:uid="{00000000-0005-0000-0000-0000D7BE0000}"/>
    <cellStyle name="Valuta 3 2 2 5 5" xfId="4648" xr:uid="{00000000-0005-0000-0000-0000D8BE0000}"/>
    <cellStyle name="Valuta 3 2 2 5 5 2" xfId="6900" xr:uid="{00000000-0005-0000-0000-0000D9BE0000}"/>
    <cellStyle name="Valuta 3 2 2 5 5 2 2" xfId="12632" xr:uid="{00000000-0005-0000-0000-0000DABE0000}"/>
    <cellStyle name="Valuta 3 2 2 5 5 2 2 2" xfId="25839" xr:uid="{00000000-0005-0000-0000-0000DBBE0000}"/>
    <cellStyle name="Valuta 3 2 2 5 5 2 2 3" xfId="43998" xr:uid="{00000000-0005-0000-0000-0000DCBE0000}"/>
    <cellStyle name="Valuta 3 2 2 5 5 2 3" xfId="33302" xr:uid="{00000000-0005-0000-0000-0000DDBE0000}"/>
    <cellStyle name="Valuta 3 2 2 5 5 2 3 2" xfId="51461" xr:uid="{00000000-0005-0000-0000-0000DEBE0000}"/>
    <cellStyle name="Valuta 3 2 2 5 5 2 4" xfId="20111" xr:uid="{00000000-0005-0000-0000-0000DFBE0000}"/>
    <cellStyle name="Valuta 3 2 2 5 5 2 5" xfId="38270" xr:uid="{00000000-0005-0000-0000-0000E0BE0000}"/>
    <cellStyle name="Valuta 3 2 2 5 5 2 6" xfId="56430" xr:uid="{00000000-0005-0000-0000-0000E1BE0000}"/>
    <cellStyle name="Valuta 3 2 2 5 5 3" xfId="10148" xr:uid="{00000000-0005-0000-0000-0000E2BE0000}"/>
    <cellStyle name="Valuta 3 2 2 5 5 3 2" xfId="23355" xr:uid="{00000000-0005-0000-0000-0000E3BE0000}"/>
    <cellStyle name="Valuta 3 2 2 5 5 3 3" xfId="41514" xr:uid="{00000000-0005-0000-0000-0000E4BE0000}"/>
    <cellStyle name="Valuta 3 2 2 5 5 4" xfId="15142" xr:uid="{00000000-0005-0000-0000-0000E5BE0000}"/>
    <cellStyle name="Valuta 3 2 2 5 5 4 2" xfId="28334" xr:uid="{00000000-0005-0000-0000-0000E6BE0000}"/>
    <cellStyle name="Valuta 3 2 2 5 5 4 3" xfId="46493" xr:uid="{00000000-0005-0000-0000-0000E7BE0000}"/>
    <cellStyle name="Valuta 3 2 2 5 5 5" xfId="30818" xr:uid="{00000000-0005-0000-0000-0000E8BE0000}"/>
    <cellStyle name="Valuta 3 2 2 5 5 5 2" xfId="48977" xr:uid="{00000000-0005-0000-0000-0000E9BE0000}"/>
    <cellStyle name="Valuta 3 2 2 5 5 6" xfId="17627" xr:uid="{00000000-0005-0000-0000-0000EABE0000}"/>
    <cellStyle name="Valuta 3 2 2 5 5 7" xfId="35786" xr:uid="{00000000-0005-0000-0000-0000EBBE0000}"/>
    <cellStyle name="Valuta 3 2 2 5 5 8" xfId="53946" xr:uid="{00000000-0005-0000-0000-0000ECBE0000}"/>
    <cellStyle name="Valuta 3 2 2 5 6" xfId="4085" xr:uid="{00000000-0005-0000-0000-0000EDBE0000}"/>
    <cellStyle name="Valuta 3 2 2 5 6 2" xfId="6572" xr:uid="{00000000-0005-0000-0000-0000EEBE0000}"/>
    <cellStyle name="Valuta 3 2 2 5 6 2 2" xfId="12070" xr:uid="{00000000-0005-0000-0000-0000EFBE0000}"/>
    <cellStyle name="Valuta 3 2 2 5 6 2 2 2" xfId="25277" xr:uid="{00000000-0005-0000-0000-0000F0BE0000}"/>
    <cellStyle name="Valuta 3 2 2 5 6 2 2 3" xfId="43436" xr:uid="{00000000-0005-0000-0000-0000F1BE0000}"/>
    <cellStyle name="Valuta 3 2 2 5 6 2 3" xfId="32740" xr:uid="{00000000-0005-0000-0000-0000F2BE0000}"/>
    <cellStyle name="Valuta 3 2 2 5 6 2 3 2" xfId="50899" xr:uid="{00000000-0005-0000-0000-0000F3BE0000}"/>
    <cellStyle name="Valuta 3 2 2 5 6 2 4" xfId="19549" xr:uid="{00000000-0005-0000-0000-0000F4BE0000}"/>
    <cellStyle name="Valuta 3 2 2 5 6 2 5" xfId="37708" xr:uid="{00000000-0005-0000-0000-0000F5BE0000}"/>
    <cellStyle name="Valuta 3 2 2 5 6 2 6" xfId="55868" xr:uid="{00000000-0005-0000-0000-0000F6BE0000}"/>
    <cellStyle name="Valuta 3 2 2 5 6 3" xfId="9586" xr:uid="{00000000-0005-0000-0000-0000F7BE0000}"/>
    <cellStyle name="Valuta 3 2 2 5 6 3 2" xfId="22793" xr:uid="{00000000-0005-0000-0000-0000F8BE0000}"/>
    <cellStyle name="Valuta 3 2 2 5 6 3 3" xfId="40952" xr:uid="{00000000-0005-0000-0000-0000F9BE0000}"/>
    <cellStyle name="Valuta 3 2 2 5 6 4" xfId="14580" xr:uid="{00000000-0005-0000-0000-0000FABE0000}"/>
    <cellStyle name="Valuta 3 2 2 5 6 4 2" xfId="27772" xr:uid="{00000000-0005-0000-0000-0000FBBE0000}"/>
    <cellStyle name="Valuta 3 2 2 5 6 4 3" xfId="45931" xr:uid="{00000000-0005-0000-0000-0000FCBE0000}"/>
    <cellStyle name="Valuta 3 2 2 5 6 5" xfId="30256" xr:uid="{00000000-0005-0000-0000-0000FDBE0000}"/>
    <cellStyle name="Valuta 3 2 2 5 6 5 2" xfId="48415" xr:uid="{00000000-0005-0000-0000-0000FEBE0000}"/>
    <cellStyle name="Valuta 3 2 2 5 6 6" xfId="17065" xr:uid="{00000000-0005-0000-0000-0000FFBE0000}"/>
    <cellStyle name="Valuta 3 2 2 5 6 7" xfId="35224" xr:uid="{00000000-0005-0000-0000-000000BF0000}"/>
    <cellStyle name="Valuta 3 2 2 5 6 8" xfId="53384" xr:uid="{00000000-0005-0000-0000-000001BF0000}"/>
    <cellStyle name="Valuta 3 2 2 5 7" xfId="5070" xr:uid="{00000000-0005-0000-0000-000002BF0000}"/>
    <cellStyle name="Valuta 3 2 2 5 7 2" xfId="7310" xr:uid="{00000000-0005-0000-0000-000003BF0000}"/>
    <cellStyle name="Valuta 3 2 2 5 7 2 2" xfId="13043" xr:uid="{00000000-0005-0000-0000-000004BF0000}"/>
    <cellStyle name="Valuta 3 2 2 5 7 2 2 2" xfId="26250" xr:uid="{00000000-0005-0000-0000-000005BF0000}"/>
    <cellStyle name="Valuta 3 2 2 5 7 2 2 3" xfId="44409" xr:uid="{00000000-0005-0000-0000-000006BF0000}"/>
    <cellStyle name="Valuta 3 2 2 5 7 2 3" xfId="33713" xr:uid="{00000000-0005-0000-0000-000007BF0000}"/>
    <cellStyle name="Valuta 3 2 2 5 7 2 3 2" xfId="51872" xr:uid="{00000000-0005-0000-0000-000008BF0000}"/>
    <cellStyle name="Valuta 3 2 2 5 7 2 4" xfId="20522" xr:uid="{00000000-0005-0000-0000-000009BF0000}"/>
    <cellStyle name="Valuta 3 2 2 5 7 2 5" xfId="38681" xr:uid="{00000000-0005-0000-0000-00000ABF0000}"/>
    <cellStyle name="Valuta 3 2 2 5 7 2 6" xfId="56841" xr:uid="{00000000-0005-0000-0000-00000BBF0000}"/>
    <cellStyle name="Valuta 3 2 2 5 7 3" xfId="10559" xr:uid="{00000000-0005-0000-0000-00000CBF0000}"/>
    <cellStyle name="Valuta 3 2 2 5 7 3 2" xfId="23766" xr:uid="{00000000-0005-0000-0000-00000DBF0000}"/>
    <cellStyle name="Valuta 3 2 2 5 7 3 3" xfId="41925" xr:uid="{00000000-0005-0000-0000-00000EBF0000}"/>
    <cellStyle name="Valuta 3 2 2 5 7 4" xfId="15553" xr:uid="{00000000-0005-0000-0000-00000FBF0000}"/>
    <cellStyle name="Valuta 3 2 2 5 7 4 2" xfId="28745" xr:uid="{00000000-0005-0000-0000-000010BF0000}"/>
    <cellStyle name="Valuta 3 2 2 5 7 4 3" xfId="46904" xr:uid="{00000000-0005-0000-0000-000011BF0000}"/>
    <cellStyle name="Valuta 3 2 2 5 7 5" xfId="31229" xr:uid="{00000000-0005-0000-0000-000012BF0000}"/>
    <cellStyle name="Valuta 3 2 2 5 7 5 2" xfId="49388" xr:uid="{00000000-0005-0000-0000-000013BF0000}"/>
    <cellStyle name="Valuta 3 2 2 5 7 6" xfId="18038" xr:uid="{00000000-0005-0000-0000-000014BF0000}"/>
    <cellStyle name="Valuta 3 2 2 5 7 7" xfId="36197" xr:uid="{00000000-0005-0000-0000-000015BF0000}"/>
    <cellStyle name="Valuta 3 2 2 5 7 8" xfId="54357" xr:uid="{00000000-0005-0000-0000-000016BF0000}"/>
    <cellStyle name="Valuta 3 2 2 5 8" xfId="6098" xr:uid="{00000000-0005-0000-0000-000017BF0000}"/>
    <cellStyle name="Valuta 3 2 2 5 8 2" xfId="11595" xr:uid="{00000000-0005-0000-0000-000018BF0000}"/>
    <cellStyle name="Valuta 3 2 2 5 8 2 2" xfId="24802" xr:uid="{00000000-0005-0000-0000-000019BF0000}"/>
    <cellStyle name="Valuta 3 2 2 5 8 2 3" xfId="42961" xr:uid="{00000000-0005-0000-0000-00001ABF0000}"/>
    <cellStyle name="Valuta 3 2 2 5 8 3" xfId="32265" xr:uid="{00000000-0005-0000-0000-00001BBF0000}"/>
    <cellStyle name="Valuta 3 2 2 5 8 3 2" xfId="50424" xr:uid="{00000000-0005-0000-0000-00001CBF0000}"/>
    <cellStyle name="Valuta 3 2 2 5 8 4" xfId="19074" xr:uid="{00000000-0005-0000-0000-00001DBF0000}"/>
    <cellStyle name="Valuta 3 2 2 5 8 5" xfId="37233" xr:uid="{00000000-0005-0000-0000-00001EBF0000}"/>
    <cellStyle name="Valuta 3 2 2 5 8 6" xfId="55393" xr:uid="{00000000-0005-0000-0000-00001FBF0000}"/>
    <cellStyle name="Valuta 3 2 2 5 9" xfId="8402" xr:uid="{00000000-0005-0000-0000-000020BF0000}"/>
    <cellStyle name="Valuta 3 2 2 5 9 2" xfId="21609" xr:uid="{00000000-0005-0000-0000-000021BF0000}"/>
    <cellStyle name="Valuta 3 2 2 5 9 3" xfId="39768" xr:uid="{00000000-0005-0000-0000-000022BF0000}"/>
    <cellStyle name="Valuta 3 2 2 5 9 4" xfId="57928" xr:uid="{00000000-0005-0000-0000-000023BF0000}"/>
    <cellStyle name="Valuta 3 2 2 6" xfId="3222" xr:uid="{00000000-0005-0000-0000-000024BF0000}"/>
    <cellStyle name="Valuta 3 2 2 6 10" xfId="34752" xr:uid="{00000000-0005-0000-0000-000025BF0000}"/>
    <cellStyle name="Valuta 3 2 2 6 11" xfId="52912" xr:uid="{00000000-0005-0000-0000-000026BF0000}"/>
    <cellStyle name="Valuta 3 2 2 6 12" xfId="58807" xr:uid="{00000000-0005-0000-0000-000027BF0000}"/>
    <cellStyle name="Valuta 3 2 2 6 2" xfId="3716" xr:uid="{00000000-0005-0000-0000-000028BF0000}"/>
    <cellStyle name="Valuta 3 2 2 6 2 2" xfId="6575" xr:uid="{00000000-0005-0000-0000-000029BF0000}"/>
    <cellStyle name="Valuta 3 2 2 6 2 2 2" xfId="12073" xr:uid="{00000000-0005-0000-0000-00002ABF0000}"/>
    <cellStyle name="Valuta 3 2 2 6 2 2 2 2" xfId="25280" xr:uid="{00000000-0005-0000-0000-00002BBF0000}"/>
    <cellStyle name="Valuta 3 2 2 6 2 2 2 3" xfId="43439" xr:uid="{00000000-0005-0000-0000-00002CBF0000}"/>
    <cellStyle name="Valuta 3 2 2 6 2 2 3" xfId="32743" xr:uid="{00000000-0005-0000-0000-00002DBF0000}"/>
    <cellStyle name="Valuta 3 2 2 6 2 2 3 2" xfId="50902" xr:uid="{00000000-0005-0000-0000-00002EBF0000}"/>
    <cellStyle name="Valuta 3 2 2 6 2 2 4" xfId="19552" xr:uid="{00000000-0005-0000-0000-00002FBF0000}"/>
    <cellStyle name="Valuta 3 2 2 6 2 2 5" xfId="37711" xr:uid="{00000000-0005-0000-0000-000030BF0000}"/>
    <cellStyle name="Valuta 3 2 2 6 2 2 6" xfId="55871" xr:uid="{00000000-0005-0000-0000-000031BF0000}"/>
    <cellStyle name="Valuta 3 2 2 6 2 3" xfId="9589" xr:uid="{00000000-0005-0000-0000-000032BF0000}"/>
    <cellStyle name="Valuta 3 2 2 6 2 3 2" xfId="22796" xr:uid="{00000000-0005-0000-0000-000033BF0000}"/>
    <cellStyle name="Valuta 3 2 2 6 2 3 3" xfId="40955" xr:uid="{00000000-0005-0000-0000-000034BF0000}"/>
    <cellStyle name="Valuta 3 2 2 6 2 4" xfId="14583" xr:uid="{00000000-0005-0000-0000-000035BF0000}"/>
    <cellStyle name="Valuta 3 2 2 6 2 4 2" xfId="27775" xr:uid="{00000000-0005-0000-0000-000036BF0000}"/>
    <cellStyle name="Valuta 3 2 2 6 2 4 3" xfId="45934" xr:uid="{00000000-0005-0000-0000-000037BF0000}"/>
    <cellStyle name="Valuta 3 2 2 6 2 5" xfId="4702" xr:uid="{00000000-0005-0000-0000-000038BF0000}"/>
    <cellStyle name="Valuta 3 2 2 6 2 5 2" xfId="30259" xr:uid="{00000000-0005-0000-0000-000039BF0000}"/>
    <cellStyle name="Valuta 3 2 2 6 2 5 3" xfId="48418" xr:uid="{00000000-0005-0000-0000-00003ABF0000}"/>
    <cellStyle name="Valuta 3 2 2 6 2 6" xfId="17068" xr:uid="{00000000-0005-0000-0000-00003BBF0000}"/>
    <cellStyle name="Valuta 3 2 2 6 2 7" xfId="35227" xr:uid="{00000000-0005-0000-0000-00003CBF0000}"/>
    <cellStyle name="Valuta 3 2 2 6 2 8" xfId="53387" xr:uid="{00000000-0005-0000-0000-00003DBF0000}"/>
    <cellStyle name="Valuta 3 2 2 6 2 9" xfId="59500" xr:uid="{00000000-0005-0000-0000-00003EBF0000}"/>
    <cellStyle name="Valuta 3 2 2 6 3" xfId="4088" xr:uid="{00000000-0005-0000-0000-00003FBF0000}"/>
    <cellStyle name="Valuta 3 2 2 6 3 2" xfId="7311" xr:uid="{00000000-0005-0000-0000-000040BF0000}"/>
    <cellStyle name="Valuta 3 2 2 6 3 2 2" xfId="13044" xr:uid="{00000000-0005-0000-0000-000041BF0000}"/>
    <cellStyle name="Valuta 3 2 2 6 3 2 2 2" xfId="26251" xr:uid="{00000000-0005-0000-0000-000042BF0000}"/>
    <cellStyle name="Valuta 3 2 2 6 3 2 2 3" xfId="44410" xr:uid="{00000000-0005-0000-0000-000043BF0000}"/>
    <cellStyle name="Valuta 3 2 2 6 3 2 3" xfId="33714" xr:uid="{00000000-0005-0000-0000-000044BF0000}"/>
    <cellStyle name="Valuta 3 2 2 6 3 2 3 2" xfId="51873" xr:uid="{00000000-0005-0000-0000-000045BF0000}"/>
    <cellStyle name="Valuta 3 2 2 6 3 2 4" xfId="20523" xr:uid="{00000000-0005-0000-0000-000046BF0000}"/>
    <cellStyle name="Valuta 3 2 2 6 3 2 5" xfId="38682" xr:uid="{00000000-0005-0000-0000-000047BF0000}"/>
    <cellStyle name="Valuta 3 2 2 6 3 2 6" xfId="56842" xr:uid="{00000000-0005-0000-0000-000048BF0000}"/>
    <cellStyle name="Valuta 3 2 2 6 3 3" xfId="10560" xr:uid="{00000000-0005-0000-0000-000049BF0000}"/>
    <cellStyle name="Valuta 3 2 2 6 3 3 2" xfId="23767" xr:uid="{00000000-0005-0000-0000-00004ABF0000}"/>
    <cellStyle name="Valuta 3 2 2 6 3 3 3" xfId="41926" xr:uid="{00000000-0005-0000-0000-00004BBF0000}"/>
    <cellStyle name="Valuta 3 2 2 6 3 4" xfId="15554" xr:uid="{00000000-0005-0000-0000-00004CBF0000}"/>
    <cellStyle name="Valuta 3 2 2 6 3 4 2" xfId="28746" xr:uid="{00000000-0005-0000-0000-00004DBF0000}"/>
    <cellStyle name="Valuta 3 2 2 6 3 4 3" xfId="46905" xr:uid="{00000000-0005-0000-0000-00004EBF0000}"/>
    <cellStyle name="Valuta 3 2 2 6 3 5" xfId="31230" xr:uid="{00000000-0005-0000-0000-00004FBF0000}"/>
    <cellStyle name="Valuta 3 2 2 6 3 5 2" xfId="49389" xr:uid="{00000000-0005-0000-0000-000050BF0000}"/>
    <cellStyle name="Valuta 3 2 2 6 3 6" xfId="18039" xr:uid="{00000000-0005-0000-0000-000051BF0000}"/>
    <cellStyle name="Valuta 3 2 2 6 3 7" xfId="36198" xr:uid="{00000000-0005-0000-0000-000052BF0000}"/>
    <cellStyle name="Valuta 3 2 2 6 3 8" xfId="54358" xr:uid="{00000000-0005-0000-0000-000053BF0000}"/>
    <cellStyle name="Valuta 3 2 2 6 4" xfId="6101" xr:uid="{00000000-0005-0000-0000-000054BF0000}"/>
    <cellStyle name="Valuta 3 2 2 6 4 2" xfId="11598" xr:uid="{00000000-0005-0000-0000-000055BF0000}"/>
    <cellStyle name="Valuta 3 2 2 6 4 2 2" xfId="24805" xr:uid="{00000000-0005-0000-0000-000056BF0000}"/>
    <cellStyle name="Valuta 3 2 2 6 4 2 3" xfId="42964" xr:uid="{00000000-0005-0000-0000-000057BF0000}"/>
    <cellStyle name="Valuta 3 2 2 6 4 3" xfId="32268" xr:uid="{00000000-0005-0000-0000-000058BF0000}"/>
    <cellStyle name="Valuta 3 2 2 6 4 3 2" xfId="50427" xr:uid="{00000000-0005-0000-0000-000059BF0000}"/>
    <cellStyle name="Valuta 3 2 2 6 4 4" xfId="19077" xr:uid="{00000000-0005-0000-0000-00005ABF0000}"/>
    <cellStyle name="Valuta 3 2 2 6 4 5" xfId="37236" xr:uid="{00000000-0005-0000-0000-00005BBF0000}"/>
    <cellStyle name="Valuta 3 2 2 6 4 6" xfId="55396" xr:uid="{00000000-0005-0000-0000-00005CBF0000}"/>
    <cellStyle name="Valuta 3 2 2 6 5" xfId="8403" xr:uid="{00000000-0005-0000-0000-00005DBF0000}"/>
    <cellStyle name="Valuta 3 2 2 6 5 2" xfId="21610" xr:uid="{00000000-0005-0000-0000-00005EBF0000}"/>
    <cellStyle name="Valuta 3 2 2 6 5 3" xfId="39769" xr:uid="{00000000-0005-0000-0000-00005FBF0000}"/>
    <cellStyle name="Valuta 3 2 2 6 5 4" xfId="57929" xr:uid="{00000000-0005-0000-0000-000060BF0000}"/>
    <cellStyle name="Valuta 3 2 2 6 6" xfId="9126" xr:uid="{00000000-0005-0000-0000-000061BF0000}"/>
    <cellStyle name="Valuta 3 2 2 6 6 2" xfId="22333" xr:uid="{00000000-0005-0000-0000-000062BF0000}"/>
    <cellStyle name="Valuta 3 2 2 6 6 3" xfId="40492" xr:uid="{00000000-0005-0000-0000-000063BF0000}"/>
    <cellStyle name="Valuta 3 2 2 6 7" xfId="14108" xr:uid="{00000000-0005-0000-0000-000064BF0000}"/>
    <cellStyle name="Valuta 3 2 2 6 7 2" xfId="27300" xr:uid="{00000000-0005-0000-0000-000065BF0000}"/>
    <cellStyle name="Valuta 3 2 2 6 7 3" xfId="45459" xr:uid="{00000000-0005-0000-0000-000066BF0000}"/>
    <cellStyle name="Valuta 3 2 2 6 8" xfId="29784" xr:uid="{00000000-0005-0000-0000-000067BF0000}"/>
    <cellStyle name="Valuta 3 2 2 6 8 2" xfId="47943" xr:uid="{00000000-0005-0000-0000-000068BF0000}"/>
    <cellStyle name="Valuta 3 2 2 6 9" xfId="16593" xr:uid="{00000000-0005-0000-0000-000069BF0000}"/>
    <cellStyle name="Valuta 3 2 2 7" xfId="3223" xr:uid="{00000000-0005-0000-0000-00006ABF0000}"/>
    <cellStyle name="Valuta 3 2 2 7 10" xfId="58808" xr:uid="{00000000-0005-0000-0000-00006BBF0000}"/>
    <cellStyle name="Valuta 3 2 2 7 2" xfId="4089" xr:uid="{00000000-0005-0000-0000-00006CBF0000}"/>
    <cellStyle name="Valuta 3 2 2 7 2 2" xfId="6576" xr:uid="{00000000-0005-0000-0000-00006DBF0000}"/>
    <cellStyle name="Valuta 3 2 2 7 2 2 2" xfId="12074" xr:uid="{00000000-0005-0000-0000-00006EBF0000}"/>
    <cellStyle name="Valuta 3 2 2 7 2 2 2 2" xfId="25281" xr:uid="{00000000-0005-0000-0000-00006FBF0000}"/>
    <cellStyle name="Valuta 3 2 2 7 2 2 2 3" xfId="43440" xr:uid="{00000000-0005-0000-0000-000070BF0000}"/>
    <cellStyle name="Valuta 3 2 2 7 2 2 3" xfId="32744" xr:uid="{00000000-0005-0000-0000-000071BF0000}"/>
    <cellStyle name="Valuta 3 2 2 7 2 2 3 2" xfId="50903" xr:uid="{00000000-0005-0000-0000-000072BF0000}"/>
    <cellStyle name="Valuta 3 2 2 7 2 2 4" xfId="19553" xr:uid="{00000000-0005-0000-0000-000073BF0000}"/>
    <cellStyle name="Valuta 3 2 2 7 2 2 5" xfId="37712" xr:uid="{00000000-0005-0000-0000-000074BF0000}"/>
    <cellStyle name="Valuta 3 2 2 7 2 2 6" xfId="55872" xr:uid="{00000000-0005-0000-0000-000075BF0000}"/>
    <cellStyle name="Valuta 3 2 2 7 2 3" xfId="9590" xr:uid="{00000000-0005-0000-0000-000076BF0000}"/>
    <cellStyle name="Valuta 3 2 2 7 2 3 2" xfId="22797" xr:uid="{00000000-0005-0000-0000-000077BF0000}"/>
    <cellStyle name="Valuta 3 2 2 7 2 3 3" xfId="40956" xr:uid="{00000000-0005-0000-0000-000078BF0000}"/>
    <cellStyle name="Valuta 3 2 2 7 2 4" xfId="14584" xr:uid="{00000000-0005-0000-0000-000079BF0000}"/>
    <cellStyle name="Valuta 3 2 2 7 2 4 2" xfId="27776" xr:uid="{00000000-0005-0000-0000-00007ABF0000}"/>
    <cellStyle name="Valuta 3 2 2 7 2 4 3" xfId="45935" xr:uid="{00000000-0005-0000-0000-00007BBF0000}"/>
    <cellStyle name="Valuta 3 2 2 7 2 5" xfId="30260" xr:uid="{00000000-0005-0000-0000-00007CBF0000}"/>
    <cellStyle name="Valuta 3 2 2 7 2 5 2" xfId="48419" xr:uid="{00000000-0005-0000-0000-00007DBF0000}"/>
    <cellStyle name="Valuta 3 2 2 7 2 6" xfId="17069" xr:uid="{00000000-0005-0000-0000-00007EBF0000}"/>
    <cellStyle name="Valuta 3 2 2 7 2 7" xfId="35228" xr:uid="{00000000-0005-0000-0000-00007FBF0000}"/>
    <cellStyle name="Valuta 3 2 2 7 2 8" xfId="53388" xr:uid="{00000000-0005-0000-0000-000080BF0000}"/>
    <cellStyle name="Valuta 3 2 2 7 3" xfId="6102" xr:uid="{00000000-0005-0000-0000-000081BF0000}"/>
    <cellStyle name="Valuta 3 2 2 7 3 2" xfId="11599" xr:uid="{00000000-0005-0000-0000-000082BF0000}"/>
    <cellStyle name="Valuta 3 2 2 7 3 2 2" xfId="24806" xr:uid="{00000000-0005-0000-0000-000083BF0000}"/>
    <cellStyle name="Valuta 3 2 2 7 3 2 3" xfId="42965" xr:uid="{00000000-0005-0000-0000-000084BF0000}"/>
    <cellStyle name="Valuta 3 2 2 7 3 3" xfId="32269" xr:uid="{00000000-0005-0000-0000-000085BF0000}"/>
    <cellStyle name="Valuta 3 2 2 7 3 3 2" xfId="50428" xr:uid="{00000000-0005-0000-0000-000086BF0000}"/>
    <cellStyle name="Valuta 3 2 2 7 3 4" xfId="19078" xr:uid="{00000000-0005-0000-0000-000087BF0000}"/>
    <cellStyle name="Valuta 3 2 2 7 3 5" xfId="37237" xr:uid="{00000000-0005-0000-0000-000088BF0000}"/>
    <cellStyle name="Valuta 3 2 2 7 3 6" xfId="55397" xr:uid="{00000000-0005-0000-0000-000089BF0000}"/>
    <cellStyle name="Valuta 3 2 2 7 4" xfId="9127" xr:uid="{00000000-0005-0000-0000-00008ABF0000}"/>
    <cellStyle name="Valuta 3 2 2 7 4 2" xfId="22334" xr:uid="{00000000-0005-0000-0000-00008BBF0000}"/>
    <cellStyle name="Valuta 3 2 2 7 4 3" xfId="40493" xr:uid="{00000000-0005-0000-0000-00008CBF0000}"/>
    <cellStyle name="Valuta 3 2 2 7 5" xfId="14109" xr:uid="{00000000-0005-0000-0000-00008DBF0000}"/>
    <cellStyle name="Valuta 3 2 2 7 5 2" xfId="27301" xr:uid="{00000000-0005-0000-0000-00008EBF0000}"/>
    <cellStyle name="Valuta 3 2 2 7 5 3" xfId="45460" xr:uid="{00000000-0005-0000-0000-00008FBF0000}"/>
    <cellStyle name="Valuta 3 2 2 7 6" xfId="29785" xr:uid="{00000000-0005-0000-0000-000090BF0000}"/>
    <cellStyle name="Valuta 3 2 2 7 6 2" xfId="47944" xr:uid="{00000000-0005-0000-0000-000091BF0000}"/>
    <cellStyle name="Valuta 3 2 2 7 7" xfId="16594" xr:uid="{00000000-0005-0000-0000-000092BF0000}"/>
    <cellStyle name="Valuta 3 2 2 7 8" xfId="34753" xr:uid="{00000000-0005-0000-0000-000093BF0000}"/>
    <cellStyle name="Valuta 3 2 2 7 9" xfId="52913" xr:uid="{00000000-0005-0000-0000-000094BF0000}"/>
    <cellStyle name="Valuta 3 2 2 8" xfId="3224" xr:uid="{00000000-0005-0000-0000-000095BF0000}"/>
    <cellStyle name="Valuta 3 2 2 8 10" xfId="58809" xr:uid="{00000000-0005-0000-0000-000096BF0000}"/>
    <cellStyle name="Valuta 3 2 2 8 2" xfId="4090" xr:uid="{00000000-0005-0000-0000-000097BF0000}"/>
    <cellStyle name="Valuta 3 2 2 8 2 2" xfId="6577" xr:uid="{00000000-0005-0000-0000-000098BF0000}"/>
    <cellStyle name="Valuta 3 2 2 8 2 2 2" xfId="12075" xr:uid="{00000000-0005-0000-0000-000099BF0000}"/>
    <cellStyle name="Valuta 3 2 2 8 2 2 2 2" xfId="25282" xr:uid="{00000000-0005-0000-0000-00009ABF0000}"/>
    <cellStyle name="Valuta 3 2 2 8 2 2 2 3" xfId="43441" xr:uid="{00000000-0005-0000-0000-00009BBF0000}"/>
    <cellStyle name="Valuta 3 2 2 8 2 2 3" xfId="32745" xr:uid="{00000000-0005-0000-0000-00009CBF0000}"/>
    <cellStyle name="Valuta 3 2 2 8 2 2 3 2" xfId="50904" xr:uid="{00000000-0005-0000-0000-00009DBF0000}"/>
    <cellStyle name="Valuta 3 2 2 8 2 2 4" xfId="19554" xr:uid="{00000000-0005-0000-0000-00009EBF0000}"/>
    <cellStyle name="Valuta 3 2 2 8 2 2 5" xfId="37713" xr:uid="{00000000-0005-0000-0000-00009FBF0000}"/>
    <cellStyle name="Valuta 3 2 2 8 2 2 6" xfId="55873" xr:uid="{00000000-0005-0000-0000-0000A0BF0000}"/>
    <cellStyle name="Valuta 3 2 2 8 2 3" xfId="9591" xr:uid="{00000000-0005-0000-0000-0000A1BF0000}"/>
    <cellStyle name="Valuta 3 2 2 8 2 3 2" xfId="22798" xr:uid="{00000000-0005-0000-0000-0000A2BF0000}"/>
    <cellStyle name="Valuta 3 2 2 8 2 3 3" xfId="40957" xr:uid="{00000000-0005-0000-0000-0000A3BF0000}"/>
    <cellStyle name="Valuta 3 2 2 8 2 4" xfId="14585" xr:uid="{00000000-0005-0000-0000-0000A4BF0000}"/>
    <cellStyle name="Valuta 3 2 2 8 2 4 2" xfId="27777" xr:uid="{00000000-0005-0000-0000-0000A5BF0000}"/>
    <cellStyle name="Valuta 3 2 2 8 2 4 3" xfId="45936" xr:uid="{00000000-0005-0000-0000-0000A6BF0000}"/>
    <cellStyle name="Valuta 3 2 2 8 2 5" xfId="30261" xr:uid="{00000000-0005-0000-0000-0000A7BF0000}"/>
    <cellStyle name="Valuta 3 2 2 8 2 5 2" xfId="48420" xr:uid="{00000000-0005-0000-0000-0000A8BF0000}"/>
    <cellStyle name="Valuta 3 2 2 8 2 6" xfId="17070" xr:uid="{00000000-0005-0000-0000-0000A9BF0000}"/>
    <cellStyle name="Valuta 3 2 2 8 2 7" xfId="35229" xr:uid="{00000000-0005-0000-0000-0000AABF0000}"/>
    <cellStyle name="Valuta 3 2 2 8 2 8" xfId="53389" xr:uid="{00000000-0005-0000-0000-0000ABBF0000}"/>
    <cellStyle name="Valuta 3 2 2 8 3" xfId="6103" xr:uid="{00000000-0005-0000-0000-0000ACBF0000}"/>
    <cellStyle name="Valuta 3 2 2 8 3 2" xfId="11600" xr:uid="{00000000-0005-0000-0000-0000ADBF0000}"/>
    <cellStyle name="Valuta 3 2 2 8 3 2 2" xfId="24807" xr:uid="{00000000-0005-0000-0000-0000AEBF0000}"/>
    <cellStyle name="Valuta 3 2 2 8 3 2 3" xfId="42966" xr:uid="{00000000-0005-0000-0000-0000AFBF0000}"/>
    <cellStyle name="Valuta 3 2 2 8 3 3" xfId="32270" xr:uid="{00000000-0005-0000-0000-0000B0BF0000}"/>
    <cellStyle name="Valuta 3 2 2 8 3 3 2" xfId="50429" xr:uid="{00000000-0005-0000-0000-0000B1BF0000}"/>
    <cellStyle name="Valuta 3 2 2 8 3 4" xfId="19079" xr:uid="{00000000-0005-0000-0000-0000B2BF0000}"/>
    <cellStyle name="Valuta 3 2 2 8 3 5" xfId="37238" xr:uid="{00000000-0005-0000-0000-0000B3BF0000}"/>
    <cellStyle name="Valuta 3 2 2 8 3 6" xfId="55398" xr:uid="{00000000-0005-0000-0000-0000B4BF0000}"/>
    <cellStyle name="Valuta 3 2 2 8 4" xfId="9128" xr:uid="{00000000-0005-0000-0000-0000B5BF0000}"/>
    <cellStyle name="Valuta 3 2 2 8 4 2" xfId="22335" xr:uid="{00000000-0005-0000-0000-0000B6BF0000}"/>
    <cellStyle name="Valuta 3 2 2 8 4 3" xfId="40494" xr:uid="{00000000-0005-0000-0000-0000B7BF0000}"/>
    <cellStyle name="Valuta 3 2 2 8 5" xfId="14110" xr:uid="{00000000-0005-0000-0000-0000B8BF0000}"/>
    <cellStyle name="Valuta 3 2 2 8 5 2" xfId="27302" xr:uid="{00000000-0005-0000-0000-0000B9BF0000}"/>
    <cellStyle name="Valuta 3 2 2 8 5 3" xfId="45461" xr:uid="{00000000-0005-0000-0000-0000BABF0000}"/>
    <cellStyle name="Valuta 3 2 2 8 6" xfId="29786" xr:uid="{00000000-0005-0000-0000-0000BBBF0000}"/>
    <cellStyle name="Valuta 3 2 2 8 6 2" xfId="47945" xr:uid="{00000000-0005-0000-0000-0000BCBF0000}"/>
    <cellStyle name="Valuta 3 2 2 8 7" xfId="16595" xr:uid="{00000000-0005-0000-0000-0000BDBF0000}"/>
    <cellStyle name="Valuta 3 2 2 8 8" xfId="34754" xr:uid="{00000000-0005-0000-0000-0000BEBF0000}"/>
    <cellStyle name="Valuta 3 2 2 8 9" xfId="52914" xr:uid="{00000000-0005-0000-0000-0000BFBF0000}"/>
    <cellStyle name="Valuta 3 2 2 9" xfId="3657" xr:uid="{00000000-0005-0000-0000-0000C0BF0000}"/>
    <cellStyle name="Valuta 3 2 2 9 2" xfId="4413" xr:uid="{00000000-0005-0000-0000-0000C1BF0000}"/>
    <cellStyle name="Valuta 3 2 2 9 2 2" xfId="12397" xr:uid="{00000000-0005-0000-0000-0000C2BF0000}"/>
    <cellStyle name="Valuta 3 2 2 9 2 2 2" xfId="25604" xr:uid="{00000000-0005-0000-0000-0000C3BF0000}"/>
    <cellStyle name="Valuta 3 2 2 9 2 2 3" xfId="43763" xr:uid="{00000000-0005-0000-0000-0000C4BF0000}"/>
    <cellStyle name="Valuta 3 2 2 9 2 3" xfId="33067" xr:uid="{00000000-0005-0000-0000-0000C5BF0000}"/>
    <cellStyle name="Valuta 3 2 2 9 2 3 2" xfId="51226" xr:uid="{00000000-0005-0000-0000-0000C6BF0000}"/>
    <cellStyle name="Valuta 3 2 2 9 2 4" xfId="19876" xr:uid="{00000000-0005-0000-0000-0000C7BF0000}"/>
    <cellStyle name="Valuta 3 2 2 9 2 5" xfId="38035" xr:uid="{00000000-0005-0000-0000-0000C8BF0000}"/>
    <cellStyle name="Valuta 3 2 2 9 2 6" xfId="56195" xr:uid="{00000000-0005-0000-0000-0000C9BF0000}"/>
    <cellStyle name="Valuta 3 2 2 9 3" xfId="9913" xr:uid="{00000000-0005-0000-0000-0000CABF0000}"/>
    <cellStyle name="Valuta 3 2 2 9 3 2" xfId="23120" xr:uid="{00000000-0005-0000-0000-0000CBBF0000}"/>
    <cellStyle name="Valuta 3 2 2 9 3 3" xfId="41279" xr:uid="{00000000-0005-0000-0000-0000CCBF0000}"/>
    <cellStyle name="Valuta 3 2 2 9 4" xfId="14907" xr:uid="{00000000-0005-0000-0000-0000CDBF0000}"/>
    <cellStyle name="Valuta 3 2 2 9 4 2" xfId="28099" xr:uid="{00000000-0005-0000-0000-0000CEBF0000}"/>
    <cellStyle name="Valuta 3 2 2 9 4 3" xfId="46258" xr:uid="{00000000-0005-0000-0000-0000CFBF0000}"/>
    <cellStyle name="Valuta 3 2 2 9 5" xfId="30583" xr:uid="{00000000-0005-0000-0000-0000D0BF0000}"/>
    <cellStyle name="Valuta 3 2 2 9 5 2" xfId="48742" xr:uid="{00000000-0005-0000-0000-0000D1BF0000}"/>
    <cellStyle name="Valuta 3 2 2 9 6" xfId="17392" xr:uid="{00000000-0005-0000-0000-0000D2BF0000}"/>
    <cellStyle name="Valuta 3 2 2 9 7" xfId="35551" xr:uid="{00000000-0005-0000-0000-0000D3BF0000}"/>
    <cellStyle name="Valuta 3 2 2 9 8" xfId="53711" xr:uid="{00000000-0005-0000-0000-0000D4BF0000}"/>
    <cellStyle name="Valuta 3 2 2 9 9" xfId="59103" xr:uid="{00000000-0005-0000-0000-0000D5BF0000}"/>
    <cellStyle name="Valuta 3 2 20" xfId="5754" xr:uid="{00000000-0005-0000-0000-0000D6BF0000}"/>
    <cellStyle name="Valuta 3 2 20 2" xfId="8002" xr:uid="{00000000-0005-0000-0000-0000D7BF0000}"/>
    <cellStyle name="Valuta 3 2 20 2 2" xfId="13735" xr:uid="{00000000-0005-0000-0000-0000D8BF0000}"/>
    <cellStyle name="Valuta 3 2 20 2 2 2" xfId="26942" xr:uid="{00000000-0005-0000-0000-0000D9BF0000}"/>
    <cellStyle name="Valuta 3 2 20 2 2 3" xfId="45101" xr:uid="{00000000-0005-0000-0000-0000DABF0000}"/>
    <cellStyle name="Valuta 3 2 20 2 3" xfId="34405" xr:uid="{00000000-0005-0000-0000-0000DBBF0000}"/>
    <cellStyle name="Valuta 3 2 20 2 3 2" xfId="52564" xr:uid="{00000000-0005-0000-0000-0000DCBF0000}"/>
    <cellStyle name="Valuta 3 2 20 2 4" xfId="21214" xr:uid="{00000000-0005-0000-0000-0000DDBF0000}"/>
    <cellStyle name="Valuta 3 2 20 2 5" xfId="39373" xr:uid="{00000000-0005-0000-0000-0000DEBF0000}"/>
    <cellStyle name="Valuta 3 2 20 2 6" xfId="57533" xr:uid="{00000000-0005-0000-0000-0000DFBF0000}"/>
    <cellStyle name="Valuta 3 2 20 3" xfId="11251" xr:uid="{00000000-0005-0000-0000-0000E0BF0000}"/>
    <cellStyle name="Valuta 3 2 20 3 2" xfId="24458" xr:uid="{00000000-0005-0000-0000-0000E1BF0000}"/>
    <cellStyle name="Valuta 3 2 20 3 3" xfId="42617" xr:uid="{00000000-0005-0000-0000-0000E2BF0000}"/>
    <cellStyle name="Valuta 3 2 20 4" xfId="16245" xr:uid="{00000000-0005-0000-0000-0000E3BF0000}"/>
    <cellStyle name="Valuta 3 2 20 4 2" xfId="29437" xr:uid="{00000000-0005-0000-0000-0000E4BF0000}"/>
    <cellStyle name="Valuta 3 2 20 4 3" xfId="47596" xr:uid="{00000000-0005-0000-0000-0000E5BF0000}"/>
    <cellStyle name="Valuta 3 2 20 5" xfId="31921" xr:uid="{00000000-0005-0000-0000-0000E6BF0000}"/>
    <cellStyle name="Valuta 3 2 20 5 2" xfId="50080" xr:uid="{00000000-0005-0000-0000-0000E7BF0000}"/>
    <cellStyle name="Valuta 3 2 20 6" xfId="18730" xr:uid="{00000000-0005-0000-0000-0000E8BF0000}"/>
    <cellStyle name="Valuta 3 2 20 7" xfId="36889" xr:uid="{00000000-0005-0000-0000-0000E9BF0000}"/>
    <cellStyle name="Valuta 3 2 20 8" xfId="55049" xr:uid="{00000000-0005-0000-0000-0000EABF0000}"/>
    <cellStyle name="Valuta 3 2 21" xfId="6063" xr:uid="{00000000-0005-0000-0000-0000EBBF0000}"/>
    <cellStyle name="Valuta 3 2 21 2" xfId="11560" xr:uid="{00000000-0005-0000-0000-0000ECBF0000}"/>
    <cellStyle name="Valuta 3 2 21 2 2" xfId="24767" xr:uid="{00000000-0005-0000-0000-0000EDBF0000}"/>
    <cellStyle name="Valuta 3 2 21 2 3" xfId="42926" xr:uid="{00000000-0005-0000-0000-0000EEBF0000}"/>
    <cellStyle name="Valuta 3 2 21 3" xfId="32230" xr:uid="{00000000-0005-0000-0000-0000EFBF0000}"/>
    <cellStyle name="Valuta 3 2 21 3 2" xfId="50389" xr:uid="{00000000-0005-0000-0000-0000F0BF0000}"/>
    <cellStyle name="Valuta 3 2 21 4" xfId="19039" xr:uid="{00000000-0005-0000-0000-0000F1BF0000}"/>
    <cellStyle name="Valuta 3 2 21 5" xfId="37198" xr:uid="{00000000-0005-0000-0000-0000F2BF0000}"/>
    <cellStyle name="Valuta 3 2 21 6" xfId="55358" xr:uid="{00000000-0005-0000-0000-0000F3BF0000}"/>
    <cellStyle name="Valuta 3 2 22" xfId="8178" xr:uid="{00000000-0005-0000-0000-0000F4BF0000}"/>
    <cellStyle name="Valuta 3 2 22 2" xfId="21385" xr:uid="{00000000-0005-0000-0000-0000F5BF0000}"/>
    <cellStyle name="Valuta 3 2 22 3" xfId="39544" xr:uid="{00000000-0005-0000-0000-0000F6BF0000}"/>
    <cellStyle name="Valuta 3 2 22 4" xfId="57704" xr:uid="{00000000-0005-0000-0000-0000F7BF0000}"/>
    <cellStyle name="Valuta 3 2 23" xfId="8389" xr:uid="{00000000-0005-0000-0000-0000F8BF0000}"/>
    <cellStyle name="Valuta 3 2 23 2" xfId="21596" xr:uid="{00000000-0005-0000-0000-0000F9BF0000}"/>
    <cellStyle name="Valuta 3 2 23 3" xfId="39755" xr:uid="{00000000-0005-0000-0000-0000FABF0000}"/>
    <cellStyle name="Valuta 3 2 23 4" xfId="57915" xr:uid="{00000000-0005-0000-0000-0000FBBF0000}"/>
    <cellStyle name="Valuta 3 2 24" xfId="8600" xr:uid="{00000000-0005-0000-0000-0000FCBF0000}"/>
    <cellStyle name="Valuta 3 2 24 2" xfId="21807" xr:uid="{00000000-0005-0000-0000-0000FDBF0000}"/>
    <cellStyle name="Valuta 3 2 24 3" xfId="39966" xr:uid="{00000000-0005-0000-0000-0000FEBF0000}"/>
    <cellStyle name="Valuta 3 2 24 4" xfId="58126" xr:uid="{00000000-0005-0000-0000-0000FFBF0000}"/>
    <cellStyle name="Valuta 3 2 25" xfId="8764" xr:uid="{00000000-0005-0000-0000-000000C00000}"/>
    <cellStyle name="Valuta 3 2 25 2" xfId="21971" xr:uid="{00000000-0005-0000-0000-000001C00000}"/>
    <cellStyle name="Valuta 3 2 25 3" xfId="40130" xr:uid="{00000000-0005-0000-0000-000002C00000}"/>
    <cellStyle name="Valuta 3 2 25 4" xfId="58290" xr:uid="{00000000-0005-0000-0000-000003C00000}"/>
    <cellStyle name="Valuta 3 2 26" xfId="8972" xr:uid="{00000000-0005-0000-0000-000004C00000}"/>
    <cellStyle name="Valuta 3 2 26 2" xfId="22179" xr:uid="{00000000-0005-0000-0000-000005C00000}"/>
    <cellStyle name="Valuta 3 2 26 3" xfId="40338" xr:uid="{00000000-0005-0000-0000-000006C00000}"/>
    <cellStyle name="Valuta 3 2 27" xfId="14070" xr:uid="{00000000-0005-0000-0000-000007C00000}"/>
    <cellStyle name="Valuta 3 2 27 2" xfId="27262" xr:uid="{00000000-0005-0000-0000-000008C00000}"/>
    <cellStyle name="Valuta 3 2 27 3" xfId="45421" xr:uid="{00000000-0005-0000-0000-000009C00000}"/>
    <cellStyle name="Valuta 3 2 28" xfId="29746" xr:uid="{00000000-0005-0000-0000-00000AC00000}"/>
    <cellStyle name="Valuta 3 2 28 2" xfId="47905" xr:uid="{00000000-0005-0000-0000-00000BC00000}"/>
    <cellStyle name="Valuta 3 2 29" xfId="16555" xr:uid="{00000000-0005-0000-0000-00000CC00000}"/>
    <cellStyle name="Valuta 3 2 3" xfId="3225" xr:uid="{00000000-0005-0000-0000-00000DC00000}"/>
    <cellStyle name="Valuta 3 2 3 10" xfId="4091" xr:uid="{00000000-0005-0000-0000-00000EC00000}"/>
    <cellStyle name="Valuta 3 2 3 10 2" xfId="6578" xr:uid="{00000000-0005-0000-0000-00000FC00000}"/>
    <cellStyle name="Valuta 3 2 3 10 2 2" xfId="12076" xr:uid="{00000000-0005-0000-0000-000010C00000}"/>
    <cellStyle name="Valuta 3 2 3 10 2 2 2" xfId="25283" xr:uid="{00000000-0005-0000-0000-000011C00000}"/>
    <cellStyle name="Valuta 3 2 3 10 2 2 3" xfId="43442" xr:uid="{00000000-0005-0000-0000-000012C00000}"/>
    <cellStyle name="Valuta 3 2 3 10 2 3" xfId="32746" xr:uid="{00000000-0005-0000-0000-000013C00000}"/>
    <cellStyle name="Valuta 3 2 3 10 2 3 2" xfId="50905" xr:uid="{00000000-0005-0000-0000-000014C00000}"/>
    <cellStyle name="Valuta 3 2 3 10 2 4" xfId="19555" xr:uid="{00000000-0005-0000-0000-000015C00000}"/>
    <cellStyle name="Valuta 3 2 3 10 2 5" xfId="37714" xr:uid="{00000000-0005-0000-0000-000016C00000}"/>
    <cellStyle name="Valuta 3 2 3 10 2 6" xfId="55874" xr:uid="{00000000-0005-0000-0000-000017C00000}"/>
    <cellStyle name="Valuta 3 2 3 10 3" xfId="9592" xr:uid="{00000000-0005-0000-0000-000018C00000}"/>
    <cellStyle name="Valuta 3 2 3 10 3 2" xfId="22799" xr:uid="{00000000-0005-0000-0000-000019C00000}"/>
    <cellStyle name="Valuta 3 2 3 10 3 3" xfId="40958" xr:uid="{00000000-0005-0000-0000-00001AC00000}"/>
    <cellStyle name="Valuta 3 2 3 10 4" xfId="14586" xr:uid="{00000000-0005-0000-0000-00001BC00000}"/>
    <cellStyle name="Valuta 3 2 3 10 4 2" xfId="27778" xr:uid="{00000000-0005-0000-0000-00001CC00000}"/>
    <cellStyle name="Valuta 3 2 3 10 4 3" xfId="45937" xr:uid="{00000000-0005-0000-0000-00001DC00000}"/>
    <cellStyle name="Valuta 3 2 3 10 5" xfId="30262" xr:uid="{00000000-0005-0000-0000-00001EC00000}"/>
    <cellStyle name="Valuta 3 2 3 10 5 2" xfId="48421" xr:uid="{00000000-0005-0000-0000-00001FC00000}"/>
    <cellStyle name="Valuta 3 2 3 10 6" xfId="17071" xr:uid="{00000000-0005-0000-0000-000020C00000}"/>
    <cellStyle name="Valuta 3 2 3 10 7" xfId="35230" xr:uid="{00000000-0005-0000-0000-000021C00000}"/>
    <cellStyle name="Valuta 3 2 3 10 8" xfId="53390" xr:uid="{00000000-0005-0000-0000-000022C00000}"/>
    <cellStyle name="Valuta 3 2 3 10 9" xfId="59501" xr:uid="{00000000-0005-0000-0000-000023C00000}"/>
    <cellStyle name="Valuta 3 2 3 11" xfId="4863" xr:uid="{00000000-0005-0000-0000-000024C00000}"/>
    <cellStyle name="Valuta 3 2 3 11 2" xfId="7093" xr:uid="{00000000-0005-0000-0000-000025C00000}"/>
    <cellStyle name="Valuta 3 2 3 11 2 2" xfId="12826" xr:uid="{00000000-0005-0000-0000-000026C00000}"/>
    <cellStyle name="Valuta 3 2 3 11 2 2 2" xfId="26033" xr:uid="{00000000-0005-0000-0000-000027C00000}"/>
    <cellStyle name="Valuta 3 2 3 11 2 2 3" xfId="44192" xr:uid="{00000000-0005-0000-0000-000028C00000}"/>
    <cellStyle name="Valuta 3 2 3 11 2 3" xfId="33496" xr:uid="{00000000-0005-0000-0000-000029C00000}"/>
    <cellStyle name="Valuta 3 2 3 11 2 3 2" xfId="51655" xr:uid="{00000000-0005-0000-0000-00002AC00000}"/>
    <cellStyle name="Valuta 3 2 3 11 2 4" xfId="20305" xr:uid="{00000000-0005-0000-0000-00002BC00000}"/>
    <cellStyle name="Valuta 3 2 3 11 2 5" xfId="38464" xr:uid="{00000000-0005-0000-0000-00002CC00000}"/>
    <cellStyle name="Valuta 3 2 3 11 2 6" xfId="56624" xr:uid="{00000000-0005-0000-0000-00002DC00000}"/>
    <cellStyle name="Valuta 3 2 3 11 3" xfId="10342" xr:uid="{00000000-0005-0000-0000-00002EC00000}"/>
    <cellStyle name="Valuta 3 2 3 11 3 2" xfId="23549" xr:uid="{00000000-0005-0000-0000-00002FC00000}"/>
    <cellStyle name="Valuta 3 2 3 11 3 3" xfId="41708" xr:uid="{00000000-0005-0000-0000-000030C00000}"/>
    <cellStyle name="Valuta 3 2 3 11 4" xfId="15336" xr:uid="{00000000-0005-0000-0000-000031C00000}"/>
    <cellStyle name="Valuta 3 2 3 11 4 2" xfId="28528" xr:uid="{00000000-0005-0000-0000-000032C00000}"/>
    <cellStyle name="Valuta 3 2 3 11 4 3" xfId="46687" xr:uid="{00000000-0005-0000-0000-000033C00000}"/>
    <cellStyle name="Valuta 3 2 3 11 5" xfId="31012" xr:uid="{00000000-0005-0000-0000-000034C00000}"/>
    <cellStyle name="Valuta 3 2 3 11 5 2" xfId="49171" xr:uid="{00000000-0005-0000-0000-000035C00000}"/>
    <cellStyle name="Valuta 3 2 3 11 6" xfId="17821" xr:uid="{00000000-0005-0000-0000-000036C00000}"/>
    <cellStyle name="Valuta 3 2 3 11 7" xfId="35980" xr:uid="{00000000-0005-0000-0000-000037C00000}"/>
    <cellStyle name="Valuta 3 2 3 11 8" xfId="54140" xr:uid="{00000000-0005-0000-0000-000038C00000}"/>
    <cellStyle name="Valuta 3 2 3 12" xfId="5071" xr:uid="{00000000-0005-0000-0000-000039C00000}"/>
    <cellStyle name="Valuta 3 2 3 12 2" xfId="7312" xr:uid="{00000000-0005-0000-0000-00003AC00000}"/>
    <cellStyle name="Valuta 3 2 3 12 2 2" xfId="13045" xr:uid="{00000000-0005-0000-0000-00003BC00000}"/>
    <cellStyle name="Valuta 3 2 3 12 2 2 2" xfId="26252" xr:uid="{00000000-0005-0000-0000-00003CC00000}"/>
    <cellStyle name="Valuta 3 2 3 12 2 2 3" xfId="44411" xr:uid="{00000000-0005-0000-0000-00003DC00000}"/>
    <cellStyle name="Valuta 3 2 3 12 2 3" xfId="33715" xr:uid="{00000000-0005-0000-0000-00003EC00000}"/>
    <cellStyle name="Valuta 3 2 3 12 2 3 2" xfId="51874" xr:uid="{00000000-0005-0000-0000-00003FC00000}"/>
    <cellStyle name="Valuta 3 2 3 12 2 4" xfId="20524" xr:uid="{00000000-0005-0000-0000-000040C00000}"/>
    <cellStyle name="Valuta 3 2 3 12 2 5" xfId="38683" xr:uid="{00000000-0005-0000-0000-000041C00000}"/>
    <cellStyle name="Valuta 3 2 3 12 2 6" xfId="56843" xr:uid="{00000000-0005-0000-0000-000042C00000}"/>
    <cellStyle name="Valuta 3 2 3 12 3" xfId="10561" xr:uid="{00000000-0005-0000-0000-000043C00000}"/>
    <cellStyle name="Valuta 3 2 3 12 3 2" xfId="23768" xr:uid="{00000000-0005-0000-0000-000044C00000}"/>
    <cellStyle name="Valuta 3 2 3 12 3 3" xfId="41927" xr:uid="{00000000-0005-0000-0000-000045C00000}"/>
    <cellStyle name="Valuta 3 2 3 12 4" xfId="15555" xr:uid="{00000000-0005-0000-0000-000046C00000}"/>
    <cellStyle name="Valuta 3 2 3 12 4 2" xfId="28747" xr:uid="{00000000-0005-0000-0000-000047C00000}"/>
    <cellStyle name="Valuta 3 2 3 12 4 3" xfId="46906" xr:uid="{00000000-0005-0000-0000-000048C00000}"/>
    <cellStyle name="Valuta 3 2 3 12 5" xfId="31231" xr:uid="{00000000-0005-0000-0000-000049C00000}"/>
    <cellStyle name="Valuta 3 2 3 12 5 2" xfId="49390" xr:uid="{00000000-0005-0000-0000-00004AC00000}"/>
    <cellStyle name="Valuta 3 2 3 12 6" xfId="18040" xr:uid="{00000000-0005-0000-0000-00004BC00000}"/>
    <cellStyle name="Valuta 3 2 3 12 7" xfId="36199" xr:uid="{00000000-0005-0000-0000-00004CC00000}"/>
    <cellStyle name="Valuta 3 2 3 12 8" xfId="54359" xr:uid="{00000000-0005-0000-0000-00004DC00000}"/>
    <cellStyle name="Valuta 3 2 3 13" xfId="5265" xr:uid="{00000000-0005-0000-0000-00004EC00000}"/>
    <cellStyle name="Valuta 3 2 3 13 2" xfId="7513" xr:uid="{00000000-0005-0000-0000-00004FC00000}"/>
    <cellStyle name="Valuta 3 2 3 13 2 2" xfId="13246" xr:uid="{00000000-0005-0000-0000-000050C00000}"/>
    <cellStyle name="Valuta 3 2 3 13 2 2 2" xfId="26453" xr:uid="{00000000-0005-0000-0000-000051C00000}"/>
    <cellStyle name="Valuta 3 2 3 13 2 2 3" xfId="44612" xr:uid="{00000000-0005-0000-0000-000052C00000}"/>
    <cellStyle name="Valuta 3 2 3 13 2 3" xfId="33916" xr:uid="{00000000-0005-0000-0000-000053C00000}"/>
    <cellStyle name="Valuta 3 2 3 13 2 3 2" xfId="52075" xr:uid="{00000000-0005-0000-0000-000054C00000}"/>
    <cellStyle name="Valuta 3 2 3 13 2 4" xfId="20725" xr:uid="{00000000-0005-0000-0000-000055C00000}"/>
    <cellStyle name="Valuta 3 2 3 13 2 5" xfId="38884" xr:uid="{00000000-0005-0000-0000-000056C00000}"/>
    <cellStyle name="Valuta 3 2 3 13 2 6" xfId="57044" xr:uid="{00000000-0005-0000-0000-000057C00000}"/>
    <cellStyle name="Valuta 3 2 3 13 3" xfId="10762" xr:uid="{00000000-0005-0000-0000-000058C00000}"/>
    <cellStyle name="Valuta 3 2 3 13 3 2" xfId="23969" xr:uid="{00000000-0005-0000-0000-000059C00000}"/>
    <cellStyle name="Valuta 3 2 3 13 3 3" xfId="42128" xr:uid="{00000000-0005-0000-0000-00005AC00000}"/>
    <cellStyle name="Valuta 3 2 3 13 4" xfId="15756" xr:uid="{00000000-0005-0000-0000-00005BC00000}"/>
    <cellStyle name="Valuta 3 2 3 13 4 2" xfId="28948" xr:uid="{00000000-0005-0000-0000-00005CC00000}"/>
    <cellStyle name="Valuta 3 2 3 13 4 3" xfId="47107" xr:uid="{00000000-0005-0000-0000-00005DC00000}"/>
    <cellStyle name="Valuta 3 2 3 13 5" xfId="31432" xr:uid="{00000000-0005-0000-0000-00005EC00000}"/>
    <cellStyle name="Valuta 3 2 3 13 5 2" xfId="49591" xr:uid="{00000000-0005-0000-0000-00005FC00000}"/>
    <cellStyle name="Valuta 3 2 3 13 6" xfId="18241" xr:uid="{00000000-0005-0000-0000-000060C00000}"/>
    <cellStyle name="Valuta 3 2 3 13 7" xfId="36400" xr:uid="{00000000-0005-0000-0000-000061C00000}"/>
    <cellStyle name="Valuta 3 2 3 13 8" xfId="54560" xr:uid="{00000000-0005-0000-0000-000062C00000}"/>
    <cellStyle name="Valuta 3 2 3 14" xfId="5431" xr:uid="{00000000-0005-0000-0000-000063C00000}"/>
    <cellStyle name="Valuta 3 2 3 14 2" xfId="7679" xr:uid="{00000000-0005-0000-0000-000064C00000}"/>
    <cellStyle name="Valuta 3 2 3 14 2 2" xfId="13412" xr:uid="{00000000-0005-0000-0000-000065C00000}"/>
    <cellStyle name="Valuta 3 2 3 14 2 2 2" xfId="26619" xr:uid="{00000000-0005-0000-0000-000066C00000}"/>
    <cellStyle name="Valuta 3 2 3 14 2 2 3" xfId="44778" xr:uid="{00000000-0005-0000-0000-000067C00000}"/>
    <cellStyle name="Valuta 3 2 3 14 2 3" xfId="34082" xr:uid="{00000000-0005-0000-0000-000068C00000}"/>
    <cellStyle name="Valuta 3 2 3 14 2 3 2" xfId="52241" xr:uid="{00000000-0005-0000-0000-000069C00000}"/>
    <cellStyle name="Valuta 3 2 3 14 2 4" xfId="20891" xr:uid="{00000000-0005-0000-0000-00006AC00000}"/>
    <cellStyle name="Valuta 3 2 3 14 2 5" xfId="39050" xr:uid="{00000000-0005-0000-0000-00006BC00000}"/>
    <cellStyle name="Valuta 3 2 3 14 2 6" xfId="57210" xr:uid="{00000000-0005-0000-0000-00006CC00000}"/>
    <cellStyle name="Valuta 3 2 3 14 3" xfId="10928" xr:uid="{00000000-0005-0000-0000-00006DC00000}"/>
    <cellStyle name="Valuta 3 2 3 14 3 2" xfId="24135" xr:uid="{00000000-0005-0000-0000-00006EC00000}"/>
    <cellStyle name="Valuta 3 2 3 14 3 3" xfId="42294" xr:uid="{00000000-0005-0000-0000-00006FC00000}"/>
    <cellStyle name="Valuta 3 2 3 14 4" xfId="15922" xr:uid="{00000000-0005-0000-0000-000070C00000}"/>
    <cellStyle name="Valuta 3 2 3 14 4 2" xfId="29114" xr:uid="{00000000-0005-0000-0000-000071C00000}"/>
    <cellStyle name="Valuta 3 2 3 14 4 3" xfId="47273" xr:uid="{00000000-0005-0000-0000-000072C00000}"/>
    <cellStyle name="Valuta 3 2 3 14 5" xfId="31598" xr:uid="{00000000-0005-0000-0000-000073C00000}"/>
    <cellStyle name="Valuta 3 2 3 14 5 2" xfId="49757" xr:uid="{00000000-0005-0000-0000-000074C00000}"/>
    <cellStyle name="Valuta 3 2 3 14 6" xfId="18407" xr:uid="{00000000-0005-0000-0000-000075C00000}"/>
    <cellStyle name="Valuta 3 2 3 14 7" xfId="36566" xr:uid="{00000000-0005-0000-0000-000076C00000}"/>
    <cellStyle name="Valuta 3 2 3 14 8" xfId="54726" xr:uid="{00000000-0005-0000-0000-000077C00000}"/>
    <cellStyle name="Valuta 3 2 3 15" xfId="5595" xr:uid="{00000000-0005-0000-0000-000078C00000}"/>
    <cellStyle name="Valuta 3 2 3 15 2" xfId="7843" xr:uid="{00000000-0005-0000-0000-000079C00000}"/>
    <cellStyle name="Valuta 3 2 3 15 2 2" xfId="13576" xr:uid="{00000000-0005-0000-0000-00007AC00000}"/>
    <cellStyle name="Valuta 3 2 3 15 2 2 2" xfId="26783" xr:uid="{00000000-0005-0000-0000-00007BC00000}"/>
    <cellStyle name="Valuta 3 2 3 15 2 2 3" xfId="44942" xr:uid="{00000000-0005-0000-0000-00007CC00000}"/>
    <cellStyle name="Valuta 3 2 3 15 2 3" xfId="34246" xr:uid="{00000000-0005-0000-0000-00007DC00000}"/>
    <cellStyle name="Valuta 3 2 3 15 2 3 2" xfId="52405" xr:uid="{00000000-0005-0000-0000-00007EC00000}"/>
    <cellStyle name="Valuta 3 2 3 15 2 4" xfId="21055" xr:uid="{00000000-0005-0000-0000-00007FC00000}"/>
    <cellStyle name="Valuta 3 2 3 15 2 5" xfId="39214" xr:uid="{00000000-0005-0000-0000-000080C00000}"/>
    <cellStyle name="Valuta 3 2 3 15 2 6" xfId="57374" xr:uid="{00000000-0005-0000-0000-000081C00000}"/>
    <cellStyle name="Valuta 3 2 3 15 3" xfId="11092" xr:uid="{00000000-0005-0000-0000-000082C00000}"/>
    <cellStyle name="Valuta 3 2 3 15 3 2" xfId="24299" xr:uid="{00000000-0005-0000-0000-000083C00000}"/>
    <cellStyle name="Valuta 3 2 3 15 3 3" xfId="42458" xr:uid="{00000000-0005-0000-0000-000084C00000}"/>
    <cellStyle name="Valuta 3 2 3 15 4" xfId="16086" xr:uid="{00000000-0005-0000-0000-000085C00000}"/>
    <cellStyle name="Valuta 3 2 3 15 4 2" xfId="29278" xr:uid="{00000000-0005-0000-0000-000086C00000}"/>
    <cellStyle name="Valuta 3 2 3 15 4 3" xfId="47437" xr:uid="{00000000-0005-0000-0000-000087C00000}"/>
    <cellStyle name="Valuta 3 2 3 15 5" xfId="31762" xr:uid="{00000000-0005-0000-0000-000088C00000}"/>
    <cellStyle name="Valuta 3 2 3 15 5 2" xfId="49921" xr:uid="{00000000-0005-0000-0000-000089C00000}"/>
    <cellStyle name="Valuta 3 2 3 15 6" xfId="18571" xr:uid="{00000000-0005-0000-0000-00008AC00000}"/>
    <cellStyle name="Valuta 3 2 3 15 7" xfId="36730" xr:uid="{00000000-0005-0000-0000-00008BC00000}"/>
    <cellStyle name="Valuta 3 2 3 15 8" xfId="54890" xr:uid="{00000000-0005-0000-0000-00008CC00000}"/>
    <cellStyle name="Valuta 3 2 3 16" xfId="5759" xr:uid="{00000000-0005-0000-0000-00008DC00000}"/>
    <cellStyle name="Valuta 3 2 3 16 2" xfId="8007" xr:uid="{00000000-0005-0000-0000-00008EC00000}"/>
    <cellStyle name="Valuta 3 2 3 16 2 2" xfId="13740" xr:uid="{00000000-0005-0000-0000-00008FC00000}"/>
    <cellStyle name="Valuta 3 2 3 16 2 2 2" xfId="26947" xr:uid="{00000000-0005-0000-0000-000090C00000}"/>
    <cellStyle name="Valuta 3 2 3 16 2 2 3" xfId="45106" xr:uid="{00000000-0005-0000-0000-000091C00000}"/>
    <cellStyle name="Valuta 3 2 3 16 2 3" xfId="34410" xr:uid="{00000000-0005-0000-0000-000092C00000}"/>
    <cellStyle name="Valuta 3 2 3 16 2 3 2" xfId="52569" xr:uid="{00000000-0005-0000-0000-000093C00000}"/>
    <cellStyle name="Valuta 3 2 3 16 2 4" xfId="21219" xr:uid="{00000000-0005-0000-0000-000094C00000}"/>
    <cellStyle name="Valuta 3 2 3 16 2 5" xfId="39378" xr:uid="{00000000-0005-0000-0000-000095C00000}"/>
    <cellStyle name="Valuta 3 2 3 16 2 6" xfId="57538" xr:uid="{00000000-0005-0000-0000-000096C00000}"/>
    <cellStyle name="Valuta 3 2 3 16 3" xfId="11256" xr:uid="{00000000-0005-0000-0000-000097C00000}"/>
    <cellStyle name="Valuta 3 2 3 16 3 2" xfId="24463" xr:uid="{00000000-0005-0000-0000-000098C00000}"/>
    <cellStyle name="Valuta 3 2 3 16 3 3" xfId="42622" xr:uid="{00000000-0005-0000-0000-000099C00000}"/>
    <cellStyle name="Valuta 3 2 3 16 4" xfId="16250" xr:uid="{00000000-0005-0000-0000-00009AC00000}"/>
    <cellStyle name="Valuta 3 2 3 16 4 2" xfId="29442" xr:uid="{00000000-0005-0000-0000-00009BC00000}"/>
    <cellStyle name="Valuta 3 2 3 16 4 3" xfId="47601" xr:uid="{00000000-0005-0000-0000-00009CC00000}"/>
    <cellStyle name="Valuta 3 2 3 16 5" xfId="31926" xr:uid="{00000000-0005-0000-0000-00009DC00000}"/>
    <cellStyle name="Valuta 3 2 3 16 5 2" xfId="50085" xr:uid="{00000000-0005-0000-0000-00009EC00000}"/>
    <cellStyle name="Valuta 3 2 3 16 6" xfId="18735" xr:uid="{00000000-0005-0000-0000-00009FC00000}"/>
    <cellStyle name="Valuta 3 2 3 16 7" xfId="36894" xr:uid="{00000000-0005-0000-0000-0000A0C00000}"/>
    <cellStyle name="Valuta 3 2 3 16 8" xfId="55054" xr:uid="{00000000-0005-0000-0000-0000A1C00000}"/>
    <cellStyle name="Valuta 3 2 3 17" xfId="6104" xr:uid="{00000000-0005-0000-0000-0000A2C00000}"/>
    <cellStyle name="Valuta 3 2 3 17 2" xfId="11601" xr:uid="{00000000-0005-0000-0000-0000A3C00000}"/>
    <cellStyle name="Valuta 3 2 3 17 2 2" xfId="24808" xr:uid="{00000000-0005-0000-0000-0000A4C00000}"/>
    <cellStyle name="Valuta 3 2 3 17 2 3" xfId="42967" xr:uid="{00000000-0005-0000-0000-0000A5C00000}"/>
    <cellStyle name="Valuta 3 2 3 17 3" xfId="32271" xr:uid="{00000000-0005-0000-0000-0000A6C00000}"/>
    <cellStyle name="Valuta 3 2 3 17 3 2" xfId="50430" xr:uid="{00000000-0005-0000-0000-0000A7C00000}"/>
    <cellStyle name="Valuta 3 2 3 17 4" xfId="19080" xr:uid="{00000000-0005-0000-0000-0000A8C00000}"/>
    <cellStyle name="Valuta 3 2 3 17 5" xfId="37239" xr:uid="{00000000-0005-0000-0000-0000A9C00000}"/>
    <cellStyle name="Valuta 3 2 3 17 6" xfId="55399" xr:uid="{00000000-0005-0000-0000-0000AAC00000}"/>
    <cellStyle name="Valuta 3 2 3 18" xfId="8183" xr:uid="{00000000-0005-0000-0000-0000ABC00000}"/>
    <cellStyle name="Valuta 3 2 3 18 2" xfId="21390" xr:uid="{00000000-0005-0000-0000-0000ACC00000}"/>
    <cellStyle name="Valuta 3 2 3 18 3" xfId="39549" xr:uid="{00000000-0005-0000-0000-0000ADC00000}"/>
    <cellStyle name="Valuta 3 2 3 18 4" xfId="57709" xr:uid="{00000000-0005-0000-0000-0000AEC00000}"/>
    <cellStyle name="Valuta 3 2 3 19" xfId="8404" xr:uid="{00000000-0005-0000-0000-0000AFC00000}"/>
    <cellStyle name="Valuta 3 2 3 19 2" xfId="21611" xr:uid="{00000000-0005-0000-0000-0000B0C00000}"/>
    <cellStyle name="Valuta 3 2 3 19 3" xfId="39770" xr:uid="{00000000-0005-0000-0000-0000B1C00000}"/>
    <cellStyle name="Valuta 3 2 3 19 4" xfId="57930" xr:uid="{00000000-0005-0000-0000-0000B2C00000}"/>
    <cellStyle name="Valuta 3 2 3 2" xfId="3226" xr:uid="{00000000-0005-0000-0000-0000B3C00000}"/>
    <cellStyle name="Valuta 3 2 3 2 10" xfId="5072" xr:uid="{00000000-0005-0000-0000-0000B4C00000}"/>
    <cellStyle name="Valuta 3 2 3 2 10 2" xfId="7313" xr:uid="{00000000-0005-0000-0000-0000B5C00000}"/>
    <cellStyle name="Valuta 3 2 3 2 10 2 2" xfId="13046" xr:uid="{00000000-0005-0000-0000-0000B6C00000}"/>
    <cellStyle name="Valuta 3 2 3 2 10 2 2 2" xfId="26253" xr:uid="{00000000-0005-0000-0000-0000B7C00000}"/>
    <cellStyle name="Valuta 3 2 3 2 10 2 2 3" xfId="44412" xr:uid="{00000000-0005-0000-0000-0000B8C00000}"/>
    <cellStyle name="Valuta 3 2 3 2 10 2 3" xfId="33716" xr:uid="{00000000-0005-0000-0000-0000B9C00000}"/>
    <cellStyle name="Valuta 3 2 3 2 10 2 3 2" xfId="51875" xr:uid="{00000000-0005-0000-0000-0000BAC00000}"/>
    <cellStyle name="Valuta 3 2 3 2 10 2 4" xfId="20525" xr:uid="{00000000-0005-0000-0000-0000BBC00000}"/>
    <cellStyle name="Valuta 3 2 3 2 10 2 5" xfId="38684" xr:uid="{00000000-0005-0000-0000-0000BCC00000}"/>
    <cellStyle name="Valuta 3 2 3 2 10 2 6" xfId="56844" xr:uid="{00000000-0005-0000-0000-0000BDC00000}"/>
    <cellStyle name="Valuta 3 2 3 2 10 3" xfId="10562" xr:uid="{00000000-0005-0000-0000-0000BEC00000}"/>
    <cellStyle name="Valuta 3 2 3 2 10 3 2" xfId="23769" xr:uid="{00000000-0005-0000-0000-0000BFC00000}"/>
    <cellStyle name="Valuta 3 2 3 2 10 3 3" xfId="41928" xr:uid="{00000000-0005-0000-0000-0000C0C00000}"/>
    <cellStyle name="Valuta 3 2 3 2 10 4" xfId="15556" xr:uid="{00000000-0005-0000-0000-0000C1C00000}"/>
    <cellStyle name="Valuta 3 2 3 2 10 4 2" xfId="28748" xr:uid="{00000000-0005-0000-0000-0000C2C00000}"/>
    <cellStyle name="Valuta 3 2 3 2 10 4 3" xfId="46907" xr:uid="{00000000-0005-0000-0000-0000C3C00000}"/>
    <cellStyle name="Valuta 3 2 3 2 10 5" xfId="31232" xr:uid="{00000000-0005-0000-0000-0000C4C00000}"/>
    <cellStyle name="Valuta 3 2 3 2 10 5 2" xfId="49391" xr:uid="{00000000-0005-0000-0000-0000C5C00000}"/>
    <cellStyle name="Valuta 3 2 3 2 10 6" xfId="18041" xr:uid="{00000000-0005-0000-0000-0000C6C00000}"/>
    <cellStyle name="Valuta 3 2 3 2 10 7" xfId="36200" xr:uid="{00000000-0005-0000-0000-0000C7C00000}"/>
    <cellStyle name="Valuta 3 2 3 2 10 8" xfId="54360" xr:uid="{00000000-0005-0000-0000-0000C8C00000}"/>
    <cellStyle name="Valuta 3 2 3 2 11" xfId="5266" xr:uid="{00000000-0005-0000-0000-0000C9C00000}"/>
    <cellStyle name="Valuta 3 2 3 2 11 2" xfId="7514" xr:uid="{00000000-0005-0000-0000-0000CAC00000}"/>
    <cellStyle name="Valuta 3 2 3 2 11 2 2" xfId="13247" xr:uid="{00000000-0005-0000-0000-0000CBC00000}"/>
    <cellStyle name="Valuta 3 2 3 2 11 2 2 2" xfId="26454" xr:uid="{00000000-0005-0000-0000-0000CCC00000}"/>
    <cellStyle name="Valuta 3 2 3 2 11 2 2 3" xfId="44613" xr:uid="{00000000-0005-0000-0000-0000CDC00000}"/>
    <cellStyle name="Valuta 3 2 3 2 11 2 3" xfId="33917" xr:uid="{00000000-0005-0000-0000-0000CEC00000}"/>
    <cellStyle name="Valuta 3 2 3 2 11 2 3 2" xfId="52076" xr:uid="{00000000-0005-0000-0000-0000CFC00000}"/>
    <cellStyle name="Valuta 3 2 3 2 11 2 4" xfId="20726" xr:uid="{00000000-0005-0000-0000-0000D0C00000}"/>
    <cellStyle name="Valuta 3 2 3 2 11 2 5" xfId="38885" xr:uid="{00000000-0005-0000-0000-0000D1C00000}"/>
    <cellStyle name="Valuta 3 2 3 2 11 2 6" xfId="57045" xr:uid="{00000000-0005-0000-0000-0000D2C00000}"/>
    <cellStyle name="Valuta 3 2 3 2 11 3" xfId="10763" xr:uid="{00000000-0005-0000-0000-0000D3C00000}"/>
    <cellStyle name="Valuta 3 2 3 2 11 3 2" xfId="23970" xr:uid="{00000000-0005-0000-0000-0000D4C00000}"/>
    <cellStyle name="Valuta 3 2 3 2 11 3 3" xfId="42129" xr:uid="{00000000-0005-0000-0000-0000D5C00000}"/>
    <cellStyle name="Valuta 3 2 3 2 11 4" xfId="15757" xr:uid="{00000000-0005-0000-0000-0000D6C00000}"/>
    <cellStyle name="Valuta 3 2 3 2 11 4 2" xfId="28949" xr:uid="{00000000-0005-0000-0000-0000D7C00000}"/>
    <cellStyle name="Valuta 3 2 3 2 11 4 3" xfId="47108" xr:uid="{00000000-0005-0000-0000-0000D8C00000}"/>
    <cellStyle name="Valuta 3 2 3 2 11 5" xfId="31433" xr:uid="{00000000-0005-0000-0000-0000D9C00000}"/>
    <cellStyle name="Valuta 3 2 3 2 11 5 2" xfId="49592" xr:uid="{00000000-0005-0000-0000-0000DAC00000}"/>
    <cellStyle name="Valuta 3 2 3 2 11 6" xfId="18242" xr:uid="{00000000-0005-0000-0000-0000DBC00000}"/>
    <cellStyle name="Valuta 3 2 3 2 11 7" xfId="36401" xr:uid="{00000000-0005-0000-0000-0000DCC00000}"/>
    <cellStyle name="Valuta 3 2 3 2 11 8" xfId="54561" xr:uid="{00000000-0005-0000-0000-0000DDC00000}"/>
    <cellStyle name="Valuta 3 2 3 2 12" xfId="5432" xr:uid="{00000000-0005-0000-0000-0000DEC00000}"/>
    <cellStyle name="Valuta 3 2 3 2 12 2" xfId="7680" xr:uid="{00000000-0005-0000-0000-0000DFC00000}"/>
    <cellStyle name="Valuta 3 2 3 2 12 2 2" xfId="13413" xr:uid="{00000000-0005-0000-0000-0000E0C00000}"/>
    <cellStyle name="Valuta 3 2 3 2 12 2 2 2" xfId="26620" xr:uid="{00000000-0005-0000-0000-0000E1C00000}"/>
    <cellStyle name="Valuta 3 2 3 2 12 2 2 3" xfId="44779" xr:uid="{00000000-0005-0000-0000-0000E2C00000}"/>
    <cellStyle name="Valuta 3 2 3 2 12 2 3" xfId="34083" xr:uid="{00000000-0005-0000-0000-0000E3C00000}"/>
    <cellStyle name="Valuta 3 2 3 2 12 2 3 2" xfId="52242" xr:uid="{00000000-0005-0000-0000-0000E4C00000}"/>
    <cellStyle name="Valuta 3 2 3 2 12 2 4" xfId="20892" xr:uid="{00000000-0005-0000-0000-0000E5C00000}"/>
    <cellStyle name="Valuta 3 2 3 2 12 2 5" xfId="39051" xr:uid="{00000000-0005-0000-0000-0000E6C00000}"/>
    <cellStyle name="Valuta 3 2 3 2 12 2 6" xfId="57211" xr:uid="{00000000-0005-0000-0000-0000E7C00000}"/>
    <cellStyle name="Valuta 3 2 3 2 12 3" xfId="10929" xr:uid="{00000000-0005-0000-0000-0000E8C00000}"/>
    <cellStyle name="Valuta 3 2 3 2 12 3 2" xfId="24136" xr:uid="{00000000-0005-0000-0000-0000E9C00000}"/>
    <cellStyle name="Valuta 3 2 3 2 12 3 3" xfId="42295" xr:uid="{00000000-0005-0000-0000-0000EAC00000}"/>
    <cellStyle name="Valuta 3 2 3 2 12 4" xfId="15923" xr:uid="{00000000-0005-0000-0000-0000EBC00000}"/>
    <cellStyle name="Valuta 3 2 3 2 12 4 2" xfId="29115" xr:uid="{00000000-0005-0000-0000-0000ECC00000}"/>
    <cellStyle name="Valuta 3 2 3 2 12 4 3" xfId="47274" xr:uid="{00000000-0005-0000-0000-0000EDC00000}"/>
    <cellStyle name="Valuta 3 2 3 2 12 5" xfId="31599" xr:uid="{00000000-0005-0000-0000-0000EEC00000}"/>
    <cellStyle name="Valuta 3 2 3 2 12 5 2" xfId="49758" xr:uid="{00000000-0005-0000-0000-0000EFC00000}"/>
    <cellStyle name="Valuta 3 2 3 2 12 6" xfId="18408" xr:uid="{00000000-0005-0000-0000-0000F0C00000}"/>
    <cellStyle name="Valuta 3 2 3 2 12 7" xfId="36567" xr:uid="{00000000-0005-0000-0000-0000F1C00000}"/>
    <cellStyle name="Valuta 3 2 3 2 12 8" xfId="54727" xr:uid="{00000000-0005-0000-0000-0000F2C00000}"/>
    <cellStyle name="Valuta 3 2 3 2 13" xfId="5596" xr:uid="{00000000-0005-0000-0000-0000F3C00000}"/>
    <cellStyle name="Valuta 3 2 3 2 13 2" xfId="7844" xr:uid="{00000000-0005-0000-0000-0000F4C00000}"/>
    <cellStyle name="Valuta 3 2 3 2 13 2 2" xfId="13577" xr:uid="{00000000-0005-0000-0000-0000F5C00000}"/>
    <cellStyle name="Valuta 3 2 3 2 13 2 2 2" xfId="26784" xr:uid="{00000000-0005-0000-0000-0000F6C00000}"/>
    <cellStyle name="Valuta 3 2 3 2 13 2 2 3" xfId="44943" xr:uid="{00000000-0005-0000-0000-0000F7C00000}"/>
    <cellStyle name="Valuta 3 2 3 2 13 2 3" xfId="34247" xr:uid="{00000000-0005-0000-0000-0000F8C00000}"/>
    <cellStyle name="Valuta 3 2 3 2 13 2 3 2" xfId="52406" xr:uid="{00000000-0005-0000-0000-0000F9C00000}"/>
    <cellStyle name="Valuta 3 2 3 2 13 2 4" xfId="21056" xr:uid="{00000000-0005-0000-0000-0000FAC00000}"/>
    <cellStyle name="Valuta 3 2 3 2 13 2 5" xfId="39215" xr:uid="{00000000-0005-0000-0000-0000FBC00000}"/>
    <cellStyle name="Valuta 3 2 3 2 13 2 6" xfId="57375" xr:uid="{00000000-0005-0000-0000-0000FCC00000}"/>
    <cellStyle name="Valuta 3 2 3 2 13 3" xfId="11093" xr:uid="{00000000-0005-0000-0000-0000FDC00000}"/>
    <cellStyle name="Valuta 3 2 3 2 13 3 2" xfId="24300" xr:uid="{00000000-0005-0000-0000-0000FEC00000}"/>
    <cellStyle name="Valuta 3 2 3 2 13 3 3" xfId="42459" xr:uid="{00000000-0005-0000-0000-0000FFC00000}"/>
    <cellStyle name="Valuta 3 2 3 2 13 4" xfId="16087" xr:uid="{00000000-0005-0000-0000-000000C10000}"/>
    <cellStyle name="Valuta 3 2 3 2 13 4 2" xfId="29279" xr:uid="{00000000-0005-0000-0000-000001C10000}"/>
    <cellStyle name="Valuta 3 2 3 2 13 4 3" xfId="47438" xr:uid="{00000000-0005-0000-0000-000002C10000}"/>
    <cellStyle name="Valuta 3 2 3 2 13 5" xfId="31763" xr:uid="{00000000-0005-0000-0000-000003C10000}"/>
    <cellStyle name="Valuta 3 2 3 2 13 5 2" xfId="49922" xr:uid="{00000000-0005-0000-0000-000004C10000}"/>
    <cellStyle name="Valuta 3 2 3 2 13 6" xfId="18572" xr:uid="{00000000-0005-0000-0000-000005C10000}"/>
    <cellStyle name="Valuta 3 2 3 2 13 7" xfId="36731" xr:uid="{00000000-0005-0000-0000-000006C10000}"/>
    <cellStyle name="Valuta 3 2 3 2 13 8" xfId="54891" xr:uid="{00000000-0005-0000-0000-000007C10000}"/>
    <cellStyle name="Valuta 3 2 3 2 14" xfId="5760" xr:uid="{00000000-0005-0000-0000-000008C10000}"/>
    <cellStyle name="Valuta 3 2 3 2 14 2" xfId="8008" xr:uid="{00000000-0005-0000-0000-000009C10000}"/>
    <cellStyle name="Valuta 3 2 3 2 14 2 2" xfId="13741" xr:uid="{00000000-0005-0000-0000-00000AC10000}"/>
    <cellStyle name="Valuta 3 2 3 2 14 2 2 2" xfId="26948" xr:uid="{00000000-0005-0000-0000-00000BC10000}"/>
    <cellStyle name="Valuta 3 2 3 2 14 2 2 3" xfId="45107" xr:uid="{00000000-0005-0000-0000-00000CC10000}"/>
    <cellStyle name="Valuta 3 2 3 2 14 2 3" xfId="34411" xr:uid="{00000000-0005-0000-0000-00000DC10000}"/>
    <cellStyle name="Valuta 3 2 3 2 14 2 3 2" xfId="52570" xr:uid="{00000000-0005-0000-0000-00000EC10000}"/>
    <cellStyle name="Valuta 3 2 3 2 14 2 4" xfId="21220" xr:uid="{00000000-0005-0000-0000-00000FC10000}"/>
    <cellStyle name="Valuta 3 2 3 2 14 2 5" xfId="39379" xr:uid="{00000000-0005-0000-0000-000010C10000}"/>
    <cellStyle name="Valuta 3 2 3 2 14 2 6" xfId="57539" xr:uid="{00000000-0005-0000-0000-000011C10000}"/>
    <cellStyle name="Valuta 3 2 3 2 14 3" xfId="11257" xr:uid="{00000000-0005-0000-0000-000012C10000}"/>
    <cellStyle name="Valuta 3 2 3 2 14 3 2" xfId="24464" xr:uid="{00000000-0005-0000-0000-000013C10000}"/>
    <cellStyle name="Valuta 3 2 3 2 14 3 3" xfId="42623" xr:uid="{00000000-0005-0000-0000-000014C10000}"/>
    <cellStyle name="Valuta 3 2 3 2 14 4" xfId="16251" xr:uid="{00000000-0005-0000-0000-000015C10000}"/>
    <cellStyle name="Valuta 3 2 3 2 14 4 2" xfId="29443" xr:uid="{00000000-0005-0000-0000-000016C10000}"/>
    <cellStyle name="Valuta 3 2 3 2 14 4 3" xfId="47602" xr:uid="{00000000-0005-0000-0000-000017C10000}"/>
    <cellStyle name="Valuta 3 2 3 2 14 5" xfId="31927" xr:uid="{00000000-0005-0000-0000-000018C10000}"/>
    <cellStyle name="Valuta 3 2 3 2 14 5 2" xfId="50086" xr:uid="{00000000-0005-0000-0000-000019C10000}"/>
    <cellStyle name="Valuta 3 2 3 2 14 6" xfId="18736" xr:uid="{00000000-0005-0000-0000-00001AC10000}"/>
    <cellStyle name="Valuta 3 2 3 2 14 7" xfId="36895" xr:uid="{00000000-0005-0000-0000-00001BC10000}"/>
    <cellStyle name="Valuta 3 2 3 2 14 8" xfId="55055" xr:uid="{00000000-0005-0000-0000-00001CC10000}"/>
    <cellStyle name="Valuta 3 2 3 2 15" xfId="6105" xr:uid="{00000000-0005-0000-0000-00001DC10000}"/>
    <cellStyle name="Valuta 3 2 3 2 15 2" xfId="11602" xr:uid="{00000000-0005-0000-0000-00001EC10000}"/>
    <cellStyle name="Valuta 3 2 3 2 15 2 2" xfId="24809" xr:uid="{00000000-0005-0000-0000-00001FC10000}"/>
    <cellStyle name="Valuta 3 2 3 2 15 2 3" xfId="42968" xr:uid="{00000000-0005-0000-0000-000020C10000}"/>
    <cellStyle name="Valuta 3 2 3 2 15 3" xfId="32272" xr:uid="{00000000-0005-0000-0000-000021C10000}"/>
    <cellStyle name="Valuta 3 2 3 2 15 3 2" xfId="50431" xr:uid="{00000000-0005-0000-0000-000022C10000}"/>
    <cellStyle name="Valuta 3 2 3 2 15 4" xfId="19081" xr:uid="{00000000-0005-0000-0000-000023C10000}"/>
    <cellStyle name="Valuta 3 2 3 2 15 5" xfId="37240" xr:uid="{00000000-0005-0000-0000-000024C10000}"/>
    <cellStyle name="Valuta 3 2 3 2 15 6" xfId="55400" xr:uid="{00000000-0005-0000-0000-000025C10000}"/>
    <cellStyle name="Valuta 3 2 3 2 16" xfId="8184" xr:uid="{00000000-0005-0000-0000-000026C10000}"/>
    <cellStyle name="Valuta 3 2 3 2 16 2" xfId="21391" xr:uid="{00000000-0005-0000-0000-000027C10000}"/>
    <cellStyle name="Valuta 3 2 3 2 16 3" xfId="39550" xr:uid="{00000000-0005-0000-0000-000028C10000}"/>
    <cellStyle name="Valuta 3 2 3 2 16 4" xfId="57710" xr:uid="{00000000-0005-0000-0000-000029C10000}"/>
    <cellStyle name="Valuta 3 2 3 2 17" xfId="8405" xr:uid="{00000000-0005-0000-0000-00002AC10000}"/>
    <cellStyle name="Valuta 3 2 3 2 17 2" xfId="21612" xr:uid="{00000000-0005-0000-0000-00002BC10000}"/>
    <cellStyle name="Valuta 3 2 3 2 17 3" xfId="39771" xr:uid="{00000000-0005-0000-0000-00002CC10000}"/>
    <cellStyle name="Valuta 3 2 3 2 17 4" xfId="57931" xr:uid="{00000000-0005-0000-0000-00002DC10000}"/>
    <cellStyle name="Valuta 3 2 3 2 18" xfId="8606" xr:uid="{00000000-0005-0000-0000-00002EC10000}"/>
    <cellStyle name="Valuta 3 2 3 2 18 2" xfId="21813" xr:uid="{00000000-0005-0000-0000-00002FC10000}"/>
    <cellStyle name="Valuta 3 2 3 2 18 3" xfId="39972" xr:uid="{00000000-0005-0000-0000-000030C10000}"/>
    <cellStyle name="Valuta 3 2 3 2 18 4" xfId="58132" xr:uid="{00000000-0005-0000-0000-000031C10000}"/>
    <cellStyle name="Valuta 3 2 3 2 19" xfId="8770" xr:uid="{00000000-0005-0000-0000-000032C10000}"/>
    <cellStyle name="Valuta 3 2 3 2 19 2" xfId="21977" xr:uid="{00000000-0005-0000-0000-000033C10000}"/>
    <cellStyle name="Valuta 3 2 3 2 19 3" xfId="40136" xr:uid="{00000000-0005-0000-0000-000034C10000}"/>
    <cellStyle name="Valuta 3 2 3 2 19 4" xfId="58296" xr:uid="{00000000-0005-0000-0000-000035C10000}"/>
    <cellStyle name="Valuta 3 2 3 2 2" xfId="3227" xr:uid="{00000000-0005-0000-0000-000036C10000}"/>
    <cellStyle name="Valuta 3 2 3 2 2 10" xfId="9129" xr:uid="{00000000-0005-0000-0000-000037C10000}"/>
    <cellStyle name="Valuta 3 2 3 2 2 10 2" xfId="22336" xr:uid="{00000000-0005-0000-0000-000038C10000}"/>
    <cellStyle name="Valuta 3 2 3 2 2 10 3" xfId="40495" xr:uid="{00000000-0005-0000-0000-000039C10000}"/>
    <cellStyle name="Valuta 3 2 3 2 2 11" xfId="14113" xr:uid="{00000000-0005-0000-0000-00003AC10000}"/>
    <cellStyle name="Valuta 3 2 3 2 2 11 2" xfId="27305" xr:uid="{00000000-0005-0000-0000-00003BC10000}"/>
    <cellStyle name="Valuta 3 2 3 2 2 11 3" xfId="45464" xr:uid="{00000000-0005-0000-0000-00003CC10000}"/>
    <cellStyle name="Valuta 3 2 3 2 2 12" xfId="29789" xr:uid="{00000000-0005-0000-0000-00003DC10000}"/>
    <cellStyle name="Valuta 3 2 3 2 2 12 2" xfId="47948" xr:uid="{00000000-0005-0000-0000-00003EC10000}"/>
    <cellStyle name="Valuta 3 2 3 2 2 13" xfId="16598" xr:uid="{00000000-0005-0000-0000-00003FC10000}"/>
    <cellStyle name="Valuta 3 2 3 2 2 14" xfId="34757" xr:uid="{00000000-0005-0000-0000-000040C10000}"/>
    <cellStyle name="Valuta 3 2 3 2 2 15" xfId="52917" xr:uid="{00000000-0005-0000-0000-000041C10000}"/>
    <cellStyle name="Valuta 3 2 3 2 2 16" xfId="58812" xr:uid="{00000000-0005-0000-0000-000042C10000}"/>
    <cellStyle name="Valuta 3 2 3 2 2 2" xfId="3228" xr:uid="{00000000-0005-0000-0000-000043C10000}"/>
    <cellStyle name="Valuta 3 2 3 2 2 2 10" xfId="58813" xr:uid="{00000000-0005-0000-0000-000044C10000}"/>
    <cellStyle name="Valuta 3 2 3 2 2 2 2" xfId="4094" xr:uid="{00000000-0005-0000-0000-000045C10000}"/>
    <cellStyle name="Valuta 3 2 3 2 2 2 2 2" xfId="6581" xr:uid="{00000000-0005-0000-0000-000046C10000}"/>
    <cellStyle name="Valuta 3 2 3 2 2 2 2 2 2" xfId="12079" xr:uid="{00000000-0005-0000-0000-000047C10000}"/>
    <cellStyle name="Valuta 3 2 3 2 2 2 2 2 2 2" xfId="25286" xr:uid="{00000000-0005-0000-0000-000048C10000}"/>
    <cellStyle name="Valuta 3 2 3 2 2 2 2 2 2 3" xfId="43445" xr:uid="{00000000-0005-0000-0000-000049C10000}"/>
    <cellStyle name="Valuta 3 2 3 2 2 2 2 2 3" xfId="32749" xr:uid="{00000000-0005-0000-0000-00004AC10000}"/>
    <cellStyle name="Valuta 3 2 3 2 2 2 2 2 3 2" xfId="50908" xr:uid="{00000000-0005-0000-0000-00004BC10000}"/>
    <cellStyle name="Valuta 3 2 3 2 2 2 2 2 4" xfId="19558" xr:uid="{00000000-0005-0000-0000-00004CC10000}"/>
    <cellStyle name="Valuta 3 2 3 2 2 2 2 2 5" xfId="37717" xr:uid="{00000000-0005-0000-0000-00004DC10000}"/>
    <cellStyle name="Valuta 3 2 3 2 2 2 2 2 6" xfId="55877" xr:uid="{00000000-0005-0000-0000-00004EC10000}"/>
    <cellStyle name="Valuta 3 2 3 2 2 2 2 3" xfId="9595" xr:uid="{00000000-0005-0000-0000-00004FC10000}"/>
    <cellStyle name="Valuta 3 2 3 2 2 2 2 3 2" xfId="22802" xr:uid="{00000000-0005-0000-0000-000050C10000}"/>
    <cellStyle name="Valuta 3 2 3 2 2 2 2 3 3" xfId="40961" xr:uid="{00000000-0005-0000-0000-000051C10000}"/>
    <cellStyle name="Valuta 3 2 3 2 2 2 2 4" xfId="14589" xr:uid="{00000000-0005-0000-0000-000052C10000}"/>
    <cellStyle name="Valuta 3 2 3 2 2 2 2 4 2" xfId="27781" xr:uid="{00000000-0005-0000-0000-000053C10000}"/>
    <cellStyle name="Valuta 3 2 3 2 2 2 2 4 3" xfId="45940" xr:uid="{00000000-0005-0000-0000-000054C10000}"/>
    <cellStyle name="Valuta 3 2 3 2 2 2 2 5" xfId="30265" xr:uid="{00000000-0005-0000-0000-000055C10000}"/>
    <cellStyle name="Valuta 3 2 3 2 2 2 2 5 2" xfId="48424" xr:uid="{00000000-0005-0000-0000-000056C10000}"/>
    <cellStyle name="Valuta 3 2 3 2 2 2 2 6" xfId="17074" xr:uid="{00000000-0005-0000-0000-000057C10000}"/>
    <cellStyle name="Valuta 3 2 3 2 2 2 2 7" xfId="35233" xr:uid="{00000000-0005-0000-0000-000058C10000}"/>
    <cellStyle name="Valuta 3 2 3 2 2 2 2 8" xfId="53393" xr:uid="{00000000-0005-0000-0000-000059C10000}"/>
    <cellStyle name="Valuta 3 2 3 2 2 2 3" xfId="6107" xr:uid="{00000000-0005-0000-0000-00005AC10000}"/>
    <cellStyle name="Valuta 3 2 3 2 2 2 3 2" xfId="11604" xr:uid="{00000000-0005-0000-0000-00005BC10000}"/>
    <cellStyle name="Valuta 3 2 3 2 2 2 3 2 2" xfId="24811" xr:uid="{00000000-0005-0000-0000-00005CC10000}"/>
    <cellStyle name="Valuta 3 2 3 2 2 2 3 2 3" xfId="42970" xr:uid="{00000000-0005-0000-0000-00005DC10000}"/>
    <cellStyle name="Valuta 3 2 3 2 2 2 3 3" xfId="32274" xr:uid="{00000000-0005-0000-0000-00005EC10000}"/>
    <cellStyle name="Valuta 3 2 3 2 2 2 3 3 2" xfId="50433" xr:uid="{00000000-0005-0000-0000-00005FC10000}"/>
    <cellStyle name="Valuta 3 2 3 2 2 2 3 4" xfId="19083" xr:uid="{00000000-0005-0000-0000-000060C10000}"/>
    <cellStyle name="Valuta 3 2 3 2 2 2 3 5" xfId="37242" xr:uid="{00000000-0005-0000-0000-000061C10000}"/>
    <cellStyle name="Valuta 3 2 3 2 2 2 3 6" xfId="55402" xr:uid="{00000000-0005-0000-0000-000062C10000}"/>
    <cellStyle name="Valuta 3 2 3 2 2 2 4" xfId="9130" xr:uid="{00000000-0005-0000-0000-000063C10000}"/>
    <cellStyle name="Valuta 3 2 3 2 2 2 4 2" xfId="22337" xr:uid="{00000000-0005-0000-0000-000064C10000}"/>
    <cellStyle name="Valuta 3 2 3 2 2 2 4 3" xfId="40496" xr:uid="{00000000-0005-0000-0000-000065C10000}"/>
    <cellStyle name="Valuta 3 2 3 2 2 2 5" xfId="14114" xr:uid="{00000000-0005-0000-0000-000066C10000}"/>
    <cellStyle name="Valuta 3 2 3 2 2 2 5 2" xfId="27306" xr:uid="{00000000-0005-0000-0000-000067C10000}"/>
    <cellStyle name="Valuta 3 2 3 2 2 2 5 3" xfId="45465" xr:uid="{00000000-0005-0000-0000-000068C10000}"/>
    <cellStyle name="Valuta 3 2 3 2 2 2 6" xfId="29790" xr:uid="{00000000-0005-0000-0000-000069C10000}"/>
    <cellStyle name="Valuta 3 2 3 2 2 2 6 2" xfId="47949" xr:uid="{00000000-0005-0000-0000-00006AC10000}"/>
    <cellStyle name="Valuta 3 2 3 2 2 2 7" xfId="16599" xr:uid="{00000000-0005-0000-0000-00006BC10000}"/>
    <cellStyle name="Valuta 3 2 3 2 2 2 8" xfId="34758" xr:uid="{00000000-0005-0000-0000-00006CC10000}"/>
    <cellStyle name="Valuta 3 2 3 2 2 2 9" xfId="52918" xr:uid="{00000000-0005-0000-0000-00006DC10000}"/>
    <cellStyle name="Valuta 3 2 3 2 2 3" xfId="3229" xr:uid="{00000000-0005-0000-0000-00006EC10000}"/>
    <cellStyle name="Valuta 3 2 3 2 2 3 10" xfId="58814" xr:uid="{00000000-0005-0000-0000-00006FC10000}"/>
    <cellStyle name="Valuta 3 2 3 2 2 3 2" xfId="4095" xr:uid="{00000000-0005-0000-0000-000070C10000}"/>
    <cellStyle name="Valuta 3 2 3 2 2 3 2 2" xfId="6582" xr:uid="{00000000-0005-0000-0000-000071C10000}"/>
    <cellStyle name="Valuta 3 2 3 2 2 3 2 2 2" xfId="12080" xr:uid="{00000000-0005-0000-0000-000072C10000}"/>
    <cellStyle name="Valuta 3 2 3 2 2 3 2 2 2 2" xfId="25287" xr:uid="{00000000-0005-0000-0000-000073C10000}"/>
    <cellStyle name="Valuta 3 2 3 2 2 3 2 2 2 3" xfId="43446" xr:uid="{00000000-0005-0000-0000-000074C10000}"/>
    <cellStyle name="Valuta 3 2 3 2 2 3 2 2 3" xfId="32750" xr:uid="{00000000-0005-0000-0000-000075C10000}"/>
    <cellStyle name="Valuta 3 2 3 2 2 3 2 2 3 2" xfId="50909" xr:uid="{00000000-0005-0000-0000-000076C10000}"/>
    <cellStyle name="Valuta 3 2 3 2 2 3 2 2 4" xfId="19559" xr:uid="{00000000-0005-0000-0000-000077C10000}"/>
    <cellStyle name="Valuta 3 2 3 2 2 3 2 2 5" xfId="37718" xr:uid="{00000000-0005-0000-0000-000078C10000}"/>
    <cellStyle name="Valuta 3 2 3 2 2 3 2 2 6" xfId="55878" xr:uid="{00000000-0005-0000-0000-000079C10000}"/>
    <cellStyle name="Valuta 3 2 3 2 2 3 2 3" xfId="9596" xr:uid="{00000000-0005-0000-0000-00007AC10000}"/>
    <cellStyle name="Valuta 3 2 3 2 2 3 2 3 2" xfId="22803" xr:uid="{00000000-0005-0000-0000-00007BC10000}"/>
    <cellStyle name="Valuta 3 2 3 2 2 3 2 3 3" xfId="40962" xr:uid="{00000000-0005-0000-0000-00007CC10000}"/>
    <cellStyle name="Valuta 3 2 3 2 2 3 2 4" xfId="14590" xr:uid="{00000000-0005-0000-0000-00007DC10000}"/>
    <cellStyle name="Valuta 3 2 3 2 2 3 2 4 2" xfId="27782" xr:uid="{00000000-0005-0000-0000-00007EC10000}"/>
    <cellStyle name="Valuta 3 2 3 2 2 3 2 4 3" xfId="45941" xr:uid="{00000000-0005-0000-0000-00007FC10000}"/>
    <cellStyle name="Valuta 3 2 3 2 2 3 2 5" xfId="30266" xr:uid="{00000000-0005-0000-0000-000080C10000}"/>
    <cellStyle name="Valuta 3 2 3 2 2 3 2 5 2" xfId="48425" xr:uid="{00000000-0005-0000-0000-000081C10000}"/>
    <cellStyle name="Valuta 3 2 3 2 2 3 2 6" xfId="17075" xr:uid="{00000000-0005-0000-0000-000082C10000}"/>
    <cellStyle name="Valuta 3 2 3 2 2 3 2 7" xfId="35234" xr:uid="{00000000-0005-0000-0000-000083C10000}"/>
    <cellStyle name="Valuta 3 2 3 2 2 3 2 8" xfId="53394" xr:uid="{00000000-0005-0000-0000-000084C10000}"/>
    <cellStyle name="Valuta 3 2 3 2 2 3 3" xfId="6108" xr:uid="{00000000-0005-0000-0000-000085C10000}"/>
    <cellStyle name="Valuta 3 2 3 2 2 3 3 2" xfId="11605" xr:uid="{00000000-0005-0000-0000-000086C10000}"/>
    <cellStyle name="Valuta 3 2 3 2 2 3 3 2 2" xfId="24812" xr:uid="{00000000-0005-0000-0000-000087C10000}"/>
    <cellStyle name="Valuta 3 2 3 2 2 3 3 2 3" xfId="42971" xr:uid="{00000000-0005-0000-0000-000088C10000}"/>
    <cellStyle name="Valuta 3 2 3 2 2 3 3 3" xfId="32275" xr:uid="{00000000-0005-0000-0000-000089C10000}"/>
    <cellStyle name="Valuta 3 2 3 2 2 3 3 3 2" xfId="50434" xr:uid="{00000000-0005-0000-0000-00008AC10000}"/>
    <cellStyle name="Valuta 3 2 3 2 2 3 3 4" xfId="19084" xr:uid="{00000000-0005-0000-0000-00008BC10000}"/>
    <cellStyle name="Valuta 3 2 3 2 2 3 3 5" xfId="37243" xr:uid="{00000000-0005-0000-0000-00008CC10000}"/>
    <cellStyle name="Valuta 3 2 3 2 2 3 3 6" xfId="55403" xr:uid="{00000000-0005-0000-0000-00008DC10000}"/>
    <cellStyle name="Valuta 3 2 3 2 2 3 4" xfId="9131" xr:uid="{00000000-0005-0000-0000-00008EC10000}"/>
    <cellStyle name="Valuta 3 2 3 2 2 3 4 2" xfId="22338" xr:uid="{00000000-0005-0000-0000-00008FC10000}"/>
    <cellStyle name="Valuta 3 2 3 2 2 3 4 3" xfId="40497" xr:uid="{00000000-0005-0000-0000-000090C10000}"/>
    <cellStyle name="Valuta 3 2 3 2 2 3 5" xfId="14115" xr:uid="{00000000-0005-0000-0000-000091C10000}"/>
    <cellStyle name="Valuta 3 2 3 2 2 3 5 2" xfId="27307" xr:uid="{00000000-0005-0000-0000-000092C10000}"/>
    <cellStyle name="Valuta 3 2 3 2 2 3 5 3" xfId="45466" xr:uid="{00000000-0005-0000-0000-000093C10000}"/>
    <cellStyle name="Valuta 3 2 3 2 2 3 6" xfId="29791" xr:uid="{00000000-0005-0000-0000-000094C10000}"/>
    <cellStyle name="Valuta 3 2 3 2 2 3 6 2" xfId="47950" xr:uid="{00000000-0005-0000-0000-000095C10000}"/>
    <cellStyle name="Valuta 3 2 3 2 2 3 7" xfId="16600" xr:uid="{00000000-0005-0000-0000-000096C10000}"/>
    <cellStyle name="Valuta 3 2 3 2 2 3 8" xfId="34759" xr:uid="{00000000-0005-0000-0000-000097C10000}"/>
    <cellStyle name="Valuta 3 2 3 2 2 3 9" xfId="52919" xr:uid="{00000000-0005-0000-0000-000098C10000}"/>
    <cellStyle name="Valuta 3 2 3 2 2 4" xfId="3717" xr:uid="{00000000-0005-0000-0000-000099C10000}"/>
    <cellStyle name="Valuta 3 2 3 2 2 4 2" xfId="4427" xr:uid="{00000000-0005-0000-0000-00009AC10000}"/>
    <cellStyle name="Valuta 3 2 3 2 2 4 2 2" xfId="12411" xr:uid="{00000000-0005-0000-0000-00009BC10000}"/>
    <cellStyle name="Valuta 3 2 3 2 2 4 2 2 2" xfId="25618" xr:uid="{00000000-0005-0000-0000-00009CC10000}"/>
    <cellStyle name="Valuta 3 2 3 2 2 4 2 2 3" xfId="43777" xr:uid="{00000000-0005-0000-0000-00009DC10000}"/>
    <cellStyle name="Valuta 3 2 3 2 2 4 2 3" xfId="33081" xr:uid="{00000000-0005-0000-0000-00009EC10000}"/>
    <cellStyle name="Valuta 3 2 3 2 2 4 2 3 2" xfId="51240" xr:uid="{00000000-0005-0000-0000-00009FC10000}"/>
    <cellStyle name="Valuta 3 2 3 2 2 4 2 4" xfId="19890" xr:uid="{00000000-0005-0000-0000-0000A0C10000}"/>
    <cellStyle name="Valuta 3 2 3 2 2 4 2 5" xfId="38049" xr:uid="{00000000-0005-0000-0000-0000A1C10000}"/>
    <cellStyle name="Valuta 3 2 3 2 2 4 2 6" xfId="56209" xr:uid="{00000000-0005-0000-0000-0000A2C10000}"/>
    <cellStyle name="Valuta 3 2 3 2 2 4 3" xfId="9927" xr:uid="{00000000-0005-0000-0000-0000A3C10000}"/>
    <cellStyle name="Valuta 3 2 3 2 2 4 3 2" xfId="23134" xr:uid="{00000000-0005-0000-0000-0000A4C10000}"/>
    <cellStyle name="Valuta 3 2 3 2 2 4 3 3" xfId="41293" xr:uid="{00000000-0005-0000-0000-0000A5C10000}"/>
    <cellStyle name="Valuta 3 2 3 2 2 4 4" xfId="14921" xr:uid="{00000000-0005-0000-0000-0000A6C10000}"/>
    <cellStyle name="Valuta 3 2 3 2 2 4 4 2" xfId="28113" xr:uid="{00000000-0005-0000-0000-0000A7C10000}"/>
    <cellStyle name="Valuta 3 2 3 2 2 4 4 3" xfId="46272" xr:uid="{00000000-0005-0000-0000-0000A8C10000}"/>
    <cellStyle name="Valuta 3 2 3 2 2 4 5" xfId="30597" xr:uid="{00000000-0005-0000-0000-0000A9C10000}"/>
    <cellStyle name="Valuta 3 2 3 2 2 4 5 2" xfId="48756" xr:uid="{00000000-0005-0000-0000-0000AAC10000}"/>
    <cellStyle name="Valuta 3 2 3 2 2 4 6" xfId="17406" xr:uid="{00000000-0005-0000-0000-0000ABC10000}"/>
    <cellStyle name="Valuta 3 2 3 2 2 4 7" xfId="35565" xr:uid="{00000000-0005-0000-0000-0000ACC10000}"/>
    <cellStyle name="Valuta 3 2 3 2 2 4 8" xfId="53725" xr:uid="{00000000-0005-0000-0000-0000ADC10000}"/>
    <cellStyle name="Valuta 3 2 3 2 2 4 9" xfId="59503" xr:uid="{00000000-0005-0000-0000-0000AEC10000}"/>
    <cellStyle name="Valuta 3 2 3 2 2 5" xfId="4651" xr:uid="{00000000-0005-0000-0000-0000AFC10000}"/>
    <cellStyle name="Valuta 3 2 3 2 2 5 2" xfId="6903" xr:uid="{00000000-0005-0000-0000-0000B0C10000}"/>
    <cellStyle name="Valuta 3 2 3 2 2 5 2 2" xfId="12635" xr:uid="{00000000-0005-0000-0000-0000B1C10000}"/>
    <cellStyle name="Valuta 3 2 3 2 2 5 2 2 2" xfId="25842" xr:uid="{00000000-0005-0000-0000-0000B2C10000}"/>
    <cellStyle name="Valuta 3 2 3 2 2 5 2 2 3" xfId="44001" xr:uid="{00000000-0005-0000-0000-0000B3C10000}"/>
    <cellStyle name="Valuta 3 2 3 2 2 5 2 3" xfId="33305" xr:uid="{00000000-0005-0000-0000-0000B4C10000}"/>
    <cellStyle name="Valuta 3 2 3 2 2 5 2 3 2" xfId="51464" xr:uid="{00000000-0005-0000-0000-0000B5C10000}"/>
    <cellStyle name="Valuta 3 2 3 2 2 5 2 4" xfId="20114" xr:uid="{00000000-0005-0000-0000-0000B6C10000}"/>
    <cellStyle name="Valuta 3 2 3 2 2 5 2 5" xfId="38273" xr:uid="{00000000-0005-0000-0000-0000B7C10000}"/>
    <cellStyle name="Valuta 3 2 3 2 2 5 2 6" xfId="56433" xr:uid="{00000000-0005-0000-0000-0000B8C10000}"/>
    <cellStyle name="Valuta 3 2 3 2 2 5 3" xfId="10151" xr:uid="{00000000-0005-0000-0000-0000B9C10000}"/>
    <cellStyle name="Valuta 3 2 3 2 2 5 3 2" xfId="23358" xr:uid="{00000000-0005-0000-0000-0000BAC10000}"/>
    <cellStyle name="Valuta 3 2 3 2 2 5 3 3" xfId="41517" xr:uid="{00000000-0005-0000-0000-0000BBC10000}"/>
    <cellStyle name="Valuta 3 2 3 2 2 5 4" xfId="15145" xr:uid="{00000000-0005-0000-0000-0000BCC10000}"/>
    <cellStyle name="Valuta 3 2 3 2 2 5 4 2" xfId="28337" xr:uid="{00000000-0005-0000-0000-0000BDC10000}"/>
    <cellStyle name="Valuta 3 2 3 2 2 5 4 3" xfId="46496" xr:uid="{00000000-0005-0000-0000-0000BEC10000}"/>
    <cellStyle name="Valuta 3 2 3 2 2 5 5" xfId="30821" xr:uid="{00000000-0005-0000-0000-0000BFC10000}"/>
    <cellStyle name="Valuta 3 2 3 2 2 5 5 2" xfId="48980" xr:uid="{00000000-0005-0000-0000-0000C0C10000}"/>
    <cellStyle name="Valuta 3 2 3 2 2 5 6" xfId="17630" xr:uid="{00000000-0005-0000-0000-0000C1C10000}"/>
    <cellStyle name="Valuta 3 2 3 2 2 5 7" xfId="35789" xr:uid="{00000000-0005-0000-0000-0000C2C10000}"/>
    <cellStyle name="Valuta 3 2 3 2 2 5 8" xfId="53949" xr:uid="{00000000-0005-0000-0000-0000C3C10000}"/>
    <cellStyle name="Valuta 3 2 3 2 2 6" xfId="4093" xr:uid="{00000000-0005-0000-0000-0000C4C10000}"/>
    <cellStyle name="Valuta 3 2 3 2 2 6 2" xfId="6580" xr:uid="{00000000-0005-0000-0000-0000C5C10000}"/>
    <cellStyle name="Valuta 3 2 3 2 2 6 2 2" xfId="12078" xr:uid="{00000000-0005-0000-0000-0000C6C10000}"/>
    <cellStyle name="Valuta 3 2 3 2 2 6 2 2 2" xfId="25285" xr:uid="{00000000-0005-0000-0000-0000C7C10000}"/>
    <cellStyle name="Valuta 3 2 3 2 2 6 2 2 3" xfId="43444" xr:uid="{00000000-0005-0000-0000-0000C8C10000}"/>
    <cellStyle name="Valuta 3 2 3 2 2 6 2 3" xfId="32748" xr:uid="{00000000-0005-0000-0000-0000C9C10000}"/>
    <cellStyle name="Valuta 3 2 3 2 2 6 2 3 2" xfId="50907" xr:uid="{00000000-0005-0000-0000-0000CAC10000}"/>
    <cellStyle name="Valuta 3 2 3 2 2 6 2 4" xfId="19557" xr:uid="{00000000-0005-0000-0000-0000CBC10000}"/>
    <cellStyle name="Valuta 3 2 3 2 2 6 2 5" xfId="37716" xr:uid="{00000000-0005-0000-0000-0000CCC10000}"/>
    <cellStyle name="Valuta 3 2 3 2 2 6 2 6" xfId="55876" xr:uid="{00000000-0005-0000-0000-0000CDC10000}"/>
    <cellStyle name="Valuta 3 2 3 2 2 6 3" xfId="9594" xr:uid="{00000000-0005-0000-0000-0000CEC10000}"/>
    <cellStyle name="Valuta 3 2 3 2 2 6 3 2" xfId="22801" xr:uid="{00000000-0005-0000-0000-0000CFC10000}"/>
    <cellStyle name="Valuta 3 2 3 2 2 6 3 3" xfId="40960" xr:uid="{00000000-0005-0000-0000-0000D0C10000}"/>
    <cellStyle name="Valuta 3 2 3 2 2 6 4" xfId="14588" xr:uid="{00000000-0005-0000-0000-0000D1C10000}"/>
    <cellStyle name="Valuta 3 2 3 2 2 6 4 2" xfId="27780" xr:uid="{00000000-0005-0000-0000-0000D2C10000}"/>
    <cellStyle name="Valuta 3 2 3 2 2 6 4 3" xfId="45939" xr:uid="{00000000-0005-0000-0000-0000D3C10000}"/>
    <cellStyle name="Valuta 3 2 3 2 2 6 5" xfId="30264" xr:uid="{00000000-0005-0000-0000-0000D4C10000}"/>
    <cellStyle name="Valuta 3 2 3 2 2 6 5 2" xfId="48423" xr:uid="{00000000-0005-0000-0000-0000D5C10000}"/>
    <cellStyle name="Valuta 3 2 3 2 2 6 6" xfId="17073" xr:uid="{00000000-0005-0000-0000-0000D6C10000}"/>
    <cellStyle name="Valuta 3 2 3 2 2 6 7" xfId="35232" xr:uid="{00000000-0005-0000-0000-0000D7C10000}"/>
    <cellStyle name="Valuta 3 2 3 2 2 6 8" xfId="53392" xr:uid="{00000000-0005-0000-0000-0000D8C10000}"/>
    <cellStyle name="Valuta 3 2 3 2 2 7" xfId="5073" xr:uid="{00000000-0005-0000-0000-0000D9C10000}"/>
    <cellStyle name="Valuta 3 2 3 2 2 7 2" xfId="7314" xr:uid="{00000000-0005-0000-0000-0000DAC10000}"/>
    <cellStyle name="Valuta 3 2 3 2 2 7 2 2" xfId="13047" xr:uid="{00000000-0005-0000-0000-0000DBC10000}"/>
    <cellStyle name="Valuta 3 2 3 2 2 7 2 2 2" xfId="26254" xr:uid="{00000000-0005-0000-0000-0000DCC10000}"/>
    <cellStyle name="Valuta 3 2 3 2 2 7 2 2 3" xfId="44413" xr:uid="{00000000-0005-0000-0000-0000DDC10000}"/>
    <cellStyle name="Valuta 3 2 3 2 2 7 2 3" xfId="33717" xr:uid="{00000000-0005-0000-0000-0000DEC10000}"/>
    <cellStyle name="Valuta 3 2 3 2 2 7 2 3 2" xfId="51876" xr:uid="{00000000-0005-0000-0000-0000DFC10000}"/>
    <cellStyle name="Valuta 3 2 3 2 2 7 2 4" xfId="20526" xr:uid="{00000000-0005-0000-0000-0000E0C10000}"/>
    <cellStyle name="Valuta 3 2 3 2 2 7 2 5" xfId="38685" xr:uid="{00000000-0005-0000-0000-0000E1C10000}"/>
    <cellStyle name="Valuta 3 2 3 2 2 7 2 6" xfId="56845" xr:uid="{00000000-0005-0000-0000-0000E2C10000}"/>
    <cellStyle name="Valuta 3 2 3 2 2 7 3" xfId="10563" xr:uid="{00000000-0005-0000-0000-0000E3C10000}"/>
    <cellStyle name="Valuta 3 2 3 2 2 7 3 2" xfId="23770" xr:uid="{00000000-0005-0000-0000-0000E4C10000}"/>
    <cellStyle name="Valuta 3 2 3 2 2 7 3 3" xfId="41929" xr:uid="{00000000-0005-0000-0000-0000E5C10000}"/>
    <cellStyle name="Valuta 3 2 3 2 2 7 4" xfId="15557" xr:uid="{00000000-0005-0000-0000-0000E6C10000}"/>
    <cellStyle name="Valuta 3 2 3 2 2 7 4 2" xfId="28749" xr:uid="{00000000-0005-0000-0000-0000E7C10000}"/>
    <cellStyle name="Valuta 3 2 3 2 2 7 4 3" xfId="46908" xr:uid="{00000000-0005-0000-0000-0000E8C10000}"/>
    <cellStyle name="Valuta 3 2 3 2 2 7 5" xfId="31233" xr:uid="{00000000-0005-0000-0000-0000E9C10000}"/>
    <cellStyle name="Valuta 3 2 3 2 2 7 5 2" xfId="49392" xr:uid="{00000000-0005-0000-0000-0000EAC10000}"/>
    <cellStyle name="Valuta 3 2 3 2 2 7 6" xfId="18042" xr:uid="{00000000-0005-0000-0000-0000EBC10000}"/>
    <cellStyle name="Valuta 3 2 3 2 2 7 7" xfId="36201" xr:uid="{00000000-0005-0000-0000-0000ECC10000}"/>
    <cellStyle name="Valuta 3 2 3 2 2 7 8" xfId="54361" xr:uid="{00000000-0005-0000-0000-0000EDC10000}"/>
    <cellStyle name="Valuta 3 2 3 2 2 8" xfId="6106" xr:uid="{00000000-0005-0000-0000-0000EEC10000}"/>
    <cellStyle name="Valuta 3 2 3 2 2 8 2" xfId="11603" xr:uid="{00000000-0005-0000-0000-0000EFC10000}"/>
    <cellStyle name="Valuta 3 2 3 2 2 8 2 2" xfId="24810" xr:uid="{00000000-0005-0000-0000-0000F0C10000}"/>
    <cellStyle name="Valuta 3 2 3 2 2 8 2 3" xfId="42969" xr:uid="{00000000-0005-0000-0000-0000F1C10000}"/>
    <cellStyle name="Valuta 3 2 3 2 2 8 3" xfId="32273" xr:uid="{00000000-0005-0000-0000-0000F2C10000}"/>
    <cellStyle name="Valuta 3 2 3 2 2 8 3 2" xfId="50432" xr:uid="{00000000-0005-0000-0000-0000F3C10000}"/>
    <cellStyle name="Valuta 3 2 3 2 2 8 4" xfId="19082" xr:uid="{00000000-0005-0000-0000-0000F4C10000}"/>
    <cellStyle name="Valuta 3 2 3 2 2 8 5" xfId="37241" xr:uid="{00000000-0005-0000-0000-0000F5C10000}"/>
    <cellStyle name="Valuta 3 2 3 2 2 8 6" xfId="55401" xr:uid="{00000000-0005-0000-0000-0000F6C10000}"/>
    <cellStyle name="Valuta 3 2 3 2 2 9" xfId="8406" xr:uid="{00000000-0005-0000-0000-0000F7C10000}"/>
    <cellStyle name="Valuta 3 2 3 2 2 9 2" xfId="21613" xr:uid="{00000000-0005-0000-0000-0000F8C10000}"/>
    <cellStyle name="Valuta 3 2 3 2 2 9 3" xfId="39772" xr:uid="{00000000-0005-0000-0000-0000F9C10000}"/>
    <cellStyle name="Valuta 3 2 3 2 2 9 4" xfId="57932" xr:uid="{00000000-0005-0000-0000-0000FAC10000}"/>
    <cellStyle name="Valuta 3 2 3 2 20" xfId="8978" xr:uid="{00000000-0005-0000-0000-0000FBC10000}"/>
    <cellStyle name="Valuta 3 2 3 2 20 2" xfId="22185" xr:uid="{00000000-0005-0000-0000-0000FCC10000}"/>
    <cellStyle name="Valuta 3 2 3 2 20 3" xfId="40344" xr:uid="{00000000-0005-0000-0000-0000FDC10000}"/>
    <cellStyle name="Valuta 3 2 3 2 21" xfId="14112" xr:uid="{00000000-0005-0000-0000-0000FEC10000}"/>
    <cellStyle name="Valuta 3 2 3 2 21 2" xfId="27304" xr:uid="{00000000-0005-0000-0000-0000FFC10000}"/>
    <cellStyle name="Valuta 3 2 3 2 21 3" xfId="45463" xr:uid="{00000000-0005-0000-0000-000000C20000}"/>
    <cellStyle name="Valuta 3 2 3 2 22" xfId="29788" xr:uid="{00000000-0005-0000-0000-000001C20000}"/>
    <cellStyle name="Valuta 3 2 3 2 22 2" xfId="47947" xr:uid="{00000000-0005-0000-0000-000002C20000}"/>
    <cellStyle name="Valuta 3 2 3 2 23" xfId="16597" xr:uid="{00000000-0005-0000-0000-000003C20000}"/>
    <cellStyle name="Valuta 3 2 3 2 24" xfId="34756" xr:uid="{00000000-0005-0000-0000-000004C20000}"/>
    <cellStyle name="Valuta 3 2 3 2 25" xfId="52916" xr:uid="{00000000-0005-0000-0000-000005C20000}"/>
    <cellStyle name="Valuta 3 2 3 2 26" xfId="58462" xr:uid="{00000000-0005-0000-0000-000006C20000}"/>
    <cellStyle name="Valuta 3 2 3 2 27" xfId="58811" xr:uid="{00000000-0005-0000-0000-000007C20000}"/>
    <cellStyle name="Valuta 3 2 3 2 3" xfId="3230" xr:uid="{00000000-0005-0000-0000-000008C20000}"/>
    <cellStyle name="Valuta 3 2 3 2 3 10" xfId="14116" xr:uid="{00000000-0005-0000-0000-000009C20000}"/>
    <cellStyle name="Valuta 3 2 3 2 3 10 2" xfId="27308" xr:uid="{00000000-0005-0000-0000-00000AC20000}"/>
    <cellStyle name="Valuta 3 2 3 2 3 10 3" xfId="45467" xr:uid="{00000000-0005-0000-0000-00000BC20000}"/>
    <cellStyle name="Valuta 3 2 3 2 3 11" xfId="29792" xr:uid="{00000000-0005-0000-0000-00000CC20000}"/>
    <cellStyle name="Valuta 3 2 3 2 3 11 2" xfId="47951" xr:uid="{00000000-0005-0000-0000-00000DC20000}"/>
    <cellStyle name="Valuta 3 2 3 2 3 12" xfId="16601" xr:uid="{00000000-0005-0000-0000-00000EC20000}"/>
    <cellStyle name="Valuta 3 2 3 2 3 13" xfId="34760" xr:uid="{00000000-0005-0000-0000-00000FC20000}"/>
    <cellStyle name="Valuta 3 2 3 2 3 14" xfId="52920" xr:uid="{00000000-0005-0000-0000-000010C20000}"/>
    <cellStyle name="Valuta 3 2 3 2 3 15" xfId="58815" xr:uid="{00000000-0005-0000-0000-000011C20000}"/>
    <cellStyle name="Valuta 3 2 3 2 3 2" xfId="3231" xr:uid="{00000000-0005-0000-0000-000012C20000}"/>
    <cellStyle name="Valuta 3 2 3 2 3 2 10" xfId="58816" xr:uid="{00000000-0005-0000-0000-000013C20000}"/>
    <cellStyle name="Valuta 3 2 3 2 3 2 2" xfId="4097" xr:uid="{00000000-0005-0000-0000-000014C20000}"/>
    <cellStyle name="Valuta 3 2 3 2 3 2 2 2" xfId="6584" xr:uid="{00000000-0005-0000-0000-000015C20000}"/>
    <cellStyle name="Valuta 3 2 3 2 3 2 2 2 2" xfId="12082" xr:uid="{00000000-0005-0000-0000-000016C20000}"/>
    <cellStyle name="Valuta 3 2 3 2 3 2 2 2 2 2" xfId="25289" xr:uid="{00000000-0005-0000-0000-000017C20000}"/>
    <cellStyle name="Valuta 3 2 3 2 3 2 2 2 2 3" xfId="43448" xr:uid="{00000000-0005-0000-0000-000018C20000}"/>
    <cellStyle name="Valuta 3 2 3 2 3 2 2 2 3" xfId="32752" xr:uid="{00000000-0005-0000-0000-000019C20000}"/>
    <cellStyle name="Valuta 3 2 3 2 3 2 2 2 3 2" xfId="50911" xr:uid="{00000000-0005-0000-0000-00001AC20000}"/>
    <cellStyle name="Valuta 3 2 3 2 3 2 2 2 4" xfId="19561" xr:uid="{00000000-0005-0000-0000-00001BC20000}"/>
    <cellStyle name="Valuta 3 2 3 2 3 2 2 2 5" xfId="37720" xr:uid="{00000000-0005-0000-0000-00001CC20000}"/>
    <cellStyle name="Valuta 3 2 3 2 3 2 2 2 6" xfId="55880" xr:uid="{00000000-0005-0000-0000-00001DC20000}"/>
    <cellStyle name="Valuta 3 2 3 2 3 2 2 3" xfId="9598" xr:uid="{00000000-0005-0000-0000-00001EC20000}"/>
    <cellStyle name="Valuta 3 2 3 2 3 2 2 3 2" xfId="22805" xr:uid="{00000000-0005-0000-0000-00001FC20000}"/>
    <cellStyle name="Valuta 3 2 3 2 3 2 2 3 3" xfId="40964" xr:uid="{00000000-0005-0000-0000-000020C20000}"/>
    <cellStyle name="Valuta 3 2 3 2 3 2 2 4" xfId="14592" xr:uid="{00000000-0005-0000-0000-000021C20000}"/>
    <cellStyle name="Valuta 3 2 3 2 3 2 2 4 2" xfId="27784" xr:uid="{00000000-0005-0000-0000-000022C20000}"/>
    <cellStyle name="Valuta 3 2 3 2 3 2 2 4 3" xfId="45943" xr:uid="{00000000-0005-0000-0000-000023C20000}"/>
    <cellStyle name="Valuta 3 2 3 2 3 2 2 5" xfId="30268" xr:uid="{00000000-0005-0000-0000-000024C20000}"/>
    <cellStyle name="Valuta 3 2 3 2 3 2 2 5 2" xfId="48427" xr:uid="{00000000-0005-0000-0000-000025C20000}"/>
    <cellStyle name="Valuta 3 2 3 2 3 2 2 6" xfId="17077" xr:uid="{00000000-0005-0000-0000-000026C20000}"/>
    <cellStyle name="Valuta 3 2 3 2 3 2 2 7" xfId="35236" xr:uid="{00000000-0005-0000-0000-000027C20000}"/>
    <cellStyle name="Valuta 3 2 3 2 3 2 2 8" xfId="53396" xr:uid="{00000000-0005-0000-0000-000028C20000}"/>
    <cellStyle name="Valuta 3 2 3 2 3 2 3" xfId="6110" xr:uid="{00000000-0005-0000-0000-000029C20000}"/>
    <cellStyle name="Valuta 3 2 3 2 3 2 3 2" xfId="11607" xr:uid="{00000000-0005-0000-0000-00002AC20000}"/>
    <cellStyle name="Valuta 3 2 3 2 3 2 3 2 2" xfId="24814" xr:uid="{00000000-0005-0000-0000-00002BC20000}"/>
    <cellStyle name="Valuta 3 2 3 2 3 2 3 2 3" xfId="42973" xr:uid="{00000000-0005-0000-0000-00002CC20000}"/>
    <cellStyle name="Valuta 3 2 3 2 3 2 3 3" xfId="32277" xr:uid="{00000000-0005-0000-0000-00002DC20000}"/>
    <cellStyle name="Valuta 3 2 3 2 3 2 3 3 2" xfId="50436" xr:uid="{00000000-0005-0000-0000-00002EC20000}"/>
    <cellStyle name="Valuta 3 2 3 2 3 2 3 4" xfId="19086" xr:uid="{00000000-0005-0000-0000-00002FC20000}"/>
    <cellStyle name="Valuta 3 2 3 2 3 2 3 5" xfId="37245" xr:uid="{00000000-0005-0000-0000-000030C20000}"/>
    <cellStyle name="Valuta 3 2 3 2 3 2 3 6" xfId="55405" xr:uid="{00000000-0005-0000-0000-000031C20000}"/>
    <cellStyle name="Valuta 3 2 3 2 3 2 4" xfId="9133" xr:uid="{00000000-0005-0000-0000-000032C20000}"/>
    <cellStyle name="Valuta 3 2 3 2 3 2 4 2" xfId="22340" xr:uid="{00000000-0005-0000-0000-000033C20000}"/>
    <cellStyle name="Valuta 3 2 3 2 3 2 4 3" xfId="40499" xr:uid="{00000000-0005-0000-0000-000034C20000}"/>
    <cellStyle name="Valuta 3 2 3 2 3 2 5" xfId="14117" xr:uid="{00000000-0005-0000-0000-000035C20000}"/>
    <cellStyle name="Valuta 3 2 3 2 3 2 5 2" xfId="27309" xr:uid="{00000000-0005-0000-0000-000036C20000}"/>
    <cellStyle name="Valuta 3 2 3 2 3 2 5 3" xfId="45468" xr:uid="{00000000-0005-0000-0000-000037C20000}"/>
    <cellStyle name="Valuta 3 2 3 2 3 2 6" xfId="29793" xr:uid="{00000000-0005-0000-0000-000038C20000}"/>
    <cellStyle name="Valuta 3 2 3 2 3 2 6 2" xfId="47952" xr:uid="{00000000-0005-0000-0000-000039C20000}"/>
    <cellStyle name="Valuta 3 2 3 2 3 2 7" xfId="16602" xr:uid="{00000000-0005-0000-0000-00003AC20000}"/>
    <cellStyle name="Valuta 3 2 3 2 3 2 8" xfId="34761" xr:uid="{00000000-0005-0000-0000-00003BC20000}"/>
    <cellStyle name="Valuta 3 2 3 2 3 2 9" xfId="52921" xr:uid="{00000000-0005-0000-0000-00003CC20000}"/>
    <cellStyle name="Valuta 3 2 3 2 3 3" xfId="3232" xr:uid="{00000000-0005-0000-0000-00003DC20000}"/>
    <cellStyle name="Valuta 3 2 3 2 3 3 10" xfId="58817" xr:uid="{00000000-0005-0000-0000-00003EC20000}"/>
    <cellStyle name="Valuta 3 2 3 2 3 3 2" xfId="4098" xr:uid="{00000000-0005-0000-0000-00003FC20000}"/>
    <cellStyle name="Valuta 3 2 3 2 3 3 2 2" xfId="6585" xr:uid="{00000000-0005-0000-0000-000040C20000}"/>
    <cellStyle name="Valuta 3 2 3 2 3 3 2 2 2" xfId="12083" xr:uid="{00000000-0005-0000-0000-000041C20000}"/>
    <cellStyle name="Valuta 3 2 3 2 3 3 2 2 2 2" xfId="25290" xr:uid="{00000000-0005-0000-0000-000042C20000}"/>
    <cellStyle name="Valuta 3 2 3 2 3 3 2 2 2 3" xfId="43449" xr:uid="{00000000-0005-0000-0000-000043C20000}"/>
    <cellStyle name="Valuta 3 2 3 2 3 3 2 2 3" xfId="32753" xr:uid="{00000000-0005-0000-0000-000044C20000}"/>
    <cellStyle name="Valuta 3 2 3 2 3 3 2 2 3 2" xfId="50912" xr:uid="{00000000-0005-0000-0000-000045C20000}"/>
    <cellStyle name="Valuta 3 2 3 2 3 3 2 2 4" xfId="19562" xr:uid="{00000000-0005-0000-0000-000046C20000}"/>
    <cellStyle name="Valuta 3 2 3 2 3 3 2 2 5" xfId="37721" xr:uid="{00000000-0005-0000-0000-000047C20000}"/>
    <cellStyle name="Valuta 3 2 3 2 3 3 2 2 6" xfId="55881" xr:uid="{00000000-0005-0000-0000-000048C20000}"/>
    <cellStyle name="Valuta 3 2 3 2 3 3 2 3" xfId="9599" xr:uid="{00000000-0005-0000-0000-000049C20000}"/>
    <cellStyle name="Valuta 3 2 3 2 3 3 2 3 2" xfId="22806" xr:uid="{00000000-0005-0000-0000-00004AC20000}"/>
    <cellStyle name="Valuta 3 2 3 2 3 3 2 3 3" xfId="40965" xr:uid="{00000000-0005-0000-0000-00004BC20000}"/>
    <cellStyle name="Valuta 3 2 3 2 3 3 2 4" xfId="14593" xr:uid="{00000000-0005-0000-0000-00004CC20000}"/>
    <cellStyle name="Valuta 3 2 3 2 3 3 2 4 2" xfId="27785" xr:uid="{00000000-0005-0000-0000-00004DC20000}"/>
    <cellStyle name="Valuta 3 2 3 2 3 3 2 4 3" xfId="45944" xr:uid="{00000000-0005-0000-0000-00004EC20000}"/>
    <cellStyle name="Valuta 3 2 3 2 3 3 2 5" xfId="30269" xr:uid="{00000000-0005-0000-0000-00004FC20000}"/>
    <cellStyle name="Valuta 3 2 3 2 3 3 2 5 2" xfId="48428" xr:uid="{00000000-0005-0000-0000-000050C20000}"/>
    <cellStyle name="Valuta 3 2 3 2 3 3 2 6" xfId="17078" xr:uid="{00000000-0005-0000-0000-000051C20000}"/>
    <cellStyle name="Valuta 3 2 3 2 3 3 2 7" xfId="35237" xr:uid="{00000000-0005-0000-0000-000052C20000}"/>
    <cellStyle name="Valuta 3 2 3 2 3 3 2 8" xfId="53397" xr:uid="{00000000-0005-0000-0000-000053C20000}"/>
    <cellStyle name="Valuta 3 2 3 2 3 3 3" xfId="6111" xr:uid="{00000000-0005-0000-0000-000054C20000}"/>
    <cellStyle name="Valuta 3 2 3 2 3 3 3 2" xfId="11608" xr:uid="{00000000-0005-0000-0000-000055C20000}"/>
    <cellStyle name="Valuta 3 2 3 2 3 3 3 2 2" xfId="24815" xr:uid="{00000000-0005-0000-0000-000056C20000}"/>
    <cellStyle name="Valuta 3 2 3 2 3 3 3 2 3" xfId="42974" xr:uid="{00000000-0005-0000-0000-000057C20000}"/>
    <cellStyle name="Valuta 3 2 3 2 3 3 3 3" xfId="32278" xr:uid="{00000000-0005-0000-0000-000058C20000}"/>
    <cellStyle name="Valuta 3 2 3 2 3 3 3 3 2" xfId="50437" xr:uid="{00000000-0005-0000-0000-000059C20000}"/>
    <cellStyle name="Valuta 3 2 3 2 3 3 3 4" xfId="19087" xr:uid="{00000000-0005-0000-0000-00005AC20000}"/>
    <cellStyle name="Valuta 3 2 3 2 3 3 3 5" xfId="37246" xr:uid="{00000000-0005-0000-0000-00005BC20000}"/>
    <cellStyle name="Valuta 3 2 3 2 3 3 3 6" xfId="55406" xr:uid="{00000000-0005-0000-0000-00005CC20000}"/>
    <cellStyle name="Valuta 3 2 3 2 3 3 4" xfId="9134" xr:uid="{00000000-0005-0000-0000-00005DC20000}"/>
    <cellStyle name="Valuta 3 2 3 2 3 3 4 2" xfId="22341" xr:uid="{00000000-0005-0000-0000-00005EC20000}"/>
    <cellStyle name="Valuta 3 2 3 2 3 3 4 3" xfId="40500" xr:uid="{00000000-0005-0000-0000-00005FC20000}"/>
    <cellStyle name="Valuta 3 2 3 2 3 3 5" xfId="14118" xr:uid="{00000000-0005-0000-0000-000060C20000}"/>
    <cellStyle name="Valuta 3 2 3 2 3 3 5 2" xfId="27310" xr:uid="{00000000-0005-0000-0000-000061C20000}"/>
    <cellStyle name="Valuta 3 2 3 2 3 3 5 3" xfId="45469" xr:uid="{00000000-0005-0000-0000-000062C20000}"/>
    <cellStyle name="Valuta 3 2 3 2 3 3 6" xfId="29794" xr:uid="{00000000-0005-0000-0000-000063C20000}"/>
    <cellStyle name="Valuta 3 2 3 2 3 3 6 2" xfId="47953" xr:uid="{00000000-0005-0000-0000-000064C20000}"/>
    <cellStyle name="Valuta 3 2 3 2 3 3 7" xfId="16603" xr:uid="{00000000-0005-0000-0000-000065C20000}"/>
    <cellStyle name="Valuta 3 2 3 2 3 3 8" xfId="34762" xr:uid="{00000000-0005-0000-0000-000066C20000}"/>
    <cellStyle name="Valuta 3 2 3 2 3 3 9" xfId="52922" xr:uid="{00000000-0005-0000-0000-000067C20000}"/>
    <cellStyle name="Valuta 3 2 3 2 3 4" xfId="3718" xr:uid="{00000000-0005-0000-0000-000068C20000}"/>
    <cellStyle name="Valuta 3 2 3 2 3 4 2" xfId="4428" xr:uid="{00000000-0005-0000-0000-000069C20000}"/>
    <cellStyle name="Valuta 3 2 3 2 3 4 2 2" xfId="12412" xr:uid="{00000000-0005-0000-0000-00006AC20000}"/>
    <cellStyle name="Valuta 3 2 3 2 3 4 2 2 2" xfId="25619" xr:uid="{00000000-0005-0000-0000-00006BC20000}"/>
    <cellStyle name="Valuta 3 2 3 2 3 4 2 2 3" xfId="43778" xr:uid="{00000000-0005-0000-0000-00006CC20000}"/>
    <cellStyle name="Valuta 3 2 3 2 3 4 2 3" xfId="33082" xr:uid="{00000000-0005-0000-0000-00006DC20000}"/>
    <cellStyle name="Valuta 3 2 3 2 3 4 2 3 2" xfId="51241" xr:uid="{00000000-0005-0000-0000-00006EC20000}"/>
    <cellStyle name="Valuta 3 2 3 2 3 4 2 4" xfId="19891" xr:uid="{00000000-0005-0000-0000-00006FC20000}"/>
    <cellStyle name="Valuta 3 2 3 2 3 4 2 5" xfId="38050" xr:uid="{00000000-0005-0000-0000-000070C20000}"/>
    <cellStyle name="Valuta 3 2 3 2 3 4 2 6" xfId="56210" xr:uid="{00000000-0005-0000-0000-000071C20000}"/>
    <cellStyle name="Valuta 3 2 3 2 3 4 3" xfId="9928" xr:uid="{00000000-0005-0000-0000-000072C20000}"/>
    <cellStyle name="Valuta 3 2 3 2 3 4 3 2" xfId="23135" xr:uid="{00000000-0005-0000-0000-000073C20000}"/>
    <cellStyle name="Valuta 3 2 3 2 3 4 3 3" xfId="41294" xr:uid="{00000000-0005-0000-0000-000074C20000}"/>
    <cellStyle name="Valuta 3 2 3 2 3 4 4" xfId="14922" xr:uid="{00000000-0005-0000-0000-000075C20000}"/>
    <cellStyle name="Valuta 3 2 3 2 3 4 4 2" xfId="28114" xr:uid="{00000000-0005-0000-0000-000076C20000}"/>
    <cellStyle name="Valuta 3 2 3 2 3 4 4 3" xfId="46273" xr:uid="{00000000-0005-0000-0000-000077C20000}"/>
    <cellStyle name="Valuta 3 2 3 2 3 4 5" xfId="30598" xr:uid="{00000000-0005-0000-0000-000078C20000}"/>
    <cellStyle name="Valuta 3 2 3 2 3 4 5 2" xfId="48757" xr:uid="{00000000-0005-0000-0000-000079C20000}"/>
    <cellStyle name="Valuta 3 2 3 2 3 4 6" xfId="17407" xr:uid="{00000000-0005-0000-0000-00007AC20000}"/>
    <cellStyle name="Valuta 3 2 3 2 3 4 7" xfId="35566" xr:uid="{00000000-0005-0000-0000-00007BC20000}"/>
    <cellStyle name="Valuta 3 2 3 2 3 4 8" xfId="53726" xr:uid="{00000000-0005-0000-0000-00007CC20000}"/>
    <cellStyle name="Valuta 3 2 3 2 3 4 9" xfId="59504" xr:uid="{00000000-0005-0000-0000-00007DC20000}"/>
    <cellStyle name="Valuta 3 2 3 2 3 5" xfId="4096" xr:uid="{00000000-0005-0000-0000-00007EC20000}"/>
    <cellStyle name="Valuta 3 2 3 2 3 5 2" xfId="6583" xr:uid="{00000000-0005-0000-0000-00007FC20000}"/>
    <cellStyle name="Valuta 3 2 3 2 3 5 2 2" xfId="12081" xr:uid="{00000000-0005-0000-0000-000080C20000}"/>
    <cellStyle name="Valuta 3 2 3 2 3 5 2 2 2" xfId="25288" xr:uid="{00000000-0005-0000-0000-000081C20000}"/>
    <cellStyle name="Valuta 3 2 3 2 3 5 2 2 3" xfId="43447" xr:uid="{00000000-0005-0000-0000-000082C20000}"/>
    <cellStyle name="Valuta 3 2 3 2 3 5 2 3" xfId="32751" xr:uid="{00000000-0005-0000-0000-000083C20000}"/>
    <cellStyle name="Valuta 3 2 3 2 3 5 2 3 2" xfId="50910" xr:uid="{00000000-0005-0000-0000-000084C20000}"/>
    <cellStyle name="Valuta 3 2 3 2 3 5 2 4" xfId="19560" xr:uid="{00000000-0005-0000-0000-000085C20000}"/>
    <cellStyle name="Valuta 3 2 3 2 3 5 2 5" xfId="37719" xr:uid="{00000000-0005-0000-0000-000086C20000}"/>
    <cellStyle name="Valuta 3 2 3 2 3 5 2 6" xfId="55879" xr:uid="{00000000-0005-0000-0000-000087C20000}"/>
    <cellStyle name="Valuta 3 2 3 2 3 5 3" xfId="9597" xr:uid="{00000000-0005-0000-0000-000088C20000}"/>
    <cellStyle name="Valuta 3 2 3 2 3 5 3 2" xfId="22804" xr:uid="{00000000-0005-0000-0000-000089C20000}"/>
    <cellStyle name="Valuta 3 2 3 2 3 5 3 3" xfId="40963" xr:uid="{00000000-0005-0000-0000-00008AC20000}"/>
    <cellStyle name="Valuta 3 2 3 2 3 5 4" xfId="14591" xr:uid="{00000000-0005-0000-0000-00008BC20000}"/>
    <cellStyle name="Valuta 3 2 3 2 3 5 4 2" xfId="27783" xr:uid="{00000000-0005-0000-0000-00008CC20000}"/>
    <cellStyle name="Valuta 3 2 3 2 3 5 4 3" xfId="45942" xr:uid="{00000000-0005-0000-0000-00008DC20000}"/>
    <cellStyle name="Valuta 3 2 3 2 3 5 5" xfId="30267" xr:uid="{00000000-0005-0000-0000-00008EC20000}"/>
    <cellStyle name="Valuta 3 2 3 2 3 5 5 2" xfId="48426" xr:uid="{00000000-0005-0000-0000-00008FC20000}"/>
    <cellStyle name="Valuta 3 2 3 2 3 5 6" xfId="17076" xr:uid="{00000000-0005-0000-0000-000090C20000}"/>
    <cellStyle name="Valuta 3 2 3 2 3 5 7" xfId="35235" xr:uid="{00000000-0005-0000-0000-000091C20000}"/>
    <cellStyle name="Valuta 3 2 3 2 3 5 8" xfId="53395" xr:uid="{00000000-0005-0000-0000-000092C20000}"/>
    <cellStyle name="Valuta 3 2 3 2 3 6" xfId="5074" xr:uid="{00000000-0005-0000-0000-000093C20000}"/>
    <cellStyle name="Valuta 3 2 3 2 3 6 2" xfId="7315" xr:uid="{00000000-0005-0000-0000-000094C20000}"/>
    <cellStyle name="Valuta 3 2 3 2 3 6 2 2" xfId="13048" xr:uid="{00000000-0005-0000-0000-000095C20000}"/>
    <cellStyle name="Valuta 3 2 3 2 3 6 2 2 2" xfId="26255" xr:uid="{00000000-0005-0000-0000-000096C20000}"/>
    <cellStyle name="Valuta 3 2 3 2 3 6 2 2 3" xfId="44414" xr:uid="{00000000-0005-0000-0000-000097C20000}"/>
    <cellStyle name="Valuta 3 2 3 2 3 6 2 3" xfId="33718" xr:uid="{00000000-0005-0000-0000-000098C20000}"/>
    <cellStyle name="Valuta 3 2 3 2 3 6 2 3 2" xfId="51877" xr:uid="{00000000-0005-0000-0000-000099C20000}"/>
    <cellStyle name="Valuta 3 2 3 2 3 6 2 4" xfId="20527" xr:uid="{00000000-0005-0000-0000-00009AC20000}"/>
    <cellStyle name="Valuta 3 2 3 2 3 6 2 5" xfId="38686" xr:uid="{00000000-0005-0000-0000-00009BC20000}"/>
    <cellStyle name="Valuta 3 2 3 2 3 6 2 6" xfId="56846" xr:uid="{00000000-0005-0000-0000-00009CC20000}"/>
    <cellStyle name="Valuta 3 2 3 2 3 6 3" xfId="10564" xr:uid="{00000000-0005-0000-0000-00009DC20000}"/>
    <cellStyle name="Valuta 3 2 3 2 3 6 3 2" xfId="23771" xr:uid="{00000000-0005-0000-0000-00009EC20000}"/>
    <cellStyle name="Valuta 3 2 3 2 3 6 3 3" xfId="41930" xr:uid="{00000000-0005-0000-0000-00009FC20000}"/>
    <cellStyle name="Valuta 3 2 3 2 3 6 4" xfId="15558" xr:uid="{00000000-0005-0000-0000-0000A0C20000}"/>
    <cellStyle name="Valuta 3 2 3 2 3 6 4 2" xfId="28750" xr:uid="{00000000-0005-0000-0000-0000A1C20000}"/>
    <cellStyle name="Valuta 3 2 3 2 3 6 4 3" xfId="46909" xr:uid="{00000000-0005-0000-0000-0000A2C20000}"/>
    <cellStyle name="Valuta 3 2 3 2 3 6 5" xfId="31234" xr:uid="{00000000-0005-0000-0000-0000A3C20000}"/>
    <cellStyle name="Valuta 3 2 3 2 3 6 5 2" xfId="49393" xr:uid="{00000000-0005-0000-0000-0000A4C20000}"/>
    <cellStyle name="Valuta 3 2 3 2 3 6 6" xfId="18043" xr:uid="{00000000-0005-0000-0000-0000A5C20000}"/>
    <cellStyle name="Valuta 3 2 3 2 3 6 7" xfId="36202" xr:uid="{00000000-0005-0000-0000-0000A6C20000}"/>
    <cellStyle name="Valuta 3 2 3 2 3 6 8" xfId="54362" xr:uid="{00000000-0005-0000-0000-0000A7C20000}"/>
    <cellStyle name="Valuta 3 2 3 2 3 7" xfId="6109" xr:uid="{00000000-0005-0000-0000-0000A8C20000}"/>
    <cellStyle name="Valuta 3 2 3 2 3 7 2" xfId="11606" xr:uid="{00000000-0005-0000-0000-0000A9C20000}"/>
    <cellStyle name="Valuta 3 2 3 2 3 7 2 2" xfId="24813" xr:uid="{00000000-0005-0000-0000-0000AAC20000}"/>
    <cellStyle name="Valuta 3 2 3 2 3 7 2 3" xfId="42972" xr:uid="{00000000-0005-0000-0000-0000ABC20000}"/>
    <cellStyle name="Valuta 3 2 3 2 3 7 3" xfId="32276" xr:uid="{00000000-0005-0000-0000-0000ACC20000}"/>
    <cellStyle name="Valuta 3 2 3 2 3 7 3 2" xfId="50435" xr:uid="{00000000-0005-0000-0000-0000ADC20000}"/>
    <cellStyle name="Valuta 3 2 3 2 3 7 4" xfId="19085" xr:uid="{00000000-0005-0000-0000-0000AEC20000}"/>
    <cellStyle name="Valuta 3 2 3 2 3 7 5" xfId="37244" xr:uid="{00000000-0005-0000-0000-0000AFC20000}"/>
    <cellStyle name="Valuta 3 2 3 2 3 7 6" xfId="55404" xr:uid="{00000000-0005-0000-0000-0000B0C20000}"/>
    <cellStyle name="Valuta 3 2 3 2 3 8" xfId="8407" xr:uid="{00000000-0005-0000-0000-0000B1C20000}"/>
    <cellStyle name="Valuta 3 2 3 2 3 8 2" xfId="21614" xr:uid="{00000000-0005-0000-0000-0000B2C20000}"/>
    <cellStyle name="Valuta 3 2 3 2 3 8 3" xfId="39773" xr:uid="{00000000-0005-0000-0000-0000B3C20000}"/>
    <cellStyle name="Valuta 3 2 3 2 3 8 4" xfId="57933" xr:uid="{00000000-0005-0000-0000-0000B4C20000}"/>
    <cellStyle name="Valuta 3 2 3 2 3 9" xfId="9132" xr:uid="{00000000-0005-0000-0000-0000B5C20000}"/>
    <cellStyle name="Valuta 3 2 3 2 3 9 2" xfId="22339" xr:uid="{00000000-0005-0000-0000-0000B6C20000}"/>
    <cellStyle name="Valuta 3 2 3 2 3 9 3" xfId="40498" xr:uid="{00000000-0005-0000-0000-0000B7C20000}"/>
    <cellStyle name="Valuta 3 2 3 2 4" xfId="3233" xr:uid="{00000000-0005-0000-0000-0000B8C20000}"/>
    <cellStyle name="Valuta 3 2 3 2 4 10" xfId="58818" xr:uid="{00000000-0005-0000-0000-0000B9C20000}"/>
    <cellStyle name="Valuta 3 2 3 2 4 2" xfId="4099" xr:uid="{00000000-0005-0000-0000-0000BAC20000}"/>
    <cellStyle name="Valuta 3 2 3 2 4 2 2" xfId="6586" xr:uid="{00000000-0005-0000-0000-0000BBC20000}"/>
    <cellStyle name="Valuta 3 2 3 2 4 2 2 2" xfId="12084" xr:uid="{00000000-0005-0000-0000-0000BCC20000}"/>
    <cellStyle name="Valuta 3 2 3 2 4 2 2 2 2" xfId="25291" xr:uid="{00000000-0005-0000-0000-0000BDC20000}"/>
    <cellStyle name="Valuta 3 2 3 2 4 2 2 2 3" xfId="43450" xr:uid="{00000000-0005-0000-0000-0000BEC20000}"/>
    <cellStyle name="Valuta 3 2 3 2 4 2 2 3" xfId="32754" xr:uid="{00000000-0005-0000-0000-0000BFC20000}"/>
    <cellStyle name="Valuta 3 2 3 2 4 2 2 3 2" xfId="50913" xr:uid="{00000000-0005-0000-0000-0000C0C20000}"/>
    <cellStyle name="Valuta 3 2 3 2 4 2 2 4" xfId="19563" xr:uid="{00000000-0005-0000-0000-0000C1C20000}"/>
    <cellStyle name="Valuta 3 2 3 2 4 2 2 5" xfId="37722" xr:uid="{00000000-0005-0000-0000-0000C2C20000}"/>
    <cellStyle name="Valuta 3 2 3 2 4 2 2 6" xfId="55882" xr:uid="{00000000-0005-0000-0000-0000C3C20000}"/>
    <cellStyle name="Valuta 3 2 3 2 4 2 3" xfId="9600" xr:uid="{00000000-0005-0000-0000-0000C4C20000}"/>
    <cellStyle name="Valuta 3 2 3 2 4 2 3 2" xfId="22807" xr:uid="{00000000-0005-0000-0000-0000C5C20000}"/>
    <cellStyle name="Valuta 3 2 3 2 4 2 3 3" xfId="40966" xr:uid="{00000000-0005-0000-0000-0000C6C20000}"/>
    <cellStyle name="Valuta 3 2 3 2 4 2 4" xfId="14594" xr:uid="{00000000-0005-0000-0000-0000C7C20000}"/>
    <cellStyle name="Valuta 3 2 3 2 4 2 4 2" xfId="27786" xr:uid="{00000000-0005-0000-0000-0000C8C20000}"/>
    <cellStyle name="Valuta 3 2 3 2 4 2 4 3" xfId="45945" xr:uid="{00000000-0005-0000-0000-0000C9C20000}"/>
    <cellStyle name="Valuta 3 2 3 2 4 2 5" xfId="30270" xr:uid="{00000000-0005-0000-0000-0000CAC20000}"/>
    <cellStyle name="Valuta 3 2 3 2 4 2 5 2" xfId="48429" xr:uid="{00000000-0005-0000-0000-0000CBC20000}"/>
    <cellStyle name="Valuta 3 2 3 2 4 2 6" xfId="17079" xr:uid="{00000000-0005-0000-0000-0000CCC20000}"/>
    <cellStyle name="Valuta 3 2 3 2 4 2 7" xfId="35238" xr:uid="{00000000-0005-0000-0000-0000CDC20000}"/>
    <cellStyle name="Valuta 3 2 3 2 4 2 8" xfId="53398" xr:uid="{00000000-0005-0000-0000-0000CEC20000}"/>
    <cellStyle name="Valuta 3 2 3 2 4 3" xfId="6112" xr:uid="{00000000-0005-0000-0000-0000CFC20000}"/>
    <cellStyle name="Valuta 3 2 3 2 4 3 2" xfId="11609" xr:uid="{00000000-0005-0000-0000-0000D0C20000}"/>
    <cellStyle name="Valuta 3 2 3 2 4 3 2 2" xfId="24816" xr:uid="{00000000-0005-0000-0000-0000D1C20000}"/>
    <cellStyle name="Valuta 3 2 3 2 4 3 2 3" xfId="42975" xr:uid="{00000000-0005-0000-0000-0000D2C20000}"/>
    <cellStyle name="Valuta 3 2 3 2 4 3 3" xfId="32279" xr:uid="{00000000-0005-0000-0000-0000D3C20000}"/>
    <cellStyle name="Valuta 3 2 3 2 4 3 3 2" xfId="50438" xr:uid="{00000000-0005-0000-0000-0000D4C20000}"/>
    <cellStyle name="Valuta 3 2 3 2 4 3 4" xfId="19088" xr:uid="{00000000-0005-0000-0000-0000D5C20000}"/>
    <cellStyle name="Valuta 3 2 3 2 4 3 5" xfId="37247" xr:uid="{00000000-0005-0000-0000-0000D6C20000}"/>
    <cellStyle name="Valuta 3 2 3 2 4 3 6" xfId="55407" xr:uid="{00000000-0005-0000-0000-0000D7C20000}"/>
    <cellStyle name="Valuta 3 2 3 2 4 4" xfId="9135" xr:uid="{00000000-0005-0000-0000-0000D8C20000}"/>
    <cellStyle name="Valuta 3 2 3 2 4 4 2" xfId="22342" xr:uid="{00000000-0005-0000-0000-0000D9C20000}"/>
    <cellStyle name="Valuta 3 2 3 2 4 4 3" xfId="40501" xr:uid="{00000000-0005-0000-0000-0000DAC20000}"/>
    <cellStyle name="Valuta 3 2 3 2 4 5" xfId="14119" xr:uid="{00000000-0005-0000-0000-0000DBC20000}"/>
    <cellStyle name="Valuta 3 2 3 2 4 5 2" xfId="27311" xr:uid="{00000000-0005-0000-0000-0000DCC20000}"/>
    <cellStyle name="Valuta 3 2 3 2 4 5 3" xfId="45470" xr:uid="{00000000-0005-0000-0000-0000DDC20000}"/>
    <cellStyle name="Valuta 3 2 3 2 4 6" xfId="29795" xr:uid="{00000000-0005-0000-0000-0000DEC20000}"/>
    <cellStyle name="Valuta 3 2 3 2 4 6 2" xfId="47954" xr:uid="{00000000-0005-0000-0000-0000DFC20000}"/>
    <cellStyle name="Valuta 3 2 3 2 4 7" xfId="16604" xr:uid="{00000000-0005-0000-0000-0000E0C20000}"/>
    <cellStyle name="Valuta 3 2 3 2 4 8" xfId="34763" xr:uid="{00000000-0005-0000-0000-0000E1C20000}"/>
    <cellStyle name="Valuta 3 2 3 2 4 9" xfId="52923" xr:uid="{00000000-0005-0000-0000-0000E2C20000}"/>
    <cellStyle name="Valuta 3 2 3 2 5" xfId="3234" xr:uid="{00000000-0005-0000-0000-0000E3C20000}"/>
    <cellStyle name="Valuta 3 2 3 2 5 10" xfId="58819" xr:uid="{00000000-0005-0000-0000-0000E4C20000}"/>
    <cellStyle name="Valuta 3 2 3 2 5 2" xfId="4100" xr:uid="{00000000-0005-0000-0000-0000E5C20000}"/>
    <cellStyle name="Valuta 3 2 3 2 5 2 2" xfId="6587" xr:uid="{00000000-0005-0000-0000-0000E6C20000}"/>
    <cellStyle name="Valuta 3 2 3 2 5 2 2 2" xfId="12085" xr:uid="{00000000-0005-0000-0000-0000E7C20000}"/>
    <cellStyle name="Valuta 3 2 3 2 5 2 2 2 2" xfId="25292" xr:uid="{00000000-0005-0000-0000-0000E8C20000}"/>
    <cellStyle name="Valuta 3 2 3 2 5 2 2 2 3" xfId="43451" xr:uid="{00000000-0005-0000-0000-0000E9C20000}"/>
    <cellStyle name="Valuta 3 2 3 2 5 2 2 3" xfId="32755" xr:uid="{00000000-0005-0000-0000-0000EAC20000}"/>
    <cellStyle name="Valuta 3 2 3 2 5 2 2 3 2" xfId="50914" xr:uid="{00000000-0005-0000-0000-0000EBC20000}"/>
    <cellStyle name="Valuta 3 2 3 2 5 2 2 4" xfId="19564" xr:uid="{00000000-0005-0000-0000-0000ECC20000}"/>
    <cellStyle name="Valuta 3 2 3 2 5 2 2 5" xfId="37723" xr:uid="{00000000-0005-0000-0000-0000EDC20000}"/>
    <cellStyle name="Valuta 3 2 3 2 5 2 2 6" xfId="55883" xr:uid="{00000000-0005-0000-0000-0000EEC20000}"/>
    <cellStyle name="Valuta 3 2 3 2 5 2 3" xfId="9601" xr:uid="{00000000-0005-0000-0000-0000EFC20000}"/>
    <cellStyle name="Valuta 3 2 3 2 5 2 3 2" xfId="22808" xr:uid="{00000000-0005-0000-0000-0000F0C20000}"/>
    <cellStyle name="Valuta 3 2 3 2 5 2 3 3" xfId="40967" xr:uid="{00000000-0005-0000-0000-0000F1C20000}"/>
    <cellStyle name="Valuta 3 2 3 2 5 2 4" xfId="14595" xr:uid="{00000000-0005-0000-0000-0000F2C20000}"/>
    <cellStyle name="Valuta 3 2 3 2 5 2 4 2" xfId="27787" xr:uid="{00000000-0005-0000-0000-0000F3C20000}"/>
    <cellStyle name="Valuta 3 2 3 2 5 2 4 3" xfId="45946" xr:uid="{00000000-0005-0000-0000-0000F4C20000}"/>
    <cellStyle name="Valuta 3 2 3 2 5 2 5" xfId="30271" xr:uid="{00000000-0005-0000-0000-0000F5C20000}"/>
    <cellStyle name="Valuta 3 2 3 2 5 2 5 2" xfId="48430" xr:uid="{00000000-0005-0000-0000-0000F6C20000}"/>
    <cellStyle name="Valuta 3 2 3 2 5 2 6" xfId="17080" xr:uid="{00000000-0005-0000-0000-0000F7C20000}"/>
    <cellStyle name="Valuta 3 2 3 2 5 2 7" xfId="35239" xr:uid="{00000000-0005-0000-0000-0000F8C20000}"/>
    <cellStyle name="Valuta 3 2 3 2 5 2 8" xfId="53399" xr:uid="{00000000-0005-0000-0000-0000F9C20000}"/>
    <cellStyle name="Valuta 3 2 3 2 5 3" xfId="6113" xr:uid="{00000000-0005-0000-0000-0000FAC20000}"/>
    <cellStyle name="Valuta 3 2 3 2 5 3 2" xfId="11610" xr:uid="{00000000-0005-0000-0000-0000FBC20000}"/>
    <cellStyle name="Valuta 3 2 3 2 5 3 2 2" xfId="24817" xr:uid="{00000000-0005-0000-0000-0000FCC20000}"/>
    <cellStyle name="Valuta 3 2 3 2 5 3 2 3" xfId="42976" xr:uid="{00000000-0005-0000-0000-0000FDC20000}"/>
    <cellStyle name="Valuta 3 2 3 2 5 3 3" xfId="32280" xr:uid="{00000000-0005-0000-0000-0000FEC20000}"/>
    <cellStyle name="Valuta 3 2 3 2 5 3 3 2" xfId="50439" xr:uid="{00000000-0005-0000-0000-0000FFC20000}"/>
    <cellStyle name="Valuta 3 2 3 2 5 3 4" xfId="19089" xr:uid="{00000000-0005-0000-0000-000000C30000}"/>
    <cellStyle name="Valuta 3 2 3 2 5 3 5" xfId="37248" xr:uid="{00000000-0005-0000-0000-000001C30000}"/>
    <cellStyle name="Valuta 3 2 3 2 5 3 6" xfId="55408" xr:uid="{00000000-0005-0000-0000-000002C30000}"/>
    <cellStyle name="Valuta 3 2 3 2 5 4" xfId="9136" xr:uid="{00000000-0005-0000-0000-000003C30000}"/>
    <cellStyle name="Valuta 3 2 3 2 5 4 2" xfId="22343" xr:uid="{00000000-0005-0000-0000-000004C30000}"/>
    <cellStyle name="Valuta 3 2 3 2 5 4 3" xfId="40502" xr:uid="{00000000-0005-0000-0000-000005C30000}"/>
    <cellStyle name="Valuta 3 2 3 2 5 5" xfId="14120" xr:uid="{00000000-0005-0000-0000-000006C30000}"/>
    <cellStyle name="Valuta 3 2 3 2 5 5 2" xfId="27312" xr:uid="{00000000-0005-0000-0000-000007C30000}"/>
    <cellStyle name="Valuta 3 2 3 2 5 5 3" xfId="45471" xr:uid="{00000000-0005-0000-0000-000008C30000}"/>
    <cellStyle name="Valuta 3 2 3 2 5 6" xfId="29796" xr:uid="{00000000-0005-0000-0000-000009C30000}"/>
    <cellStyle name="Valuta 3 2 3 2 5 6 2" xfId="47955" xr:uid="{00000000-0005-0000-0000-00000AC30000}"/>
    <cellStyle name="Valuta 3 2 3 2 5 7" xfId="16605" xr:uid="{00000000-0005-0000-0000-00000BC30000}"/>
    <cellStyle name="Valuta 3 2 3 2 5 8" xfId="34764" xr:uid="{00000000-0005-0000-0000-00000CC30000}"/>
    <cellStyle name="Valuta 3 2 3 2 5 9" xfId="52924" xr:uid="{00000000-0005-0000-0000-00000DC30000}"/>
    <cellStyle name="Valuta 3 2 3 2 6" xfId="3662" xr:uid="{00000000-0005-0000-0000-00000EC30000}"/>
    <cellStyle name="Valuta 3 2 3 2 6 2" xfId="4426" xr:uid="{00000000-0005-0000-0000-00000FC30000}"/>
    <cellStyle name="Valuta 3 2 3 2 6 2 2" xfId="12410" xr:uid="{00000000-0005-0000-0000-000010C30000}"/>
    <cellStyle name="Valuta 3 2 3 2 6 2 2 2" xfId="25617" xr:uid="{00000000-0005-0000-0000-000011C30000}"/>
    <cellStyle name="Valuta 3 2 3 2 6 2 2 3" xfId="43776" xr:uid="{00000000-0005-0000-0000-000012C30000}"/>
    <cellStyle name="Valuta 3 2 3 2 6 2 3" xfId="33080" xr:uid="{00000000-0005-0000-0000-000013C30000}"/>
    <cellStyle name="Valuta 3 2 3 2 6 2 3 2" xfId="51239" xr:uid="{00000000-0005-0000-0000-000014C30000}"/>
    <cellStyle name="Valuta 3 2 3 2 6 2 4" xfId="19889" xr:uid="{00000000-0005-0000-0000-000015C30000}"/>
    <cellStyle name="Valuta 3 2 3 2 6 2 5" xfId="38048" xr:uid="{00000000-0005-0000-0000-000016C30000}"/>
    <cellStyle name="Valuta 3 2 3 2 6 2 6" xfId="56208" xr:uid="{00000000-0005-0000-0000-000017C30000}"/>
    <cellStyle name="Valuta 3 2 3 2 6 3" xfId="9926" xr:uid="{00000000-0005-0000-0000-000018C30000}"/>
    <cellStyle name="Valuta 3 2 3 2 6 3 2" xfId="23133" xr:uid="{00000000-0005-0000-0000-000019C30000}"/>
    <cellStyle name="Valuta 3 2 3 2 6 3 3" xfId="41292" xr:uid="{00000000-0005-0000-0000-00001AC30000}"/>
    <cellStyle name="Valuta 3 2 3 2 6 4" xfId="14920" xr:uid="{00000000-0005-0000-0000-00001BC30000}"/>
    <cellStyle name="Valuta 3 2 3 2 6 4 2" xfId="28112" xr:uid="{00000000-0005-0000-0000-00001CC30000}"/>
    <cellStyle name="Valuta 3 2 3 2 6 4 3" xfId="46271" xr:uid="{00000000-0005-0000-0000-00001DC30000}"/>
    <cellStyle name="Valuta 3 2 3 2 6 5" xfId="30596" xr:uid="{00000000-0005-0000-0000-00001EC30000}"/>
    <cellStyle name="Valuta 3 2 3 2 6 5 2" xfId="48755" xr:uid="{00000000-0005-0000-0000-00001FC30000}"/>
    <cellStyle name="Valuta 3 2 3 2 6 6" xfId="17405" xr:uid="{00000000-0005-0000-0000-000020C30000}"/>
    <cellStyle name="Valuta 3 2 3 2 6 7" xfId="35564" xr:uid="{00000000-0005-0000-0000-000021C30000}"/>
    <cellStyle name="Valuta 3 2 3 2 6 8" xfId="53724" xr:uid="{00000000-0005-0000-0000-000022C30000}"/>
    <cellStyle name="Valuta 3 2 3 2 6 9" xfId="59108" xr:uid="{00000000-0005-0000-0000-000023C30000}"/>
    <cellStyle name="Valuta 3 2 3 2 7" xfId="4650" xr:uid="{00000000-0005-0000-0000-000024C30000}"/>
    <cellStyle name="Valuta 3 2 3 2 7 2" xfId="6902" xr:uid="{00000000-0005-0000-0000-000025C30000}"/>
    <cellStyle name="Valuta 3 2 3 2 7 2 2" xfId="12634" xr:uid="{00000000-0005-0000-0000-000026C30000}"/>
    <cellStyle name="Valuta 3 2 3 2 7 2 2 2" xfId="25841" xr:uid="{00000000-0005-0000-0000-000027C30000}"/>
    <cellStyle name="Valuta 3 2 3 2 7 2 2 3" xfId="44000" xr:uid="{00000000-0005-0000-0000-000028C30000}"/>
    <cellStyle name="Valuta 3 2 3 2 7 2 3" xfId="33304" xr:uid="{00000000-0005-0000-0000-000029C30000}"/>
    <cellStyle name="Valuta 3 2 3 2 7 2 3 2" xfId="51463" xr:uid="{00000000-0005-0000-0000-00002AC30000}"/>
    <cellStyle name="Valuta 3 2 3 2 7 2 4" xfId="20113" xr:uid="{00000000-0005-0000-0000-00002BC30000}"/>
    <cellStyle name="Valuta 3 2 3 2 7 2 5" xfId="38272" xr:uid="{00000000-0005-0000-0000-00002CC30000}"/>
    <cellStyle name="Valuta 3 2 3 2 7 2 6" xfId="56432" xr:uid="{00000000-0005-0000-0000-00002DC30000}"/>
    <cellStyle name="Valuta 3 2 3 2 7 3" xfId="10150" xr:uid="{00000000-0005-0000-0000-00002EC30000}"/>
    <cellStyle name="Valuta 3 2 3 2 7 3 2" xfId="23357" xr:uid="{00000000-0005-0000-0000-00002FC30000}"/>
    <cellStyle name="Valuta 3 2 3 2 7 3 3" xfId="41516" xr:uid="{00000000-0005-0000-0000-000030C30000}"/>
    <cellStyle name="Valuta 3 2 3 2 7 4" xfId="15144" xr:uid="{00000000-0005-0000-0000-000031C30000}"/>
    <cellStyle name="Valuta 3 2 3 2 7 4 2" xfId="28336" xr:uid="{00000000-0005-0000-0000-000032C30000}"/>
    <cellStyle name="Valuta 3 2 3 2 7 4 3" xfId="46495" xr:uid="{00000000-0005-0000-0000-000033C30000}"/>
    <cellStyle name="Valuta 3 2 3 2 7 5" xfId="30820" xr:uid="{00000000-0005-0000-0000-000034C30000}"/>
    <cellStyle name="Valuta 3 2 3 2 7 5 2" xfId="48979" xr:uid="{00000000-0005-0000-0000-000035C30000}"/>
    <cellStyle name="Valuta 3 2 3 2 7 6" xfId="17629" xr:uid="{00000000-0005-0000-0000-000036C30000}"/>
    <cellStyle name="Valuta 3 2 3 2 7 7" xfId="35788" xr:uid="{00000000-0005-0000-0000-000037C30000}"/>
    <cellStyle name="Valuta 3 2 3 2 7 8" xfId="53948" xr:uid="{00000000-0005-0000-0000-000038C30000}"/>
    <cellStyle name="Valuta 3 2 3 2 7 9" xfId="59273" xr:uid="{00000000-0005-0000-0000-000039C30000}"/>
    <cellStyle name="Valuta 3 2 3 2 8" xfId="4092" xr:uid="{00000000-0005-0000-0000-00003AC30000}"/>
    <cellStyle name="Valuta 3 2 3 2 8 2" xfId="6579" xr:uid="{00000000-0005-0000-0000-00003BC30000}"/>
    <cellStyle name="Valuta 3 2 3 2 8 2 2" xfId="12077" xr:uid="{00000000-0005-0000-0000-00003CC30000}"/>
    <cellStyle name="Valuta 3 2 3 2 8 2 2 2" xfId="25284" xr:uid="{00000000-0005-0000-0000-00003DC30000}"/>
    <cellStyle name="Valuta 3 2 3 2 8 2 2 3" xfId="43443" xr:uid="{00000000-0005-0000-0000-00003EC30000}"/>
    <cellStyle name="Valuta 3 2 3 2 8 2 3" xfId="32747" xr:uid="{00000000-0005-0000-0000-00003FC30000}"/>
    <cellStyle name="Valuta 3 2 3 2 8 2 3 2" xfId="50906" xr:uid="{00000000-0005-0000-0000-000040C30000}"/>
    <cellStyle name="Valuta 3 2 3 2 8 2 4" xfId="19556" xr:uid="{00000000-0005-0000-0000-000041C30000}"/>
    <cellStyle name="Valuta 3 2 3 2 8 2 5" xfId="37715" xr:uid="{00000000-0005-0000-0000-000042C30000}"/>
    <cellStyle name="Valuta 3 2 3 2 8 2 6" xfId="55875" xr:uid="{00000000-0005-0000-0000-000043C30000}"/>
    <cellStyle name="Valuta 3 2 3 2 8 3" xfId="9593" xr:uid="{00000000-0005-0000-0000-000044C30000}"/>
    <cellStyle name="Valuta 3 2 3 2 8 3 2" xfId="22800" xr:uid="{00000000-0005-0000-0000-000045C30000}"/>
    <cellStyle name="Valuta 3 2 3 2 8 3 3" xfId="40959" xr:uid="{00000000-0005-0000-0000-000046C30000}"/>
    <cellStyle name="Valuta 3 2 3 2 8 4" xfId="14587" xr:uid="{00000000-0005-0000-0000-000047C30000}"/>
    <cellStyle name="Valuta 3 2 3 2 8 4 2" xfId="27779" xr:uid="{00000000-0005-0000-0000-000048C30000}"/>
    <cellStyle name="Valuta 3 2 3 2 8 4 3" xfId="45938" xr:uid="{00000000-0005-0000-0000-000049C30000}"/>
    <cellStyle name="Valuta 3 2 3 2 8 5" xfId="30263" xr:uid="{00000000-0005-0000-0000-00004AC30000}"/>
    <cellStyle name="Valuta 3 2 3 2 8 5 2" xfId="48422" xr:uid="{00000000-0005-0000-0000-00004BC30000}"/>
    <cellStyle name="Valuta 3 2 3 2 8 6" xfId="17072" xr:uid="{00000000-0005-0000-0000-00004CC30000}"/>
    <cellStyle name="Valuta 3 2 3 2 8 7" xfId="35231" xr:uid="{00000000-0005-0000-0000-00004DC30000}"/>
    <cellStyle name="Valuta 3 2 3 2 8 8" xfId="53391" xr:uid="{00000000-0005-0000-0000-00004EC30000}"/>
    <cellStyle name="Valuta 3 2 3 2 8 9" xfId="59502" xr:uid="{00000000-0005-0000-0000-00004FC30000}"/>
    <cellStyle name="Valuta 3 2 3 2 9" xfId="4864" xr:uid="{00000000-0005-0000-0000-000050C30000}"/>
    <cellStyle name="Valuta 3 2 3 2 9 2" xfId="7094" xr:uid="{00000000-0005-0000-0000-000051C30000}"/>
    <cellStyle name="Valuta 3 2 3 2 9 2 2" xfId="12827" xr:uid="{00000000-0005-0000-0000-000052C30000}"/>
    <cellStyle name="Valuta 3 2 3 2 9 2 2 2" xfId="26034" xr:uid="{00000000-0005-0000-0000-000053C30000}"/>
    <cellStyle name="Valuta 3 2 3 2 9 2 2 3" xfId="44193" xr:uid="{00000000-0005-0000-0000-000054C30000}"/>
    <cellStyle name="Valuta 3 2 3 2 9 2 3" xfId="33497" xr:uid="{00000000-0005-0000-0000-000055C30000}"/>
    <cellStyle name="Valuta 3 2 3 2 9 2 3 2" xfId="51656" xr:uid="{00000000-0005-0000-0000-000056C30000}"/>
    <cellStyle name="Valuta 3 2 3 2 9 2 4" xfId="20306" xr:uid="{00000000-0005-0000-0000-000057C30000}"/>
    <cellStyle name="Valuta 3 2 3 2 9 2 5" xfId="38465" xr:uid="{00000000-0005-0000-0000-000058C30000}"/>
    <cellStyle name="Valuta 3 2 3 2 9 2 6" xfId="56625" xr:uid="{00000000-0005-0000-0000-000059C30000}"/>
    <cellStyle name="Valuta 3 2 3 2 9 3" xfId="10343" xr:uid="{00000000-0005-0000-0000-00005AC30000}"/>
    <cellStyle name="Valuta 3 2 3 2 9 3 2" xfId="23550" xr:uid="{00000000-0005-0000-0000-00005BC30000}"/>
    <cellStyle name="Valuta 3 2 3 2 9 3 3" xfId="41709" xr:uid="{00000000-0005-0000-0000-00005CC30000}"/>
    <cellStyle name="Valuta 3 2 3 2 9 4" xfId="15337" xr:uid="{00000000-0005-0000-0000-00005DC30000}"/>
    <cellStyle name="Valuta 3 2 3 2 9 4 2" xfId="28529" xr:uid="{00000000-0005-0000-0000-00005EC30000}"/>
    <cellStyle name="Valuta 3 2 3 2 9 4 3" xfId="46688" xr:uid="{00000000-0005-0000-0000-00005FC30000}"/>
    <cellStyle name="Valuta 3 2 3 2 9 5" xfId="31013" xr:uid="{00000000-0005-0000-0000-000060C30000}"/>
    <cellStyle name="Valuta 3 2 3 2 9 5 2" xfId="49172" xr:uid="{00000000-0005-0000-0000-000061C30000}"/>
    <cellStyle name="Valuta 3 2 3 2 9 6" xfId="17822" xr:uid="{00000000-0005-0000-0000-000062C30000}"/>
    <cellStyle name="Valuta 3 2 3 2 9 7" xfId="35981" xr:uid="{00000000-0005-0000-0000-000063C30000}"/>
    <cellStyle name="Valuta 3 2 3 2 9 8" xfId="54141" xr:uid="{00000000-0005-0000-0000-000064C30000}"/>
    <cellStyle name="Valuta 3 2 3 20" xfId="8605" xr:uid="{00000000-0005-0000-0000-000065C30000}"/>
    <cellStyle name="Valuta 3 2 3 20 2" xfId="21812" xr:uid="{00000000-0005-0000-0000-000066C30000}"/>
    <cellStyle name="Valuta 3 2 3 20 3" xfId="39971" xr:uid="{00000000-0005-0000-0000-000067C30000}"/>
    <cellStyle name="Valuta 3 2 3 20 4" xfId="58131" xr:uid="{00000000-0005-0000-0000-000068C30000}"/>
    <cellStyle name="Valuta 3 2 3 21" xfId="8769" xr:uid="{00000000-0005-0000-0000-000069C30000}"/>
    <cellStyle name="Valuta 3 2 3 21 2" xfId="21976" xr:uid="{00000000-0005-0000-0000-00006AC30000}"/>
    <cellStyle name="Valuta 3 2 3 21 3" xfId="40135" xr:uid="{00000000-0005-0000-0000-00006BC30000}"/>
    <cellStyle name="Valuta 3 2 3 21 4" xfId="58295" xr:uid="{00000000-0005-0000-0000-00006CC30000}"/>
    <cellStyle name="Valuta 3 2 3 22" xfId="8977" xr:uid="{00000000-0005-0000-0000-00006DC30000}"/>
    <cellStyle name="Valuta 3 2 3 22 2" xfId="22184" xr:uid="{00000000-0005-0000-0000-00006EC30000}"/>
    <cellStyle name="Valuta 3 2 3 22 3" xfId="40343" xr:uid="{00000000-0005-0000-0000-00006FC30000}"/>
    <cellStyle name="Valuta 3 2 3 23" xfId="14111" xr:uid="{00000000-0005-0000-0000-000070C30000}"/>
    <cellStyle name="Valuta 3 2 3 23 2" xfId="27303" xr:uid="{00000000-0005-0000-0000-000071C30000}"/>
    <cellStyle name="Valuta 3 2 3 23 3" xfId="45462" xr:uid="{00000000-0005-0000-0000-000072C30000}"/>
    <cellStyle name="Valuta 3 2 3 24" xfId="29787" xr:uid="{00000000-0005-0000-0000-000073C30000}"/>
    <cellStyle name="Valuta 3 2 3 24 2" xfId="47946" xr:uid="{00000000-0005-0000-0000-000074C30000}"/>
    <cellStyle name="Valuta 3 2 3 25" xfId="16596" xr:uid="{00000000-0005-0000-0000-000075C30000}"/>
    <cellStyle name="Valuta 3 2 3 26" xfId="34755" xr:uid="{00000000-0005-0000-0000-000076C30000}"/>
    <cellStyle name="Valuta 3 2 3 27" xfId="52915" xr:uid="{00000000-0005-0000-0000-000077C30000}"/>
    <cellStyle name="Valuta 3 2 3 28" xfId="58461" xr:uid="{00000000-0005-0000-0000-000078C30000}"/>
    <cellStyle name="Valuta 3 2 3 29" xfId="58810" xr:uid="{00000000-0005-0000-0000-000079C30000}"/>
    <cellStyle name="Valuta 3 2 3 3" xfId="3235" xr:uid="{00000000-0005-0000-0000-00007AC30000}"/>
    <cellStyle name="Valuta 3 2 3 3 10" xfId="9137" xr:uid="{00000000-0005-0000-0000-00007BC30000}"/>
    <cellStyle name="Valuta 3 2 3 3 10 2" xfId="22344" xr:uid="{00000000-0005-0000-0000-00007CC30000}"/>
    <cellStyle name="Valuta 3 2 3 3 10 3" xfId="40503" xr:uid="{00000000-0005-0000-0000-00007DC30000}"/>
    <cellStyle name="Valuta 3 2 3 3 11" xfId="14121" xr:uid="{00000000-0005-0000-0000-00007EC30000}"/>
    <cellStyle name="Valuta 3 2 3 3 11 2" xfId="27313" xr:uid="{00000000-0005-0000-0000-00007FC30000}"/>
    <cellStyle name="Valuta 3 2 3 3 11 3" xfId="45472" xr:uid="{00000000-0005-0000-0000-000080C30000}"/>
    <cellStyle name="Valuta 3 2 3 3 12" xfId="29797" xr:uid="{00000000-0005-0000-0000-000081C30000}"/>
    <cellStyle name="Valuta 3 2 3 3 12 2" xfId="47956" xr:uid="{00000000-0005-0000-0000-000082C30000}"/>
    <cellStyle name="Valuta 3 2 3 3 13" xfId="16606" xr:uid="{00000000-0005-0000-0000-000083C30000}"/>
    <cellStyle name="Valuta 3 2 3 3 14" xfId="34765" xr:uid="{00000000-0005-0000-0000-000084C30000}"/>
    <cellStyle name="Valuta 3 2 3 3 15" xfId="52925" xr:uid="{00000000-0005-0000-0000-000085C30000}"/>
    <cellStyle name="Valuta 3 2 3 3 16" xfId="58820" xr:uid="{00000000-0005-0000-0000-000086C30000}"/>
    <cellStyle name="Valuta 3 2 3 3 2" xfId="3236" xr:uid="{00000000-0005-0000-0000-000087C30000}"/>
    <cellStyle name="Valuta 3 2 3 3 2 10" xfId="58821" xr:uid="{00000000-0005-0000-0000-000088C30000}"/>
    <cellStyle name="Valuta 3 2 3 3 2 2" xfId="4102" xr:uid="{00000000-0005-0000-0000-000089C30000}"/>
    <cellStyle name="Valuta 3 2 3 3 2 2 2" xfId="6589" xr:uid="{00000000-0005-0000-0000-00008AC30000}"/>
    <cellStyle name="Valuta 3 2 3 3 2 2 2 2" xfId="12087" xr:uid="{00000000-0005-0000-0000-00008BC30000}"/>
    <cellStyle name="Valuta 3 2 3 3 2 2 2 2 2" xfId="25294" xr:uid="{00000000-0005-0000-0000-00008CC30000}"/>
    <cellStyle name="Valuta 3 2 3 3 2 2 2 2 3" xfId="43453" xr:uid="{00000000-0005-0000-0000-00008DC30000}"/>
    <cellStyle name="Valuta 3 2 3 3 2 2 2 3" xfId="32757" xr:uid="{00000000-0005-0000-0000-00008EC30000}"/>
    <cellStyle name="Valuta 3 2 3 3 2 2 2 3 2" xfId="50916" xr:uid="{00000000-0005-0000-0000-00008FC30000}"/>
    <cellStyle name="Valuta 3 2 3 3 2 2 2 4" xfId="19566" xr:uid="{00000000-0005-0000-0000-000090C30000}"/>
    <cellStyle name="Valuta 3 2 3 3 2 2 2 5" xfId="37725" xr:uid="{00000000-0005-0000-0000-000091C30000}"/>
    <cellStyle name="Valuta 3 2 3 3 2 2 2 6" xfId="55885" xr:uid="{00000000-0005-0000-0000-000092C30000}"/>
    <cellStyle name="Valuta 3 2 3 3 2 2 3" xfId="9603" xr:uid="{00000000-0005-0000-0000-000093C30000}"/>
    <cellStyle name="Valuta 3 2 3 3 2 2 3 2" xfId="22810" xr:uid="{00000000-0005-0000-0000-000094C30000}"/>
    <cellStyle name="Valuta 3 2 3 3 2 2 3 3" xfId="40969" xr:uid="{00000000-0005-0000-0000-000095C30000}"/>
    <cellStyle name="Valuta 3 2 3 3 2 2 4" xfId="14597" xr:uid="{00000000-0005-0000-0000-000096C30000}"/>
    <cellStyle name="Valuta 3 2 3 3 2 2 4 2" xfId="27789" xr:uid="{00000000-0005-0000-0000-000097C30000}"/>
    <cellStyle name="Valuta 3 2 3 3 2 2 4 3" xfId="45948" xr:uid="{00000000-0005-0000-0000-000098C30000}"/>
    <cellStyle name="Valuta 3 2 3 3 2 2 5" xfId="30273" xr:uid="{00000000-0005-0000-0000-000099C30000}"/>
    <cellStyle name="Valuta 3 2 3 3 2 2 5 2" xfId="48432" xr:uid="{00000000-0005-0000-0000-00009AC30000}"/>
    <cellStyle name="Valuta 3 2 3 3 2 2 6" xfId="17082" xr:uid="{00000000-0005-0000-0000-00009BC30000}"/>
    <cellStyle name="Valuta 3 2 3 3 2 2 7" xfId="35241" xr:uid="{00000000-0005-0000-0000-00009CC30000}"/>
    <cellStyle name="Valuta 3 2 3 3 2 2 8" xfId="53401" xr:uid="{00000000-0005-0000-0000-00009DC30000}"/>
    <cellStyle name="Valuta 3 2 3 3 2 3" xfId="6115" xr:uid="{00000000-0005-0000-0000-00009EC30000}"/>
    <cellStyle name="Valuta 3 2 3 3 2 3 2" xfId="11612" xr:uid="{00000000-0005-0000-0000-00009FC30000}"/>
    <cellStyle name="Valuta 3 2 3 3 2 3 2 2" xfId="24819" xr:uid="{00000000-0005-0000-0000-0000A0C30000}"/>
    <cellStyle name="Valuta 3 2 3 3 2 3 2 3" xfId="42978" xr:uid="{00000000-0005-0000-0000-0000A1C30000}"/>
    <cellStyle name="Valuta 3 2 3 3 2 3 3" xfId="32282" xr:uid="{00000000-0005-0000-0000-0000A2C30000}"/>
    <cellStyle name="Valuta 3 2 3 3 2 3 3 2" xfId="50441" xr:uid="{00000000-0005-0000-0000-0000A3C30000}"/>
    <cellStyle name="Valuta 3 2 3 3 2 3 4" xfId="19091" xr:uid="{00000000-0005-0000-0000-0000A4C30000}"/>
    <cellStyle name="Valuta 3 2 3 3 2 3 5" xfId="37250" xr:uid="{00000000-0005-0000-0000-0000A5C30000}"/>
    <cellStyle name="Valuta 3 2 3 3 2 3 6" xfId="55410" xr:uid="{00000000-0005-0000-0000-0000A6C30000}"/>
    <cellStyle name="Valuta 3 2 3 3 2 4" xfId="9138" xr:uid="{00000000-0005-0000-0000-0000A7C30000}"/>
    <cellStyle name="Valuta 3 2 3 3 2 4 2" xfId="22345" xr:uid="{00000000-0005-0000-0000-0000A8C30000}"/>
    <cellStyle name="Valuta 3 2 3 3 2 4 3" xfId="40504" xr:uid="{00000000-0005-0000-0000-0000A9C30000}"/>
    <cellStyle name="Valuta 3 2 3 3 2 5" xfId="14122" xr:uid="{00000000-0005-0000-0000-0000AAC30000}"/>
    <cellStyle name="Valuta 3 2 3 3 2 5 2" xfId="27314" xr:uid="{00000000-0005-0000-0000-0000ABC30000}"/>
    <cellStyle name="Valuta 3 2 3 3 2 5 3" xfId="45473" xr:uid="{00000000-0005-0000-0000-0000ACC30000}"/>
    <cellStyle name="Valuta 3 2 3 3 2 6" xfId="29798" xr:uid="{00000000-0005-0000-0000-0000ADC30000}"/>
    <cellStyle name="Valuta 3 2 3 3 2 6 2" xfId="47957" xr:uid="{00000000-0005-0000-0000-0000AEC30000}"/>
    <cellStyle name="Valuta 3 2 3 3 2 7" xfId="16607" xr:uid="{00000000-0005-0000-0000-0000AFC30000}"/>
    <cellStyle name="Valuta 3 2 3 3 2 8" xfId="34766" xr:uid="{00000000-0005-0000-0000-0000B0C30000}"/>
    <cellStyle name="Valuta 3 2 3 3 2 9" xfId="52926" xr:uid="{00000000-0005-0000-0000-0000B1C30000}"/>
    <cellStyle name="Valuta 3 2 3 3 3" xfId="3237" xr:uid="{00000000-0005-0000-0000-0000B2C30000}"/>
    <cellStyle name="Valuta 3 2 3 3 3 10" xfId="58822" xr:uid="{00000000-0005-0000-0000-0000B3C30000}"/>
    <cellStyle name="Valuta 3 2 3 3 3 2" xfId="4103" xr:uid="{00000000-0005-0000-0000-0000B4C30000}"/>
    <cellStyle name="Valuta 3 2 3 3 3 2 2" xfId="6590" xr:uid="{00000000-0005-0000-0000-0000B5C30000}"/>
    <cellStyle name="Valuta 3 2 3 3 3 2 2 2" xfId="12088" xr:uid="{00000000-0005-0000-0000-0000B6C30000}"/>
    <cellStyle name="Valuta 3 2 3 3 3 2 2 2 2" xfId="25295" xr:uid="{00000000-0005-0000-0000-0000B7C30000}"/>
    <cellStyle name="Valuta 3 2 3 3 3 2 2 2 3" xfId="43454" xr:uid="{00000000-0005-0000-0000-0000B8C30000}"/>
    <cellStyle name="Valuta 3 2 3 3 3 2 2 3" xfId="32758" xr:uid="{00000000-0005-0000-0000-0000B9C30000}"/>
    <cellStyle name="Valuta 3 2 3 3 3 2 2 3 2" xfId="50917" xr:uid="{00000000-0005-0000-0000-0000BAC30000}"/>
    <cellStyle name="Valuta 3 2 3 3 3 2 2 4" xfId="19567" xr:uid="{00000000-0005-0000-0000-0000BBC30000}"/>
    <cellStyle name="Valuta 3 2 3 3 3 2 2 5" xfId="37726" xr:uid="{00000000-0005-0000-0000-0000BCC30000}"/>
    <cellStyle name="Valuta 3 2 3 3 3 2 2 6" xfId="55886" xr:uid="{00000000-0005-0000-0000-0000BDC30000}"/>
    <cellStyle name="Valuta 3 2 3 3 3 2 3" xfId="9604" xr:uid="{00000000-0005-0000-0000-0000BEC30000}"/>
    <cellStyle name="Valuta 3 2 3 3 3 2 3 2" xfId="22811" xr:uid="{00000000-0005-0000-0000-0000BFC30000}"/>
    <cellStyle name="Valuta 3 2 3 3 3 2 3 3" xfId="40970" xr:uid="{00000000-0005-0000-0000-0000C0C30000}"/>
    <cellStyle name="Valuta 3 2 3 3 3 2 4" xfId="14598" xr:uid="{00000000-0005-0000-0000-0000C1C30000}"/>
    <cellStyle name="Valuta 3 2 3 3 3 2 4 2" xfId="27790" xr:uid="{00000000-0005-0000-0000-0000C2C30000}"/>
    <cellStyle name="Valuta 3 2 3 3 3 2 4 3" xfId="45949" xr:uid="{00000000-0005-0000-0000-0000C3C30000}"/>
    <cellStyle name="Valuta 3 2 3 3 3 2 5" xfId="30274" xr:uid="{00000000-0005-0000-0000-0000C4C30000}"/>
    <cellStyle name="Valuta 3 2 3 3 3 2 5 2" xfId="48433" xr:uid="{00000000-0005-0000-0000-0000C5C30000}"/>
    <cellStyle name="Valuta 3 2 3 3 3 2 6" xfId="17083" xr:uid="{00000000-0005-0000-0000-0000C6C30000}"/>
    <cellStyle name="Valuta 3 2 3 3 3 2 7" xfId="35242" xr:uid="{00000000-0005-0000-0000-0000C7C30000}"/>
    <cellStyle name="Valuta 3 2 3 3 3 2 8" xfId="53402" xr:uid="{00000000-0005-0000-0000-0000C8C30000}"/>
    <cellStyle name="Valuta 3 2 3 3 3 3" xfId="6116" xr:uid="{00000000-0005-0000-0000-0000C9C30000}"/>
    <cellStyle name="Valuta 3 2 3 3 3 3 2" xfId="11613" xr:uid="{00000000-0005-0000-0000-0000CAC30000}"/>
    <cellStyle name="Valuta 3 2 3 3 3 3 2 2" xfId="24820" xr:uid="{00000000-0005-0000-0000-0000CBC30000}"/>
    <cellStyle name="Valuta 3 2 3 3 3 3 2 3" xfId="42979" xr:uid="{00000000-0005-0000-0000-0000CCC30000}"/>
    <cellStyle name="Valuta 3 2 3 3 3 3 3" xfId="32283" xr:uid="{00000000-0005-0000-0000-0000CDC30000}"/>
    <cellStyle name="Valuta 3 2 3 3 3 3 3 2" xfId="50442" xr:uid="{00000000-0005-0000-0000-0000CEC30000}"/>
    <cellStyle name="Valuta 3 2 3 3 3 3 4" xfId="19092" xr:uid="{00000000-0005-0000-0000-0000CFC30000}"/>
    <cellStyle name="Valuta 3 2 3 3 3 3 5" xfId="37251" xr:uid="{00000000-0005-0000-0000-0000D0C30000}"/>
    <cellStyle name="Valuta 3 2 3 3 3 3 6" xfId="55411" xr:uid="{00000000-0005-0000-0000-0000D1C30000}"/>
    <cellStyle name="Valuta 3 2 3 3 3 4" xfId="9139" xr:uid="{00000000-0005-0000-0000-0000D2C30000}"/>
    <cellStyle name="Valuta 3 2 3 3 3 4 2" xfId="22346" xr:uid="{00000000-0005-0000-0000-0000D3C30000}"/>
    <cellStyle name="Valuta 3 2 3 3 3 4 3" xfId="40505" xr:uid="{00000000-0005-0000-0000-0000D4C30000}"/>
    <cellStyle name="Valuta 3 2 3 3 3 5" xfId="14123" xr:uid="{00000000-0005-0000-0000-0000D5C30000}"/>
    <cellStyle name="Valuta 3 2 3 3 3 5 2" xfId="27315" xr:uid="{00000000-0005-0000-0000-0000D6C30000}"/>
    <cellStyle name="Valuta 3 2 3 3 3 5 3" xfId="45474" xr:uid="{00000000-0005-0000-0000-0000D7C30000}"/>
    <cellStyle name="Valuta 3 2 3 3 3 6" xfId="29799" xr:uid="{00000000-0005-0000-0000-0000D8C30000}"/>
    <cellStyle name="Valuta 3 2 3 3 3 6 2" xfId="47958" xr:uid="{00000000-0005-0000-0000-0000D9C30000}"/>
    <cellStyle name="Valuta 3 2 3 3 3 7" xfId="16608" xr:uid="{00000000-0005-0000-0000-0000DAC30000}"/>
    <cellStyle name="Valuta 3 2 3 3 3 8" xfId="34767" xr:uid="{00000000-0005-0000-0000-0000DBC30000}"/>
    <cellStyle name="Valuta 3 2 3 3 3 9" xfId="52927" xr:uid="{00000000-0005-0000-0000-0000DCC30000}"/>
    <cellStyle name="Valuta 3 2 3 3 4" xfId="3719" xr:uid="{00000000-0005-0000-0000-0000DDC30000}"/>
    <cellStyle name="Valuta 3 2 3 3 4 2" xfId="4429" xr:uid="{00000000-0005-0000-0000-0000DEC30000}"/>
    <cellStyle name="Valuta 3 2 3 3 4 2 2" xfId="12413" xr:uid="{00000000-0005-0000-0000-0000DFC30000}"/>
    <cellStyle name="Valuta 3 2 3 3 4 2 2 2" xfId="25620" xr:uid="{00000000-0005-0000-0000-0000E0C30000}"/>
    <cellStyle name="Valuta 3 2 3 3 4 2 2 3" xfId="43779" xr:uid="{00000000-0005-0000-0000-0000E1C30000}"/>
    <cellStyle name="Valuta 3 2 3 3 4 2 3" xfId="33083" xr:uid="{00000000-0005-0000-0000-0000E2C30000}"/>
    <cellStyle name="Valuta 3 2 3 3 4 2 3 2" xfId="51242" xr:uid="{00000000-0005-0000-0000-0000E3C30000}"/>
    <cellStyle name="Valuta 3 2 3 3 4 2 4" xfId="19892" xr:uid="{00000000-0005-0000-0000-0000E4C30000}"/>
    <cellStyle name="Valuta 3 2 3 3 4 2 5" xfId="38051" xr:uid="{00000000-0005-0000-0000-0000E5C30000}"/>
    <cellStyle name="Valuta 3 2 3 3 4 2 6" xfId="56211" xr:uid="{00000000-0005-0000-0000-0000E6C30000}"/>
    <cellStyle name="Valuta 3 2 3 3 4 3" xfId="9929" xr:uid="{00000000-0005-0000-0000-0000E7C30000}"/>
    <cellStyle name="Valuta 3 2 3 3 4 3 2" xfId="23136" xr:uid="{00000000-0005-0000-0000-0000E8C30000}"/>
    <cellStyle name="Valuta 3 2 3 3 4 3 3" xfId="41295" xr:uid="{00000000-0005-0000-0000-0000E9C30000}"/>
    <cellStyle name="Valuta 3 2 3 3 4 4" xfId="14923" xr:uid="{00000000-0005-0000-0000-0000EAC30000}"/>
    <cellStyle name="Valuta 3 2 3 3 4 4 2" xfId="28115" xr:uid="{00000000-0005-0000-0000-0000EBC30000}"/>
    <cellStyle name="Valuta 3 2 3 3 4 4 3" xfId="46274" xr:uid="{00000000-0005-0000-0000-0000ECC30000}"/>
    <cellStyle name="Valuta 3 2 3 3 4 5" xfId="30599" xr:uid="{00000000-0005-0000-0000-0000EDC30000}"/>
    <cellStyle name="Valuta 3 2 3 3 4 5 2" xfId="48758" xr:uid="{00000000-0005-0000-0000-0000EEC30000}"/>
    <cellStyle name="Valuta 3 2 3 3 4 6" xfId="17408" xr:uid="{00000000-0005-0000-0000-0000EFC30000}"/>
    <cellStyle name="Valuta 3 2 3 3 4 7" xfId="35567" xr:uid="{00000000-0005-0000-0000-0000F0C30000}"/>
    <cellStyle name="Valuta 3 2 3 3 4 8" xfId="53727" xr:uid="{00000000-0005-0000-0000-0000F1C30000}"/>
    <cellStyle name="Valuta 3 2 3 3 4 9" xfId="59505" xr:uid="{00000000-0005-0000-0000-0000F2C30000}"/>
    <cellStyle name="Valuta 3 2 3 3 5" xfId="4652" xr:uid="{00000000-0005-0000-0000-0000F3C30000}"/>
    <cellStyle name="Valuta 3 2 3 3 5 2" xfId="6904" xr:uid="{00000000-0005-0000-0000-0000F4C30000}"/>
    <cellStyle name="Valuta 3 2 3 3 5 2 2" xfId="12636" xr:uid="{00000000-0005-0000-0000-0000F5C30000}"/>
    <cellStyle name="Valuta 3 2 3 3 5 2 2 2" xfId="25843" xr:uid="{00000000-0005-0000-0000-0000F6C30000}"/>
    <cellStyle name="Valuta 3 2 3 3 5 2 2 3" xfId="44002" xr:uid="{00000000-0005-0000-0000-0000F7C30000}"/>
    <cellStyle name="Valuta 3 2 3 3 5 2 3" xfId="33306" xr:uid="{00000000-0005-0000-0000-0000F8C30000}"/>
    <cellStyle name="Valuta 3 2 3 3 5 2 3 2" xfId="51465" xr:uid="{00000000-0005-0000-0000-0000F9C30000}"/>
    <cellStyle name="Valuta 3 2 3 3 5 2 4" xfId="20115" xr:uid="{00000000-0005-0000-0000-0000FAC30000}"/>
    <cellStyle name="Valuta 3 2 3 3 5 2 5" xfId="38274" xr:uid="{00000000-0005-0000-0000-0000FBC30000}"/>
    <cellStyle name="Valuta 3 2 3 3 5 2 6" xfId="56434" xr:uid="{00000000-0005-0000-0000-0000FCC30000}"/>
    <cellStyle name="Valuta 3 2 3 3 5 3" xfId="10152" xr:uid="{00000000-0005-0000-0000-0000FDC30000}"/>
    <cellStyle name="Valuta 3 2 3 3 5 3 2" xfId="23359" xr:uid="{00000000-0005-0000-0000-0000FEC30000}"/>
    <cellStyle name="Valuta 3 2 3 3 5 3 3" xfId="41518" xr:uid="{00000000-0005-0000-0000-0000FFC30000}"/>
    <cellStyle name="Valuta 3 2 3 3 5 4" xfId="15146" xr:uid="{00000000-0005-0000-0000-000000C40000}"/>
    <cellStyle name="Valuta 3 2 3 3 5 4 2" xfId="28338" xr:uid="{00000000-0005-0000-0000-000001C40000}"/>
    <cellStyle name="Valuta 3 2 3 3 5 4 3" xfId="46497" xr:uid="{00000000-0005-0000-0000-000002C40000}"/>
    <cellStyle name="Valuta 3 2 3 3 5 5" xfId="30822" xr:uid="{00000000-0005-0000-0000-000003C40000}"/>
    <cellStyle name="Valuta 3 2 3 3 5 5 2" xfId="48981" xr:uid="{00000000-0005-0000-0000-000004C40000}"/>
    <cellStyle name="Valuta 3 2 3 3 5 6" xfId="17631" xr:uid="{00000000-0005-0000-0000-000005C40000}"/>
    <cellStyle name="Valuta 3 2 3 3 5 7" xfId="35790" xr:uid="{00000000-0005-0000-0000-000006C40000}"/>
    <cellStyle name="Valuta 3 2 3 3 5 8" xfId="53950" xr:uid="{00000000-0005-0000-0000-000007C40000}"/>
    <cellStyle name="Valuta 3 2 3 3 6" xfId="4101" xr:uid="{00000000-0005-0000-0000-000008C40000}"/>
    <cellStyle name="Valuta 3 2 3 3 6 2" xfId="6588" xr:uid="{00000000-0005-0000-0000-000009C40000}"/>
    <cellStyle name="Valuta 3 2 3 3 6 2 2" xfId="12086" xr:uid="{00000000-0005-0000-0000-00000AC40000}"/>
    <cellStyle name="Valuta 3 2 3 3 6 2 2 2" xfId="25293" xr:uid="{00000000-0005-0000-0000-00000BC40000}"/>
    <cellStyle name="Valuta 3 2 3 3 6 2 2 3" xfId="43452" xr:uid="{00000000-0005-0000-0000-00000CC40000}"/>
    <cellStyle name="Valuta 3 2 3 3 6 2 3" xfId="32756" xr:uid="{00000000-0005-0000-0000-00000DC40000}"/>
    <cellStyle name="Valuta 3 2 3 3 6 2 3 2" xfId="50915" xr:uid="{00000000-0005-0000-0000-00000EC40000}"/>
    <cellStyle name="Valuta 3 2 3 3 6 2 4" xfId="19565" xr:uid="{00000000-0005-0000-0000-00000FC40000}"/>
    <cellStyle name="Valuta 3 2 3 3 6 2 5" xfId="37724" xr:uid="{00000000-0005-0000-0000-000010C40000}"/>
    <cellStyle name="Valuta 3 2 3 3 6 2 6" xfId="55884" xr:uid="{00000000-0005-0000-0000-000011C40000}"/>
    <cellStyle name="Valuta 3 2 3 3 6 3" xfId="9602" xr:uid="{00000000-0005-0000-0000-000012C40000}"/>
    <cellStyle name="Valuta 3 2 3 3 6 3 2" xfId="22809" xr:uid="{00000000-0005-0000-0000-000013C40000}"/>
    <cellStyle name="Valuta 3 2 3 3 6 3 3" xfId="40968" xr:uid="{00000000-0005-0000-0000-000014C40000}"/>
    <cellStyle name="Valuta 3 2 3 3 6 4" xfId="14596" xr:uid="{00000000-0005-0000-0000-000015C40000}"/>
    <cellStyle name="Valuta 3 2 3 3 6 4 2" xfId="27788" xr:uid="{00000000-0005-0000-0000-000016C40000}"/>
    <cellStyle name="Valuta 3 2 3 3 6 4 3" xfId="45947" xr:uid="{00000000-0005-0000-0000-000017C40000}"/>
    <cellStyle name="Valuta 3 2 3 3 6 5" xfId="30272" xr:uid="{00000000-0005-0000-0000-000018C40000}"/>
    <cellStyle name="Valuta 3 2 3 3 6 5 2" xfId="48431" xr:uid="{00000000-0005-0000-0000-000019C40000}"/>
    <cellStyle name="Valuta 3 2 3 3 6 6" xfId="17081" xr:uid="{00000000-0005-0000-0000-00001AC40000}"/>
    <cellStyle name="Valuta 3 2 3 3 6 7" xfId="35240" xr:uid="{00000000-0005-0000-0000-00001BC40000}"/>
    <cellStyle name="Valuta 3 2 3 3 6 8" xfId="53400" xr:uid="{00000000-0005-0000-0000-00001CC40000}"/>
    <cellStyle name="Valuta 3 2 3 3 7" xfId="5075" xr:uid="{00000000-0005-0000-0000-00001DC40000}"/>
    <cellStyle name="Valuta 3 2 3 3 7 2" xfId="7316" xr:uid="{00000000-0005-0000-0000-00001EC40000}"/>
    <cellStyle name="Valuta 3 2 3 3 7 2 2" xfId="13049" xr:uid="{00000000-0005-0000-0000-00001FC40000}"/>
    <cellStyle name="Valuta 3 2 3 3 7 2 2 2" xfId="26256" xr:uid="{00000000-0005-0000-0000-000020C40000}"/>
    <cellStyle name="Valuta 3 2 3 3 7 2 2 3" xfId="44415" xr:uid="{00000000-0005-0000-0000-000021C40000}"/>
    <cellStyle name="Valuta 3 2 3 3 7 2 3" xfId="33719" xr:uid="{00000000-0005-0000-0000-000022C40000}"/>
    <cellStyle name="Valuta 3 2 3 3 7 2 3 2" xfId="51878" xr:uid="{00000000-0005-0000-0000-000023C40000}"/>
    <cellStyle name="Valuta 3 2 3 3 7 2 4" xfId="20528" xr:uid="{00000000-0005-0000-0000-000024C40000}"/>
    <cellStyle name="Valuta 3 2 3 3 7 2 5" xfId="38687" xr:uid="{00000000-0005-0000-0000-000025C40000}"/>
    <cellStyle name="Valuta 3 2 3 3 7 2 6" xfId="56847" xr:uid="{00000000-0005-0000-0000-000026C40000}"/>
    <cellStyle name="Valuta 3 2 3 3 7 3" xfId="10565" xr:uid="{00000000-0005-0000-0000-000027C40000}"/>
    <cellStyle name="Valuta 3 2 3 3 7 3 2" xfId="23772" xr:uid="{00000000-0005-0000-0000-000028C40000}"/>
    <cellStyle name="Valuta 3 2 3 3 7 3 3" xfId="41931" xr:uid="{00000000-0005-0000-0000-000029C40000}"/>
    <cellStyle name="Valuta 3 2 3 3 7 4" xfId="15559" xr:uid="{00000000-0005-0000-0000-00002AC40000}"/>
    <cellStyle name="Valuta 3 2 3 3 7 4 2" xfId="28751" xr:uid="{00000000-0005-0000-0000-00002BC40000}"/>
    <cellStyle name="Valuta 3 2 3 3 7 4 3" xfId="46910" xr:uid="{00000000-0005-0000-0000-00002CC40000}"/>
    <cellStyle name="Valuta 3 2 3 3 7 5" xfId="31235" xr:uid="{00000000-0005-0000-0000-00002DC40000}"/>
    <cellStyle name="Valuta 3 2 3 3 7 5 2" xfId="49394" xr:uid="{00000000-0005-0000-0000-00002EC40000}"/>
    <cellStyle name="Valuta 3 2 3 3 7 6" xfId="18044" xr:uid="{00000000-0005-0000-0000-00002FC40000}"/>
    <cellStyle name="Valuta 3 2 3 3 7 7" xfId="36203" xr:uid="{00000000-0005-0000-0000-000030C40000}"/>
    <cellStyle name="Valuta 3 2 3 3 7 8" xfId="54363" xr:uid="{00000000-0005-0000-0000-000031C40000}"/>
    <cellStyle name="Valuta 3 2 3 3 8" xfId="6114" xr:uid="{00000000-0005-0000-0000-000032C40000}"/>
    <cellStyle name="Valuta 3 2 3 3 8 2" xfId="11611" xr:uid="{00000000-0005-0000-0000-000033C40000}"/>
    <cellStyle name="Valuta 3 2 3 3 8 2 2" xfId="24818" xr:uid="{00000000-0005-0000-0000-000034C40000}"/>
    <cellStyle name="Valuta 3 2 3 3 8 2 3" xfId="42977" xr:uid="{00000000-0005-0000-0000-000035C40000}"/>
    <cellStyle name="Valuta 3 2 3 3 8 3" xfId="32281" xr:uid="{00000000-0005-0000-0000-000036C40000}"/>
    <cellStyle name="Valuta 3 2 3 3 8 3 2" xfId="50440" xr:uid="{00000000-0005-0000-0000-000037C40000}"/>
    <cellStyle name="Valuta 3 2 3 3 8 4" xfId="19090" xr:uid="{00000000-0005-0000-0000-000038C40000}"/>
    <cellStyle name="Valuta 3 2 3 3 8 5" xfId="37249" xr:uid="{00000000-0005-0000-0000-000039C40000}"/>
    <cellStyle name="Valuta 3 2 3 3 8 6" xfId="55409" xr:uid="{00000000-0005-0000-0000-00003AC40000}"/>
    <cellStyle name="Valuta 3 2 3 3 9" xfId="8408" xr:uid="{00000000-0005-0000-0000-00003BC40000}"/>
    <cellStyle name="Valuta 3 2 3 3 9 2" xfId="21615" xr:uid="{00000000-0005-0000-0000-00003CC40000}"/>
    <cellStyle name="Valuta 3 2 3 3 9 3" xfId="39774" xr:uid="{00000000-0005-0000-0000-00003DC40000}"/>
    <cellStyle name="Valuta 3 2 3 3 9 4" xfId="57934" xr:uid="{00000000-0005-0000-0000-00003EC40000}"/>
    <cellStyle name="Valuta 3 2 3 4" xfId="3238" xr:uid="{00000000-0005-0000-0000-00003FC40000}"/>
    <cellStyle name="Valuta 3 2 3 4 10" xfId="9140" xr:uid="{00000000-0005-0000-0000-000040C40000}"/>
    <cellStyle name="Valuta 3 2 3 4 10 2" xfId="22347" xr:uid="{00000000-0005-0000-0000-000041C40000}"/>
    <cellStyle name="Valuta 3 2 3 4 10 3" xfId="40506" xr:uid="{00000000-0005-0000-0000-000042C40000}"/>
    <cellStyle name="Valuta 3 2 3 4 11" xfId="14124" xr:uid="{00000000-0005-0000-0000-000043C40000}"/>
    <cellStyle name="Valuta 3 2 3 4 11 2" xfId="27316" xr:uid="{00000000-0005-0000-0000-000044C40000}"/>
    <cellStyle name="Valuta 3 2 3 4 11 3" xfId="45475" xr:uid="{00000000-0005-0000-0000-000045C40000}"/>
    <cellStyle name="Valuta 3 2 3 4 12" xfId="29800" xr:uid="{00000000-0005-0000-0000-000046C40000}"/>
    <cellStyle name="Valuta 3 2 3 4 12 2" xfId="47959" xr:uid="{00000000-0005-0000-0000-000047C40000}"/>
    <cellStyle name="Valuta 3 2 3 4 13" xfId="16609" xr:uid="{00000000-0005-0000-0000-000048C40000}"/>
    <cellStyle name="Valuta 3 2 3 4 14" xfId="34768" xr:uid="{00000000-0005-0000-0000-000049C40000}"/>
    <cellStyle name="Valuta 3 2 3 4 15" xfId="52928" xr:uid="{00000000-0005-0000-0000-00004AC40000}"/>
    <cellStyle name="Valuta 3 2 3 4 16" xfId="58823" xr:uid="{00000000-0005-0000-0000-00004BC40000}"/>
    <cellStyle name="Valuta 3 2 3 4 2" xfId="3239" xr:uid="{00000000-0005-0000-0000-00004CC40000}"/>
    <cellStyle name="Valuta 3 2 3 4 2 10" xfId="58824" xr:uid="{00000000-0005-0000-0000-00004DC40000}"/>
    <cellStyle name="Valuta 3 2 3 4 2 2" xfId="4105" xr:uid="{00000000-0005-0000-0000-00004EC40000}"/>
    <cellStyle name="Valuta 3 2 3 4 2 2 2" xfId="6592" xr:uid="{00000000-0005-0000-0000-00004FC40000}"/>
    <cellStyle name="Valuta 3 2 3 4 2 2 2 2" xfId="12090" xr:uid="{00000000-0005-0000-0000-000050C40000}"/>
    <cellStyle name="Valuta 3 2 3 4 2 2 2 2 2" xfId="25297" xr:uid="{00000000-0005-0000-0000-000051C40000}"/>
    <cellStyle name="Valuta 3 2 3 4 2 2 2 2 3" xfId="43456" xr:uid="{00000000-0005-0000-0000-000052C40000}"/>
    <cellStyle name="Valuta 3 2 3 4 2 2 2 3" xfId="32760" xr:uid="{00000000-0005-0000-0000-000053C40000}"/>
    <cellStyle name="Valuta 3 2 3 4 2 2 2 3 2" xfId="50919" xr:uid="{00000000-0005-0000-0000-000054C40000}"/>
    <cellStyle name="Valuta 3 2 3 4 2 2 2 4" xfId="19569" xr:uid="{00000000-0005-0000-0000-000055C40000}"/>
    <cellStyle name="Valuta 3 2 3 4 2 2 2 5" xfId="37728" xr:uid="{00000000-0005-0000-0000-000056C40000}"/>
    <cellStyle name="Valuta 3 2 3 4 2 2 2 6" xfId="55888" xr:uid="{00000000-0005-0000-0000-000057C40000}"/>
    <cellStyle name="Valuta 3 2 3 4 2 2 3" xfId="9606" xr:uid="{00000000-0005-0000-0000-000058C40000}"/>
    <cellStyle name="Valuta 3 2 3 4 2 2 3 2" xfId="22813" xr:uid="{00000000-0005-0000-0000-000059C40000}"/>
    <cellStyle name="Valuta 3 2 3 4 2 2 3 3" xfId="40972" xr:uid="{00000000-0005-0000-0000-00005AC40000}"/>
    <cellStyle name="Valuta 3 2 3 4 2 2 4" xfId="14600" xr:uid="{00000000-0005-0000-0000-00005BC40000}"/>
    <cellStyle name="Valuta 3 2 3 4 2 2 4 2" xfId="27792" xr:uid="{00000000-0005-0000-0000-00005CC40000}"/>
    <cellStyle name="Valuta 3 2 3 4 2 2 4 3" xfId="45951" xr:uid="{00000000-0005-0000-0000-00005DC40000}"/>
    <cellStyle name="Valuta 3 2 3 4 2 2 5" xfId="30276" xr:uid="{00000000-0005-0000-0000-00005EC40000}"/>
    <cellStyle name="Valuta 3 2 3 4 2 2 5 2" xfId="48435" xr:uid="{00000000-0005-0000-0000-00005FC40000}"/>
    <cellStyle name="Valuta 3 2 3 4 2 2 6" xfId="17085" xr:uid="{00000000-0005-0000-0000-000060C40000}"/>
    <cellStyle name="Valuta 3 2 3 4 2 2 7" xfId="35244" xr:uid="{00000000-0005-0000-0000-000061C40000}"/>
    <cellStyle name="Valuta 3 2 3 4 2 2 8" xfId="53404" xr:uid="{00000000-0005-0000-0000-000062C40000}"/>
    <cellStyle name="Valuta 3 2 3 4 2 3" xfId="6118" xr:uid="{00000000-0005-0000-0000-000063C40000}"/>
    <cellStyle name="Valuta 3 2 3 4 2 3 2" xfId="11615" xr:uid="{00000000-0005-0000-0000-000064C40000}"/>
    <cellStyle name="Valuta 3 2 3 4 2 3 2 2" xfId="24822" xr:uid="{00000000-0005-0000-0000-000065C40000}"/>
    <cellStyle name="Valuta 3 2 3 4 2 3 2 3" xfId="42981" xr:uid="{00000000-0005-0000-0000-000066C40000}"/>
    <cellStyle name="Valuta 3 2 3 4 2 3 3" xfId="32285" xr:uid="{00000000-0005-0000-0000-000067C40000}"/>
    <cellStyle name="Valuta 3 2 3 4 2 3 3 2" xfId="50444" xr:uid="{00000000-0005-0000-0000-000068C40000}"/>
    <cellStyle name="Valuta 3 2 3 4 2 3 4" xfId="19094" xr:uid="{00000000-0005-0000-0000-000069C40000}"/>
    <cellStyle name="Valuta 3 2 3 4 2 3 5" xfId="37253" xr:uid="{00000000-0005-0000-0000-00006AC40000}"/>
    <cellStyle name="Valuta 3 2 3 4 2 3 6" xfId="55413" xr:uid="{00000000-0005-0000-0000-00006BC40000}"/>
    <cellStyle name="Valuta 3 2 3 4 2 4" xfId="9141" xr:uid="{00000000-0005-0000-0000-00006CC40000}"/>
    <cellStyle name="Valuta 3 2 3 4 2 4 2" xfId="22348" xr:uid="{00000000-0005-0000-0000-00006DC40000}"/>
    <cellStyle name="Valuta 3 2 3 4 2 4 3" xfId="40507" xr:uid="{00000000-0005-0000-0000-00006EC40000}"/>
    <cellStyle name="Valuta 3 2 3 4 2 5" xfId="14125" xr:uid="{00000000-0005-0000-0000-00006FC40000}"/>
    <cellStyle name="Valuta 3 2 3 4 2 5 2" xfId="27317" xr:uid="{00000000-0005-0000-0000-000070C40000}"/>
    <cellStyle name="Valuta 3 2 3 4 2 5 3" xfId="45476" xr:uid="{00000000-0005-0000-0000-000071C40000}"/>
    <cellStyle name="Valuta 3 2 3 4 2 6" xfId="29801" xr:uid="{00000000-0005-0000-0000-000072C40000}"/>
    <cellStyle name="Valuta 3 2 3 4 2 6 2" xfId="47960" xr:uid="{00000000-0005-0000-0000-000073C40000}"/>
    <cellStyle name="Valuta 3 2 3 4 2 7" xfId="16610" xr:uid="{00000000-0005-0000-0000-000074C40000}"/>
    <cellStyle name="Valuta 3 2 3 4 2 8" xfId="34769" xr:uid="{00000000-0005-0000-0000-000075C40000}"/>
    <cellStyle name="Valuta 3 2 3 4 2 9" xfId="52929" xr:uid="{00000000-0005-0000-0000-000076C40000}"/>
    <cellStyle name="Valuta 3 2 3 4 3" xfId="3240" xr:uid="{00000000-0005-0000-0000-000077C40000}"/>
    <cellStyle name="Valuta 3 2 3 4 3 10" xfId="58825" xr:uid="{00000000-0005-0000-0000-000078C40000}"/>
    <cellStyle name="Valuta 3 2 3 4 3 2" xfId="4106" xr:uid="{00000000-0005-0000-0000-000079C40000}"/>
    <cellStyle name="Valuta 3 2 3 4 3 2 2" xfId="6593" xr:uid="{00000000-0005-0000-0000-00007AC40000}"/>
    <cellStyle name="Valuta 3 2 3 4 3 2 2 2" xfId="12091" xr:uid="{00000000-0005-0000-0000-00007BC40000}"/>
    <cellStyle name="Valuta 3 2 3 4 3 2 2 2 2" xfId="25298" xr:uid="{00000000-0005-0000-0000-00007CC40000}"/>
    <cellStyle name="Valuta 3 2 3 4 3 2 2 2 3" xfId="43457" xr:uid="{00000000-0005-0000-0000-00007DC40000}"/>
    <cellStyle name="Valuta 3 2 3 4 3 2 2 3" xfId="32761" xr:uid="{00000000-0005-0000-0000-00007EC40000}"/>
    <cellStyle name="Valuta 3 2 3 4 3 2 2 3 2" xfId="50920" xr:uid="{00000000-0005-0000-0000-00007FC40000}"/>
    <cellStyle name="Valuta 3 2 3 4 3 2 2 4" xfId="19570" xr:uid="{00000000-0005-0000-0000-000080C40000}"/>
    <cellStyle name="Valuta 3 2 3 4 3 2 2 5" xfId="37729" xr:uid="{00000000-0005-0000-0000-000081C40000}"/>
    <cellStyle name="Valuta 3 2 3 4 3 2 2 6" xfId="55889" xr:uid="{00000000-0005-0000-0000-000082C40000}"/>
    <cellStyle name="Valuta 3 2 3 4 3 2 3" xfId="9607" xr:uid="{00000000-0005-0000-0000-000083C40000}"/>
    <cellStyle name="Valuta 3 2 3 4 3 2 3 2" xfId="22814" xr:uid="{00000000-0005-0000-0000-000084C40000}"/>
    <cellStyle name="Valuta 3 2 3 4 3 2 3 3" xfId="40973" xr:uid="{00000000-0005-0000-0000-000085C40000}"/>
    <cellStyle name="Valuta 3 2 3 4 3 2 4" xfId="14601" xr:uid="{00000000-0005-0000-0000-000086C40000}"/>
    <cellStyle name="Valuta 3 2 3 4 3 2 4 2" xfId="27793" xr:uid="{00000000-0005-0000-0000-000087C40000}"/>
    <cellStyle name="Valuta 3 2 3 4 3 2 4 3" xfId="45952" xr:uid="{00000000-0005-0000-0000-000088C40000}"/>
    <cellStyle name="Valuta 3 2 3 4 3 2 5" xfId="30277" xr:uid="{00000000-0005-0000-0000-000089C40000}"/>
    <cellStyle name="Valuta 3 2 3 4 3 2 5 2" xfId="48436" xr:uid="{00000000-0005-0000-0000-00008AC40000}"/>
    <cellStyle name="Valuta 3 2 3 4 3 2 6" xfId="17086" xr:uid="{00000000-0005-0000-0000-00008BC40000}"/>
    <cellStyle name="Valuta 3 2 3 4 3 2 7" xfId="35245" xr:uid="{00000000-0005-0000-0000-00008CC40000}"/>
    <cellStyle name="Valuta 3 2 3 4 3 2 8" xfId="53405" xr:uid="{00000000-0005-0000-0000-00008DC40000}"/>
    <cellStyle name="Valuta 3 2 3 4 3 3" xfId="6119" xr:uid="{00000000-0005-0000-0000-00008EC40000}"/>
    <cellStyle name="Valuta 3 2 3 4 3 3 2" xfId="11616" xr:uid="{00000000-0005-0000-0000-00008FC40000}"/>
    <cellStyle name="Valuta 3 2 3 4 3 3 2 2" xfId="24823" xr:uid="{00000000-0005-0000-0000-000090C40000}"/>
    <cellStyle name="Valuta 3 2 3 4 3 3 2 3" xfId="42982" xr:uid="{00000000-0005-0000-0000-000091C40000}"/>
    <cellStyle name="Valuta 3 2 3 4 3 3 3" xfId="32286" xr:uid="{00000000-0005-0000-0000-000092C40000}"/>
    <cellStyle name="Valuta 3 2 3 4 3 3 3 2" xfId="50445" xr:uid="{00000000-0005-0000-0000-000093C40000}"/>
    <cellStyle name="Valuta 3 2 3 4 3 3 4" xfId="19095" xr:uid="{00000000-0005-0000-0000-000094C40000}"/>
    <cellStyle name="Valuta 3 2 3 4 3 3 5" xfId="37254" xr:uid="{00000000-0005-0000-0000-000095C40000}"/>
    <cellStyle name="Valuta 3 2 3 4 3 3 6" xfId="55414" xr:uid="{00000000-0005-0000-0000-000096C40000}"/>
    <cellStyle name="Valuta 3 2 3 4 3 4" xfId="9142" xr:uid="{00000000-0005-0000-0000-000097C40000}"/>
    <cellStyle name="Valuta 3 2 3 4 3 4 2" xfId="22349" xr:uid="{00000000-0005-0000-0000-000098C40000}"/>
    <cellStyle name="Valuta 3 2 3 4 3 4 3" xfId="40508" xr:uid="{00000000-0005-0000-0000-000099C40000}"/>
    <cellStyle name="Valuta 3 2 3 4 3 5" xfId="14126" xr:uid="{00000000-0005-0000-0000-00009AC40000}"/>
    <cellStyle name="Valuta 3 2 3 4 3 5 2" xfId="27318" xr:uid="{00000000-0005-0000-0000-00009BC40000}"/>
    <cellStyle name="Valuta 3 2 3 4 3 5 3" xfId="45477" xr:uid="{00000000-0005-0000-0000-00009CC40000}"/>
    <cellStyle name="Valuta 3 2 3 4 3 6" xfId="29802" xr:uid="{00000000-0005-0000-0000-00009DC40000}"/>
    <cellStyle name="Valuta 3 2 3 4 3 6 2" xfId="47961" xr:uid="{00000000-0005-0000-0000-00009EC40000}"/>
    <cellStyle name="Valuta 3 2 3 4 3 7" xfId="16611" xr:uid="{00000000-0005-0000-0000-00009FC40000}"/>
    <cellStyle name="Valuta 3 2 3 4 3 8" xfId="34770" xr:uid="{00000000-0005-0000-0000-0000A0C40000}"/>
    <cellStyle name="Valuta 3 2 3 4 3 9" xfId="52930" xr:uid="{00000000-0005-0000-0000-0000A1C40000}"/>
    <cellStyle name="Valuta 3 2 3 4 4" xfId="3720" xr:uid="{00000000-0005-0000-0000-0000A2C40000}"/>
    <cellStyle name="Valuta 3 2 3 4 4 2" xfId="4430" xr:uid="{00000000-0005-0000-0000-0000A3C40000}"/>
    <cellStyle name="Valuta 3 2 3 4 4 2 2" xfId="12414" xr:uid="{00000000-0005-0000-0000-0000A4C40000}"/>
    <cellStyle name="Valuta 3 2 3 4 4 2 2 2" xfId="25621" xr:uid="{00000000-0005-0000-0000-0000A5C40000}"/>
    <cellStyle name="Valuta 3 2 3 4 4 2 2 3" xfId="43780" xr:uid="{00000000-0005-0000-0000-0000A6C40000}"/>
    <cellStyle name="Valuta 3 2 3 4 4 2 3" xfId="33084" xr:uid="{00000000-0005-0000-0000-0000A7C40000}"/>
    <cellStyle name="Valuta 3 2 3 4 4 2 3 2" xfId="51243" xr:uid="{00000000-0005-0000-0000-0000A8C40000}"/>
    <cellStyle name="Valuta 3 2 3 4 4 2 4" xfId="19893" xr:uid="{00000000-0005-0000-0000-0000A9C40000}"/>
    <cellStyle name="Valuta 3 2 3 4 4 2 5" xfId="38052" xr:uid="{00000000-0005-0000-0000-0000AAC40000}"/>
    <cellStyle name="Valuta 3 2 3 4 4 2 6" xfId="56212" xr:uid="{00000000-0005-0000-0000-0000ABC40000}"/>
    <cellStyle name="Valuta 3 2 3 4 4 3" xfId="9930" xr:uid="{00000000-0005-0000-0000-0000ACC40000}"/>
    <cellStyle name="Valuta 3 2 3 4 4 3 2" xfId="23137" xr:uid="{00000000-0005-0000-0000-0000ADC40000}"/>
    <cellStyle name="Valuta 3 2 3 4 4 3 3" xfId="41296" xr:uid="{00000000-0005-0000-0000-0000AEC40000}"/>
    <cellStyle name="Valuta 3 2 3 4 4 4" xfId="14924" xr:uid="{00000000-0005-0000-0000-0000AFC40000}"/>
    <cellStyle name="Valuta 3 2 3 4 4 4 2" xfId="28116" xr:uid="{00000000-0005-0000-0000-0000B0C40000}"/>
    <cellStyle name="Valuta 3 2 3 4 4 4 3" xfId="46275" xr:uid="{00000000-0005-0000-0000-0000B1C40000}"/>
    <cellStyle name="Valuta 3 2 3 4 4 5" xfId="30600" xr:uid="{00000000-0005-0000-0000-0000B2C40000}"/>
    <cellStyle name="Valuta 3 2 3 4 4 5 2" xfId="48759" xr:uid="{00000000-0005-0000-0000-0000B3C40000}"/>
    <cellStyle name="Valuta 3 2 3 4 4 6" xfId="17409" xr:uid="{00000000-0005-0000-0000-0000B4C40000}"/>
    <cellStyle name="Valuta 3 2 3 4 4 7" xfId="35568" xr:uid="{00000000-0005-0000-0000-0000B5C40000}"/>
    <cellStyle name="Valuta 3 2 3 4 4 8" xfId="53728" xr:uid="{00000000-0005-0000-0000-0000B6C40000}"/>
    <cellStyle name="Valuta 3 2 3 4 4 9" xfId="59506" xr:uid="{00000000-0005-0000-0000-0000B7C40000}"/>
    <cellStyle name="Valuta 3 2 3 4 5" xfId="4653" xr:uid="{00000000-0005-0000-0000-0000B8C40000}"/>
    <cellStyle name="Valuta 3 2 3 4 5 2" xfId="6905" xr:uid="{00000000-0005-0000-0000-0000B9C40000}"/>
    <cellStyle name="Valuta 3 2 3 4 5 2 2" xfId="12637" xr:uid="{00000000-0005-0000-0000-0000BAC40000}"/>
    <cellStyle name="Valuta 3 2 3 4 5 2 2 2" xfId="25844" xr:uid="{00000000-0005-0000-0000-0000BBC40000}"/>
    <cellStyle name="Valuta 3 2 3 4 5 2 2 3" xfId="44003" xr:uid="{00000000-0005-0000-0000-0000BCC40000}"/>
    <cellStyle name="Valuta 3 2 3 4 5 2 3" xfId="33307" xr:uid="{00000000-0005-0000-0000-0000BDC40000}"/>
    <cellStyle name="Valuta 3 2 3 4 5 2 3 2" xfId="51466" xr:uid="{00000000-0005-0000-0000-0000BEC40000}"/>
    <cellStyle name="Valuta 3 2 3 4 5 2 4" xfId="20116" xr:uid="{00000000-0005-0000-0000-0000BFC40000}"/>
    <cellStyle name="Valuta 3 2 3 4 5 2 5" xfId="38275" xr:uid="{00000000-0005-0000-0000-0000C0C40000}"/>
    <cellStyle name="Valuta 3 2 3 4 5 2 6" xfId="56435" xr:uid="{00000000-0005-0000-0000-0000C1C40000}"/>
    <cellStyle name="Valuta 3 2 3 4 5 3" xfId="10153" xr:uid="{00000000-0005-0000-0000-0000C2C40000}"/>
    <cellStyle name="Valuta 3 2 3 4 5 3 2" xfId="23360" xr:uid="{00000000-0005-0000-0000-0000C3C40000}"/>
    <cellStyle name="Valuta 3 2 3 4 5 3 3" xfId="41519" xr:uid="{00000000-0005-0000-0000-0000C4C40000}"/>
    <cellStyle name="Valuta 3 2 3 4 5 4" xfId="15147" xr:uid="{00000000-0005-0000-0000-0000C5C40000}"/>
    <cellStyle name="Valuta 3 2 3 4 5 4 2" xfId="28339" xr:uid="{00000000-0005-0000-0000-0000C6C40000}"/>
    <cellStyle name="Valuta 3 2 3 4 5 4 3" xfId="46498" xr:uid="{00000000-0005-0000-0000-0000C7C40000}"/>
    <cellStyle name="Valuta 3 2 3 4 5 5" xfId="30823" xr:uid="{00000000-0005-0000-0000-0000C8C40000}"/>
    <cellStyle name="Valuta 3 2 3 4 5 5 2" xfId="48982" xr:uid="{00000000-0005-0000-0000-0000C9C40000}"/>
    <cellStyle name="Valuta 3 2 3 4 5 6" xfId="17632" xr:uid="{00000000-0005-0000-0000-0000CAC40000}"/>
    <cellStyle name="Valuta 3 2 3 4 5 7" xfId="35791" xr:uid="{00000000-0005-0000-0000-0000CBC40000}"/>
    <cellStyle name="Valuta 3 2 3 4 5 8" xfId="53951" xr:uid="{00000000-0005-0000-0000-0000CCC40000}"/>
    <cellStyle name="Valuta 3 2 3 4 6" xfId="4104" xr:uid="{00000000-0005-0000-0000-0000CDC40000}"/>
    <cellStyle name="Valuta 3 2 3 4 6 2" xfId="6591" xr:uid="{00000000-0005-0000-0000-0000CEC40000}"/>
    <cellStyle name="Valuta 3 2 3 4 6 2 2" xfId="12089" xr:uid="{00000000-0005-0000-0000-0000CFC40000}"/>
    <cellStyle name="Valuta 3 2 3 4 6 2 2 2" xfId="25296" xr:uid="{00000000-0005-0000-0000-0000D0C40000}"/>
    <cellStyle name="Valuta 3 2 3 4 6 2 2 3" xfId="43455" xr:uid="{00000000-0005-0000-0000-0000D1C40000}"/>
    <cellStyle name="Valuta 3 2 3 4 6 2 3" xfId="32759" xr:uid="{00000000-0005-0000-0000-0000D2C40000}"/>
    <cellStyle name="Valuta 3 2 3 4 6 2 3 2" xfId="50918" xr:uid="{00000000-0005-0000-0000-0000D3C40000}"/>
    <cellStyle name="Valuta 3 2 3 4 6 2 4" xfId="19568" xr:uid="{00000000-0005-0000-0000-0000D4C40000}"/>
    <cellStyle name="Valuta 3 2 3 4 6 2 5" xfId="37727" xr:uid="{00000000-0005-0000-0000-0000D5C40000}"/>
    <cellStyle name="Valuta 3 2 3 4 6 2 6" xfId="55887" xr:uid="{00000000-0005-0000-0000-0000D6C40000}"/>
    <cellStyle name="Valuta 3 2 3 4 6 3" xfId="9605" xr:uid="{00000000-0005-0000-0000-0000D7C40000}"/>
    <cellStyle name="Valuta 3 2 3 4 6 3 2" xfId="22812" xr:uid="{00000000-0005-0000-0000-0000D8C40000}"/>
    <cellStyle name="Valuta 3 2 3 4 6 3 3" xfId="40971" xr:uid="{00000000-0005-0000-0000-0000D9C40000}"/>
    <cellStyle name="Valuta 3 2 3 4 6 4" xfId="14599" xr:uid="{00000000-0005-0000-0000-0000DAC40000}"/>
    <cellStyle name="Valuta 3 2 3 4 6 4 2" xfId="27791" xr:uid="{00000000-0005-0000-0000-0000DBC40000}"/>
    <cellStyle name="Valuta 3 2 3 4 6 4 3" xfId="45950" xr:uid="{00000000-0005-0000-0000-0000DCC40000}"/>
    <cellStyle name="Valuta 3 2 3 4 6 5" xfId="30275" xr:uid="{00000000-0005-0000-0000-0000DDC40000}"/>
    <cellStyle name="Valuta 3 2 3 4 6 5 2" xfId="48434" xr:uid="{00000000-0005-0000-0000-0000DEC40000}"/>
    <cellStyle name="Valuta 3 2 3 4 6 6" xfId="17084" xr:uid="{00000000-0005-0000-0000-0000DFC40000}"/>
    <cellStyle name="Valuta 3 2 3 4 6 7" xfId="35243" xr:uid="{00000000-0005-0000-0000-0000E0C40000}"/>
    <cellStyle name="Valuta 3 2 3 4 6 8" xfId="53403" xr:uid="{00000000-0005-0000-0000-0000E1C40000}"/>
    <cellStyle name="Valuta 3 2 3 4 7" xfId="5076" xr:uid="{00000000-0005-0000-0000-0000E2C40000}"/>
    <cellStyle name="Valuta 3 2 3 4 7 2" xfId="7317" xr:uid="{00000000-0005-0000-0000-0000E3C40000}"/>
    <cellStyle name="Valuta 3 2 3 4 7 2 2" xfId="13050" xr:uid="{00000000-0005-0000-0000-0000E4C40000}"/>
    <cellStyle name="Valuta 3 2 3 4 7 2 2 2" xfId="26257" xr:uid="{00000000-0005-0000-0000-0000E5C40000}"/>
    <cellStyle name="Valuta 3 2 3 4 7 2 2 3" xfId="44416" xr:uid="{00000000-0005-0000-0000-0000E6C40000}"/>
    <cellStyle name="Valuta 3 2 3 4 7 2 3" xfId="33720" xr:uid="{00000000-0005-0000-0000-0000E7C40000}"/>
    <cellStyle name="Valuta 3 2 3 4 7 2 3 2" xfId="51879" xr:uid="{00000000-0005-0000-0000-0000E8C40000}"/>
    <cellStyle name="Valuta 3 2 3 4 7 2 4" xfId="20529" xr:uid="{00000000-0005-0000-0000-0000E9C40000}"/>
    <cellStyle name="Valuta 3 2 3 4 7 2 5" xfId="38688" xr:uid="{00000000-0005-0000-0000-0000EAC40000}"/>
    <cellStyle name="Valuta 3 2 3 4 7 2 6" xfId="56848" xr:uid="{00000000-0005-0000-0000-0000EBC40000}"/>
    <cellStyle name="Valuta 3 2 3 4 7 3" xfId="10566" xr:uid="{00000000-0005-0000-0000-0000ECC40000}"/>
    <cellStyle name="Valuta 3 2 3 4 7 3 2" xfId="23773" xr:uid="{00000000-0005-0000-0000-0000EDC40000}"/>
    <cellStyle name="Valuta 3 2 3 4 7 3 3" xfId="41932" xr:uid="{00000000-0005-0000-0000-0000EEC40000}"/>
    <cellStyle name="Valuta 3 2 3 4 7 4" xfId="15560" xr:uid="{00000000-0005-0000-0000-0000EFC40000}"/>
    <cellStyle name="Valuta 3 2 3 4 7 4 2" xfId="28752" xr:uid="{00000000-0005-0000-0000-0000F0C40000}"/>
    <cellStyle name="Valuta 3 2 3 4 7 4 3" xfId="46911" xr:uid="{00000000-0005-0000-0000-0000F1C40000}"/>
    <cellStyle name="Valuta 3 2 3 4 7 5" xfId="31236" xr:uid="{00000000-0005-0000-0000-0000F2C40000}"/>
    <cellStyle name="Valuta 3 2 3 4 7 5 2" xfId="49395" xr:uid="{00000000-0005-0000-0000-0000F3C40000}"/>
    <cellStyle name="Valuta 3 2 3 4 7 6" xfId="18045" xr:uid="{00000000-0005-0000-0000-0000F4C40000}"/>
    <cellStyle name="Valuta 3 2 3 4 7 7" xfId="36204" xr:uid="{00000000-0005-0000-0000-0000F5C40000}"/>
    <cellStyle name="Valuta 3 2 3 4 7 8" xfId="54364" xr:uid="{00000000-0005-0000-0000-0000F6C40000}"/>
    <cellStyle name="Valuta 3 2 3 4 8" xfId="6117" xr:uid="{00000000-0005-0000-0000-0000F7C40000}"/>
    <cellStyle name="Valuta 3 2 3 4 8 2" xfId="11614" xr:uid="{00000000-0005-0000-0000-0000F8C40000}"/>
    <cellStyle name="Valuta 3 2 3 4 8 2 2" xfId="24821" xr:uid="{00000000-0005-0000-0000-0000F9C40000}"/>
    <cellStyle name="Valuta 3 2 3 4 8 2 3" xfId="42980" xr:uid="{00000000-0005-0000-0000-0000FAC40000}"/>
    <cellStyle name="Valuta 3 2 3 4 8 3" xfId="32284" xr:uid="{00000000-0005-0000-0000-0000FBC40000}"/>
    <cellStyle name="Valuta 3 2 3 4 8 3 2" xfId="50443" xr:uid="{00000000-0005-0000-0000-0000FCC40000}"/>
    <cellStyle name="Valuta 3 2 3 4 8 4" xfId="19093" xr:uid="{00000000-0005-0000-0000-0000FDC40000}"/>
    <cellStyle name="Valuta 3 2 3 4 8 5" xfId="37252" xr:uid="{00000000-0005-0000-0000-0000FEC40000}"/>
    <cellStyle name="Valuta 3 2 3 4 8 6" xfId="55412" xr:uid="{00000000-0005-0000-0000-0000FFC40000}"/>
    <cellStyle name="Valuta 3 2 3 4 9" xfId="8409" xr:uid="{00000000-0005-0000-0000-000000C50000}"/>
    <cellStyle name="Valuta 3 2 3 4 9 2" xfId="21616" xr:uid="{00000000-0005-0000-0000-000001C50000}"/>
    <cellStyle name="Valuta 3 2 3 4 9 3" xfId="39775" xr:uid="{00000000-0005-0000-0000-000002C50000}"/>
    <cellStyle name="Valuta 3 2 3 4 9 4" xfId="57935" xr:uid="{00000000-0005-0000-0000-000003C50000}"/>
    <cellStyle name="Valuta 3 2 3 5" xfId="3241" xr:uid="{00000000-0005-0000-0000-000004C50000}"/>
    <cellStyle name="Valuta 3 2 3 5 10" xfId="34771" xr:uid="{00000000-0005-0000-0000-000005C50000}"/>
    <cellStyle name="Valuta 3 2 3 5 11" xfId="52931" xr:uid="{00000000-0005-0000-0000-000006C50000}"/>
    <cellStyle name="Valuta 3 2 3 5 12" xfId="58826" xr:uid="{00000000-0005-0000-0000-000007C50000}"/>
    <cellStyle name="Valuta 3 2 3 5 2" xfId="3721" xr:uid="{00000000-0005-0000-0000-000008C50000}"/>
    <cellStyle name="Valuta 3 2 3 5 2 2" xfId="6594" xr:uid="{00000000-0005-0000-0000-000009C50000}"/>
    <cellStyle name="Valuta 3 2 3 5 2 2 2" xfId="12092" xr:uid="{00000000-0005-0000-0000-00000AC50000}"/>
    <cellStyle name="Valuta 3 2 3 5 2 2 2 2" xfId="25299" xr:uid="{00000000-0005-0000-0000-00000BC50000}"/>
    <cellStyle name="Valuta 3 2 3 5 2 2 2 3" xfId="43458" xr:uid="{00000000-0005-0000-0000-00000CC50000}"/>
    <cellStyle name="Valuta 3 2 3 5 2 2 3" xfId="32762" xr:uid="{00000000-0005-0000-0000-00000DC50000}"/>
    <cellStyle name="Valuta 3 2 3 5 2 2 3 2" xfId="50921" xr:uid="{00000000-0005-0000-0000-00000EC50000}"/>
    <cellStyle name="Valuta 3 2 3 5 2 2 4" xfId="19571" xr:uid="{00000000-0005-0000-0000-00000FC50000}"/>
    <cellStyle name="Valuta 3 2 3 5 2 2 5" xfId="37730" xr:uid="{00000000-0005-0000-0000-000010C50000}"/>
    <cellStyle name="Valuta 3 2 3 5 2 2 6" xfId="55890" xr:uid="{00000000-0005-0000-0000-000011C50000}"/>
    <cellStyle name="Valuta 3 2 3 5 2 3" xfId="9608" xr:uid="{00000000-0005-0000-0000-000012C50000}"/>
    <cellStyle name="Valuta 3 2 3 5 2 3 2" xfId="22815" xr:uid="{00000000-0005-0000-0000-000013C50000}"/>
    <cellStyle name="Valuta 3 2 3 5 2 3 3" xfId="40974" xr:uid="{00000000-0005-0000-0000-000014C50000}"/>
    <cellStyle name="Valuta 3 2 3 5 2 4" xfId="14602" xr:uid="{00000000-0005-0000-0000-000015C50000}"/>
    <cellStyle name="Valuta 3 2 3 5 2 4 2" xfId="27794" xr:uid="{00000000-0005-0000-0000-000016C50000}"/>
    <cellStyle name="Valuta 3 2 3 5 2 4 3" xfId="45953" xr:uid="{00000000-0005-0000-0000-000017C50000}"/>
    <cellStyle name="Valuta 3 2 3 5 2 5" xfId="4703" xr:uid="{00000000-0005-0000-0000-000018C50000}"/>
    <cellStyle name="Valuta 3 2 3 5 2 5 2" xfId="30278" xr:uid="{00000000-0005-0000-0000-000019C50000}"/>
    <cellStyle name="Valuta 3 2 3 5 2 5 3" xfId="48437" xr:uid="{00000000-0005-0000-0000-00001AC50000}"/>
    <cellStyle name="Valuta 3 2 3 5 2 6" xfId="17087" xr:uid="{00000000-0005-0000-0000-00001BC50000}"/>
    <cellStyle name="Valuta 3 2 3 5 2 7" xfId="35246" xr:uid="{00000000-0005-0000-0000-00001CC50000}"/>
    <cellStyle name="Valuta 3 2 3 5 2 8" xfId="53406" xr:uid="{00000000-0005-0000-0000-00001DC50000}"/>
    <cellStyle name="Valuta 3 2 3 5 2 9" xfId="59507" xr:uid="{00000000-0005-0000-0000-00001EC50000}"/>
    <cellStyle name="Valuta 3 2 3 5 3" xfId="4107" xr:uid="{00000000-0005-0000-0000-00001FC50000}"/>
    <cellStyle name="Valuta 3 2 3 5 3 2" xfId="7318" xr:uid="{00000000-0005-0000-0000-000020C50000}"/>
    <cellStyle name="Valuta 3 2 3 5 3 2 2" xfId="13051" xr:uid="{00000000-0005-0000-0000-000021C50000}"/>
    <cellStyle name="Valuta 3 2 3 5 3 2 2 2" xfId="26258" xr:uid="{00000000-0005-0000-0000-000022C50000}"/>
    <cellStyle name="Valuta 3 2 3 5 3 2 2 3" xfId="44417" xr:uid="{00000000-0005-0000-0000-000023C50000}"/>
    <cellStyle name="Valuta 3 2 3 5 3 2 3" xfId="33721" xr:uid="{00000000-0005-0000-0000-000024C50000}"/>
    <cellStyle name="Valuta 3 2 3 5 3 2 3 2" xfId="51880" xr:uid="{00000000-0005-0000-0000-000025C50000}"/>
    <cellStyle name="Valuta 3 2 3 5 3 2 4" xfId="20530" xr:uid="{00000000-0005-0000-0000-000026C50000}"/>
    <cellStyle name="Valuta 3 2 3 5 3 2 5" xfId="38689" xr:uid="{00000000-0005-0000-0000-000027C50000}"/>
    <cellStyle name="Valuta 3 2 3 5 3 2 6" xfId="56849" xr:uid="{00000000-0005-0000-0000-000028C50000}"/>
    <cellStyle name="Valuta 3 2 3 5 3 3" xfId="10567" xr:uid="{00000000-0005-0000-0000-000029C50000}"/>
    <cellStyle name="Valuta 3 2 3 5 3 3 2" xfId="23774" xr:uid="{00000000-0005-0000-0000-00002AC50000}"/>
    <cellStyle name="Valuta 3 2 3 5 3 3 3" xfId="41933" xr:uid="{00000000-0005-0000-0000-00002BC50000}"/>
    <cellStyle name="Valuta 3 2 3 5 3 4" xfId="15561" xr:uid="{00000000-0005-0000-0000-00002CC50000}"/>
    <cellStyle name="Valuta 3 2 3 5 3 4 2" xfId="28753" xr:uid="{00000000-0005-0000-0000-00002DC50000}"/>
    <cellStyle name="Valuta 3 2 3 5 3 4 3" xfId="46912" xr:uid="{00000000-0005-0000-0000-00002EC50000}"/>
    <cellStyle name="Valuta 3 2 3 5 3 5" xfId="31237" xr:uid="{00000000-0005-0000-0000-00002FC50000}"/>
    <cellStyle name="Valuta 3 2 3 5 3 5 2" xfId="49396" xr:uid="{00000000-0005-0000-0000-000030C50000}"/>
    <cellStyle name="Valuta 3 2 3 5 3 6" xfId="18046" xr:uid="{00000000-0005-0000-0000-000031C50000}"/>
    <cellStyle name="Valuta 3 2 3 5 3 7" xfId="36205" xr:uid="{00000000-0005-0000-0000-000032C50000}"/>
    <cellStyle name="Valuta 3 2 3 5 3 8" xfId="54365" xr:uid="{00000000-0005-0000-0000-000033C50000}"/>
    <cellStyle name="Valuta 3 2 3 5 4" xfId="6120" xr:uid="{00000000-0005-0000-0000-000034C50000}"/>
    <cellStyle name="Valuta 3 2 3 5 4 2" xfId="11617" xr:uid="{00000000-0005-0000-0000-000035C50000}"/>
    <cellStyle name="Valuta 3 2 3 5 4 2 2" xfId="24824" xr:uid="{00000000-0005-0000-0000-000036C50000}"/>
    <cellStyle name="Valuta 3 2 3 5 4 2 3" xfId="42983" xr:uid="{00000000-0005-0000-0000-000037C50000}"/>
    <cellStyle name="Valuta 3 2 3 5 4 3" xfId="32287" xr:uid="{00000000-0005-0000-0000-000038C50000}"/>
    <cellStyle name="Valuta 3 2 3 5 4 3 2" xfId="50446" xr:uid="{00000000-0005-0000-0000-000039C50000}"/>
    <cellStyle name="Valuta 3 2 3 5 4 4" xfId="19096" xr:uid="{00000000-0005-0000-0000-00003AC50000}"/>
    <cellStyle name="Valuta 3 2 3 5 4 5" xfId="37255" xr:uid="{00000000-0005-0000-0000-00003BC50000}"/>
    <cellStyle name="Valuta 3 2 3 5 4 6" xfId="55415" xr:uid="{00000000-0005-0000-0000-00003CC50000}"/>
    <cellStyle name="Valuta 3 2 3 5 5" xfId="8410" xr:uid="{00000000-0005-0000-0000-00003DC50000}"/>
    <cellStyle name="Valuta 3 2 3 5 5 2" xfId="21617" xr:uid="{00000000-0005-0000-0000-00003EC50000}"/>
    <cellStyle name="Valuta 3 2 3 5 5 3" xfId="39776" xr:uid="{00000000-0005-0000-0000-00003FC50000}"/>
    <cellStyle name="Valuta 3 2 3 5 5 4" xfId="57936" xr:uid="{00000000-0005-0000-0000-000040C50000}"/>
    <cellStyle name="Valuta 3 2 3 5 6" xfId="9143" xr:uid="{00000000-0005-0000-0000-000041C50000}"/>
    <cellStyle name="Valuta 3 2 3 5 6 2" xfId="22350" xr:uid="{00000000-0005-0000-0000-000042C50000}"/>
    <cellStyle name="Valuta 3 2 3 5 6 3" xfId="40509" xr:uid="{00000000-0005-0000-0000-000043C50000}"/>
    <cellStyle name="Valuta 3 2 3 5 7" xfId="14127" xr:uid="{00000000-0005-0000-0000-000044C50000}"/>
    <cellStyle name="Valuta 3 2 3 5 7 2" xfId="27319" xr:uid="{00000000-0005-0000-0000-000045C50000}"/>
    <cellStyle name="Valuta 3 2 3 5 7 3" xfId="45478" xr:uid="{00000000-0005-0000-0000-000046C50000}"/>
    <cellStyle name="Valuta 3 2 3 5 8" xfId="29803" xr:uid="{00000000-0005-0000-0000-000047C50000}"/>
    <cellStyle name="Valuta 3 2 3 5 8 2" xfId="47962" xr:uid="{00000000-0005-0000-0000-000048C50000}"/>
    <cellStyle name="Valuta 3 2 3 5 9" xfId="16612" xr:uid="{00000000-0005-0000-0000-000049C50000}"/>
    <cellStyle name="Valuta 3 2 3 6" xfId="3242" xr:uid="{00000000-0005-0000-0000-00004AC50000}"/>
    <cellStyle name="Valuta 3 2 3 6 10" xfId="58827" xr:uid="{00000000-0005-0000-0000-00004BC50000}"/>
    <cellStyle name="Valuta 3 2 3 6 2" xfId="4108" xr:uid="{00000000-0005-0000-0000-00004CC50000}"/>
    <cellStyle name="Valuta 3 2 3 6 2 2" xfId="6595" xr:uid="{00000000-0005-0000-0000-00004DC50000}"/>
    <cellStyle name="Valuta 3 2 3 6 2 2 2" xfId="12093" xr:uid="{00000000-0005-0000-0000-00004EC50000}"/>
    <cellStyle name="Valuta 3 2 3 6 2 2 2 2" xfId="25300" xr:uid="{00000000-0005-0000-0000-00004FC50000}"/>
    <cellStyle name="Valuta 3 2 3 6 2 2 2 3" xfId="43459" xr:uid="{00000000-0005-0000-0000-000050C50000}"/>
    <cellStyle name="Valuta 3 2 3 6 2 2 3" xfId="32763" xr:uid="{00000000-0005-0000-0000-000051C50000}"/>
    <cellStyle name="Valuta 3 2 3 6 2 2 3 2" xfId="50922" xr:uid="{00000000-0005-0000-0000-000052C50000}"/>
    <cellStyle name="Valuta 3 2 3 6 2 2 4" xfId="19572" xr:uid="{00000000-0005-0000-0000-000053C50000}"/>
    <cellStyle name="Valuta 3 2 3 6 2 2 5" xfId="37731" xr:uid="{00000000-0005-0000-0000-000054C50000}"/>
    <cellStyle name="Valuta 3 2 3 6 2 2 6" xfId="55891" xr:uid="{00000000-0005-0000-0000-000055C50000}"/>
    <cellStyle name="Valuta 3 2 3 6 2 3" xfId="9609" xr:uid="{00000000-0005-0000-0000-000056C50000}"/>
    <cellStyle name="Valuta 3 2 3 6 2 3 2" xfId="22816" xr:uid="{00000000-0005-0000-0000-000057C50000}"/>
    <cellStyle name="Valuta 3 2 3 6 2 3 3" xfId="40975" xr:uid="{00000000-0005-0000-0000-000058C50000}"/>
    <cellStyle name="Valuta 3 2 3 6 2 4" xfId="14603" xr:uid="{00000000-0005-0000-0000-000059C50000}"/>
    <cellStyle name="Valuta 3 2 3 6 2 4 2" xfId="27795" xr:uid="{00000000-0005-0000-0000-00005AC50000}"/>
    <cellStyle name="Valuta 3 2 3 6 2 4 3" xfId="45954" xr:uid="{00000000-0005-0000-0000-00005BC50000}"/>
    <cellStyle name="Valuta 3 2 3 6 2 5" xfId="30279" xr:uid="{00000000-0005-0000-0000-00005CC50000}"/>
    <cellStyle name="Valuta 3 2 3 6 2 5 2" xfId="48438" xr:uid="{00000000-0005-0000-0000-00005DC50000}"/>
    <cellStyle name="Valuta 3 2 3 6 2 6" xfId="17088" xr:uid="{00000000-0005-0000-0000-00005EC50000}"/>
    <cellStyle name="Valuta 3 2 3 6 2 7" xfId="35247" xr:uid="{00000000-0005-0000-0000-00005FC50000}"/>
    <cellStyle name="Valuta 3 2 3 6 2 8" xfId="53407" xr:uid="{00000000-0005-0000-0000-000060C50000}"/>
    <cellStyle name="Valuta 3 2 3 6 3" xfId="6121" xr:uid="{00000000-0005-0000-0000-000061C50000}"/>
    <cellStyle name="Valuta 3 2 3 6 3 2" xfId="11618" xr:uid="{00000000-0005-0000-0000-000062C50000}"/>
    <cellStyle name="Valuta 3 2 3 6 3 2 2" xfId="24825" xr:uid="{00000000-0005-0000-0000-000063C50000}"/>
    <cellStyle name="Valuta 3 2 3 6 3 2 3" xfId="42984" xr:uid="{00000000-0005-0000-0000-000064C50000}"/>
    <cellStyle name="Valuta 3 2 3 6 3 3" xfId="32288" xr:uid="{00000000-0005-0000-0000-000065C50000}"/>
    <cellStyle name="Valuta 3 2 3 6 3 3 2" xfId="50447" xr:uid="{00000000-0005-0000-0000-000066C50000}"/>
    <cellStyle name="Valuta 3 2 3 6 3 4" xfId="19097" xr:uid="{00000000-0005-0000-0000-000067C50000}"/>
    <cellStyle name="Valuta 3 2 3 6 3 5" xfId="37256" xr:uid="{00000000-0005-0000-0000-000068C50000}"/>
    <cellStyle name="Valuta 3 2 3 6 3 6" xfId="55416" xr:uid="{00000000-0005-0000-0000-000069C50000}"/>
    <cellStyle name="Valuta 3 2 3 6 4" xfId="9144" xr:uid="{00000000-0005-0000-0000-00006AC50000}"/>
    <cellStyle name="Valuta 3 2 3 6 4 2" xfId="22351" xr:uid="{00000000-0005-0000-0000-00006BC50000}"/>
    <cellStyle name="Valuta 3 2 3 6 4 3" xfId="40510" xr:uid="{00000000-0005-0000-0000-00006CC50000}"/>
    <cellStyle name="Valuta 3 2 3 6 5" xfId="14128" xr:uid="{00000000-0005-0000-0000-00006DC50000}"/>
    <cellStyle name="Valuta 3 2 3 6 5 2" xfId="27320" xr:uid="{00000000-0005-0000-0000-00006EC50000}"/>
    <cellStyle name="Valuta 3 2 3 6 5 3" xfId="45479" xr:uid="{00000000-0005-0000-0000-00006FC50000}"/>
    <cellStyle name="Valuta 3 2 3 6 6" xfId="29804" xr:uid="{00000000-0005-0000-0000-000070C50000}"/>
    <cellStyle name="Valuta 3 2 3 6 6 2" xfId="47963" xr:uid="{00000000-0005-0000-0000-000071C50000}"/>
    <cellStyle name="Valuta 3 2 3 6 7" xfId="16613" xr:uid="{00000000-0005-0000-0000-000072C50000}"/>
    <cellStyle name="Valuta 3 2 3 6 8" xfId="34772" xr:uid="{00000000-0005-0000-0000-000073C50000}"/>
    <cellStyle name="Valuta 3 2 3 6 9" xfId="52932" xr:uid="{00000000-0005-0000-0000-000074C50000}"/>
    <cellStyle name="Valuta 3 2 3 7" xfId="3243" xr:uid="{00000000-0005-0000-0000-000075C50000}"/>
    <cellStyle name="Valuta 3 2 3 7 10" xfId="58828" xr:uid="{00000000-0005-0000-0000-000076C50000}"/>
    <cellStyle name="Valuta 3 2 3 7 2" xfId="4109" xr:uid="{00000000-0005-0000-0000-000077C50000}"/>
    <cellStyle name="Valuta 3 2 3 7 2 2" xfId="6596" xr:uid="{00000000-0005-0000-0000-000078C50000}"/>
    <cellStyle name="Valuta 3 2 3 7 2 2 2" xfId="12094" xr:uid="{00000000-0005-0000-0000-000079C50000}"/>
    <cellStyle name="Valuta 3 2 3 7 2 2 2 2" xfId="25301" xr:uid="{00000000-0005-0000-0000-00007AC50000}"/>
    <cellStyle name="Valuta 3 2 3 7 2 2 2 3" xfId="43460" xr:uid="{00000000-0005-0000-0000-00007BC50000}"/>
    <cellStyle name="Valuta 3 2 3 7 2 2 3" xfId="32764" xr:uid="{00000000-0005-0000-0000-00007CC50000}"/>
    <cellStyle name="Valuta 3 2 3 7 2 2 3 2" xfId="50923" xr:uid="{00000000-0005-0000-0000-00007DC50000}"/>
    <cellStyle name="Valuta 3 2 3 7 2 2 4" xfId="19573" xr:uid="{00000000-0005-0000-0000-00007EC50000}"/>
    <cellStyle name="Valuta 3 2 3 7 2 2 5" xfId="37732" xr:uid="{00000000-0005-0000-0000-00007FC50000}"/>
    <cellStyle name="Valuta 3 2 3 7 2 2 6" xfId="55892" xr:uid="{00000000-0005-0000-0000-000080C50000}"/>
    <cellStyle name="Valuta 3 2 3 7 2 3" xfId="9610" xr:uid="{00000000-0005-0000-0000-000081C50000}"/>
    <cellStyle name="Valuta 3 2 3 7 2 3 2" xfId="22817" xr:uid="{00000000-0005-0000-0000-000082C50000}"/>
    <cellStyle name="Valuta 3 2 3 7 2 3 3" xfId="40976" xr:uid="{00000000-0005-0000-0000-000083C50000}"/>
    <cellStyle name="Valuta 3 2 3 7 2 4" xfId="14604" xr:uid="{00000000-0005-0000-0000-000084C50000}"/>
    <cellStyle name="Valuta 3 2 3 7 2 4 2" xfId="27796" xr:uid="{00000000-0005-0000-0000-000085C50000}"/>
    <cellStyle name="Valuta 3 2 3 7 2 4 3" xfId="45955" xr:uid="{00000000-0005-0000-0000-000086C50000}"/>
    <cellStyle name="Valuta 3 2 3 7 2 5" xfId="30280" xr:uid="{00000000-0005-0000-0000-000087C50000}"/>
    <cellStyle name="Valuta 3 2 3 7 2 5 2" xfId="48439" xr:uid="{00000000-0005-0000-0000-000088C50000}"/>
    <cellStyle name="Valuta 3 2 3 7 2 6" xfId="17089" xr:uid="{00000000-0005-0000-0000-000089C50000}"/>
    <cellStyle name="Valuta 3 2 3 7 2 7" xfId="35248" xr:uid="{00000000-0005-0000-0000-00008AC50000}"/>
    <cellStyle name="Valuta 3 2 3 7 2 8" xfId="53408" xr:uid="{00000000-0005-0000-0000-00008BC50000}"/>
    <cellStyle name="Valuta 3 2 3 7 3" xfId="6122" xr:uid="{00000000-0005-0000-0000-00008CC50000}"/>
    <cellStyle name="Valuta 3 2 3 7 3 2" xfId="11619" xr:uid="{00000000-0005-0000-0000-00008DC50000}"/>
    <cellStyle name="Valuta 3 2 3 7 3 2 2" xfId="24826" xr:uid="{00000000-0005-0000-0000-00008EC50000}"/>
    <cellStyle name="Valuta 3 2 3 7 3 2 3" xfId="42985" xr:uid="{00000000-0005-0000-0000-00008FC50000}"/>
    <cellStyle name="Valuta 3 2 3 7 3 3" xfId="32289" xr:uid="{00000000-0005-0000-0000-000090C50000}"/>
    <cellStyle name="Valuta 3 2 3 7 3 3 2" xfId="50448" xr:uid="{00000000-0005-0000-0000-000091C50000}"/>
    <cellStyle name="Valuta 3 2 3 7 3 4" xfId="19098" xr:uid="{00000000-0005-0000-0000-000092C50000}"/>
    <cellStyle name="Valuta 3 2 3 7 3 5" xfId="37257" xr:uid="{00000000-0005-0000-0000-000093C50000}"/>
    <cellStyle name="Valuta 3 2 3 7 3 6" xfId="55417" xr:uid="{00000000-0005-0000-0000-000094C50000}"/>
    <cellStyle name="Valuta 3 2 3 7 4" xfId="9145" xr:uid="{00000000-0005-0000-0000-000095C50000}"/>
    <cellStyle name="Valuta 3 2 3 7 4 2" xfId="22352" xr:uid="{00000000-0005-0000-0000-000096C50000}"/>
    <cellStyle name="Valuta 3 2 3 7 4 3" xfId="40511" xr:uid="{00000000-0005-0000-0000-000097C50000}"/>
    <cellStyle name="Valuta 3 2 3 7 5" xfId="14129" xr:uid="{00000000-0005-0000-0000-000098C50000}"/>
    <cellStyle name="Valuta 3 2 3 7 5 2" xfId="27321" xr:uid="{00000000-0005-0000-0000-000099C50000}"/>
    <cellStyle name="Valuta 3 2 3 7 5 3" xfId="45480" xr:uid="{00000000-0005-0000-0000-00009AC50000}"/>
    <cellStyle name="Valuta 3 2 3 7 6" xfId="29805" xr:uid="{00000000-0005-0000-0000-00009BC50000}"/>
    <cellStyle name="Valuta 3 2 3 7 6 2" xfId="47964" xr:uid="{00000000-0005-0000-0000-00009CC50000}"/>
    <cellStyle name="Valuta 3 2 3 7 7" xfId="16614" xr:uid="{00000000-0005-0000-0000-00009DC50000}"/>
    <cellStyle name="Valuta 3 2 3 7 8" xfId="34773" xr:uid="{00000000-0005-0000-0000-00009EC50000}"/>
    <cellStyle name="Valuta 3 2 3 7 9" xfId="52933" xr:uid="{00000000-0005-0000-0000-00009FC50000}"/>
    <cellStyle name="Valuta 3 2 3 8" xfId="3661" xr:uid="{00000000-0005-0000-0000-0000A0C50000}"/>
    <cellStyle name="Valuta 3 2 3 8 2" xfId="4425" xr:uid="{00000000-0005-0000-0000-0000A1C50000}"/>
    <cellStyle name="Valuta 3 2 3 8 2 2" xfId="12409" xr:uid="{00000000-0005-0000-0000-0000A2C50000}"/>
    <cellStyle name="Valuta 3 2 3 8 2 2 2" xfId="25616" xr:uid="{00000000-0005-0000-0000-0000A3C50000}"/>
    <cellStyle name="Valuta 3 2 3 8 2 2 3" xfId="43775" xr:uid="{00000000-0005-0000-0000-0000A4C50000}"/>
    <cellStyle name="Valuta 3 2 3 8 2 3" xfId="33079" xr:uid="{00000000-0005-0000-0000-0000A5C50000}"/>
    <cellStyle name="Valuta 3 2 3 8 2 3 2" xfId="51238" xr:uid="{00000000-0005-0000-0000-0000A6C50000}"/>
    <cellStyle name="Valuta 3 2 3 8 2 4" xfId="19888" xr:uid="{00000000-0005-0000-0000-0000A7C50000}"/>
    <cellStyle name="Valuta 3 2 3 8 2 5" xfId="38047" xr:uid="{00000000-0005-0000-0000-0000A8C50000}"/>
    <cellStyle name="Valuta 3 2 3 8 2 6" xfId="56207" xr:uid="{00000000-0005-0000-0000-0000A9C50000}"/>
    <cellStyle name="Valuta 3 2 3 8 3" xfId="9925" xr:uid="{00000000-0005-0000-0000-0000AAC50000}"/>
    <cellStyle name="Valuta 3 2 3 8 3 2" xfId="23132" xr:uid="{00000000-0005-0000-0000-0000ABC50000}"/>
    <cellStyle name="Valuta 3 2 3 8 3 3" xfId="41291" xr:uid="{00000000-0005-0000-0000-0000ACC50000}"/>
    <cellStyle name="Valuta 3 2 3 8 4" xfId="14919" xr:uid="{00000000-0005-0000-0000-0000ADC50000}"/>
    <cellStyle name="Valuta 3 2 3 8 4 2" xfId="28111" xr:uid="{00000000-0005-0000-0000-0000AEC50000}"/>
    <cellStyle name="Valuta 3 2 3 8 4 3" xfId="46270" xr:uid="{00000000-0005-0000-0000-0000AFC50000}"/>
    <cellStyle name="Valuta 3 2 3 8 5" xfId="30595" xr:uid="{00000000-0005-0000-0000-0000B0C50000}"/>
    <cellStyle name="Valuta 3 2 3 8 5 2" xfId="48754" xr:uid="{00000000-0005-0000-0000-0000B1C50000}"/>
    <cellStyle name="Valuta 3 2 3 8 6" xfId="17404" xr:uid="{00000000-0005-0000-0000-0000B2C50000}"/>
    <cellStyle name="Valuta 3 2 3 8 7" xfId="35563" xr:uid="{00000000-0005-0000-0000-0000B3C50000}"/>
    <cellStyle name="Valuta 3 2 3 8 8" xfId="53723" xr:uid="{00000000-0005-0000-0000-0000B4C50000}"/>
    <cellStyle name="Valuta 3 2 3 8 9" xfId="59107" xr:uid="{00000000-0005-0000-0000-0000B5C50000}"/>
    <cellStyle name="Valuta 3 2 3 9" xfId="4649" xr:uid="{00000000-0005-0000-0000-0000B6C50000}"/>
    <cellStyle name="Valuta 3 2 3 9 2" xfId="6901" xr:uid="{00000000-0005-0000-0000-0000B7C50000}"/>
    <cellStyle name="Valuta 3 2 3 9 2 2" xfId="12633" xr:uid="{00000000-0005-0000-0000-0000B8C50000}"/>
    <cellStyle name="Valuta 3 2 3 9 2 2 2" xfId="25840" xr:uid="{00000000-0005-0000-0000-0000B9C50000}"/>
    <cellStyle name="Valuta 3 2 3 9 2 2 3" xfId="43999" xr:uid="{00000000-0005-0000-0000-0000BAC50000}"/>
    <cellStyle name="Valuta 3 2 3 9 2 3" xfId="33303" xr:uid="{00000000-0005-0000-0000-0000BBC50000}"/>
    <cellStyle name="Valuta 3 2 3 9 2 3 2" xfId="51462" xr:uid="{00000000-0005-0000-0000-0000BCC50000}"/>
    <cellStyle name="Valuta 3 2 3 9 2 4" xfId="20112" xr:uid="{00000000-0005-0000-0000-0000BDC50000}"/>
    <cellStyle name="Valuta 3 2 3 9 2 5" xfId="38271" xr:uid="{00000000-0005-0000-0000-0000BEC50000}"/>
    <cellStyle name="Valuta 3 2 3 9 2 6" xfId="56431" xr:uid="{00000000-0005-0000-0000-0000BFC50000}"/>
    <cellStyle name="Valuta 3 2 3 9 3" xfId="10149" xr:uid="{00000000-0005-0000-0000-0000C0C50000}"/>
    <cellStyle name="Valuta 3 2 3 9 3 2" xfId="23356" xr:uid="{00000000-0005-0000-0000-0000C1C50000}"/>
    <cellStyle name="Valuta 3 2 3 9 3 3" xfId="41515" xr:uid="{00000000-0005-0000-0000-0000C2C50000}"/>
    <cellStyle name="Valuta 3 2 3 9 4" xfId="15143" xr:uid="{00000000-0005-0000-0000-0000C3C50000}"/>
    <cellStyle name="Valuta 3 2 3 9 4 2" xfId="28335" xr:uid="{00000000-0005-0000-0000-0000C4C50000}"/>
    <cellStyle name="Valuta 3 2 3 9 4 3" xfId="46494" xr:uid="{00000000-0005-0000-0000-0000C5C50000}"/>
    <cellStyle name="Valuta 3 2 3 9 5" xfId="30819" xr:uid="{00000000-0005-0000-0000-0000C6C50000}"/>
    <cellStyle name="Valuta 3 2 3 9 5 2" xfId="48978" xr:uid="{00000000-0005-0000-0000-0000C7C50000}"/>
    <cellStyle name="Valuta 3 2 3 9 6" xfId="17628" xr:uid="{00000000-0005-0000-0000-0000C8C50000}"/>
    <cellStyle name="Valuta 3 2 3 9 7" xfId="35787" xr:uid="{00000000-0005-0000-0000-0000C9C50000}"/>
    <cellStyle name="Valuta 3 2 3 9 8" xfId="53947" xr:uid="{00000000-0005-0000-0000-0000CAC50000}"/>
    <cellStyle name="Valuta 3 2 3 9 9" xfId="59272" xr:uid="{00000000-0005-0000-0000-0000CBC50000}"/>
    <cellStyle name="Valuta 3 2 30" xfId="34714" xr:uid="{00000000-0005-0000-0000-0000CCC50000}"/>
    <cellStyle name="Valuta 3 2 31" xfId="52874" xr:uid="{00000000-0005-0000-0000-0000CDC50000}"/>
    <cellStyle name="Valuta 3 2 32" xfId="58456" xr:uid="{00000000-0005-0000-0000-0000CEC50000}"/>
    <cellStyle name="Valuta 3 2 33" xfId="58769" xr:uid="{00000000-0005-0000-0000-0000CFC50000}"/>
    <cellStyle name="Valuta 3 2 34" xfId="59651" xr:uid="{00000000-0005-0000-0000-0000D0C50000}"/>
    <cellStyle name="Valuta 3 2 35" xfId="59706" xr:uid="{00000000-0005-0000-0000-0000D1C50000}"/>
    <cellStyle name="Valuta 3 2 36" xfId="59752" xr:uid="{00000000-0005-0000-0000-0000D2C50000}"/>
    <cellStyle name="Valuta 3 2 37" xfId="59778" xr:uid="{00000000-0005-0000-0000-0000D3C50000}"/>
    <cellStyle name="Valuta 3 2 4" xfId="3244" xr:uid="{00000000-0005-0000-0000-0000D4C50000}"/>
    <cellStyle name="Valuta 3 2 4 10" xfId="5077" xr:uid="{00000000-0005-0000-0000-0000D5C50000}"/>
    <cellStyle name="Valuta 3 2 4 10 2" xfId="7319" xr:uid="{00000000-0005-0000-0000-0000D6C50000}"/>
    <cellStyle name="Valuta 3 2 4 10 2 2" xfId="13052" xr:uid="{00000000-0005-0000-0000-0000D7C50000}"/>
    <cellStyle name="Valuta 3 2 4 10 2 2 2" xfId="26259" xr:uid="{00000000-0005-0000-0000-0000D8C50000}"/>
    <cellStyle name="Valuta 3 2 4 10 2 2 3" xfId="44418" xr:uid="{00000000-0005-0000-0000-0000D9C50000}"/>
    <cellStyle name="Valuta 3 2 4 10 2 3" xfId="33722" xr:uid="{00000000-0005-0000-0000-0000DAC50000}"/>
    <cellStyle name="Valuta 3 2 4 10 2 3 2" xfId="51881" xr:uid="{00000000-0005-0000-0000-0000DBC50000}"/>
    <cellStyle name="Valuta 3 2 4 10 2 4" xfId="20531" xr:uid="{00000000-0005-0000-0000-0000DCC50000}"/>
    <cellStyle name="Valuta 3 2 4 10 2 5" xfId="38690" xr:uid="{00000000-0005-0000-0000-0000DDC50000}"/>
    <cellStyle name="Valuta 3 2 4 10 2 6" xfId="56850" xr:uid="{00000000-0005-0000-0000-0000DEC50000}"/>
    <cellStyle name="Valuta 3 2 4 10 3" xfId="10568" xr:uid="{00000000-0005-0000-0000-0000DFC50000}"/>
    <cellStyle name="Valuta 3 2 4 10 3 2" xfId="23775" xr:uid="{00000000-0005-0000-0000-0000E0C50000}"/>
    <cellStyle name="Valuta 3 2 4 10 3 3" xfId="41934" xr:uid="{00000000-0005-0000-0000-0000E1C50000}"/>
    <cellStyle name="Valuta 3 2 4 10 4" xfId="15562" xr:uid="{00000000-0005-0000-0000-0000E2C50000}"/>
    <cellStyle name="Valuta 3 2 4 10 4 2" xfId="28754" xr:uid="{00000000-0005-0000-0000-0000E3C50000}"/>
    <cellStyle name="Valuta 3 2 4 10 4 3" xfId="46913" xr:uid="{00000000-0005-0000-0000-0000E4C50000}"/>
    <cellStyle name="Valuta 3 2 4 10 5" xfId="31238" xr:uid="{00000000-0005-0000-0000-0000E5C50000}"/>
    <cellStyle name="Valuta 3 2 4 10 5 2" xfId="49397" xr:uid="{00000000-0005-0000-0000-0000E6C50000}"/>
    <cellStyle name="Valuta 3 2 4 10 6" xfId="18047" xr:uid="{00000000-0005-0000-0000-0000E7C50000}"/>
    <cellStyle name="Valuta 3 2 4 10 7" xfId="36206" xr:uid="{00000000-0005-0000-0000-0000E8C50000}"/>
    <cellStyle name="Valuta 3 2 4 10 8" xfId="54366" xr:uid="{00000000-0005-0000-0000-0000E9C50000}"/>
    <cellStyle name="Valuta 3 2 4 11" xfId="5267" xr:uid="{00000000-0005-0000-0000-0000EAC50000}"/>
    <cellStyle name="Valuta 3 2 4 11 2" xfId="7515" xr:uid="{00000000-0005-0000-0000-0000EBC50000}"/>
    <cellStyle name="Valuta 3 2 4 11 2 2" xfId="13248" xr:uid="{00000000-0005-0000-0000-0000ECC50000}"/>
    <cellStyle name="Valuta 3 2 4 11 2 2 2" xfId="26455" xr:uid="{00000000-0005-0000-0000-0000EDC50000}"/>
    <cellStyle name="Valuta 3 2 4 11 2 2 3" xfId="44614" xr:uid="{00000000-0005-0000-0000-0000EEC50000}"/>
    <cellStyle name="Valuta 3 2 4 11 2 3" xfId="33918" xr:uid="{00000000-0005-0000-0000-0000EFC50000}"/>
    <cellStyle name="Valuta 3 2 4 11 2 3 2" xfId="52077" xr:uid="{00000000-0005-0000-0000-0000F0C50000}"/>
    <cellStyle name="Valuta 3 2 4 11 2 4" xfId="20727" xr:uid="{00000000-0005-0000-0000-0000F1C50000}"/>
    <cellStyle name="Valuta 3 2 4 11 2 5" xfId="38886" xr:uid="{00000000-0005-0000-0000-0000F2C50000}"/>
    <cellStyle name="Valuta 3 2 4 11 2 6" xfId="57046" xr:uid="{00000000-0005-0000-0000-0000F3C50000}"/>
    <cellStyle name="Valuta 3 2 4 11 3" xfId="10764" xr:uid="{00000000-0005-0000-0000-0000F4C50000}"/>
    <cellStyle name="Valuta 3 2 4 11 3 2" xfId="23971" xr:uid="{00000000-0005-0000-0000-0000F5C50000}"/>
    <cellStyle name="Valuta 3 2 4 11 3 3" xfId="42130" xr:uid="{00000000-0005-0000-0000-0000F6C50000}"/>
    <cellStyle name="Valuta 3 2 4 11 4" xfId="15758" xr:uid="{00000000-0005-0000-0000-0000F7C50000}"/>
    <cellStyle name="Valuta 3 2 4 11 4 2" xfId="28950" xr:uid="{00000000-0005-0000-0000-0000F8C50000}"/>
    <cellStyle name="Valuta 3 2 4 11 4 3" xfId="47109" xr:uid="{00000000-0005-0000-0000-0000F9C50000}"/>
    <cellStyle name="Valuta 3 2 4 11 5" xfId="31434" xr:uid="{00000000-0005-0000-0000-0000FAC50000}"/>
    <cellStyle name="Valuta 3 2 4 11 5 2" xfId="49593" xr:uid="{00000000-0005-0000-0000-0000FBC50000}"/>
    <cellStyle name="Valuta 3 2 4 11 6" xfId="18243" xr:uid="{00000000-0005-0000-0000-0000FCC50000}"/>
    <cellStyle name="Valuta 3 2 4 11 7" xfId="36402" xr:uid="{00000000-0005-0000-0000-0000FDC50000}"/>
    <cellStyle name="Valuta 3 2 4 11 8" xfId="54562" xr:uid="{00000000-0005-0000-0000-0000FEC50000}"/>
    <cellStyle name="Valuta 3 2 4 12" xfId="5433" xr:uid="{00000000-0005-0000-0000-0000FFC50000}"/>
    <cellStyle name="Valuta 3 2 4 12 2" xfId="7681" xr:uid="{00000000-0005-0000-0000-000000C60000}"/>
    <cellStyle name="Valuta 3 2 4 12 2 2" xfId="13414" xr:uid="{00000000-0005-0000-0000-000001C60000}"/>
    <cellStyle name="Valuta 3 2 4 12 2 2 2" xfId="26621" xr:uid="{00000000-0005-0000-0000-000002C60000}"/>
    <cellStyle name="Valuta 3 2 4 12 2 2 3" xfId="44780" xr:uid="{00000000-0005-0000-0000-000003C60000}"/>
    <cellStyle name="Valuta 3 2 4 12 2 3" xfId="34084" xr:uid="{00000000-0005-0000-0000-000004C60000}"/>
    <cellStyle name="Valuta 3 2 4 12 2 3 2" xfId="52243" xr:uid="{00000000-0005-0000-0000-000005C60000}"/>
    <cellStyle name="Valuta 3 2 4 12 2 4" xfId="20893" xr:uid="{00000000-0005-0000-0000-000006C60000}"/>
    <cellStyle name="Valuta 3 2 4 12 2 5" xfId="39052" xr:uid="{00000000-0005-0000-0000-000007C60000}"/>
    <cellStyle name="Valuta 3 2 4 12 2 6" xfId="57212" xr:uid="{00000000-0005-0000-0000-000008C60000}"/>
    <cellStyle name="Valuta 3 2 4 12 3" xfId="10930" xr:uid="{00000000-0005-0000-0000-000009C60000}"/>
    <cellStyle name="Valuta 3 2 4 12 3 2" xfId="24137" xr:uid="{00000000-0005-0000-0000-00000AC60000}"/>
    <cellStyle name="Valuta 3 2 4 12 3 3" xfId="42296" xr:uid="{00000000-0005-0000-0000-00000BC60000}"/>
    <cellStyle name="Valuta 3 2 4 12 4" xfId="15924" xr:uid="{00000000-0005-0000-0000-00000CC60000}"/>
    <cellStyle name="Valuta 3 2 4 12 4 2" xfId="29116" xr:uid="{00000000-0005-0000-0000-00000DC60000}"/>
    <cellStyle name="Valuta 3 2 4 12 4 3" xfId="47275" xr:uid="{00000000-0005-0000-0000-00000EC60000}"/>
    <cellStyle name="Valuta 3 2 4 12 5" xfId="31600" xr:uid="{00000000-0005-0000-0000-00000FC60000}"/>
    <cellStyle name="Valuta 3 2 4 12 5 2" xfId="49759" xr:uid="{00000000-0005-0000-0000-000010C60000}"/>
    <cellStyle name="Valuta 3 2 4 12 6" xfId="18409" xr:uid="{00000000-0005-0000-0000-000011C60000}"/>
    <cellStyle name="Valuta 3 2 4 12 7" xfId="36568" xr:uid="{00000000-0005-0000-0000-000012C60000}"/>
    <cellStyle name="Valuta 3 2 4 12 8" xfId="54728" xr:uid="{00000000-0005-0000-0000-000013C60000}"/>
    <cellStyle name="Valuta 3 2 4 13" xfId="5597" xr:uid="{00000000-0005-0000-0000-000014C60000}"/>
    <cellStyle name="Valuta 3 2 4 13 2" xfId="7845" xr:uid="{00000000-0005-0000-0000-000015C60000}"/>
    <cellStyle name="Valuta 3 2 4 13 2 2" xfId="13578" xr:uid="{00000000-0005-0000-0000-000016C60000}"/>
    <cellStyle name="Valuta 3 2 4 13 2 2 2" xfId="26785" xr:uid="{00000000-0005-0000-0000-000017C60000}"/>
    <cellStyle name="Valuta 3 2 4 13 2 2 3" xfId="44944" xr:uid="{00000000-0005-0000-0000-000018C60000}"/>
    <cellStyle name="Valuta 3 2 4 13 2 3" xfId="34248" xr:uid="{00000000-0005-0000-0000-000019C60000}"/>
    <cellStyle name="Valuta 3 2 4 13 2 3 2" xfId="52407" xr:uid="{00000000-0005-0000-0000-00001AC60000}"/>
    <cellStyle name="Valuta 3 2 4 13 2 4" xfId="21057" xr:uid="{00000000-0005-0000-0000-00001BC60000}"/>
    <cellStyle name="Valuta 3 2 4 13 2 5" xfId="39216" xr:uid="{00000000-0005-0000-0000-00001CC60000}"/>
    <cellStyle name="Valuta 3 2 4 13 2 6" xfId="57376" xr:uid="{00000000-0005-0000-0000-00001DC60000}"/>
    <cellStyle name="Valuta 3 2 4 13 3" xfId="11094" xr:uid="{00000000-0005-0000-0000-00001EC60000}"/>
    <cellStyle name="Valuta 3 2 4 13 3 2" xfId="24301" xr:uid="{00000000-0005-0000-0000-00001FC60000}"/>
    <cellStyle name="Valuta 3 2 4 13 3 3" xfId="42460" xr:uid="{00000000-0005-0000-0000-000020C60000}"/>
    <cellStyle name="Valuta 3 2 4 13 4" xfId="16088" xr:uid="{00000000-0005-0000-0000-000021C60000}"/>
    <cellStyle name="Valuta 3 2 4 13 4 2" xfId="29280" xr:uid="{00000000-0005-0000-0000-000022C60000}"/>
    <cellStyle name="Valuta 3 2 4 13 4 3" xfId="47439" xr:uid="{00000000-0005-0000-0000-000023C60000}"/>
    <cellStyle name="Valuta 3 2 4 13 5" xfId="31764" xr:uid="{00000000-0005-0000-0000-000024C60000}"/>
    <cellStyle name="Valuta 3 2 4 13 5 2" xfId="49923" xr:uid="{00000000-0005-0000-0000-000025C60000}"/>
    <cellStyle name="Valuta 3 2 4 13 6" xfId="18573" xr:uid="{00000000-0005-0000-0000-000026C60000}"/>
    <cellStyle name="Valuta 3 2 4 13 7" xfId="36732" xr:uid="{00000000-0005-0000-0000-000027C60000}"/>
    <cellStyle name="Valuta 3 2 4 13 8" xfId="54892" xr:uid="{00000000-0005-0000-0000-000028C60000}"/>
    <cellStyle name="Valuta 3 2 4 14" xfId="5761" xr:uid="{00000000-0005-0000-0000-000029C60000}"/>
    <cellStyle name="Valuta 3 2 4 14 2" xfId="8009" xr:uid="{00000000-0005-0000-0000-00002AC60000}"/>
    <cellStyle name="Valuta 3 2 4 14 2 2" xfId="13742" xr:uid="{00000000-0005-0000-0000-00002BC60000}"/>
    <cellStyle name="Valuta 3 2 4 14 2 2 2" xfId="26949" xr:uid="{00000000-0005-0000-0000-00002CC60000}"/>
    <cellStyle name="Valuta 3 2 4 14 2 2 3" xfId="45108" xr:uid="{00000000-0005-0000-0000-00002DC60000}"/>
    <cellStyle name="Valuta 3 2 4 14 2 3" xfId="34412" xr:uid="{00000000-0005-0000-0000-00002EC60000}"/>
    <cellStyle name="Valuta 3 2 4 14 2 3 2" xfId="52571" xr:uid="{00000000-0005-0000-0000-00002FC60000}"/>
    <cellStyle name="Valuta 3 2 4 14 2 4" xfId="21221" xr:uid="{00000000-0005-0000-0000-000030C60000}"/>
    <cellStyle name="Valuta 3 2 4 14 2 5" xfId="39380" xr:uid="{00000000-0005-0000-0000-000031C60000}"/>
    <cellStyle name="Valuta 3 2 4 14 2 6" xfId="57540" xr:uid="{00000000-0005-0000-0000-000032C60000}"/>
    <cellStyle name="Valuta 3 2 4 14 3" xfId="11258" xr:uid="{00000000-0005-0000-0000-000033C60000}"/>
    <cellStyle name="Valuta 3 2 4 14 3 2" xfId="24465" xr:uid="{00000000-0005-0000-0000-000034C60000}"/>
    <cellStyle name="Valuta 3 2 4 14 3 3" xfId="42624" xr:uid="{00000000-0005-0000-0000-000035C60000}"/>
    <cellStyle name="Valuta 3 2 4 14 4" xfId="16252" xr:uid="{00000000-0005-0000-0000-000036C60000}"/>
    <cellStyle name="Valuta 3 2 4 14 4 2" xfId="29444" xr:uid="{00000000-0005-0000-0000-000037C60000}"/>
    <cellStyle name="Valuta 3 2 4 14 4 3" xfId="47603" xr:uid="{00000000-0005-0000-0000-000038C60000}"/>
    <cellStyle name="Valuta 3 2 4 14 5" xfId="31928" xr:uid="{00000000-0005-0000-0000-000039C60000}"/>
    <cellStyle name="Valuta 3 2 4 14 5 2" xfId="50087" xr:uid="{00000000-0005-0000-0000-00003AC60000}"/>
    <cellStyle name="Valuta 3 2 4 14 6" xfId="18737" xr:uid="{00000000-0005-0000-0000-00003BC60000}"/>
    <cellStyle name="Valuta 3 2 4 14 7" xfId="36896" xr:uid="{00000000-0005-0000-0000-00003CC60000}"/>
    <cellStyle name="Valuta 3 2 4 14 8" xfId="55056" xr:uid="{00000000-0005-0000-0000-00003DC60000}"/>
    <cellStyle name="Valuta 3 2 4 15" xfId="6123" xr:uid="{00000000-0005-0000-0000-00003EC60000}"/>
    <cellStyle name="Valuta 3 2 4 15 2" xfId="11620" xr:uid="{00000000-0005-0000-0000-00003FC60000}"/>
    <cellStyle name="Valuta 3 2 4 15 2 2" xfId="24827" xr:uid="{00000000-0005-0000-0000-000040C60000}"/>
    <cellStyle name="Valuta 3 2 4 15 2 3" xfId="42986" xr:uid="{00000000-0005-0000-0000-000041C60000}"/>
    <cellStyle name="Valuta 3 2 4 15 3" xfId="32290" xr:uid="{00000000-0005-0000-0000-000042C60000}"/>
    <cellStyle name="Valuta 3 2 4 15 3 2" xfId="50449" xr:uid="{00000000-0005-0000-0000-000043C60000}"/>
    <cellStyle name="Valuta 3 2 4 15 4" xfId="19099" xr:uid="{00000000-0005-0000-0000-000044C60000}"/>
    <cellStyle name="Valuta 3 2 4 15 5" xfId="37258" xr:uid="{00000000-0005-0000-0000-000045C60000}"/>
    <cellStyle name="Valuta 3 2 4 15 6" xfId="55418" xr:uid="{00000000-0005-0000-0000-000046C60000}"/>
    <cellStyle name="Valuta 3 2 4 16" xfId="8185" xr:uid="{00000000-0005-0000-0000-000047C60000}"/>
    <cellStyle name="Valuta 3 2 4 16 2" xfId="21392" xr:uid="{00000000-0005-0000-0000-000048C60000}"/>
    <cellStyle name="Valuta 3 2 4 16 3" xfId="39551" xr:uid="{00000000-0005-0000-0000-000049C60000}"/>
    <cellStyle name="Valuta 3 2 4 16 4" xfId="57711" xr:uid="{00000000-0005-0000-0000-00004AC60000}"/>
    <cellStyle name="Valuta 3 2 4 17" xfId="8411" xr:uid="{00000000-0005-0000-0000-00004BC60000}"/>
    <cellStyle name="Valuta 3 2 4 17 2" xfId="21618" xr:uid="{00000000-0005-0000-0000-00004CC60000}"/>
    <cellStyle name="Valuta 3 2 4 17 3" xfId="39777" xr:uid="{00000000-0005-0000-0000-00004DC60000}"/>
    <cellStyle name="Valuta 3 2 4 17 4" xfId="57937" xr:uid="{00000000-0005-0000-0000-00004EC60000}"/>
    <cellStyle name="Valuta 3 2 4 18" xfId="8607" xr:uid="{00000000-0005-0000-0000-00004FC60000}"/>
    <cellStyle name="Valuta 3 2 4 18 2" xfId="21814" xr:uid="{00000000-0005-0000-0000-000050C60000}"/>
    <cellStyle name="Valuta 3 2 4 18 3" xfId="39973" xr:uid="{00000000-0005-0000-0000-000051C60000}"/>
    <cellStyle name="Valuta 3 2 4 18 4" xfId="58133" xr:uid="{00000000-0005-0000-0000-000052C60000}"/>
    <cellStyle name="Valuta 3 2 4 19" xfId="8771" xr:uid="{00000000-0005-0000-0000-000053C60000}"/>
    <cellStyle name="Valuta 3 2 4 19 2" xfId="21978" xr:uid="{00000000-0005-0000-0000-000054C60000}"/>
    <cellStyle name="Valuta 3 2 4 19 3" xfId="40137" xr:uid="{00000000-0005-0000-0000-000055C60000}"/>
    <cellStyle name="Valuta 3 2 4 19 4" xfId="58297" xr:uid="{00000000-0005-0000-0000-000056C60000}"/>
    <cellStyle name="Valuta 3 2 4 2" xfId="3245" xr:uid="{00000000-0005-0000-0000-000057C60000}"/>
    <cellStyle name="Valuta 3 2 4 2 10" xfId="9146" xr:uid="{00000000-0005-0000-0000-000058C60000}"/>
    <cellStyle name="Valuta 3 2 4 2 10 2" xfId="22353" xr:uid="{00000000-0005-0000-0000-000059C60000}"/>
    <cellStyle name="Valuta 3 2 4 2 10 3" xfId="40512" xr:uid="{00000000-0005-0000-0000-00005AC60000}"/>
    <cellStyle name="Valuta 3 2 4 2 11" xfId="14131" xr:uid="{00000000-0005-0000-0000-00005BC60000}"/>
    <cellStyle name="Valuta 3 2 4 2 11 2" xfId="27323" xr:uid="{00000000-0005-0000-0000-00005CC60000}"/>
    <cellStyle name="Valuta 3 2 4 2 11 3" xfId="45482" xr:uid="{00000000-0005-0000-0000-00005DC60000}"/>
    <cellStyle name="Valuta 3 2 4 2 12" xfId="29807" xr:uid="{00000000-0005-0000-0000-00005EC60000}"/>
    <cellStyle name="Valuta 3 2 4 2 12 2" xfId="47966" xr:uid="{00000000-0005-0000-0000-00005FC60000}"/>
    <cellStyle name="Valuta 3 2 4 2 13" xfId="16616" xr:uid="{00000000-0005-0000-0000-000060C60000}"/>
    <cellStyle name="Valuta 3 2 4 2 14" xfId="34775" xr:uid="{00000000-0005-0000-0000-000061C60000}"/>
    <cellStyle name="Valuta 3 2 4 2 15" xfId="52935" xr:uid="{00000000-0005-0000-0000-000062C60000}"/>
    <cellStyle name="Valuta 3 2 4 2 16" xfId="58830" xr:uid="{00000000-0005-0000-0000-000063C60000}"/>
    <cellStyle name="Valuta 3 2 4 2 2" xfId="3246" xr:uid="{00000000-0005-0000-0000-000064C60000}"/>
    <cellStyle name="Valuta 3 2 4 2 2 10" xfId="58831" xr:uid="{00000000-0005-0000-0000-000065C60000}"/>
    <cellStyle name="Valuta 3 2 4 2 2 2" xfId="4112" xr:uid="{00000000-0005-0000-0000-000066C60000}"/>
    <cellStyle name="Valuta 3 2 4 2 2 2 2" xfId="6599" xr:uid="{00000000-0005-0000-0000-000067C60000}"/>
    <cellStyle name="Valuta 3 2 4 2 2 2 2 2" xfId="12097" xr:uid="{00000000-0005-0000-0000-000068C60000}"/>
    <cellStyle name="Valuta 3 2 4 2 2 2 2 2 2" xfId="25304" xr:uid="{00000000-0005-0000-0000-000069C60000}"/>
    <cellStyle name="Valuta 3 2 4 2 2 2 2 2 3" xfId="43463" xr:uid="{00000000-0005-0000-0000-00006AC60000}"/>
    <cellStyle name="Valuta 3 2 4 2 2 2 2 3" xfId="32767" xr:uid="{00000000-0005-0000-0000-00006BC60000}"/>
    <cellStyle name="Valuta 3 2 4 2 2 2 2 3 2" xfId="50926" xr:uid="{00000000-0005-0000-0000-00006CC60000}"/>
    <cellStyle name="Valuta 3 2 4 2 2 2 2 4" xfId="19576" xr:uid="{00000000-0005-0000-0000-00006DC60000}"/>
    <cellStyle name="Valuta 3 2 4 2 2 2 2 5" xfId="37735" xr:uid="{00000000-0005-0000-0000-00006EC60000}"/>
    <cellStyle name="Valuta 3 2 4 2 2 2 2 6" xfId="55895" xr:uid="{00000000-0005-0000-0000-00006FC60000}"/>
    <cellStyle name="Valuta 3 2 4 2 2 2 3" xfId="9613" xr:uid="{00000000-0005-0000-0000-000070C60000}"/>
    <cellStyle name="Valuta 3 2 4 2 2 2 3 2" xfId="22820" xr:uid="{00000000-0005-0000-0000-000071C60000}"/>
    <cellStyle name="Valuta 3 2 4 2 2 2 3 3" xfId="40979" xr:uid="{00000000-0005-0000-0000-000072C60000}"/>
    <cellStyle name="Valuta 3 2 4 2 2 2 4" xfId="14607" xr:uid="{00000000-0005-0000-0000-000073C60000}"/>
    <cellStyle name="Valuta 3 2 4 2 2 2 4 2" xfId="27799" xr:uid="{00000000-0005-0000-0000-000074C60000}"/>
    <cellStyle name="Valuta 3 2 4 2 2 2 4 3" xfId="45958" xr:uid="{00000000-0005-0000-0000-000075C60000}"/>
    <cellStyle name="Valuta 3 2 4 2 2 2 5" xfId="30283" xr:uid="{00000000-0005-0000-0000-000076C60000}"/>
    <cellStyle name="Valuta 3 2 4 2 2 2 5 2" xfId="48442" xr:uid="{00000000-0005-0000-0000-000077C60000}"/>
    <cellStyle name="Valuta 3 2 4 2 2 2 6" xfId="17092" xr:uid="{00000000-0005-0000-0000-000078C60000}"/>
    <cellStyle name="Valuta 3 2 4 2 2 2 7" xfId="35251" xr:uid="{00000000-0005-0000-0000-000079C60000}"/>
    <cellStyle name="Valuta 3 2 4 2 2 2 8" xfId="53411" xr:uid="{00000000-0005-0000-0000-00007AC60000}"/>
    <cellStyle name="Valuta 3 2 4 2 2 3" xfId="6125" xr:uid="{00000000-0005-0000-0000-00007BC60000}"/>
    <cellStyle name="Valuta 3 2 4 2 2 3 2" xfId="11622" xr:uid="{00000000-0005-0000-0000-00007CC60000}"/>
    <cellStyle name="Valuta 3 2 4 2 2 3 2 2" xfId="24829" xr:uid="{00000000-0005-0000-0000-00007DC60000}"/>
    <cellStyle name="Valuta 3 2 4 2 2 3 2 3" xfId="42988" xr:uid="{00000000-0005-0000-0000-00007EC60000}"/>
    <cellStyle name="Valuta 3 2 4 2 2 3 3" xfId="32292" xr:uid="{00000000-0005-0000-0000-00007FC60000}"/>
    <cellStyle name="Valuta 3 2 4 2 2 3 3 2" xfId="50451" xr:uid="{00000000-0005-0000-0000-000080C60000}"/>
    <cellStyle name="Valuta 3 2 4 2 2 3 4" xfId="19101" xr:uid="{00000000-0005-0000-0000-000081C60000}"/>
    <cellStyle name="Valuta 3 2 4 2 2 3 5" xfId="37260" xr:uid="{00000000-0005-0000-0000-000082C60000}"/>
    <cellStyle name="Valuta 3 2 4 2 2 3 6" xfId="55420" xr:uid="{00000000-0005-0000-0000-000083C60000}"/>
    <cellStyle name="Valuta 3 2 4 2 2 4" xfId="9147" xr:uid="{00000000-0005-0000-0000-000084C60000}"/>
    <cellStyle name="Valuta 3 2 4 2 2 4 2" xfId="22354" xr:uid="{00000000-0005-0000-0000-000085C60000}"/>
    <cellStyle name="Valuta 3 2 4 2 2 4 3" xfId="40513" xr:uid="{00000000-0005-0000-0000-000086C60000}"/>
    <cellStyle name="Valuta 3 2 4 2 2 5" xfId="14132" xr:uid="{00000000-0005-0000-0000-000087C60000}"/>
    <cellStyle name="Valuta 3 2 4 2 2 5 2" xfId="27324" xr:uid="{00000000-0005-0000-0000-000088C60000}"/>
    <cellStyle name="Valuta 3 2 4 2 2 5 3" xfId="45483" xr:uid="{00000000-0005-0000-0000-000089C60000}"/>
    <cellStyle name="Valuta 3 2 4 2 2 6" xfId="29808" xr:uid="{00000000-0005-0000-0000-00008AC60000}"/>
    <cellStyle name="Valuta 3 2 4 2 2 6 2" xfId="47967" xr:uid="{00000000-0005-0000-0000-00008BC60000}"/>
    <cellStyle name="Valuta 3 2 4 2 2 7" xfId="16617" xr:uid="{00000000-0005-0000-0000-00008CC60000}"/>
    <cellStyle name="Valuta 3 2 4 2 2 8" xfId="34776" xr:uid="{00000000-0005-0000-0000-00008DC60000}"/>
    <cellStyle name="Valuta 3 2 4 2 2 9" xfId="52936" xr:uid="{00000000-0005-0000-0000-00008EC60000}"/>
    <cellStyle name="Valuta 3 2 4 2 3" xfId="3247" xr:uid="{00000000-0005-0000-0000-00008FC60000}"/>
    <cellStyle name="Valuta 3 2 4 2 3 10" xfId="58832" xr:uid="{00000000-0005-0000-0000-000090C60000}"/>
    <cellStyle name="Valuta 3 2 4 2 3 2" xfId="4113" xr:uid="{00000000-0005-0000-0000-000091C60000}"/>
    <cellStyle name="Valuta 3 2 4 2 3 2 2" xfId="6600" xr:uid="{00000000-0005-0000-0000-000092C60000}"/>
    <cellStyle name="Valuta 3 2 4 2 3 2 2 2" xfId="12098" xr:uid="{00000000-0005-0000-0000-000093C60000}"/>
    <cellStyle name="Valuta 3 2 4 2 3 2 2 2 2" xfId="25305" xr:uid="{00000000-0005-0000-0000-000094C60000}"/>
    <cellStyle name="Valuta 3 2 4 2 3 2 2 2 3" xfId="43464" xr:uid="{00000000-0005-0000-0000-000095C60000}"/>
    <cellStyle name="Valuta 3 2 4 2 3 2 2 3" xfId="32768" xr:uid="{00000000-0005-0000-0000-000096C60000}"/>
    <cellStyle name="Valuta 3 2 4 2 3 2 2 3 2" xfId="50927" xr:uid="{00000000-0005-0000-0000-000097C60000}"/>
    <cellStyle name="Valuta 3 2 4 2 3 2 2 4" xfId="19577" xr:uid="{00000000-0005-0000-0000-000098C60000}"/>
    <cellStyle name="Valuta 3 2 4 2 3 2 2 5" xfId="37736" xr:uid="{00000000-0005-0000-0000-000099C60000}"/>
    <cellStyle name="Valuta 3 2 4 2 3 2 2 6" xfId="55896" xr:uid="{00000000-0005-0000-0000-00009AC60000}"/>
    <cellStyle name="Valuta 3 2 4 2 3 2 3" xfId="9614" xr:uid="{00000000-0005-0000-0000-00009BC60000}"/>
    <cellStyle name="Valuta 3 2 4 2 3 2 3 2" xfId="22821" xr:uid="{00000000-0005-0000-0000-00009CC60000}"/>
    <cellStyle name="Valuta 3 2 4 2 3 2 3 3" xfId="40980" xr:uid="{00000000-0005-0000-0000-00009DC60000}"/>
    <cellStyle name="Valuta 3 2 4 2 3 2 4" xfId="14608" xr:uid="{00000000-0005-0000-0000-00009EC60000}"/>
    <cellStyle name="Valuta 3 2 4 2 3 2 4 2" xfId="27800" xr:uid="{00000000-0005-0000-0000-00009FC60000}"/>
    <cellStyle name="Valuta 3 2 4 2 3 2 4 3" xfId="45959" xr:uid="{00000000-0005-0000-0000-0000A0C60000}"/>
    <cellStyle name="Valuta 3 2 4 2 3 2 5" xfId="30284" xr:uid="{00000000-0005-0000-0000-0000A1C60000}"/>
    <cellStyle name="Valuta 3 2 4 2 3 2 5 2" xfId="48443" xr:uid="{00000000-0005-0000-0000-0000A2C60000}"/>
    <cellStyle name="Valuta 3 2 4 2 3 2 6" xfId="17093" xr:uid="{00000000-0005-0000-0000-0000A3C60000}"/>
    <cellStyle name="Valuta 3 2 4 2 3 2 7" xfId="35252" xr:uid="{00000000-0005-0000-0000-0000A4C60000}"/>
    <cellStyle name="Valuta 3 2 4 2 3 2 8" xfId="53412" xr:uid="{00000000-0005-0000-0000-0000A5C60000}"/>
    <cellStyle name="Valuta 3 2 4 2 3 3" xfId="6126" xr:uid="{00000000-0005-0000-0000-0000A6C60000}"/>
    <cellStyle name="Valuta 3 2 4 2 3 3 2" xfId="11623" xr:uid="{00000000-0005-0000-0000-0000A7C60000}"/>
    <cellStyle name="Valuta 3 2 4 2 3 3 2 2" xfId="24830" xr:uid="{00000000-0005-0000-0000-0000A8C60000}"/>
    <cellStyle name="Valuta 3 2 4 2 3 3 2 3" xfId="42989" xr:uid="{00000000-0005-0000-0000-0000A9C60000}"/>
    <cellStyle name="Valuta 3 2 4 2 3 3 3" xfId="32293" xr:uid="{00000000-0005-0000-0000-0000AAC60000}"/>
    <cellStyle name="Valuta 3 2 4 2 3 3 3 2" xfId="50452" xr:uid="{00000000-0005-0000-0000-0000ABC60000}"/>
    <cellStyle name="Valuta 3 2 4 2 3 3 4" xfId="19102" xr:uid="{00000000-0005-0000-0000-0000ACC60000}"/>
    <cellStyle name="Valuta 3 2 4 2 3 3 5" xfId="37261" xr:uid="{00000000-0005-0000-0000-0000ADC60000}"/>
    <cellStyle name="Valuta 3 2 4 2 3 3 6" xfId="55421" xr:uid="{00000000-0005-0000-0000-0000AEC60000}"/>
    <cellStyle name="Valuta 3 2 4 2 3 4" xfId="9148" xr:uid="{00000000-0005-0000-0000-0000AFC60000}"/>
    <cellStyle name="Valuta 3 2 4 2 3 4 2" xfId="22355" xr:uid="{00000000-0005-0000-0000-0000B0C60000}"/>
    <cellStyle name="Valuta 3 2 4 2 3 4 3" xfId="40514" xr:uid="{00000000-0005-0000-0000-0000B1C60000}"/>
    <cellStyle name="Valuta 3 2 4 2 3 5" xfId="14133" xr:uid="{00000000-0005-0000-0000-0000B2C60000}"/>
    <cellStyle name="Valuta 3 2 4 2 3 5 2" xfId="27325" xr:uid="{00000000-0005-0000-0000-0000B3C60000}"/>
    <cellStyle name="Valuta 3 2 4 2 3 5 3" xfId="45484" xr:uid="{00000000-0005-0000-0000-0000B4C60000}"/>
    <cellStyle name="Valuta 3 2 4 2 3 6" xfId="29809" xr:uid="{00000000-0005-0000-0000-0000B5C60000}"/>
    <cellStyle name="Valuta 3 2 4 2 3 6 2" xfId="47968" xr:uid="{00000000-0005-0000-0000-0000B6C60000}"/>
    <cellStyle name="Valuta 3 2 4 2 3 7" xfId="16618" xr:uid="{00000000-0005-0000-0000-0000B7C60000}"/>
    <cellStyle name="Valuta 3 2 4 2 3 8" xfId="34777" xr:uid="{00000000-0005-0000-0000-0000B8C60000}"/>
    <cellStyle name="Valuta 3 2 4 2 3 9" xfId="52937" xr:uid="{00000000-0005-0000-0000-0000B9C60000}"/>
    <cellStyle name="Valuta 3 2 4 2 4" xfId="3722" xr:uid="{00000000-0005-0000-0000-0000BAC60000}"/>
    <cellStyle name="Valuta 3 2 4 2 4 2" xfId="4432" xr:uid="{00000000-0005-0000-0000-0000BBC60000}"/>
    <cellStyle name="Valuta 3 2 4 2 4 2 2" xfId="12416" xr:uid="{00000000-0005-0000-0000-0000BCC60000}"/>
    <cellStyle name="Valuta 3 2 4 2 4 2 2 2" xfId="25623" xr:uid="{00000000-0005-0000-0000-0000BDC60000}"/>
    <cellStyle name="Valuta 3 2 4 2 4 2 2 3" xfId="43782" xr:uid="{00000000-0005-0000-0000-0000BEC60000}"/>
    <cellStyle name="Valuta 3 2 4 2 4 2 3" xfId="33086" xr:uid="{00000000-0005-0000-0000-0000BFC60000}"/>
    <cellStyle name="Valuta 3 2 4 2 4 2 3 2" xfId="51245" xr:uid="{00000000-0005-0000-0000-0000C0C60000}"/>
    <cellStyle name="Valuta 3 2 4 2 4 2 4" xfId="19895" xr:uid="{00000000-0005-0000-0000-0000C1C60000}"/>
    <cellStyle name="Valuta 3 2 4 2 4 2 5" xfId="38054" xr:uid="{00000000-0005-0000-0000-0000C2C60000}"/>
    <cellStyle name="Valuta 3 2 4 2 4 2 6" xfId="56214" xr:uid="{00000000-0005-0000-0000-0000C3C60000}"/>
    <cellStyle name="Valuta 3 2 4 2 4 3" xfId="9932" xr:uid="{00000000-0005-0000-0000-0000C4C60000}"/>
    <cellStyle name="Valuta 3 2 4 2 4 3 2" xfId="23139" xr:uid="{00000000-0005-0000-0000-0000C5C60000}"/>
    <cellStyle name="Valuta 3 2 4 2 4 3 3" xfId="41298" xr:uid="{00000000-0005-0000-0000-0000C6C60000}"/>
    <cellStyle name="Valuta 3 2 4 2 4 4" xfId="14926" xr:uid="{00000000-0005-0000-0000-0000C7C60000}"/>
    <cellStyle name="Valuta 3 2 4 2 4 4 2" xfId="28118" xr:uid="{00000000-0005-0000-0000-0000C8C60000}"/>
    <cellStyle name="Valuta 3 2 4 2 4 4 3" xfId="46277" xr:uid="{00000000-0005-0000-0000-0000C9C60000}"/>
    <cellStyle name="Valuta 3 2 4 2 4 5" xfId="30602" xr:uid="{00000000-0005-0000-0000-0000CAC60000}"/>
    <cellStyle name="Valuta 3 2 4 2 4 5 2" xfId="48761" xr:uid="{00000000-0005-0000-0000-0000CBC60000}"/>
    <cellStyle name="Valuta 3 2 4 2 4 6" xfId="17411" xr:uid="{00000000-0005-0000-0000-0000CCC60000}"/>
    <cellStyle name="Valuta 3 2 4 2 4 7" xfId="35570" xr:uid="{00000000-0005-0000-0000-0000CDC60000}"/>
    <cellStyle name="Valuta 3 2 4 2 4 8" xfId="53730" xr:uid="{00000000-0005-0000-0000-0000CEC60000}"/>
    <cellStyle name="Valuta 3 2 4 2 4 9" xfId="59509" xr:uid="{00000000-0005-0000-0000-0000CFC60000}"/>
    <cellStyle name="Valuta 3 2 4 2 5" xfId="4655" xr:uid="{00000000-0005-0000-0000-0000D0C60000}"/>
    <cellStyle name="Valuta 3 2 4 2 5 2" xfId="6907" xr:uid="{00000000-0005-0000-0000-0000D1C60000}"/>
    <cellStyle name="Valuta 3 2 4 2 5 2 2" xfId="12639" xr:uid="{00000000-0005-0000-0000-0000D2C60000}"/>
    <cellStyle name="Valuta 3 2 4 2 5 2 2 2" xfId="25846" xr:uid="{00000000-0005-0000-0000-0000D3C60000}"/>
    <cellStyle name="Valuta 3 2 4 2 5 2 2 3" xfId="44005" xr:uid="{00000000-0005-0000-0000-0000D4C60000}"/>
    <cellStyle name="Valuta 3 2 4 2 5 2 3" xfId="33309" xr:uid="{00000000-0005-0000-0000-0000D5C60000}"/>
    <cellStyle name="Valuta 3 2 4 2 5 2 3 2" xfId="51468" xr:uid="{00000000-0005-0000-0000-0000D6C60000}"/>
    <cellStyle name="Valuta 3 2 4 2 5 2 4" xfId="20118" xr:uid="{00000000-0005-0000-0000-0000D7C60000}"/>
    <cellStyle name="Valuta 3 2 4 2 5 2 5" xfId="38277" xr:uid="{00000000-0005-0000-0000-0000D8C60000}"/>
    <cellStyle name="Valuta 3 2 4 2 5 2 6" xfId="56437" xr:uid="{00000000-0005-0000-0000-0000D9C60000}"/>
    <cellStyle name="Valuta 3 2 4 2 5 3" xfId="10155" xr:uid="{00000000-0005-0000-0000-0000DAC60000}"/>
    <cellStyle name="Valuta 3 2 4 2 5 3 2" xfId="23362" xr:uid="{00000000-0005-0000-0000-0000DBC60000}"/>
    <cellStyle name="Valuta 3 2 4 2 5 3 3" xfId="41521" xr:uid="{00000000-0005-0000-0000-0000DCC60000}"/>
    <cellStyle name="Valuta 3 2 4 2 5 4" xfId="15149" xr:uid="{00000000-0005-0000-0000-0000DDC60000}"/>
    <cellStyle name="Valuta 3 2 4 2 5 4 2" xfId="28341" xr:uid="{00000000-0005-0000-0000-0000DEC60000}"/>
    <cellStyle name="Valuta 3 2 4 2 5 4 3" xfId="46500" xr:uid="{00000000-0005-0000-0000-0000DFC60000}"/>
    <cellStyle name="Valuta 3 2 4 2 5 5" xfId="30825" xr:uid="{00000000-0005-0000-0000-0000E0C60000}"/>
    <cellStyle name="Valuta 3 2 4 2 5 5 2" xfId="48984" xr:uid="{00000000-0005-0000-0000-0000E1C60000}"/>
    <cellStyle name="Valuta 3 2 4 2 5 6" xfId="17634" xr:uid="{00000000-0005-0000-0000-0000E2C60000}"/>
    <cellStyle name="Valuta 3 2 4 2 5 7" xfId="35793" xr:uid="{00000000-0005-0000-0000-0000E3C60000}"/>
    <cellStyle name="Valuta 3 2 4 2 5 8" xfId="53953" xr:uid="{00000000-0005-0000-0000-0000E4C60000}"/>
    <cellStyle name="Valuta 3 2 4 2 6" xfId="4111" xr:uid="{00000000-0005-0000-0000-0000E5C60000}"/>
    <cellStyle name="Valuta 3 2 4 2 6 2" xfId="6598" xr:uid="{00000000-0005-0000-0000-0000E6C60000}"/>
    <cellStyle name="Valuta 3 2 4 2 6 2 2" xfId="12096" xr:uid="{00000000-0005-0000-0000-0000E7C60000}"/>
    <cellStyle name="Valuta 3 2 4 2 6 2 2 2" xfId="25303" xr:uid="{00000000-0005-0000-0000-0000E8C60000}"/>
    <cellStyle name="Valuta 3 2 4 2 6 2 2 3" xfId="43462" xr:uid="{00000000-0005-0000-0000-0000E9C60000}"/>
    <cellStyle name="Valuta 3 2 4 2 6 2 3" xfId="32766" xr:uid="{00000000-0005-0000-0000-0000EAC60000}"/>
    <cellStyle name="Valuta 3 2 4 2 6 2 3 2" xfId="50925" xr:uid="{00000000-0005-0000-0000-0000EBC60000}"/>
    <cellStyle name="Valuta 3 2 4 2 6 2 4" xfId="19575" xr:uid="{00000000-0005-0000-0000-0000ECC60000}"/>
    <cellStyle name="Valuta 3 2 4 2 6 2 5" xfId="37734" xr:uid="{00000000-0005-0000-0000-0000EDC60000}"/>
    <cellStyle name="Valuta 3 2 4 2 6 2 6" xfId="55894" xr:uid="{00000000-0005-0000-0000-0000EEC60000}"/>
    <cellStyle name="Valuta 3 2 4 2 6 3" xfId="9612" xr:uid="{00000000-0005-0000-0000-0000EFC60000}"/>
    <cellStyle name="Valuta 3 2 4 2 6 3 2" xfId="22819" xr:uid="{00000000-0005-0000-0000-0000F0C60000}"/>
    <cellStyle name="Valuta 3 2 4 2 6 3 3" xfId="40978" xr:uid="{00000000-0005-0000-0000-0000F1C60000}"/>
    <cellStyle name="Valuta 3 2 4 2 6 4" xfId="14606" xr:uid="{00000000-0005-0000-0000-0000F2C60000}"/>
    <cellStyle name="Valuta 3 2 4 2 6 4 2" xfId="27798" xr:uid="{00000000-0005-0000-0000-0000F3C60000}"/>
    <cellStyle name="Valuta 3 2 4 2 6 4 3" xfId="45957" xr:uid="{00000000-0005-0000-0000-0000F4C60000}"/>
    <cellStyle name="Valuta 3 2 4 2 6 5" xfId="30282" xr:uid="{00000000-0005-0000-0000-0000F5C60000}"/>
    <cellStyle name="Valuta 3 2 4 2 6 5 2" xfId="48441" xr:uid="{00000000-0005-0000-0000-0000F6C60000}"/>
    <cellStyle name="Valuta 3 2 4 2 6 6" xfId="17091" xr:uid="{00000000-0005-0000-0000-0000F7C60000}"/>
    <cellStyle name="Valuta 3 2 4 2 6 7" xfId="35250" xr:uid="{00000000-0005-0000-0000-0000F8C60000}"/>
    <cellStyle name="Valuta 3 2 4 2 6 8" xfId="53410" xr:uid="{00000000-0005-0000-0000-0000F9C60000}"/>
    <cellStyle name="Valuta 3 2 4 2 7" xfId="5078" xr:uid="{00000000-0005-0000-0000-0000FAC60000}"/>
    <cellStyle name="Valuta 3 2 4 2 7 2" xfId="7320" xr:uid="{00000000-0005-0000-0000-0000FBC60000}"/>
    <cellStyle name="Valuta 3 2 4 2 7 2 2" xfId="13053" xr:uid="{00000000-0005-0000-0000-0000FCC60000}"/>
    <cellStyle name="Valuta 3 2 4 2 7 2 2 2" xfId="26260" xr:uid="{00000000-0005-0000-0000-0000FDC60000}"/>
    <cellStyle name="Valuta 3 2 4 2 7 2 2 3" xfId="44419" xr:uid="{00000000-0005-0000-0000-0000FEC60000}"/>
    <cellStyle name="Valuta 3 2 4 2 7 2 3" xfId="33723" xr:uid="{00000000-0005-0000-0000-0000FFC60000}"/>
    <cellStyle name="Valuta 3 2 4 2 7 2 3 2" xfId="51882" xr:uid="{00000000-0005-0000-0000-000000C70000}"/>
    <cellStyle name="Valuta 3 2 4 2 7 2 4" xfId="20532" xr:uid="{00000000-0005-0000-0000-000001C70000}"/>
    <cellStyle name="Valuta 3 2 4 2 7 2 5" xfId="38691" xr:uid="{00000000-0005-0000-0000-000002C70000}"/>
    <cellStyle name="Valuta 3 2 4 2 7 2 6" xfId="56851" xr:uid="{00000000-0005-0000-0000-000003C70000}"/>
    <cellStyle name="Valuta 3 2 4 2 7 3" xfId="10569" xr:uid="{00000000-0005-0000-0000-000004C70000}"/>
    <cellStyle name="Valuta 3 2 4 2 7 3 2" xfId="23776" xr:uid="{00000000-0005-0000-0000-000005C70000}"/>
    <cellStyle name="Valuta 3 2 4 2 7 3 3" xfId="41935" xr:uid="{00000000-0005-0000-0000-000006C70000}"/>
    <cellStyle name="Valuta 3 2 4 2 7 4" xfId="15563" xr:uid="{00000000-0005-0000-0000-000007C70000}"/>
    <cellStyle name="Valuta 3 2 4 2 7 4 2" xfId="28755" xr:uid="{00000000-0005-0000-0000-000008C70000}"/>
    <cellStyle name="Valuta 3 2 4 2 7 4 3" xfId="46914" xr:uid="{00000000-0005-0000-0000-000009C70000}"/>
    <cellStyle name="Valuta 3 2 4 2 7 5" xfId="31239" xr:uid="{00000000-0005-0000-0000-00000AC70000}"/>
    <cellStyle name="Valuta 3 2 4 2 7 5 2" xfId="49398" xr:uid="{00000000-0005-0000-0000-00000BC70000}"/>
    <cellStyle name="Valuta 3 2 4 2 7 6" xfId="18048" xr:uid="{00000000-0005-0000-0000-00000CC70000}"/>
    <cellStyle name="Valuta 3 2 4 2 7 7" xfId="36207" xr:uid="{00000000-0005-0000-0000-00000DC70000}"/>
    <cellStyle name="Valuta 3 2 4 2 7 8" xfId="54367" xr:uid="{00000000-0005-0000-0000-00000EC70000}"/>
    <cellStyle name="Valuta 3 2 4 2 8" xfId="6124" xr:uid="{00000000-0005-0000-0000-00000FC70000}"/>
    <cellStyle name="Valuta 3 2 4 2 8 2" xfId="11621" xr:uid="{00000000-0005-0000-0000-000010C70000}"/>
    <cellStyle name="Valuta 3 2 4 2 8 2 2" xfId="24828" xr:uid="{00000000-0005-0000-0000-000011C70000}"/>
    <cellStyle name="Valuta 3 2 4 2 8 2 3" xfId="42987" xr:uid="{00000000-0005-0000-0000-000012C70000}"/>
    <cellStyle name="Valuta 3 2 4 2 8 3" xfId="32291" xr:uid="{00000000-0005-0000-0000-000013C70000}"/>
    <cellStyle name="Valuta 3 2 4 2 8 3 2" xfId="50450" xr:uid="{00000000-0005-0000-0000-000014C70000}"/>
    <cellStyle name="Valuta 3 2 4 2 8 4" xfId="19100" xr:uid="{00000000-0005-0000-0000-000015C70000}"/>
    <cellStyle name="Valuta 3 2 4 2 8 5" xfId="37259" xr:uid="{00000000-0005-0000-0000-000016C70000}"/>
    <cellStyle name="Valuta 3 2 4 2 8 6" xfId="55419" xr:uid="{00000000-0005-0000-0000-000017C70000}"/>
    <cellStyle name="Valuta 3 2 4 2 9" xfId="8412" xr:uid="{00000000-0005-0000-0000-000018C70000}"/>
    <cellStyle name="Valuta 3 2 4 2 9 2" xfId="21619" xr:uid="{00000000-0005-0000-0000-000019C70000}"/>
    <cellStyle name="Valuta 3 2 4 2 9 3" xfId="39778" xr:uid="{00000000-0005-0000-0000-00001AC70000}"/>
    <cellStyle name="Valuta 3 2 4 2 9 4" xfId="57938" xr:uid="{00000000-0005-0000-0000-00001BC70000}"/>
    <cellStyle name="Valuta 3 2 4 20" xfId="8979" xr:uid="{00000000-0005-0000-0000-00001CC70000}"/>
    <cellStyle name="Valuta 3 2 4 20 2" xfId="22186" xr:uid="{00000000-0005-0000-0000-00001DC70000}"/>
    <cellStyle name="Valuta 3 2 4 20 3" xfId="40345" xr:uid="{00000000-0005-0000-0000-00001EC70000}"/>
    <cellStyle name="Valuta 3 2 4 21" xfId="14130" xr:uid="{00000000-0005-0000-0000-00001FC70000}"/>
    <cellStyle name="Valuta 3 2 4 21 2" xfId="27322" xr:uid="{00000000-0005-0000-0000-000020C70000}"/>
    <cellStyle name="Valuta 3 2 4 21 3" xfId="45481" xr:uid="{00000000-0005-0000-0000-000021C70000}"/>
    <cellStyle name="Valuta 3 2 4 22" xfId="29806" xr:uid="{00000000-0005-0000-0000-000022C70000}"/>
    <cellStyle name="Valuta 3 2 4 22 2" xfId="47965" xr:uid="{00000000-0005-0000-0000-000023C70000}"/>
    <cellStyle name="Valuta 3 2 4 23" xfId="16615" xr:uid="{00000000-0005-0000-0000-000024C70000}"/>
    <cellStyle name="Valuta 3 2 4 24" xfId="34774" xr:uid="{00000000-0005-0000-0000-000025C70000}"/>
    <cellStyle name="Valuta 3 2 4 25" xfId="52934" xr:uid="{00000000-0005-0000-0000-000026C70000}"/>
    <cellStyle name="Valuta 3 2 4 26" xfId="58463" xr:uid="{00000000-0005-0000-0000-000027C70000}"/>
    <cellStyle name="Valuta 3 2 4 27" xfId="58829" xr:uid="{00000000-0005-0000-0000-000028C70000}"/>
    <cellStyle name="Valuta 3 2 4 3" xfId="3248" xr:uid="{00000000-0005-0000-0000-000029C70000}"/>
    <cellStyle name="Valuta 3 2 4 3 10" xfId="14134" xr:uid="{00000000-0005-0000-0000-00002AC70000}"/>
    <cellStyle name="Valuta 3 2 4 3 10 2" xfId="27326" xr:uid="{00000000-0005-0000-0000-00002BC70000}"/>
    <cellStyle name="Valuta 3 2 4 3 10 3" xfId="45485" xr:uid="{00000000-0005-0000-0000-00002CC70000}"/>
    <cellStyle name="Valuta 3 2 4 3 11" xfId="29810" xr:uid="{00000000-0005-0000-0000-00002DC70000}"/>
    <cellStyle name="Valuta 3 2 4 3 11 2" xfId="47969" xr:uid="{00000000-0005-0000-0000-00002EC70000}"/>
    <cellStyle name="Valuta 3 2 4 3 12" xfId="16619" xr:uid="{00000000-0005-0000-0000-00002FC70000}"/>
    <cellStyle name="Valuta 3 2 4 3 13" xfId="34778" xr:uid="{00000000-0005-0000-0000-000030C70000}"/>
    <cellStyle name="Valuta 3 2 4 3 14" xfId="52938" xr:uid="{00000000-0005-0000-0000-000031C70000}"/>
    <cellStyle name="Valuta 3 2 4 3 15" xfId="58833" xr:uid="{00000000-0005-0000-0000-000032C70000}"/>
    <cellStyle name="Valuta 3 2 4 3 2" xfId="3249" xr:uid="{00000000-0005-0000-0000-000033C70000}"/>
    <cellStyle name="Valuta 3 2 4 3 2 10" xfId="58834" xr:uid="{00000000-0005-0000-0000-000034C70000}"/>
    <cellStyle name="Valuta 3 2 4 3 2 2" xfId="4115" xr:uid="{00000000-0005-0000-0000-000035C70000}"/>
    <cellStyle name="Valuta 3 2 4 3 2 2 2" xfId="6602" xr:uid="{00000000-0005-0000-0000-000036C70000}"/>
    <cellStyle name="Valuta 3 2 4 3 2 2 2 2" xfId="12100" xr:uid="{00000000-0005-0000-0000-000037C70000}"/>
    <cellStyle name="Valuta 3 2 4 3 2 2 2 2 2" xfId="25307" xr:uid="{00000000-0005-0000-0000-000038C70000}"/>
    <cellStyle name="Valuta 3 2 4 3 2 2 2 2 3" xfId="43466" xr:uid="{00000000-0005-0000-0000-000039C70000}"/>
    <cellStyle name="Valuta 3 2 4 3 2 2 2 3" xfId="32770" xr:uid="{00000000-0005-0000-0000-00003AC70000}"/>
    <cellStyle name="Valuta 3 2 4 3 2 2 2 3 2" xfId="50929" xr:uid="{00000000-0005-0000-0000-00003BC70000}"/>
    <cellStyle name="Valuta 3 2 4 3 2 2 2 4" xfId="19579" xr:uid="{00000000-0005-0000-0000-00003CC70000}"/>
    <cellStyle name="Valuta 3 2 4 3 2 2 2 5" xfId="37738" xr:uid="{00000000-0005-0000-0000-00003DC70000}"/>
    <cellStyle name="Valuta 3 2 4 3 2 2 2 6" xfId="55898" xr:uid="{00000000-0005-0000-0000-00003EC70000}"/>
    <cellStyle name="Valuta 3 2 4 3 2 2 3" xfId="9616" xr:uid="{00000000-0005-0000-0000-00003FC70000}"/>
    <cellStyle name="Valuta 3 2 4 3 2 2 3 2" xfId="22823" xr:uid="{00000000-0005-0000-0000-000040C70000}"/>
    <cellStyle name="Valuta 3 2 4 3 2 2 3 3" xfId="40982" xr:uid="{00000000-0005-0000-0000-000041C70000}"/>
    <cellStyle name="Valuta 3 2 4 3 2 2 4" xfId="14610" xr:uid="{00000000-0005-0000-0000-000042C70000}"/>
    <cellStyle name="Valuta 3 2 4 3 2 2 4 2" xfId="27802" xr:uid="{00000000-0005-0000-0000-000043C70000}"/>
    <cellStyle name="Valuta 3 2 4 3 2 2 4 3" xfId="45961" xr:uid="{00000000-0005-0000-0000-000044C70000}"/>
    <cellStyle name="Valuta 3 2 4 3 2 2 5" xfId="30286" xr:uid="{00000000-0005-0000-0000-000045C70000}"/>
    <cellStyle name="Valuta 3 2 4 3 2 2 5 2" xfId="48445" xr:uid="{00000000-0005-0000-0000-000046C70000}"/>
    <cellStyle name="Valuta 3 2 4 3 2 2 6" xfId="17095" xr:uid="{00000000-0005-0000-0000-000047C70000}"/>
    <cellStyle name="Valuta 3 2 4 3 2 2 7" xfId="35254" xr:uid="{00000000-0005-0000-0000-000048C70000}"/>
    <cellStyle name="Valuta 3 2 4 3 2 2 8" xfId="53414" xr:uid="{00000000-0005-0000-0000-000049C70000}"/>
    <cellStyle name="Valuta 3 2 4 3 2 3" xfId="6128" xr:uid="{00000000-0005-0000-0000-00004AC70000}"/>
    <cellStyle name="Valuta 3 2 4 3 2 3 2" xfId="11625" xr:uid="{00000000-0005-0000-0000-00004BC70000}"/>
    <cellStyle name="Valuta 3 2 4 3 2 3 2 2" xfId="24832" xr:uid="{00000000-0005-0000-0000-00004CC70000}"/>
    <cellStyle name="Valuta 3 2 4 3 2 3 2 3" xfId="42991" xr:uid="{00000000-0005-0000-0000-00004DC70000}"/>
    <cellStyle name="Valuta 3 2 4 3 2 3 3" xfId="32295" xr:uid="{00000000-0005-0000-0000-00004EC70000}"/>
    <cellStyle name="Valuta 3 2 4 3 2 3 3 2" xfId="50454" xr:uid="{00000000-0005-0000-0000-00004FC70000}"/>
    <cellStyle name="Valuta 3 2 4 3 2 3 4" xfId="19104" xr:uid="{00000000-0005-0000-0000-000050C70000}"/>
    <cellStyle name="Valuta 3 2 4 3 2 3 5" xfId="37263" xr:uid="{00000000-0005-0000-0000-000051C70000}"/>
    <cellStyle name="Valuta 3 2 4 3 2 3 6" xfId="55423" xr:uid="{00000000-0005-0000-0000-000052C70000}"/>
    <cellStyle name="Valuta 3 2 4 3 2 4" xfId="9150" xr:uid="{00000000-0005-0000-0000-000053C70000}"/>
    <cellStyle name="Valuta 3 2 4 3 2 4 2" xfId="22357" xr:uid="{00000000-0005-0000-0000-000054C70000}"/>
    <cellStyle name="Valuta 3 2 4 3 2 4 3" xfId="40516" xr:uid="{00000000-0005-0000-0000-000055C70000}"/>
    <cellStyle name="Valuta 3 2 4 3 2 5" xfId="14135" xr:uid="{00000000-0005-0000-0000-000056C70000}"/>
    <cellStyle name="Valuta 3 2 4 3 2 5 2" xfId="27327" xr:uid="{00000000-0005-0000-0000-000057C70000}"/>
    <cellStyle name="Valuta 3 2 4 3 2 5 3" xfId="45486" xr:uid="{00000000-0005-0000-0000-000058C70000}"/>
    <cellStyle name="Valuta 3 2 4 3 2 6" xfId="29811" xr:uid="{00000000-0005-0000-0000-000059C70000}"/>
    <cellStyle name="Valuta 3 2 4 3 2 6 2" xfId="47970" xr:uid="{00000000-0005-0000-0000-00005AC70000}"/>
    <cellStyle name="Valuta 3 2 4 3 2 7" xfId="16620" xr:uid="{00000000-0005-0000-0000-00005BC70000}"/>
    <cellStyle name="Valuta 3 2 4 3 2 8" xfId="34779" xr:uid="{00000000-0005-0000-0000-00005CC70000}"/>
    <cellStyle name="Valuta 3 2 4 3 2 9" xfId="52939" xr:uid="{00000000-0005-0000-0000-00005DC70000}"/>
    <cellStyle name="Valuta 3 2 4 3 3" xfId="3250" xr:uid="{00000000-0005-0000-0000-00005EC70000}"/>
    <cellStyle name="Valuta 3 2 4 3 3 10" xfId="58835" xr:uid="{00000000-0005-0000-0000-00005FC70000}"/>
    <cellStyle name="Valuta 3 2 4 3 3 2" xfId="4116" xr:uid="{00000000-0005-0000-0000-000060C70000}"/>
    <cellStyle name="Valuta 3 2 4 3 3 2 2" xfId="6603" xr:uid="{00000000-0005-0000-0000-000061C70000}"/>
    <cellStyle name="Valuta 3 2 4 3 3 2 2 2" xfId="12101" xr:uid="{00000000-0005-0000-0000-000062C70000}"/>
    <cellStyle name="Valuta 3 2 4 3 3 2 2 2 2" xfId="25308" xr:uid="{00000000-0005-0000-0000-000063C70000}"/>
    <cellStyle name="Valuta 3 2 4 3 3 2 2 2 3" xfId="43467" xr:uid="{00000000-0005-0000-0000-000064C70000}"/>
    <cellStyle name="Valuta 3 2 4 3 3 2 2 3" xfId="32771" xr:uid="{00000000-0005-0000-0000-000065C70000}"/>
    <cellStyle name="Valuta 3 2 4 3 3 2 2 3 2" xfId="50930" xr:uid="{00000000-0005-0000-0000-000066C70000}"/>
    <cellStyle name="Valuta 3 2 4 3 3 2 2 4" xfId="19580" xr:uid="{00000000-0005-0000-0000-000067C70000}"/>
    <cellStyle name="Valuta 3 2 4 3 3 2 2 5" xfId="37739" xr:uid="{00000000-0005-0000-0000-000068C70000}"/>
    <cellStyle name="Valuta 3 2 4 3 3 2 2 6" xfId="55899" xr:uid="{00000000-0005-0000-0000-000069C70000}"/>
    <cellStyle name="Valuta 3 2 4 3 3 2 3" xfId="9617" xr:uid="{00000000-0005-0000-0000-00006AC70000}"/>
    <cellStyle name="Valuta 3 2 4 3 3 2 3 2" xfId="22824" xr:uid="{00000000-0005-0000-0000-00006BC70000}"/>
    <cellStyle name="Valuta 3 2 4 3 3 2 3 3" xfId="40983" xr:uid="{00000000-0005-0000-0000-00006CC70000}"/>
    <cellStyle name="Valuta 3 2 4 3 3 2 4" xfId="14611" xr:uid="{00000000-0005-0000-0000-00006DC70000}"/>
    <cellStyle name="Valuta 3 2 4 3 3 2 4 2" xfId="27803" xr:uid="{00000000-0005-0000-0000-00006EC70000}"/>
    <cellStyle name="Valuta 3 2 4 3 3 2 4 3" xfId="45962" xr:uid="{00000000-0005-0000-0000-00006FC70000}"/>
    <cellStyle name="Valuta 3 2 4 3 3 2 5" xfId="30287" xr:uid="{00000000-0005-0000-0000-000070C70000}"/>
    <cellStyle name="Valuta 3 2 4 3 3 2 5 2" xfId="48446" xr:uid="{00000000-0005-0000-0000-000071C70000}"/>
    <cellStyle name="Valuta 3 2 4 3 3 2 6" xfId="17096" xr:uid="{00000000-0005-0000-0000-000072C70000}"/>
    <cellStyle name="Valuta 3 2 4 3 3 2 7" xfId="35255" xr:uid="{00000000-0005-0000-0000-000073C70000}"/>
    <cellStyle name="Valuta 3 2 4 3 3 2 8" xfId="53415" xr:uid="{00000000-0005-0000-0000-000074C70000}"/>
    <cellStyle name="Valuta 3 2 4 3 3 3" xfId="6129" xr:uid="{00000000-0005-0000-0000-000075C70000}"/>
    <cellStyle name="Valuta 3 2 4 3 3 3 2" xfId="11626" xr:uid="{00000000-0005-0000-0000-000076C70000}"/>
    <cellStyle name="Valuta 3 2 4 3 3 3 2 2" xfId="24833" xr:uid="{00000000-0005-0000-0000-000077C70000}"/>
    <cellStyle name="Valuta 3 2 4 3 3 3 2 3" xfId="42992" xr:uid="{00000000-0005-0000-0000-000078C70000}"/>
    <cellStyle name="Valuta 3 2 4 3 3 3 3" xfId="32296" xr:uid="{00000000-0005-0000-0000-000079C70000}"/>
    <cellStyle name="Valuta 3 2 4 3 3 3 3 2" xfId="50455" xr:uid="{00000000-0005-0000-0000-00007AC70000}"/>
    <cellStyle name="Valuta 3 2 4 3 3 3 4" xfId="19105" xr:uid="{00000000-0005-0000-0000-00007BC70000}"/>
    <cellStyle name="Valuta 3 2 4 3 3 3 5" xfId="37264" xr:uid="{00000000-0005-0000-0000-00007CC70000}"/>
    <cellStyle name="Valuta 3 2 4 3 3 3 6" xfId="55424" xr:uid="{00000000-0005-0000-0000-00007DC70000}"/>
    <cellStyle name="Valuta 3 2 4 3 3 4" xfId="9151" xr:uid="{00000000-0005-0000-0000-00007EC70000}"/>
    <cellStyle name="Valuta 3 2 4 3 3 4 2" xfId="22358" xr:uid="{00000000-0005-0000-0000-00007FC70000}"/>
    <cellStyle name="Valuta 3 2 4 3 3 4 3" xfId="40517" xr:uid="{00000000-0005-0000-0000-000080C70000}"/>
    <cellStyle name="Valuta 3 2 4 3 3 5" xfId="14136" xr:uid="{00000000-0005-0000-0000-000081C70000}"/>
    <cellStyle name="Valuta 3 2 4 3 3 5 2" xfId="27328" xr:uid="{00000000-0005-0000-0000-000082C70000}"/>
    <cellStyle name="Valuta 3 2 4 3 3 5 3" xfId="45487" xr:uid="{00000000-0005-0000-0000-000083C70000}"/>
    <cellStyle name="Valuta 3 2 4 3 3 6" xfId="29812" xr:uid="{00000000-0005-0000-0000-000084C70000}"/>
    <cellStyle name="Valuta 3 2 4 3 3 6 2" xfId="47971" xr:uid="{00000000-0005-0000-0000-000085C70000}"/>
    <cellStyle name="Valuta 3 2 4 3 3 7" xfId="16621" xr:uid="{00000000-0005-0000-0000-000086C70000}"/>
    <cellStyle name="Valuta 3 2 4 3 3 8" xfId="34780" xr:uid="{00000000-0005-0000-0000-000087C70000}"/>
    <cellStyle name="Valuta 3 2 4 3 3 9" xfId="52940" xr:uid="{00000000-0005-0000-0000-000088C70000}"/>
    <cellStyle name="Valuta 3 2 4 3 4" xfId="3723" xr:uid="{00000000-0005-0000-0000-000089C70000}"/>
    <cellStyle name="Valuta 3 2 4 3 4 2" xfId="4433" xr:uid="{00000000-0005-0000-0000-00008AC70000}"/>
    <cellStyle name="Valuta 3 2 4 3 4 2 2" xfId="12417" xr:uid="{00000000-0005-0000-0000-00008BC70000}"/>
    <cellStyle name="Valuta 3 2 4 3 4 2 2 2" xfId="25624" xr:uid="{00000000-0005-0000-0000-00008CC70000}"/>
    <cellStyle name="Valuta 3 2 4 3 4 2 2 3" xfId="43783" xr:uid="{00000000-0005-0000-0000-00008DC70000}"/>
    <cellStyle name="Valuta 3 2 4 3 4 2 3" xfId="33087" xr:uid="{00000000-0005-0000-0000-00008EC70000}"/>
    <cellStyle name="Valuta 3 2 4 3 4 2 3 2" xfId="51246" xr:uid="{00000000-0005-0000-0000-00008FC70000}"/>
    <cellStyle name="Valuta 3 2 4 3 4 2 4" xfId="19896" xr:uid="{00000000-0005-0000-0000-000090C70000}"/>
    <cellStyle name="Valuta 3 2 4 3 4 2 5" xfId="38055" xr:uid="{00000000-0005-0000-0000-000091C70000}"/>
    <cellStyle name="Valuta 3 2 4 3 4 2 6" xfId="56215" xr:uid="{00000000-0005-0000-0000-000092C70000}"/>
    <cellStyle name="Valuta 3 2 4 3 4 3" xfId="9933" xr:uid="{00000000-0005-0000-0000-000093C70000}"/>
    <cellStyle name="Valuta 3 2 4 3 4 3 2" xfId="23140" xr:uid="{00000000-0005-0000-0000-000094C70000}"/>
    <cellStyle name="Valuta 3 2 4 3 4 3 3" xfId="41299" xr:uid="{00000000-0005-0000-0000-000095C70000}"/>
    <cellStyle name="Valuta 3 2 4 3 4 4" xfId="14927" xr:uid="{00000000-0005-0000-0000-000096C70000}"/>
    <cellStyle name="Valuta 3 2 4 3 4 4 2" xfId="28119" xr:uid="{00000000-0005-0000-0000-000097C70000}"/>
    <cellStyle name="Valuta 3 2 4 3 4 4 3" xfId="46278" xr:uid="{00000000-0005-0000-0000-000098C70000}"/>
    <cellStyle name="Valuta 3 2 4 3 4 5" xfId="30603" xr:uid="{00000000-0005-0000-0000-000099C70000}"/>
    <cellStyle name="Valuta 3 2 4 3 4 5 2" xfId="48762" xr:uid="{00000000-0005-0000-0000-00009AC70000}"/>
    <cellStyle name="Valuta 3 2 4 3 4 6" xfId="17412" xr:uid="{00000000-0005-0000-0000-00009BC70000}"/>
    <cellStyle name="Valuta 3 2 4 3 4 7" xfId="35571" xr:uid="{00000000-0005-0000-0000-00009CC70000}"/>
    <cellStyle name="Valuta 3 2 4 3 4 8" xfId="53731" xr:uid="{00000000-0005-0000-0000-00009DC70000}"/>
    <cellStyle name="Valuta 3 2 4 3 4 9" xfId="59510" xr:uid="{00000000-0005-0000-0000-00009EC70000}"/>
    <cellStyle name="Valuta 3 2 4 3 5" xfId="4114" xr:uid="{00000000-0005-0000-0000-00009FC70000}"/>
    <cellStyle name="Valuta 3 2 4 3 5 2" xfId="6601" xr:uid="{00000000-0005-0000-0000-0000A0C70000}"/>
    <cellStyle name="Valuta 3 2 4 3 5 2 2" xfId="12099" xr:uid="{00000000-0005-0000-0000-0000A1C70000}"/>
    <cellStyle name="Valuta 3 2 4 3 5 2 2 2" xfId="25306" xr:uid="{00000000-0005-0000-0000-0000A2C70000}"/>
    <cellStyle name="Valuta 3 2 4 3 5 2 2 3" xfId="43465" xr:uid="{00000000-0005-0000-0000-0000A3C70000}"/>
    <cellStyle name="Valuta 3 2 4 3 5 2 3" xfId="32769" xr:uid="{00000000-0005-0000-0000-0000A4C70000}"/>
    <cellStyle name="Valuta 3 2 4 3 5 2 3 2" xfId="50928" xr:uid="{00000000-0005-0000-0000-0000A5C70000}"/>
    <cellStyle name="Valuta 3 2 4 3 5 2 4" xfId="19578" xr:uid="{00000000-0005-0000-0000-0000A6C70000}"/>
    <cellStyle name="Valuta 3 2 4 3 5 2 5" xfId="37737" xr:uid="{00000000-0005-0000-0000-0000A7C70000}"/>
    <cellStyle name="Valuta 3 2 4 3 5 2 6" xfId="55897" xr:uid="{00000000-0005-0000-0000-0000A8C70000}"/>
    <cellStyle name="Valuta 3 2 4 3 5 3" xfId="9615" xr:uid="{00000000-0005-0000-0000-0000A9C70000}"/>
    <cellStyle name="Valuta 3 2 4 3 5 3 2" xfId="22822" xr:uid="{00000000-0005-0000-0000-0000AAC70000}"/>
    <cellStyle name="Valuta 3 2 4 3 5 3 3" xfId="40981" xr:uid="{00000000-0005-0000-0000-0000ABC70000}"/>
    <cellStyle name="Valuta 3 2 4 3 5 4" xfId="14609" xr:uid="{00000000-0005-0000-0000-0000ACC70000}"/>
    <cellStyle name="Valuta 3 2 4 3 5 4 2" xfId="27801" xr:uid="{00000000-0005-0000-0000-0000ADC70000}"/>
    <cellStyle name="Valuta 3 2 4 3 5 4 3" xfId="45960" xr:uid="{00000000-0005-0000-0000-0000AEC70000}"/>
    <cellStyle name="Valuta 3 2 4 3 5 5" xfId="30285" xr:uid="{00000000-0005-0000-0000-0000AFC70000}"/>
    <cellStyle name="Valuta 3 2 4 3 5 5 2" xfId="48444" xr:uid="{00000000-0005-0000-0000-0000B0C70000}"/>
    <cellStyle name="Valuta 3 2 4 3 5 6" xfId="17094" xr:uid="{00000000-0005-0000-0000-0000B1C70000}"/>
    <cellStyle name="Valuta 3 2 4 3 5 7" xfId="35253" xr:uid="{00000000-0005-0000-0000-0000B2C70000}"/>
    <cellStyle name="Valuta 3 2 4 3 5 8" xfId="53413" xr:uid="{00000000-0005-0000-0000-0000B3C70000}"/>
    <cellStyle name="Valuta 3 2 4 3 6" xfId="5079" xr:uid="{00000000-0005-0000-0000-0000B4C70000}"/>
    <cellStyle name="Valuta 3 2 4 3 6 2" xfId="7321" xr:uid="{00000000-0005-0000-0000-0000B5C70000}"/>
    <cellStyle name="Valuta 3 2 4 3 6 2 2" xfId="13054" xr:uid="{00000000-0005-0000-0000-0000B6C70000}"/>
    <cellStyle name="Valuta 3 2 4 3 6 2 2 2" xfId="26261" xr:uid="{00000000-0005-0000-0000-0000B7C70000}"/>
    <cellStyle name="Valuta 3 2 4 3 6 2 2 3" xfId="44420" xr:uid="{00000000-0005-0000-0000-0000B8C70000}"/>
    <cellStyle name="Valuta 3 2 4 3 6 2 3" xfId="33724" xr:uid="{00000000-0005-0000-0000-0000B9C70000}"/>
    <cellStyle name="Valuta 3 2 4 3 6 2 3 2" xfId="51883" xr:uid="{00000000-0005-0000-0000-0000BAC70000}"/>
    <cellStyle name="Valuta 3 2 4 3 6 2 4" xfId="20533" xr:uid="{00000000-0005-0000-0000-0000BBC70000}"/>
    <cellStyle name="Valuta 3 2 4 3 6 2 5" xfId="38692" xr:uid="{00000000-0005-0000-0000-0000BCC70000}"/>
    <cellStyle name="Valuta 3 2 4 3 6 2 6" xfId="56852" xr:uid="{00000000-0005-0000-0000-0000BDC70000}"/>
    <cellStyle name="Valuta 3 2 4 3 6 3" xfId="10570" xr:uid="{00000000-0005-0000-0000-0000BEC70000}"/>
    <cellStyle name="Valuta 3 2 4 3 6 3 2" xfId="23777" xr:uid="{00000000-0005-0000-0000-0000BFC70000}"/>
    <cellStyle name="Valuta 3 2 4 3 6 3 3" xfId="41936" xr:uid="{00000000-0005-0000-0000-0000C0C70000}"/>
    <cellStyle name="Valuta 3 2 4 3 6 4" xfId="15564" xr:uid="{00000000-0005-0000-0000-0000C1C70000}"/>
    <cellStyle name="Valuta 3 2 4 3 6 4 2" xfId="28756" xr:uid="{00000000-0005-0000-0000-0000C2C70000}"/>
    <cellStyle name="Valuta 3 2 4 3 6 4 3" xfId="46915" xr:uid="{00000000-0005-0000-0000-0000C3C70000}"/>
    <cellStyle name="Valuta 3 2 4 3 6 5" xfId="31240" xr:uid="{00000000-0005-0000-0000-0000C4C70000}"/>
    <cellStyle name="Valuta 3 2 4 3 6 5 2" xfId="49399" xr:uid="{00000000-0005-0000-0000-0000C5C70000}"/>
    <cellStyle name="Valuta 3 2 4 3 6 6" xfId="18049" xr:uid="{00000000-0005-0000-0000-0000C6C70000}"/>
    <cellStyle name="Valuta 3 2 4 3 6 7" xfId="36208" xr:uid="{00000000-0005-0000-0000-0000C7C70000}"/>
    <cellStyle name="Valuta 3 2 4 3 6 8" xfId="54368" xr:uid="{00000000-0005-0000-0000-0000C8C70000}"/>
    <cellStyle name="Valuta 3 2 4 3 7" xfId="6127" xr:uid="{00000000-0005-0000-0000-0000C9C70000}"/>
    <cellStyle name="Valuta 3 2 4 3 7 2" xfId="11624" xr:uid="{00000000-0005-0000-0000-0000CAC70000}"/>
    <cellStyle name="Valuta 3 2 4 3 7 2 2" xfId="24831" xr:uid="{00000000-0005-0000-0000-0000CBC70000}"/>
    <cellStyle name="Valuta 3 2 4 3 7 2 3" xfId="42990" xr:uid="{00000000-0005-0000-0000-0000CCC70000}"/>
    <cellStyle name="Valuta 3 2 4 3 7 3" xfId="32294" xr:uid="{00000000-0005-0000-0000-0000CDC70000}"/>
    <cellStyle name="Valuta 3 2 4 3 7 3 2" xfId="50453" xr:uid="{00000000-0005-0000-0000-0000CEC70000}"/>
    <cellStyle name="Valuta 3 2 4 3 7 4" xfId="19103" xr:uid="{00000000-0005-0000-0000-0000CFC70000}"/>
    <cellStyle name="Valuta 3 2 4 3 7 5" xfId="37262" xr:uid="{00000000-0005-0000-0000-0000D0C70000}"/>
    <cellStyle name="Valuta 3 2 4 3 7 6" xfId="55422" xr:uid="{00000000-0005-0000-0000-0000D1C70000}"/>
    <cellStyle name="Valuta 3 2 4 3 8" xfId="8413" xr:uid="{00000000-0005-0000-0000-0000D2C70000}"/>
    <cellStyle name="Valuta 3 2 4 3 8 2" xfId="21620" xr:uid="{00000000-0005-0000-0000-0000D3C70000}"/>
    <cellStyle name="Valuta 3 2 4 3 8 3" xfId="39779" xr:uid="{00000000-0005-0000-0000-0000D4C70000}"/>
    <cellStyle name="Valuta 3 2 4 3 8 4" xfId="57939" xr:uid="{00000000-0005-0000-0000-0000D5C70000}"/>
    <cellStyle name="Valuta 3 2 4 3 9" xfId="9149" xr:uid="{00000000-0005-0000-0000-0000D6C70000}"/>
    <cellStyle name="Valuta 3 2 4 3 9 2" xfId="22356" xr:uid="{00000000-0005-0000-0000-0000D7C70000}"/>
    <cellStyle name="Valuta 3 2 4 3 9 3" xfId="40515" xr:uid="{00000000-0005-0000-0000-0000D8C70000}"/>
    <cellStyle name="Valuta 3 2 4 4" xfId="3251" xr:uid="{00000000-0005-0000-0000-0000D9C70000}"/>
    <cellStyle name="Valuta 3 2 4 4 10" xfId="58836" xr:uid="{00000000-0005-0000-0000-0000DAC70000}"/>
    <cellStyle name="Valuta 3 2 4 4 2" xfId="4117" xr:uid="{00000000-0005-0000-0000-0000DBC70000}"/>
    <cellStyle name="Valuta 3 2 4 4 2 2" xfId="6604" xr:uid="{00000000-0005-0000-0000-0000DCC70000}"/>
    <cellStyle name="Valuta 3 2 4 4 2 2 2" xfId="12102" xr:uid="{00000000-0005-0000-0000-0000DDC70000}"/>
    <cellStyle name="Valuta 3 2 4 4 2 2 2 2" xfId="25309" xr:uid="{00000000-0005-0000-0000-0000DEC70000}"/>
    <cellStyle name="Valuta 3 2 4 4 2 2 2 3" xfId="43468" xr:uid="{00000000-0005-0000-0000-0000DFC70000}"/>
    <cellStyle name="Valuta 3 2 4 4 2 2 3" xfId="32772" xr:uid="{00000000-0005-0000-0000-0000E0C70000}"/>
    <cellStyle name="Valuta 3 2 4 4 2 2 3 2" xfId="50931" xr:uid="{00000000-0005-0000-0000-0000E1C70000}"/>
    <cellStyle name="Valuta 3 2 4 4 2 2 4" xfId="19581" xr:uid="{00000000-0005-0000-0000-0000E2C70000}"/>
    <cellStyle name="Valuta 3 2 4 4 2 2 5" xfId="37740" xr:uid="{00000000-0005-0000-0000-0000E3C70000}"/>
    <cellStyle name="Valuta 3 2 4 4 2 2 6" xfId="55900" xr:uid="{00000000-0005-0000-0000-0000E4C70000}"/>
    <cellStyle name="Valuta 3 2 4 4 2 3" xfId="9618" xr:uid="{00000000-0005-0000-0000-0000E5C70000}"/>
    <cellStyle name="Valuta 3 2 4 4 2 3 2" xfId="22825" xr:uid="{00000000-0005-0000-0000-0000E6C70000}"/>
    <cellStyle name="Valuta 3 2 4 4 2 3 3" xfId="40984" xr:uid="{00000000-0005-0000-0000-0000E7C70000}"/>
    <cellStyle name="Valuta 3 2 4 4 2 4" xfId="14612" xr:uid="{00000000-0005-0000-0000-0000E8C70000}"/>
    <cellStyle name="Valuta 3 2 4 4 2 4 2" xfId="27804" xr:uid="{00000000-0005-0000-0000-0000E9C70000}"/>
    <cellStyle name="Valuta 3 2 4 4 2 4 3" xfId="45963" xr:uid="{00000000-0005-0000-0000-0000EAC70000}"/>
    <cellStyle name="Valuta 3 2 4 4 2 5" xfId="30288" xr:uid="{00000000-0005-0000-0000-0000EBC70000}"/>
    <cellStyle name="Valuta 3 2 4 4 2 5 2" xfId="48447" xr:uid="{00000000-0005-0000-0000-0000ECC70000}"/>
    <cellStyle name="Valuta 3 2 4 4 2 6" xfId="17097" xr:uid="{00000000-0005-0000-0000-0000EDC70000}"/>
    <cellStyle name="Valuta 3 2 4 4 2 7" xfId="35256" xr:uid="{00000000-0005-0000-0000-0000EEC70000}"/>
    <cellStyle name="Valuta 3 2 4 4 2 8" xfId="53416" xr:uid="{00000000-0005-0000-0000-0000EFC70000}"/>
    <cellStyle name="Valuta 3 2 4 4 3" xfId="6130" xr:uid="{00000000-0005-0000-0000-0000F0C70000}"/>
    <cellStyle name="Valuta 3 2 4 4 3 2" xfId="11627" xr:uid="{00000000-0005-0000-0000-0000F1C70000}"/>
    <cellStyle name="Valuta 3 2 4 4 3 2 2" xfId="24834" xr:uid="{00000000-0005-0000-0000-0000F2C70000}"/>
    <cellStyle name="Valuta 3 2 4 4 3 2 3" xfId="42993" xr:uid="{00000000-0005-0000-0000-0000F3C70000}"/>
    <cellStyle name="Valuta 3 2 4 4 3 3" xfId="32297" xr:uid="{00000000-0005-0000-0000-0000F4C70000}"/>
    <cellStyle name="Valuta 3 2 4 4 3 3 2" xfId="50456" xr:uid="{00000000-0005-0000-0000-0000F5C70000}"/>
    <cellStyle name="Valuta 3 2 4 4 3 4" xfId="19106" xr:uid="{00000000-0005-0000-0000-0000F6C70000}"/>
    <cellStyle name="Valuta 3 2 4 4 3 5" xfId="37265" xr:uid="{00000000-0005-0000-0000-0000F7C70000}"/>
    <cellStyle name="Valuta 3 2 4 4 3 6" xfId="55425" xr:uid="{00000000-0005-0000-0000-0000F8C70000}"/>
    <cellStyle name="Valuta 3 2 4 4 4" xfId="9152" xr:uid="{00000000-0005-0000-0000-0000F9C70000}"/>
    <cellStyle name="Valuta 3 2 4 4 4 2" xfId="22359" xr:uid="{00000000-0005-0000-0000-0000FAC70000}"/>
    <cellStyle name="Valuta 3 2 4 4 4 3" xfId="40518" xr:uid="{00000000-0005-0000-0000-0000FBC70000}"/>
    <cellStyle name="Valuta 3 2 4 4 5" xfId="14137" xr:uid="{00000000-0005-0000-0000-0000FCC70000}"/>
    <cellStyle name="Valuta 3 2 4 4 5 2" xfId="27329" xr:uid="{00000000-0005-0000-0000-0000FDC70000}"/>
    <cellStyle name="Valuta 3 2 4 4 5 3" xfId="45488" xr:uid="{00000000-0005-0000-0000-0000FEC70000}"/>
    <cellStyle name="Valuta 3 2 4 4 6" xfId="29813" xr:uid="{00000000-0005-0000-0000-0000FFC70000}"/>
    <cellStyle name="Valuta 3 2 4 4 6 2" xfId="47972" xr:uid="{00000000-0005-0000-0000-000000C80000}"/>
    <cellStyle name="Valuta 3 2 4 4 7" xfId="16622" xr:uid="{00000000-0005-0000-0000-000001C80000}"/>
    <cellStyle name="Valuta 3 2 4 4 8" xfId="34781" xr:uid="{00000000-0005-0000-0000-000002C80000}"/>
    <cellStyle name="Valuta 3 2 4 4 9" xfId="52941" xr:uid="{00000000-0005-0000-0000-000003C80000}"/>
    <cellStyle name="Valuta 3 2 4 5" xfId="3252" xr:uid="{00000000-0005-0000-0000-000004C80000}"/>
    <cellStyle name="Valuta 3 2 4 5 10" xfId="58837" xr:uid="{00000000-0005-0000-0000-000005C80000}"/>
    <cellStyle name="Valuta 3 2 4 5 2" xfId="4118" xr:uid="{00000000-0005-0000-0000-000006C80000}"/>
    <cellStyle name="Valuta 3 2 4 5 2 2" xfId="6605" xr:uid="{00000000-0005-0000-0000-000007C80000}"/>
    <cellStyle name="Valuta 3 2 4 5 2 2 2" xfId="12103" xr:uid="{00000000-0005-0000-0000-000008C80000}"/>
    <cellStyle name="Valuta 3 2 4 5 2 2 2 2" xfId="25310" xr:uid="{00000000-0005-0000-0000-000009C80000}"/>
    <cellStyle name="Valuta 3 2 4 5 2 2 2 3" xfId="43469" xr:uid="{00000000-0005-0000-0000-00000AC80000}"/>
    <cellStyle name="Valuta 3 2 4 5 2 2 3" xfId="32773" xr:uid="{00000000-0005-0000-0000-00000BC80000}"/>
    <cellStyle name="Valuta 3 2 4 5 2 2 3 2" xfId="50932" xr:uid="{00000000-0005-0000-0000-00000CC80000}"/>
    <cellStyle name="Valuta 3 2 4 5 2 2 4" xfId="19582" xr:uid="{00000000-0005-0000-0000-00000DC80000}"/>
    <cellStyle name="Valuta 3 2 4 5 2 2 5" xfId="37741" xr:uid="{00000000-0005-0000-0000-00000EC80000}"/>
    <cellStyle name="Valuta 3 2 4 5 2 2 6" xfId="55901" xr:uid="{00000000-0005-0000-0000-00000FC80000}"/>
    <cellStyle name="Valuta 3 2 4 5 2 3" xfId="9619" xr:uid="{00000000-0005-0000-0000-000010C80000}"/>
    <cellStyle name="Valuta 3 2 4 5 2 3 2" xfId="22826" xr:uid="{00000000-0005-0000-0000-000011C80000}"/>
    <cellStyle name="Valuta 3 2 4 5 2 3 3" xfId="40985" xr:uid="{00000000-0005-0000-0000-000012C80000}"/>
    <cellStyle name="Valuta 3 2 4 5 2 4" xfId="14613" xr:uid="{00000000-0005-0000-0000-000013C80000}"/>
    <cellStyle name="Valuta 3 2 4 5 2 4 2" xfId="27805" xr:uid="{00000000-0005-0000-0000-000014C80000}"/>
    <cellStyle name="Valuta 3 2 4 5 2 4 3" xfId="45964" xr:uid="{00000000-0005-0000-0000-000015C80000}"/>
    <cellStyle name="Valuta 3 2 4 5 2 5" xfId="30289" xr:uid="{00000000-0005-0000-0000-000016C80000}"/>
    <cellStyle name="Valuta 3 2 4 5 2 5 2" xfId="48448" xr:uid="{00000000-0005-0000-0000-000017C80000}"/>
    <cellStyle name="Valuta 3 2 4 5 2 6" xfId="17098" xr:uid="{00000000-0005-0000-0000-000018C80000}"/>
    <cellStyle name="Valuta 3 2 4 5 2 7" xfId="35257" xr:uid="{00000000-0005-0000-0000-000019C80000}"/>
    <cellStyle name="Valuta 3 2 4 5 2 8" xfId="53417" xr:uid="{00000000-0005-0000-0000-00001AC80000}"/>
    <cellStyle name="Valuta 3 2 4 5 3" xfId="6131" xr:uid="{00000000-0005-0000-0000-00001BC80000}"/>
    <cellStyle name="Valuta 3 2 4 5 3 2" xfId="11628" xr:uid="{00000000-0005-0000-0000-00001CC80000}"/>
    <cellStyle name="Valuta 3 2 4 5 3 2 2" xfId="24835" xr:uid="{00000000-0005-0000-0000-00001DC80000}"/>
    <cellStyle name="Valuta 3 2 4 5 3 2 3" xfId="42994" xr:uid="{00000000-0005-0000-0000-00001EC80000}"/>
    <cellStyle name="Valuta 3 2 4 5 3 3" xfId="32298" xr:uid="{00000000-0005-0000-0000-00001FC80000}"/>
    <cellStyle name="Valuta 3 2 4 5 3 3 2" xfId="50457" xr:uid="{00000000-0005-0000-0000-000020C80000}"/>
    <cellStyle name="Valuta 3 2 4 5 3 4" xfId="19107" xr:uid="{00000000-0005-0000-0000-000021C80000}"/>
    <cellStyle name="Valuta 3 2 4 5 3 5" xfId="37266" xr:uid="{00000000-0005-0000-0000-000022C80000}"/>
    <cellStyle name="Valuta 3 2 4 5 3 6" xfId="55426" xr:uid="{00000000-0005-0000-0000-000023C80000}"/>
    <cellStyle name="Valuta 3 2 4 5 4" xfId="9153" xr:uid="{00000000-0005-0000-0000-000024C80000}"/>
    <cellStyle name="Valuta 3 2 4 5 4 2" xfId="22360" xr:uid="{00000000-0005-0000-0000-000025C80000}"/>
    <cellStyle name="Valuta 3 2 4 5 4 3" xfId="40519" xr:uid="{00000000-0005-0000-0000-000026C80000}"/>
    <cellStyle name="Valuta 3 2 4 5 5" xfId="14138" xr:uid="{00000000-0005-0000-0000-000027C80000}"/>
    <cellStyle name="Valuta 3 2 4 5 5 2" xfId="27330" xr:uid="{00000000-0005-0000-0000-000028C80000}"/>
    <cellStyle name="Valuta 3 2 4 5 5 3" xfId="45489" xr:uid="{00000000-0005-0000-0000-000029C80000}"/>
    <cellStyle name="Valuta 3 2 4 5 6" xfId="29814" xr:uid="{00000000-0005-0000-0000-00002AC80000}"/>
    <cellStyle name="Valuta 3 2 4 5 6 2" xfId="47973" xr:uid="{00000000-0005-0000-0000-00002BC80000}"/>
    <cellStyle name="Valuta 3 2 4 5 7" xfId="16623" xr:uid="{00000000-0005-0000-0000-00002CC80000}"/>
    <cellStyle name="Valuta 3 2 4 5 8" xfId="34782" xr:uid="{00000000-0005-0000-0000-00002DC80000}"/>
    <cellStyle name="Valuta 3 2 4 5 9" xfId="52942" xr:uid="{00000000-0005-0000-0000-00002EC80000}"/>
    <cellStyle name="Valuta 3 2 4 6" xfId="3663" xr:uid="{00000000-0005-0000-0000-00002FC80000}"/>
    <cellStyle name="Valuta 3 2 4 6 2" xfId="4431" xr:uid="{00000000-0005-0000-0000-000030C80000}"/>
    <cellStyle name="Valuta 3 2 4 6 2 2" xfId="12415" xr:uid="{00000000-0005-0000-0000-000031C80000}"/>
    <cellStyle name="Valuta 3 2 4 6 2 2 2" xfId="25622" xr:uid="{00000000-0005-0000-0000-000032C80000}"/>
    <cellStyle name="Valuta 3 2 4 6 2 2 3" xfId="43781" xr:uid="{00000000-0005-0000-0000-000033C80000}"/>
    <cellStyle name="Valuta 3 2 4 6 2 3" xfId="33085" xr:uid="{00000000-0005-0000-0000-000034C80000}"/>
    <cellStyle name="Valuta 3 2 4 6 2 3 2" xfId="51244" xr:uid="{00000000-0005-0000-0000-000035C80000}"/>
    <cellStyle name="Valuta 3 2 4 6 2 4" xfId="19894" xr:uid="{00000000-0005-0000-0000-000036C80000}"/>
    <cellStyle name="Valuta 3 2 4 6 2 5" xfId="38053" xr:uid="{00000000-0005-0000-0000-000037C80000}"/>
    <cellStyle name="Valuta 3 2 4 6 2 6" xfId="56213" xr:uid="{00000000-0005-0000-0000-000038C80000}"/>
    <cellStyle name="Valuta 3 2 4 6 3" xfId="9931" xr:uid="{00000000-0005-0000-0000-000039C80000}"/>
    <cellStyle name="Valuta 3 2 4 6 3 2" xfId="23138" xr:uid="{00000000-0005-0000-0000-00003AC80000}"/>
    <cellStyle name="Valuta 3 2 4 6 3 3" xfId="41297" xr:uid="{00000000-0005-0000-0000-00003BC80000}"/>
    <cellStyle name="Valuta 3 2 4 6 4" xfId="14925" xr:uid="{00000000-0005-0000-0000-00003CC80000}"/>
    <cellStyle name="Valuta 3 2 4 6 4 2" xfId="28117" xr:uid="{00000000-0005-0000-0000-00003DC80000}"/>
    <cellStyle name="Valuta 3 2 4 6 4 3" xfId="46276" xr:uid="{00000000-0005-0000-0000-00003EC80000}"/>
    <cellStyle name="Valuta 3 2 4 6 5" xfId="30601" xr:uid="{00000000-0005-0000-0000-00003FC80000}"/>
    <cellStyle name="Valuta 3 2 4 6 5 2" xfId="48760" xr:uid="{00000000-0005-0000-0000-000040C80000}"/>
    <cellStyle name="Valuta 3 2 4 6 6" xfId="17410" xr:uid="{00000000-0005-0000-0000-000041C80000}"/>
    <cellStyle name="Valuta 3 2 4 6 7" xfId="35569" xr:uid="{00000000-0005-0000-0000-000042C80000}"/>
    <cellStyle name="Valuta 3 2 4 6 8" xfId="53729" xr:uid="{00000000-0005-0000-0000-000043C80000}"/>
    <cellStyle name="Valuta 3 2 4 6 9" xfId="59109" xr:uid="{00000000-0005-0000-0000-000044C80000}"/>
    <cellStyle name="Valuta 3 2 4 7" xfId="4654" xr:uid="{00000000-0005-0000-0000-000045C80000}"/>
    <cellStyle name="Valuta 3 2 4 7 2" xfId="6906" xr:uid="{00000000-0005-0000-0000-000046C80000}"/>
    <cellStyle name="Valuta 3 2 4 7 2 2" xfId="12638" xr:uid="{00000000-0005-0000-0000-000047C80000}"/>
    <cellStyle name="Valuta 3 2 4 7 2 2 2" xfId="25845" xr:uid="{00000000-0005-0000-0000-000048C80000}"/>
    <cellStyle name="Valuta 3 2 4 7 2 2 3" xfId="44004" xr:uid="{00000000-0005-0000-0000-000049C80000}"/>
    <cellStyle name="Valuta 3 2 4 7 2 3" xfId="33308" xr:uid="{00000000-0005-0000-0000-00004AC80000}"/>
    <cellStyle name="Valuta 3 2 4 7 2 3 2" xfId="51467" xr:uid="{00000000-0005-0000-0000-00004BC80000}"/>
    <cellStyle name="Valuta 3 2 4 7 2 4" xfId="20117" xr:uid="{00000000-0005-0000-0000-00004CC80000}"/>
    <cellStyle name="Valuta 3 2 4 7 2 5" xfId="38276" xr:uid="{00000000-0005-0000-0000-00004DC80000}"/>
    <cellStyle name="Valuta 3 2 4 7 2 6" xfId="56436" xr:uid="{00000000-0005-0000-0000-00004EC80000}"/>
    <cellStyle name="Valuta 3 2 4 7 3" xfId="10154" xr:uid="{00000000-0005-0000-0000-00004FC80000}"/>
    <cellStyle name="Valuta 3 2 4 7 3 2" xfId="23361" xr:uid="{00000000-0005-0000-0000-000050C80000}"/>
    <cellStyle name="Valuta 3 2 4 7 3 3" xfId="41520" xr:uid="{00000000-0005-0000-0000-000051C80000}"/>
    <cellStyle name="Valuta 3 2 4 7 4" xfId="15148" xr:uid="{00000000-0005-0000-0000-000052C80000}"/>
    <cellStyle name="Valuta 3 2 4 7 4 2" xfId="28340" xr:uid="{00000000-0005-0000-0000-000053C80000}"/>
    <cellStyle name="Valuta 3 2 4 7 4 3" xfId="46499" xr:uid="{00000000-0005-0000-0000-000054C80000}"/>
    <cellStyle name="Valuta 3 2 4 7 5" xfId="30824" xr:uid="{00000000-0005-0000-0000-000055C80000}"/>
    <cellStyle name="Valuta 3 2 4 7 5 2" xfId="48983" xr:uid="{00000000-0005-0000-0000-000056C80000}"/>
    <cellStyle name="Valuta 3 2 4 7 6" xfId="17633" xr:uid="{00000000-0005-0000-0000-000057C80000}"/>
    <cellStyle name="Valuta 3 2 4 7 7" xfId="35792" xr:uid="{00000000-0005-0000-0000-000058C80000}"/>
    <cellStyle name="Valuta 3 2 4 7 8" xfId="53952" xr:uid="{00000000-0005-0000-0000-000059C80000}"/>
    <cellStyle name="Valuta 3 2 4 7 9" xfId="59274" xr:uid="{00000000-0005-0000-0000-00005AC80000}"/>
    <cellStyle name="Valuta 3 2 4 8" xfId="4110" xr:uid="{00000000-0005-0000-0000-00005BC80000}"/>
    <cellStyle name="Valuta 3 2 4 8 2" xfId="6597" xr:uid="{00000000-0005-0000-0000-00005CC80000}"/>
    <cellStyle name="Valuta 3 2 4 8 2 2" xfId="12095" xr:uid="{00000000-0005-0000-0000-00005DC80000}"/>
    <cellStyle name="Valuta 3 2 4 8 2 2 2" xfId="25302" xr:uid="{00000000-0005-0000-0000-00005EC80000}"/>
    <cellStyle name="Valuta 3 2 4 8 2 2 3" xfId="43461" xr:uid="{00000000-0005-0000-0000-00005FC80000}"/>
    <cellStyle name="Valuta 3 2 4 8 2 3" xfId="32765" xr:uid="{00000000-0005-0000-0000-000060C80000}"/>
    <cellStyle name="Valuta 3 2 4 8 2 3 2" xfId="50924" xr:uid="{00000000-0005-0000-0000-000061C80000}"/>
    <cellStyle name="Valuta 3 2 4 8 2 4" xfId="19574" xr:uid="{00000000-0005-0000-0000-000062C80000}"/>
    <cellStyle name="Valuta 3 2 4 8 2 5" xfId="37733" xr:uid="{00000000-0005-0000-0000-000063C80000}"/>
    <cellStyle name="Valuta 3 2 4 8 2 6" xfId="55893" xr:uid="{00000000-0005-0000-0000-000064C80000}"/>
    <cellStyle name="Valuta 3 2 4 8 3" xfId="9611" xr:uid="{00000000-0005-0000-0000-000065C80000}"/>
    <cellStyle name="Valuta 3 2 4 8 3 2" xfId="22818" xr:uid="{00000000-0005-0000-0000-000066C80000}"/>
    <cellStyle name="Valuta 3 2 4 8 3 3" xfId="40977" xr:uid="{00000000-0005-0000-0000-000067C80000}"/>
    <cellStyle name="Valuta 3 2 4 8 4" xfId="14605" xr:uid="{00000000-0005-0000-0000-000068C80000}"/>
    <cellStyle name="Valuta 3 2 4 8 4 2" xfId="27797" xr:uid="{00000000-0005-0000-0000-000069C80000}"/>
    <cellStyle name="Valuta 3 2 4 8 4 3" xfId="45956" xr:uid="{00000000-0005-0000-0000-00006AC80000}"/>
    <cellStyle name="Valuta 3 2 4 8 5" xfId="30281" xr:uid="{00000000-0005-0000-0000-00006BC80000}"/>
    <cellStyle name="Valuta 3 2 4 8 5 2" xfId="48440" xr:uid="{00000000-0005-0000-0000-00006CC80000}"/>
    <cellStyle name="Valuta 3 2 4 8 6" xfId="17090" xr:uid="{00000000-0005-0000-0000-00006DC80000}"/>
    <cellStyle name="Valuta 3 2 4 8 7" xfId="35249" xr:uid="{00000000-0005-0000-0000-00006EC80000}"/>
    <cellStyle name="Valuta 3 2 4 8 8" xfId="53409" xr:uid="{00000000-0005-0000-0000-00006FC80000}"/>
    <cellStyle name="Valuta 3 2 4 8 9" xfId="59508" xr:uid="{00000000-0005-0000-0000-000070C80000}"/>
    <cellStyle name="Valuta 3 2 4 9" xfId="4865" xr:uid="{00000000-0005-0000-0000-000071C80000}"/>
    <cellStyle name="Valuta 3 2 4 9 2" xfId="7095" xr:uid="{00000000-0005-0000-0000-000072C80000}"/>
    <cellStyle name="Valuta 3 2 4 9 2 2" xfId="12828" xr:uid="{00000000-0005-0000-0000-000073C80000}"/>
    <cellStyle name="Valuta 3 2 4 9 2 2 2" xfId="26035" xr:uid="{00000000-0005-0000-0000-000074C80000}"/>
    <cellStyle name="Valuta 3 2 4 9 2 2 3" xfId="44194" xr:uid="{00000000-0005-0000-0000-000075C80000}"/>
    <cellStyle name="Valuta 3 2 4 9 2 3" xfId="33498" xr:uid="{00000000-0005-0000-0000-000076C80000}"/>
    <cellStyle name="Valuta 3 2 4 9 2 3 2" xfId="51657" xr:uid="{00000000-0005-0000-0000-000077C80000}"/>
    <cellStyle name="Valuta 3 2 4 9 2 4" xfId="20307" xr:uid="{00000000-0005-0000-0000-000078C80000}"/>
    <cellStyle name="Valuta 3 2 4 9 2 5" xfId="38466" xr:uid="{00000000-0005-0000-0000-000079C80000}"/>
    <cellStyle name="Valuta 3 2 4 9 2 6" xfId="56626" xr:uid="{00000000-0005-0000-0000-00007AC80000}"/>
    <cellStyle name="Valuta 3 2 4 9 3" xfId="10344" xr:uid="{00000000-0005-0000-0000-00007BC80000}"/>
    <cellStyle name="Valuta 3 2 4 9 3 2" xfId="23551" xr:uid="{00000000-0005-0000-0000-00007CC80000}"/>
    <cellStyle name="Valuta 3 2 4 9 3 3" xfId="41710" xr:uid="{00000000-0005-0000-0000-00007DC80000}"/>
    <cellStyle name="Valuta 3 2 4 9 4" xfId="15338" xr:uid="{00000000-0005-0000-0000-00007EC80000}"/>
    <cellStyle name="Valuta 3 2 4 9 4 2" xfId="28530" xr:uid="{00000000-0005-0000-0000-00007FC80000}"/>
    <cellStyle name="Valuta 3 2 4 9 4 3" xfId="46689" xr:uid="{00000000-0005-0000-0000-000080C80000}"/>
    <cellStyle name="Valuta 3 2 4 9 5" xfId="31014" xr:uid="{00000000-0005-0000-0000-000081C80000}"/>
    <cellStyle name="Valuta 3 2 4 9 5 2" xfId="49173" xr:uid="{00000000-0005-0000-0000-000082C80000}"/>
    <cellStyle name="Valuta 3 2 4 9 6" xfId="17823" xr:uid="{00000000-0005-0000-0000-000083C80000}"/>
    <cellStyle name="Valuta 3 2 4 9 7" xfId="35982" xr:uid="{00000000-0005-0000-0000-000084C80000}"/>
    <cellStyle name="Valuta 3 2 4 9 8" xfId="54142" xr:uid="{00000000-0005-0000-0000-000085C80000}"/>
    <cellStyle name="Valuta 3 2 5" xfId="3253" xr:uid="{00000000-0005-0000-0000-000086C80000}"/>
    <cellStyle name="Valuta 3 2 5 10" xfId="5080" xr:uid="{00000000-0005-0000-0000-000087C80000}"/>
    <cellStyle name="Valuta 3 2 5 10 2" xfId="7322" xr:uid="{00000000-0005-0000-0000-000088C80000}"/>
    <cellStyle name="Valuta 3 2 5 10 2 2" xfId="13055" xr:uid="{00000000-0005-0000-0000-000089C80000}"/>
    <cellStyle name="Valuta 3 2 5 10 2 2 2" xfId="26262" xr:uid="{00000000-0005-0000-0000-00008AC80000}"/>
    <cellStyle name="Valuta 3 2 5 10 2 2 3" xfId="44421" xr:uid="{00000000-0005-0000-0000-00008BC80000}"/>
    <cellStyle name="Valuta 3 2 5 10 2 3" xfId="33725" xr:uid="{00000000-0005-0000-0000-00008CC80000}"/>
    <cellStyle name="Valuta 3 2 5 10 2 3 2" xfId="51884" xr:uid="{00000000-0005-0000-0000-00008DC80000}"/>
    <cellStyle name="Valuta 3 2 5 10 2 4" xfId="20534" xr:uid="{00000000-0005-0000-0000-00008EC80000}"/>
    <cellStyle name="Valuta 3 2 5 10 2 5" xfId="38693" xr:uid="{00000000-0005-0000-0000-00008FC80000}"/>
    <cellStyle name="Valuta 3 2 5 10 2 6" xfId="56853" xr:uid="{00000000-0005-0000-0000-000090C80000}"/>
    <cellStyle name="Valuta 3 2 5 10 3" xfId="10571" xr:uid="{00000000-0005-0000-0000-000091C80000}"/>
    <cellStyle name="Valuta 3 2 5 10 3 2" xfId="23778" xr:uid="{00000000-0005-0000-0000-000092C80000}"/>
    <cellStyle name="Valuta 3 2 5 10 3 3" xfId="41937" xr:uid="{00000000-0005-0000-0000-000093C80000}"/>
    <cellStyle name="Valuta 3 2 5 10 4" xfId="15565" xr:uid="{00000000-0005-0000-0000-000094C80000}"/>
    <cellStyle name="Valuta 3 2 5 10 4 2" xfId="28757" xr:uid="{00000000-0005-0000-0000-000095C80000}"/>
    <cellStyle name="Valuta 3 2 5 10 4 3" xfId="46916" xr:uid="{00000000-0005-0000-0000-000096C80000}"/>
    <cellStyle name="Valuta 3 2 5 10 5" xfId="31241" xr:uid="{00000000-0005-0000-0000-000097C80000}"/>
    <cellStyle name="Valuta 3 2 5 10 5 2" xfId="49400" xr:uid="{00000000-0005-0000-0000-000098C80000}"/>
    <cellStyle name="Valuta 3 2 5 10 6" xfId="18050" xr:uid="{00000000-0005-0000-0000-000099C80000}"/>
    <cellStyle name="Valuta 3 2 5 10 7" xfId="36209" xr:uid="{00000000-0005-0000-0000-00009AC80000}"/>
    <cellStyle name="Valuta 3 2 5 10 8" xfId="54369" xr:uid="{00000000-0005-0000-0000-00009BC80000}"/>
    <cellStyle name="Valuta 3 2 5 11" xfId="5268" xr:uid="{00000000-0005-0000-0000-00009CC80000}"/>
    <cellStyle name="Valuta 3 2 5 11 2" xfId="7516" xr:uid="{00000000-0005-0000-0000-00009DC80000}"/>
    <cellStyle name="Valuta 3 2 5 11 2 2" xfId="13249" xr:uid="{00000000-0005-0000-0000-00009EC80000}"/>
    <cellStyle name="Valuta 3 2 5 11 2 2 2" xfId="26456" xr:uid="{00000000-0005-0000-0000-00009FC80000}"/>
    <cellStyle name="Valuta 3 2 5 11 2 2 3" xfId="44615" xr:uid="{00000000-0005-0000-0000-0000A0C80000}"/>
    <cellStyle name="Valuta 3 2 5 11 2 3" xfId="33919" xr:uid="{00000000-0005-0000-0000-0000A1C80000}"/>
    <cellStyle name="Valuta 3 2 5 11 2 3 2" xfId="52078" xr:uid="{00000000-0005-0000-0000-0000A2C80000}"/>
    <cellStyle name="Valuta 3 2 5 11 2 4" xfId="20728" xr:uid="{00000000-0005-0000-0000-0000A3C80000}"/>
    <cellStyle name="Valuta 3 2 5 11 2 5" xfId="38887" xr:uid="{00000000-0005-0000-0000-0000A4C80000}"/>
    <cellStyle name="Valuta 3 2 5 11 2 6" xfId="57047" xr:uid="{00000000-0005-0000-0000-0000A5C80000}"/>
    <cellStyle name="Valuta 3 2 5 11 3" xfId="10765" xr:uid="{00000000-0005-0000-0000-0000A6C80000}"/>
    <cellStyle name="Valuta 3 2 5 11 3 2" xfId="23972" xr:uid="{00000000-0005-0000-0000-0000A7C80000}"/>
    <cellStyle name="Valuta 3 2 5 11 3 3" xfId="42131" xr:uid="{00000000-0005-0000-0000-0000A8C80000}"/>
    <cellStyle name="Valuta 3 2 5 11 4" xfId="15759" xr:uid="{00000000-0005-0000-0000-0000A9C80000}"/>
    <cellStyle name="Valuta 3 2 5 11 4 2" xfId="28951" xr:uid="{00000000-0005-0000-0000-0000AAC80000}"/>
    <cellStyle name="Valuta 3 2 5 11 4 3" xfId="47110" xr:uid="{00000000-0005-0000-0000-0000ABC80000}"/>
    <cellStyle name="Valuta 3 2 5 11 5" xfId="31435" xr:uid="{00000000-0005-0000-0000-0000ACC80000}"/>
    <cellStyle name="Valuta 3 2 5 11 5 2" xfId="49594" xr:uid="{00000000-0005-0000-0000-0000ADC80000}"/>
    <cellStyle name="Valuta 3 2 5 11 6" xfId="18244" xr:uid="{00000000-0005-0000-0000-0000AEC80000}"/>
    <cellStyle name="Valuta 3 2 5 11 7" xfId="36403" xr:uid="{00000000-0005-0000-0000-0000AFC80000}"/>
    <cellStyle name="Valuta 3 2 5 11 8" xfId="54563" xr:uid="{00000000-0005-0000-0000-0000B0C80000}"/>
    <cellStyle name="Valuta 3 2 5 12" xfId="5434" xr:uid="{00000000-0005-0000-0000-0000B1C80000}"/>
    <cellStyle name="Valuta 3 2 5 12 2" xfId="7682" xr:uid="{00000000-0005-0000-0000-0000B2C80000}"/>
    <cellStyle name="Valuta 3 2 5 12 2 2" xfId="13415" xr:uid="{00000000-0005-0000-0000-0000B3C80000}"/>
    <cellStyle name="Valuta 3 2 5 12 2 2 2" xfId="26622" xr:uid="{00000000-0005-0000-0000-0000B4C80000}"/>
    <cellStyle name="Valuta 3 2 5 12 2 2 3" xfId="44781" xr:uid="{00000000-0005-0000-0000-0000B5C80000}"/>
    <cellStyle name="Valuta 3 2 5 12 2 3" xfId="34085" xr:uid="{00000000-0005-0000-0000-0000B6C80000}"/>
    <cellStyle name="Valuta 3 2 5 12 2 3 2" xfId="52244" xr:uid="{00000000-0005-0000-0000-0000B7C80000}"/>
    <cellStyle name="Valuta 3 2 5 12 2 4" xfId="20894" xr:uid="{00000000-0005-0000-0000-0000B8C80000}"/>
    <cellStyle name="Valuta 3 2 5 12 2 5" xfId="39053" xr:uid="{00000000-0005-0000-0000-0000B9C80000}"/>
    <cellStyle name="Valuta 3 2 5 12 2 6" xfId="57213" xr:uid="{00000000-0005-0000-0000-0000BAC80000}"/>
    <cellStyle name="Valuta 3 2 5 12 3" xfId="10931" xr:uid="{00000000-0005-0000-0000-0000BBC80000}"/>
    <cellStyle name="Valuta 3 2 5 12 3 2" xfId="24138" xr:uid="{00000000-0005-0000-0000-0000BCC80000}"/>
    <cellStyle name="Valuta 3 2 5 12 3 3" xfId="42297" xr:uid="{00000000-0005-0000-0000-0000BDC80000}"/>
    <cellStyle name="Valuta 3 2 5 12 4" xfId="15925" xr:uid="{00000000-0005-0000-0000-0000BEC80000}"/>
    <cellStyle name="Valuta 3 2 5 12 4 2" xfId="29117" xr:uid="{00000000-0005-0000-0000-0000BFC80000}"/>
    <cellStyle name="Valuta 3 2 5 12 4 3" xfId="47276" xr:uid="{00000000-0005-0000-0000-0000C0C80000}"/>
    <cellStyle name="Valuta 3 2 5 12 5" xfId="31601" xr:uid="{00000000-0005-0000-0000-0000C1C80000}"/>
    <cellStyle name="Valuta 3 2 5 12 5 2" xfId="49760" xr:uid="{00000000-0005-0000-0000-0000C2C80000}"/>
    <cellStyle name="Valuta 3 2 5 12 6" xfId="18410" xr:uid="{00000000-0005-0000-0000-0000C3C80000}"/>
    <cellStyle name="Valuta 3 2 5 12 7" xfId="36569" xr:uid="{00000000-0005-0000-0000-0000C4C80000}"/>
    <cellStyle name="Valuta 3 2 5 12 8" xfId="54729" xr:uid="{00000000-0005-0000-0000-0000C5C80000}"/>
    <cellStyle name="Valuta 3 2 5 13" xfId="5598" xr:uid="{00000000-0005-0000-0000-0000C6C80000}"/>
    <cellStyle name="Valuta 3 2 5 13 2" xfId="7846" xr:uid="{00000000-0005-0000-0000-0000C7C80000}"/>
    <cellStyle name="Valuta 3 2 5 13 2 2" xfId="13579" xr:uid="{00000000-0005-0000-0000-0000C8C80000}"/>
    <cellStyle name="Valuta 3 2 5 13 2 2 2" xfId="26786" xr:uid="{00000000-0005-0000-0000-0000C9C80000}"/>
    <cellStyle name="Valuta 3 2 5 13 2 2 3" xfId="44945" xr:uid="{00000000-0005-0000-0000-0000CAC80000}"/>
    <cellStyle name="Valuta 3 2 5 13 2 3" xfId="34249" xr:uid="{00000000-0005-0000-0000-0000CBC80000}"/>
    <cellStyle name="Valuta 3 2 5 13 2 3 2" xfId="52408" xr:uid="{00000000-0005-0000-0000-0000CCC80000}"/>
    <cellStyle name="Valuta 3 2 5 13 2 4" xfId="21058" xr:uid="{00000000-0005-0000-0000-0000CDC80000}"/>
    <cellStyle name="Valuta 3 2 5 13 2 5" xfId="39217" xr:uid="{00000000-0005-0000-0000-0000CEC80000}"/>
    <cellStyle name="Valuta 3 2 5 13 2 6" xfId="57377" xr:uid="{00000000-0005-0000-0000-0000CFC80000}"/>
    <cellStyle name="Valuta 3 2 5 13 3" xfId="11095" xr:uid="{00000000-0005-0000-0000-0000D0C80000}"/>
    <cellStyle name="Valuta 3 2 5 13 3 2" xfId="24302" xr:uid="{00000000-0005-0000-0000-0000D1C80000}"/>
    <cellStyle name="Valuta 3 2 5 13 3 3" xfId="42461" xr:uid="{00000000-0005-0000-0000-0000D2C80000}"/>
    <cellStyle name="Valuta 3 2 5 13 4" xfId="16089" xr:uid="{00000000-0005-0000-0000-0000D3C80000}"/>
    <cellStyle name="Valuta 3 2 5 13 4 2" xfId="29281" xr:uid="{00000000-0005-0000-0000-0000D4C80000}"/>
    <cellStyle name="Valuta 3 2 5 13 4 3" xfId="47440" xr:uid="{00000000-0005-0000-0000-0000D5C80000}"/>
    <cellStyle name="Valuta 3 2 5 13 5" xfId="31765" xr:uid="{00000000-0005-0000-0000-0000D6C80000}"/>
    <cellStyle name="Valuta 3 2 5 13 5 2" xfId="49924" xr:uid="{00000000-0005-0000-0000-0000D7C80000}"/>
    <cellStyle name="Valuta 3 2 5 13 6" xfId="18574" xr:uid="{00000000-0005-0000-0000-0000D8C80000}"/>
    <cellStyle name="Valuta 3 2 5 13 7" xfId="36733" xr:uid="{00000000-0005-0000-0000-0000D9C80000}"/>
    <cellStyle name="Valuta 3 2 5 13 8" xfId="54893" xr:uid="{00000000-0005-0000-0000-0000DAC80000}"/>
    <cellStyle name="Valuta 3 2 5 14" xfId="5762" xr:uid="{00000000-0005-0000-0000-0000DBC80000}"/>
    <cellStyle name="Valuta 3 2 5 14 2" xfId="8010" xr:uid="{00000000-0005-0000-0000-0000DCC80000}"/>
    <cellStyle name="Valuta 3 2 5 14 2 2" xfId="13743" xr:uid="{00000000-0005-0000-0000-0000DDC80000}"/>
    <cellStyle name="Valuta 3 2 5 14 2 2 2" xfId="26950" xr:uid="{00000000-0005-0000-0000-0000DEC80000}"/>
    <cellStyle name="Valuta 3 2 5 14 2 2 3" xfId="45109" xr:uid="{00000000-0005-0000-0000-0000DFC80000}"/>
    <cellStyle name="Valuta 3 2 5 14 2 3" xfId="34413" xr:uid="{00000000-0005-0000-0000-0000E0C80000}"/>
    <cellStyle name="Valuta 3 2 5 14 2 3 2" xfId="52572" xr:uid="{00000000-0005-0000-0000-0000E1C80000}"/>
    <cellStyle name="Valuta 3 2 5 14 2 4" xfId="21222" xr:uid="{00000000-0005-0000-0000-0000E2C80000}"/>
    <cellStyle name="Valuta 3 2 5 14 2 5" xfId="39381" xr:uid="{00000000-0005-0000-0000-0000E3C80000}"/>
    <cellStyle name="Valuta 3 2 5 14 2 6" xfId="57541" xr:uid="{00000000-0005-0000-0000-0000E4C80000}"/>
    <cellStyle name="Valuta 3 2 5 14 3" xfId="11259" xr:uid="{00000000-0005-0000-0000-0000E5C80000}"/>
    <cellStyle name="Valuta 3 2 5 14 3 2" xfId="24466" xr:uid="{00000000-0005-0000-0000-0000E6C80000}"/>
    <cellStyle name="Valuta 3 2 5 14 3 3" xfId="42625" xr:uid="{00000000-0005-0000-0000-0000E7C80000}"/>
    <cellStyle name="Valuta 3 2 5 14 4" xfId="16253" xr:uid="{00000000-0005-0000-0000-0000E8C80000}"/>
    <cellStyle name="Valuta 3 2 5 14 4 2" xfId="29445" xr:uid="{00000000-0005-0000-0000-0000E9C80000}"/>
    <cellStyle name="Valuta 3 2 5 14 4 3" xfId="47604" xr:uid="{00000000-0005-0000-0000-0000EAC80000}"/>
    <cellStyle name="Valuta 3 2 5 14 5" xfId="31929" xr:uid="{00000000-0005-0000-0000-0000EBC80000}"/>
    <cellStyle name="Valuta 3 2 5 14 5 2" xfId="50088" xr:uid="{00000000-0005-0000-0000-0000ECC80000}"/>
    <cellStyle name="Valuta 3 2 5 14 6" xfId="18738" xr:uid="{00000000-0005-0000-0000-0000EDC80000}"/>
    <cellStyle name="Valuta 3 2 5 14 7" xfId="36897" xr:uid="{00000000-0005-0000-0000-0000EEC80000}"/>
    <cellStyle name="Valuta 3 2 5 14 8" xfId="55057" xr:uid="{00000000-0005-0000-0000-0000EFC80000}"/>
    <cellStyle name="Valuta 3 2 5 15" xfId="6132" xr:uid="{00000000-0005-0000-0000-0000F0C80000}"/>
    <cellStyle name="Valuta 3 2 5 15 2" xfId="11629" xr:uid="{00000000-0005-0000-0000-0000F1C80000}"/>
    <cellStyle name="Valuta 3 2 5 15 2 2" xfId="24836" xr:uid="{00000000-0005-0000-0000-0000F2C80000}"/>
    <cellStyle name="Valuta 3 2 5 15 2 3" xfId="42995" xr:uid="{00000000-0005-0000-0000-0000F3C80000}"/>
    <cellStyle name="Valuta 3 2 5 15 3" xfId="32299" xr:uid="{00000000-0005-0000-0000-0000F4C80000}"/>
    <cellStyle name="Valuta 3 2 5 15 3 2" xfId="50458" xr:uid="{00000000-0005-0000-0000-0000F5C80000}"/>
    <cellStyle name="Valuta 3 2 5 15 4" xfId="19108" xr:uid="{00000000-0005-0000-0000-0000F6C80000}"/>
    <cellStyle name="Valuta 3 2 5 15 5" xfId="37267" xr:uid="{00000000-0005-0000-0000-0000F7C80000}"/>
    <cellStyle name="Valuta 3 2 5 15 6" xfId="55427" xr:uid="{00000000-0005-0000-0000-0000F8C80000}"/>
    <cellStyle name="Valuta 3 2 5 16" xfId="8186" xr:uid="{00000000-0005-0000-0000-0000F9C80000}"/>
    <cellStyle name="Valuta 3 2 5 16 2" xfId="21393" xr:uid="{00000000-0005-0000-0000-0000FAC80000}"/>
    <cellStyle name="Valuta 3 2 5 16 3" xfId="39552" xr:uid="{00000000-0005-0000-0000-0000FBC80000}"/>
    <cellStyle name="Valuta 3 2 5 16 4" xfId="57712" xr:uid="{00000000-0005-0000-0000-0000FCC80000}"/>
    <cellStyle name="Valuta 3 2 5 17" xfId="8414" xr:uid="{00000000-0005-0000-0000-0000FDC80000}"/>
    <cellStyle name="Valuta 3 2 5 17 2" xfId="21621" xr:uid="{00000000-0005-0000-0000-0000FEC80000}"/>
    <cellStyle name="Valuta 3 2 5 17 3" xfId="39780" xr:uid="{00000000-0005-0000-0000-0000FFC80000}"/>
    <cellStyle name="Valuta 3 2 5 17 4" xfId="57940" xr:uid="{00000000-0005-0000-0000-000000C90000}"/>
    <cellStyle name="Valuta 3 2 5 18" xfId="8608" xr:uid="{00000000-0005-0000-0000-000001C90000}"/>
    <cellStyle name="Valuta 3 2 5 18 2" xfId="21815" xr:uid="{00000000-0005-0000-0000-000002C90000}"/>
    <cellStyle name="Valuta 3 2 5 18 3" xfId="39974" xr:uid="{00000000-0005-0000-0000-000003C90000}"/>
    <cellStyle name="Valuta 3 2 5 18 4" xfId="58134" xr:uid="{00000000-0005-0000-0000-000004C90000}"/>
    <cellStyle name="Valuta 3 2 5 19" xfId="8772" xr:uid="{00000000-0005-0000-0000-000005C90000}"/>
    <cellStyle name="Valuta 3 2 5 19 2" xfId="21979" xr:uid="{00000000-0005-0000-0000-000006C90000}"/>
    <cellStyle name="Valuta 3 2 5 19 3" xfId="40138" xr:uid="{00000000-0005-0000-0000-000007C90000}"/>
    <cellStyle name="Valuta 3 2 5 19 4" xfId="58298" xr:uid="{00000000-0005-0000-0000-000008C90000}"/>
    <cellStyle name="Valuta 3 2 5 2" xfId="3254" xr:uid="{00000000-0005-0000-0000-000009C90000}"/>
    <cellStyle name="Valuta 3 2 5 2 10" xfId="9154" xr:uid="{00000000-0005-0000-0000-00000AC90000}"/>
    <cellStyle name="Valuta 3 2 5 2 10 2" xfId="22361" xr:uid="{00000000-0005-0000-0000-00000BC90000}"/>
    <cellStyle name="Valuta 3 2 5 2 10 3" xfId="40520" xr:uid="{00000000-0005-0000-0000-00000CC90000}"/>
    <cellStyle name="Valuta 3 2 5 2 11" xfId="14140" xr:uid="{00000000-0005-0000-0000-00000DC90000}"/>
    <cellStyle name="Valuta 3 2 5 2 11 2" xfId="27332" xr:uid="{00000000-0005-0000-0000-00000EC90000}"/>
    <cellStyle name="Valuta 3 2 5 2 11 3" xfId="45491" xr:uid="{00000000-0005-0000-0000-00000FC90000}"/>
    <cellStyle name="Valuta 3 2 5 2 12" xfId="29816" xr:uid="{00000000-0005-0000-0000-000010C90000}"/>
    <cellStyle name="Valuta 3 2 5 2 12 2" xfId="47975" xr:uid="{00000000-0005-0000-0000-000011C90000}"/>
    <cellStyle name="Valuta 3 2 5 2 13" xfId="16625" xr:uid="{00000000-0005-0000-0000-000012C90000}"/>
    <cellStyle name="Valuta 3 2 5 2 14" xfId="34784" xr:uid="{00000000-0005-0000-0000-000013C90000}"/>
    <cellStyle name="Valuta 3 2 5 2 15" xfId="52944" xr:uid="{00000000-0005-0000-0000-000014C90000}"/>
    <cellStyle name="Valuta 3 2 5 2 16" xfId="58839" xr:uid="{00000000-0005-0000-0000-000015C90000}"/>
    <cellStyle name="Valuta 3 2 5 2 2" xfId="3255" xr:uid="{00000000-0005-0000-0000-000016C90000}"/>
    <cellStyle name="Valuta 3 2 5 2 2 10" xfId="58840" xr:uid="{00000000-0005-0000-0000-000017C90000}"/>
    <cellStyle name="Valuta 3 2 5 2 2 2" xfId="4121" xr:uid="{00000000-0005-0000-0000-000018C90000}"/>
    <cellStyle name="Valuta 3 2 5 2 2 2 2" xfId="6608" xr:uid="{00000000-0005-0000-0000-000019C90000}"/>
    <cellStyle name="Valuta 3 2 5 2 2 2 2 2" xfId="12106" xr:uid="{00000000-0005-0000-0000-00001AC90000}"/>
    <cellStyle name="Valuta 3 2 5 2 2 2 2 2 2" xfId="25313" xr:uid="{00000000-0005-0000-0000-00001BC90000}"/>
    <cellStyle name="Valuta 3 2 5 2 2 2 2 2 3" xfId="43472" xr:uid="{00000000-0005-0000-0000-00001CC90000}"/>
    <cellStyle name="Valuta 3 2 5 2 2 2 2 3" xfId="32776" xr:uid="{00000000-0005-0000-0000-00001DC90000}"/>
    <cellStyle name="Valuta 3 2 5 2 2 2 2 3 2" xfId="50935" xr:uid="{00000000-0005-0000-0000-00001EC90000}"/>
    <cellStyle name="Valuta 3 2 5 2 2 2 2 4" xfId="19585" xr:uid="{00000000-0005-0000-0000-00001FC90000}"/>
    <cellStyle name="Valuta 3 2 5 2 2 2 2 5" xfId="37744" xr:uid="{00000000-0005-0000-0000-000020C90000}"/>
    <cellStyle name="Valuta 3 2 5 2 2 2 2 6" xfId="55904" xr:uid="{00000000-0005-0000-0000-000021C90000}"/>
    <cellStyle name="Valuta 3 2 5 2 2 2 3" xfId="9622" xr:uid="{00000000-0005-0000-0000-000022C90000}"/>
    <cellStyle name="Valuta 3 2 5 2 2 2 3 2" xfId="22829" xr:uid="{00000000-0005-0000-0000-000023C90000}"/>
    <cellStyle name="Valuta 3 2 5 2 2 2 3 3" xfId="40988" xr:uid="{00000000-0005-0000-0000-000024C90000}"/>
    <cellStyle name="Valuta 3 2 5 2 2 2 4" xfId="14616" xr:uid="{00000000-0005-0000-0000-000025C90000}"/>
    <cellStyle name="Valuta 3 2 5 2 2 2 4 2" xfId="27808" xr:uid="{00000000-0005-0000-0000-000026C90000}"/>
    <cellStyle name="Valuta 3 2 5 2 2 2 4 3" xfId="45967" xr:uid="{00000000-0005-0000-0000-000027C90000}"/>
    <cellStyle name="Valuta 3 2 5 2 2 2 5" xfId="30292" xr:uid="{00000000-0005-0000-0000-000028C90000}"/>
    <cellStyle name="Valuta 3 2 5 2 2 2 5 2" xfId="48451" xr:uid="{00000000-0005-0000-0000-000029C90000}"/>
    <cellStyle name="Valuta 3 2 5 2 2 2 6" xfId="17101" xr:uid="{00000000-0005-0000-0000-00002AC90000}"/>
    <cellStyle name="Valuta 3 2 5 2 2 2 7" xfId="35260" xr:uid="{00000000-0005-0000-0000-00002BC90000}"/>
    <cellStyle name="Valuta 3 2 5 2 2 2 8" xfId="53420" xr:uid="{00000000-0005-0000-0000-00002CC90000}"/>
    <cellStyle name="Valuta 3 2 5 2 2 3" xfId="6134" xr:uid="{00000000-0005-0000-0000-00002DC90000}"/>
    <cellStyle name="Valuta 3 2 5 2 2 3 2" xfId="11631" xr:uid="{00000000-0005-0000-0000-00002EC90000}"/>
    <cellStyle name="Valuta 3 2 5 2 2 3 2 2" xfId="24838" xr:uid="{00000000-0005-0000-0000-00002FC90000}"/>
    <cellStyle name="Valuta 3 2 5 2 2 3 2 3" xfId="42997" xr:uid="{00000000-0005-0000-0000-000030C90000}"/>
    <cellStyle name="Valuta 3 2 5 2 2 3 3" xfId="32301" xr:uid="{00000000-0005-0000-0000-000031C90000}"/>
    <cellStyle name="Valuta 3 2 5 2 2 3 3 2" xfId="50460" xr:uid="{00000000-0005-0000-0000-000032C90000}"/>
    <cellStyle name="Valuta 3 2 5 2 2 3 4" xfId="19110" xr:uid="{00000000-0005-0000-0000-000033C90000}"/>
    <cellStyle name="Valuta 3 2 5 2 2 3 5" xfId="37269" xr:uid="{00000000-0005-0000-0000-000034C90000}"/>
    <cellStyle name="Valuta 3 2 5 2 2 3 6" xfId="55429" xr:uid="{00000000-0005-0000-0000-000035C90000}"/>
    <cellStyle name="Valuta 3 2 5 2 2 4" xfId="9155" xr:uid="{00000000-0005-0000-0000-000036C90000}"/>
    <cellStyle name="Valuta 3 2 5 2 2 4 2" xfId="22362" xr:uid="{00000000-0005-0000-0000-000037C90000}"/>
    <cellStyle name="Valuta 3 2 5 2 2 4 3" xfId="40521" xr:uid="{00000000-0005-0000-0000-000038C90000}"/>
    <cellStyle name="Valuta 3 2 5 2 2 5" xfId="14141" xr:uid="{00000000-0005-0000-0000-000039C90000}"/>
    <cellStyle name="Valuta 3 2 5 2 2 5 2" xfId="27333" xr:uid="{00000000-0005-0000-0000-00003AC90000}"/>
    <cellStyle name="Valuta 3 2 5 2 2 5 3" xfId="45492" xr:uid="{00000000-0005-0000-0000-00003BC90000}"/>
    <cellStyle name="Valuta 3 2 5 2 2 6" xfId="29817" xr:uid="{00000000-0005-0000-0000-00003CC90000}"/>
    <cellStyle name="Valuta 3 2 5 2 2 6 2" xfId="47976" xr:uid="{00000000-0005-0000-0000-00003DC90000}"/>
    <cellStyle name="Valuta 3 2 5 2 2 7" xfId="16626" xr:uid="{00000000-0005-0000-0000-00003EC90000}"/>
    <cellStyle name="Valuta 3 2 5 2 2 8" xfId="34785" xr:uid="{00000000-0005-0000-0000-00003FC90000}"/>
    <cellStyle name="Valuta 3 2 5 2 2 9" xfId="52945" xr:uid="{00000000-0005-0000-0000-000040C90000}"/>
    <cellStyle name="Valuta 3 2 5 2 3" xfId="3256" xr:uid="{00000000-0005-0000-0000-000041C90000}"/>
    <cellStyle name="Valuta 3 2 5 2 3 10" xfId="58841" xr:uid="{00000000-0005-0000-0000-000042C90000}"/>
    <cellStyle name="Valuta 3 2 5 2 3 2" xfId="4122" xr:uid="{00000000-0005-0000-0000-000043C90000}"/>
    <cellStyle name="Valuta 3 2 5 2 3 2 2" xfId="6609" xr:uid="{00000000-0005-0000-0000-000044C90000}"/>
    <cellStyle name="Valuta 3 2 5 2 3 2 2 2" xfId="12107" xr:uid="{00000000-0005-0000-0000-000045C90000}"/>
    <cellStyle name="Valuta 3 2 5 2 3 2 2 2 2" xfId="25314" xr:uid="{00000000-0005-0000-0000-000046C90000}"/>
    <cellStyle name="Valuta 3 2 5 2 3 2 2 2 3" xfId="43473" xr:uid="{00000000-0005-0000-0000-000047C90000}"/>
    <cellStyle name="Valuta 3 2 5 2 3 2 2 3" xfId="32777" xr:uid="{00000000-0005-0000-0000-000048C90000}"/>
    <cellStyle name="Valuta 3 2 5 2 3 2 2 3 2" xfId="50936" xr:uid="{00000000-0005-0000-0000-000049C90000}"/>
    <cellStyle name="Valuta 3 2 5 2 3 2 2 4" xfId="19586" xr:uid="{00000000-0005-0000-0000-00004AC90000}"/>
    <cellStyle name="Valuta 3 2 5 2 3 2 2 5" xfId="37745" xr:uid="{00000000-0005-0000-0000-00004BC90000}"/>
    <cellStyle name="Valuta 3 2 5 2 3 2 2 6" xfId="55905" xr:uid="{00000000-0005-0000-0000-00004CC90000}"/>
    <cellStyle name="Valuta 3 2 5 2 3 2 3" xfId="9623" xr:uid="{00000000-0005-0000-0000-00004DC90000}"/>
    <cellStyle name="Valuta 3 2 5 2 3 2 3 2" xfId="22830" xr:uid="{00000000-0005-0000-0000-00004EC90000}"/>
    <cellStyle name="Valuta 3 2 5 2 3 2 3 3" xfId="40989" xr:uid="{00000000-0005-0000-0000-00004FC90000}"/>
    <cellStyle name="Valuta 3 2 5 2 3 2 4" xfId="14617" xr:uid="{00000000-0005-0000-0000-000050C90000}"/>
    <cellStyle name="Valuta 3 2 5 2 3 2 4 2" xfId="27809" xr:uid="{00000000-0005-0000-0000-000051C90000}"/>
    <cellStyle name="Valuta 3 2 5 2 3 2 4 3" xfId="45968" xr:uid="{00000000-0005-0000-0000-000052C90000}"/>
    <cellStyle name="Valuta 3 2 5 2 3 2 5" xfId="30293" xr:uid="{00000000-0005-0000-0000-000053C90000}"/>
    <cellStyle name="Valuta 3 2 5 2 3 2 5 2" xfId="48452" xr:uid="{00000000-0005-0000-0000-000054C90000}"/>
    <cellStyle name="Valuta 3 2 5 2 3 2 6" xfId="17102" xr:uid="{00000000-0005-0000-0000-000055C90000}"/>
    <cellStyle name="Valuta 3 2 5 2 3 2 7" xfId="35261" xr:uid="{00000000-0005-0000-0000-000056C90000}"/>
    <cellStyle name="Valuta 3 2 5 2 3 2 8" xfId="53421" xr:uid="{00000000-0005-0000-0000-000057C90000}"/>
    <cellStyle name="Valuta 3 2 5 2 3 3" xfId="6135" xr:uid="{00000000-0005-0000-0000-000058C90000}"/>
    <cellStyle name="Valuta 3 2 5 2 3 3 2" xfId="11632" xr:uid="{00000000-0005-0000-0000-000059C90000}"/>
    <cellStyle name="Valuta 3 2 5 2 3 3 2 2" xfId="24839" xr:uid="{00000000-0005-0000-0000-00005AC90000}"/>
    <cellStyle name="Valuta 3 2 5 2 3 3 2 3" xfId="42998" xr:uid="{00000000-0005-0000-0000-00005BC90000}"/>
    <cellStyle name="Valuta 3 2 5 2 3 3 3" xfId="32302" xr:uid="{00000000-0005-0000-0000-00005CC90000}"/>
    <cellStyle name="Valuta 3 2 5 2 3 3 3 2" xfId="50461" xr:uid="{00000000-0005-0000-0000-00005DC90000}"/>
    <cellStyle name="Valuta 3 2 5 2 3 3 4" xfId="19111" xr:uid="{00000000-0005-0000-0000-00005EC90000}"/>
    <cellStyle name="Valuta 3 2 5 2 3 3 5" xfId="37270" xr:uid="{00000000-0005-0000-0000-00005FC90000}"/>
    <cellStyle name="Valuta 3 2 5 2 3 3 6" xfId="55430" xr:uid="{00000000-0005-0000-0000-000060C90000}"/>
    <cellStyle name="Valuta 3 2 5 2 3 4" xfId="9156" xr:uid="{00000000-0005-0000-0000-000061C90000}"/>
    <cellStyle name="Valuta 3 2 5 2 3 4 2" xfId="22363" xr:uid="{00000000-0005-0000-0000-000062C90000}"/>
    <cellStyle name="Valuta 3 2 5 2 3 4 3" xfId="40522" xr:uid="{00000000-0005-0000-0000-000063C90000}"/>
    <cellStyle name="Valuta 3 2 5 2 3 5" xfId="14142" xr:uid="{00000000-0005-0000-0000-000064C90000}"/>
    <cellStyle name="Valuta 3 2 5 2 3 5 2" xfId="27334" xr:uid="{00000000-0005-0000-0000-000065C90000}"/>
    <cellStyle name="Valuta 3 2 5 2 3 5 3" xfId="45493" xr:uid="{00000000-0005-0000-0000-000066C90000}"/>
    <cellStyle name="Valuta 3 2 5 2 3 6" xfId="29818" xr:uid="{00000000-0005-0000-0000-000067C90000}"/>
    <cellStyle name="Valuta 3 2 5 2 3 6 2" xfId="47977" xr:uid="{00000000-0005-0000-0000-000068C90000}"/>
    <cellStyle name="Valuta 3 2 5 2 3 7" xfId="16627" xr:uid="{00000000-0005-0000-0000-000069C90000}"/>
    <cellStyle name="Valuta 3 2 5 2 3 8" xfId="34786" xr:uid="{00000000-0005-0000-0000-00006AC90000}"/>
    <cellStyle name="Valuta 3 2 5 2 3 9" xfId="52946" xr:uid="{00000000-0005-0000-0000-00006BC90000}"/>
    <cellStyle name="Valuta 3 2 5 2 4" xfId="3724" xr:uid="{00000000-0005-0000-0000-00006CC90000}"/>
    <cellStyle name="Valuta 3 2 5 2 4 2" xfId="4435" xr:uid="{00000000-0005-0000-0000-00006DC90000}"/>
    <cellStyle name="Valuta 3 2 5 2 4 2 2" xfId="12419" xr:uid="{00000000-0005-0000-0000-00006EC90000}"/>
    <cellStyle name="Valuta 3 2 5 2 4 2 2 2" xfId="25626" xr:uid="{00000000-0005-0000-0000-00006FC90000}"/>
    <cellStyle name="Valuta 3 2 5 2 4 2 2 3" xfId="43785" xr:uid="{00000000-0005-0000-0000-000070C90000}"/>
    <cellStyle name="Valuta 3 2 5 2 4 2 3" xfId="33089" xr:uid="{00000000-0005-0000-0000-000071C90000}"/>
    <cellStyle name="Valuta 3 2 5 2 4 2 3 2" xfId="51248" xr:uid="{00000000-0005-0000-0000-000072C90000}"/>
    <cellStyle name="Valuta 3 2 5 2 4 2 4" xfId="19898" xr:uid="{00000000-0005-0000-0000-000073C90000}"/>
    <cellStyle name="Valuta 3 2 5 2 4 2 5" xfId="38057" xr:uid="{00000000-0005-0000-0000-000074C90000}"/>
    <cellStyle name="Valuta 3 2 5 2 4 2 6" xfId="56217" xr:uid="{00000000-0005-0000-0000-000075C90000}"/>
    <cellStyle name="Valuta 3 2 5 2 4 3" xfId="9935" xr:uid="{00000000-0005-0000-0000-000076C90000}"/>
    <cellStyle name="Valuta 3 2 5 2 4 3 2" xfId="23142" xr:uid="{00000000-0005-0000-0000-000077C90000}"/>
    <cellStyle name="Valuta 3 2 5 2 4 3 3" xfId="41301" xr:uid="{00000000-0005-0000-0000-000078C90000}"/>
    <cellStyle name="Valuta 3 2 5 2 4 4" xfId="14929" xr:uid="{00000000-0005-0000-0000-000079C90000}"/>
    <cellStyle name="Valuta 3 2 5 2 4 4 2" xfId="28121" xr:uid="{00000000-0005-0000-0000-00007AC90000}"/>
    <cellStyle name="Valuta 3 2 5 2 4 4 3" xfId="46280" xr:uid="{00000000-0005-0000-0000-00007BC90000}"/>
    <cellStyle name="Valuta 3 2 5 2 4 5" xfId="30605" xr:uid="{00000000-0005-0000-0000-00007CC90000}"/>
    <cellStyle name="Valuta 3 2 5 2 4 5 2" xfId="48764" xr:uid="{00000000-0005-0000-0000-00007DC90000}"/>
    <cellStyle name="Valuta 3 2 5 2 4 6" xfId="17414" xr:uid="{00000000-0005-0000-0000-00007EC90000}"/>
    <cellStyle name="Valuta 3 2 5 2 4 7" xfId="35573" xr:uid="{00000000-0005-0000-0000-00007FC90000}"/>
    <cellStyle name="Valuta 3 2 5 2 4 8" xfId="53733" xr:uid="{00000000-0005-0000-0000-000080C90000}"/>
    <cellStyle name="Valuta 3 2 5 2 4 9" xfId="59512" xr:uid="{00000000-0005-0000-0000-000081C90000}"/>
    <cellStyle name="Valuta 3 2 5 2 5" xfId="4657" xr:uid="{00000000-0005-0000-0000-000082C90000}"/>
    <cellStyle name="Valuta 3 2 5 2 5 2" xfId="6909" xr:uid="{00000000-0005-0000-0000-000083C90000}"/>
    <cellStyle name="Valuta 3 2 5 2 5 2 2" xfId="12641" xr:uid="{00000000-0005-0000-0000-000084C90000}"/>
    <cellStyle name="Valuta 3 2 5 2 5 2 2 2" xfId="25848" xr:uid="{00000000-0005-0000-0000-000085C90000}"/>
    <cellStyle name="Valuta 3 2 5 2 5 2 2 3" xfId="44007" xr:uid="{00000000-0005-0000-0000-000086C90000}"/>
    <cellStyle name="Valuta 3 2 5 2 5 2 3" xfId="33311" xr:uid="{00000000-0005-0000-0000-000087C90000}"/>
    <cellStyle name="Valuta 3 2 5 2 5 2 3 2" xfId="51470" xr:uid="{00000000-0005-0000-0000-000088C90000}"/>
    <cellStyle name="Valuta 3 2 5 2 5 2 4" xfId="20120" xr:uid="{00000000-0005-0000-0000-000089C90000}"/>
    <cellStyle name="Valuta 3 2 5 2 5 2 5" xfId="38279" xr:uid="{00000000-0005-0000-0000-00008AC90000}"/>
    <cellStyle name="Valuta 3 2 5 2 5 2 6" xfId="56439" xr:uid="{00000000-0005-0000-0000-00008BC90000}"/>
    <cellStyle name="Valuta 3 2 5 2 5 3" xfId="10157" xr:uid="{00000000-0005-0000-0000-00008CC90000}"/>
    <cellStyle name="Valuta 3 2 5 2 5 3 2" xfId="23364" xr:uid="{00000000-0005-0000-0000-00008DC90000}"/>
    <cellStyle name="Valuta 3 2 5 2 5 3 3" xfId="41523" xr:uid="{00000000-0005-0000-0000-00008EC90000}"/>
    <cellStyle name="Valuta 3 2 5 2 5 4" xfId="15151" xr:uid="{00000000-0005-0000-0000-00008FC90000}"/>
    <cellStyle name="Valuta 3 2 5 2 5 4 2" xfId="28343" xr:uid="{00000000-0005-0000-0000-000090C90000}"/>
    <cellStyle name="Valuta 3 2 5 2 5 4 3" xfId="46502" xr:uid="{00000000-0005-0000-0000-000091C90000}"/>
    <cellStyle name="Valuta 3 2 5 2 5 5" xfId="30827" xr:uid="{00000000-0005-0000-0000-000092C90000}"/>
    <cellStyle name="Valuta 3 2 5 2 5 5 2" xfId="48986" xr:uid="{00000000-0005-0000-0000-000093C90000}"/>
    <cellStyle name="Valuta 3 2 5 2 5 6" xfId="17636" xr:uid="{00000000-0005-0000-0000-000094C90000}"/>
    <cellStyle name="Valuta 3 2 5 2 5 7" xfId="35795" xr:uid="{00000000-0005-0000-0000-000095C90000}"/>
    <cellStyle name="Valuta 3 2 5 2 5 8" xfId="53955" xr:uid="{00000000-0005-0000-0000-000096C90000}"/>
    <cellStyle name="Valuta 3 2 5 2 6" xfId="4120" xr:uid="{00000000-0005-0000-0000-000097C90000}"/>
    <cellStyle name="Valuta 3 2 5 2 6 2" xfId="6607" xr:uid="{00000000-0005-0000-0000-000098C90000}"/>
    <cellStyle name="Valuta 3 2 5 2 6 2 2" xfId="12105" xr:uid="{00000000-0005-0000-0000-000099C90000}"/>
    <cellStyle name="Valuta 3 2 5 2 6 2 2 2" xfId="25312" xr:uid="{00000000-0005-0000-0000-00009AC90000}"/>
    <cellStyle name="Valuta 3 2 5 2 6 2 2 3" xfId="43471" xr:uid="{00000000-0005-0000-0000-00009BC90000}"/>
    <cellStyle name="Valuta 3 2 5 2 6 2 3" xfId="32775" xr:uid="{00000000-0005-0000-0000-00009CC90000}"/>
    <cellStyle name="Valuta 3 2 5 2 6 2 3 2" xfId="50934" xr:uid="{00000000-0005-0000-0000-00009DC90000}"/>
    <cellStyle name="Valuta 3 2 5 2 6 2 4" xfId="19584" xr:uid="{00000000-0005-0000-0000-00009EC90000}"/>
    <cellStyle name="Valuta 3 2 5 2 6 2 5" xfId="37743" xr:uid="{00000000-0005-0000-0000-00009FC90000}"/>
    <cellStyle name="Valuta 3 2 5 2 6 2 6" xfId="55903" xr:uid="{00000000-0005-0000-0000-0000A0C90000}"/>
    <cellStyle name="Valuta 3 2 5 2 6 3" xfId="9621" xr:uid="{00000000-0005-0000-0000-0000A1C90000}"/>
    <cellStyle name="Valuta 3 2 5 2 6 3 2" xfId="22828" xr:uid="{00000000-0005-0000-0000-0000A2C90000}"/>
    <cellStyle name="Valuta 3 2 5 2 6 3 3" xfId="40987" xr:uid="{00000000-0005-0000-0000-0000A3C90000}"/>
    <cellStyle name="Valuta 3 2 5 2 6 4" xfId="14615" xr:uid="{00000000-0005-0000-0000-0000A4C90000}"/>
    <cellStyle name="Valuta 3 2 5 2 6 4 2" xfId="27807" xr:uid="{00000000-0005-0000-0000-0000A5C90000}"/>
    <cellStyle name="Valuta 3 2 5 2 6 4 3" xfId="45966" xr:uid="{00000000-0005-0000-0000-0000A6C90000}"/>
    <cellStyle name="Valuta 3 2 5 2 6 5" xfId="30291" xr:uid="{00000000-0005-0000-0000-0000A7C90000}"/>
    <cellStyle name="Valuta 3 2 5 2 6 5 2" xfId="48450" xr:uid="{00000000-0005-0000-0000-0000A8C90000}"/>
    <cellStyle name="Valuta 3 2 5 2 6 6" xfId="17100" xr:uid="{00000000-0005-0000-0000-0000A9C90000}"/>
    <cellStyle name="Valuta 3 2 5 2 6 7" xfId="35259" xr:uid="{00000000-0005-0000-0000-0000AAC90000}"/>
    <cellStyle name="Valuta 3 2 5 2 6 8" xfId="53419" xr:uid="{00000000-0005-0000-0000-0000ABC90000}"/>
    <cellStyle name="Valuta 3 2 5 2 7" xfId="5081" xr:uid="{00000000-0005-0000-0000-0000ACC90000}"/>
    <cellStyle name="Valuta 3 2 5 2 7 2" xfId="7323" xr:uid="{00000000-0005-0000-0000-0000ADC90000}"/>
    <cellStyle name="Valuta 3 2 5 2 7 2 2" xfId="13056" xr:uid="{00000000-0005-0000-0000-0000AEC90000}"/>
    <cellStyle name="Valuta 3 2 5 2 7 2 2 2" xfId="26263" xr:uid="{00000000-0005-0000-0000-0000AFC90000}"/>
    <cellStyle name="Valuta 3 2 5 2 7 2 2 3" xfId="44422" xr:uid="{00000000-0005-0000-0000-0000B0C90000}"/>
    <cellStyle name="Valuta 3 2 5 2 7 2 3" xfId="33726" xr:uid="{00000000-0005-0000-0000-0000B1C90000}"/>
    <cellStyle name="Valuta 3 2 5 2 7 2 3 2" xfId="51885" xr:uid="{00000000-0005-0000-0000-0000B2C90000}"/>
    <cellStyle name="Valuta 3 2 5 2 7 2 4" xfId="20535" xr:uid="{00000000-0005-0000-0000-0000B3C90000}"/>
    <cellStyle name="Valuta 3 2 5 2 7 2 5" xfId="38694" xr:uid="{00000000-0005-0000-0000-0000B4C90000}"/>
    <cellStyle name="Valuta 3 2 5 2 7 2 6" xfId="56854" xr:uid="{00000000-0005-0000-0000-0000B5C90000}"/>
    <cellStyle name="Valuta 3 2 5 2 7 3" xfId="10572" xr:uid="{00000000-0005-0000-0000-0000B6C90000}"/>
    <cellStyle name="Valuta 3 2 5 2 7 3 2" xfId="23779" xr:uid="{00000000-0005-0000-0000-0000B7C90000}"/>
    <cellStyle name="Valuta 3 2 5 2 7 3 3" xfId="41938" xr:uid="{00000000-0005-0000-0000-0000B8C90000}"/>
    <cellStyle name="Valuta 3 2 5 2 7 4" xfId="15566" xr:uid="{00000000-0005-0000-0000-0000B9C90000}"/>
    <cellStyle name="Valuta 3 2 5 2 7 4 2" xfId="28758" xr:uid="{00000000-0005-0000-0000-0000BAC90000}"/>
    <cellStyle name="Valuta 3 2 5 2 7 4 3" xfId="46917" xr:uid="{00000000-0005-0000-0000-0000BBC90000}"/>
    <cellStyle name="Valuta 3 2 5 2 7 5" xfId="31242" xr:uid="{00000000-0005-0000-0000-0000BCC90000}"/>
    <cellStyle name="Valuta 3 2 5 2 7 5 2" xfId="49401" xr:uid="{00000000-0005-0000-0000-0000BDC90000}"/>
    <cellStyle name="Valuta 3 2 5 2 7 6" xfId="18051" xr:uid="{00000000-0005-0000-0000-0000BEC90000}"/>
    <cellStyle name="Valuta 3 2 5 2 7 7" xfId="36210" xr:uid="{00000000-0005-0000-0000-0000BFC90000}"/>
    <cellStyle name="Valuta 3 2 5 2 7 8" xfId="54370" xr:uid="{00000000-0005-0000-0000-0000C0C90000}"/>
    <cellStyle name="Valuta 3 2 5 2 8" xfId="6133" xr:uid="{00000000-0005-0000-0000-0000C1C90000}"/>
    <cellStyle name="Valuta 3 2 5 2 8 2" xfId="11630" xr:uid="{00000000-0005-0000-0000-0000C2C90000}"/>
    <cellStyle name="Valuta 3 2 5 2 8 2 2" xfId="24837" xr:uid="{00000000-0005-0000-0000-0000C3C90000}"/>
    <cellStyle name="Valuta 3 2 5 2 8 2 3" xfId="42996" xr:uid="{00000000-0005-0000-0000-0000C4C90000}"/>
    <cellStyle name="Valuta 3 2 5 2 8 3" xfId="32300" xr:uid="{00000000-0005-0000-0000-0000C5C90000}"/>
    <cellStyle name="Valuta 3 2 5 2 8 3 2" xfId="50459" xr:uid="{00000000-0005-0000-0000-0000C6C90000}"/>
    <cellStyle name="Valuta 3 2 5 2 8 4" xfId="19109" xr:uid="{00000000-0005-0000-0000-0000C7C90000}"/>
    <cellStyle name="Valuta 3 2 5 2 8 5" xfId="37268" xr:uid="{00000000-0005-0000-0000-0000C8C90000}"/>
    <cellStyle name="Valuta 3 2 5 2 8 6" xfId="55428" xr:uid="{00000000-0005-0000-0000-0000C9C90000}"/>
    <cellStyle name="Valuta 3 2 5 2 9" xfId="8415" xr:uid="{00000000-0005-0000-0000-0000CAC90000}"/>
    <cellStyle name="Valuta 3 2 5 2 9 2" xfId="21622" xr:uid="{00000000-0005-0000-0000-0000CBC90000}"/>
    <cellStyle name="Valuta 3 2 5 2 9 3" xfId="39781" xr:uid="{00000000-0005-0000-0000-0000CCC90000}"/>
    <cellStyle name="Valuta 3 2 5 2 9 4" xfId="57941" xr:uid="{00000000-0005-0000-0000-0000CDC90000}"/>
    <cellStyle name="Valuta 3 2 5 20" xfId="8980" xr:uid="{00000000-0005-0000-0000-0000CEC90000}"/>
    <cellStyle name="Valuta 3 2 5 20 2" xfId="22187" xr:uid="{00000000-0005-0000-0000-0000CFC90000}"/>
    <cellStyle name="Valuta 3 2 5 20 3" xfId="40346" xr:uid="{00000000-0005-0000-0000-0000D0C90000}"/>
    <cellStyle name="Valuta 3 2 5 21" xfId="14139" xr:uid="{00000000-0005-0000-0000-0000D1C90000}"/>
    <cellStyle name="Valuta 3 2 5 21 2" xfId="27331" xr:uid="{00000000-0005-0000-0000-0000D2C90000}"/>
    <cellStyle name="Valuta 3 2 5 21 3" xfId="45490" xr:uid="{00000000-0005-0000-0000-0000D3C90000}"/>
    <cellStyle name="Valuta 3 2 5 22" xfId="29815" xr:uid="{00000000-0005-0000-0000-0000D4C90000}"/>
    <cellStyle name="Valuta 3 2 5 22 2" xfId="47974" xr:uid="{00000000-0005-0000-0000-0000D5C90000}"/>
    <cellStyle name="Valuta 3 2 5 23" xfId="16624" xr:uid="{00000000-0005-0000-0000-0000D6C90000}"/>
    <cellStyle name="Valuta 3 2 5 24" xfId="34783" xr:uid="{00000000-0005-0000-0000-0000D7C90000}"/>
    <cellStyle name="Valuta 3 2 5 25" xfId="52943" xr:uid="{00000000-0005-0000-0000-0000D8C90000}"/>
    <cellStyle name="Valuta 3 2 5 26" xfId="58464" xr:uid="{00000000-0005-0000-0000-0000D9C90000}"/>
    <cellStyle name="Valuta 3 2 5 27" xfId="58838" xr:uid="{00000000-0005-0000-0000-0000DAC90000}"/>
    <cellStyle name="Valuta 3 2 5 3" xfId="3257" xr:uid="{00000000-0005-0000-0000-0000DBC90000}"/>
    <cellStyle name="Valuta 3 2 5 3 10" xfId="14143" xr:uid="{00000000-0005-0000-0000-0000DCC90000}"/>
    <cellStyle name="Valuta 3 2 5 3 10 2" xfId="27335" xr:uid="{00000000-0005-0000-0000-0000DDC90000}"/>
    <cellStyle name="Valuta 3 2 5 3 10 3" xfId="45494" xr:uid="{00000000-0005-0000-0000-0000DEC90000}"/>
    <cellStyle name="Valuta 3 2 5 3 11" xfId="29819" xr:uid="{00000000-0005-0000-0000-0000DFC90000}"/>
    <cellStyle name="Valuta 3 2 5 3 11 2" xfId="47978" xr:uid="{00000000-0005-0000-0000-0000E0C90000}"/>
    <cellStyle name="Valuta 3 2 5 3 12" xfId="16628" xr:uid="{00000000-0005-0000-0000-0000E1C90000}"/>
    <cellStyle name="Valuta 3 2 5 3 13" xfId="34787" xr:uid="{00000000-0005-0000-0000-0000E2C90000}"/>
    <cellStyle name="Valuta 3 2 5 3 14" xfId="52947" xr:uid="{00000000-0005-0000-0000-0000E3C90000}"/>
    <cellStyle name="Valuta 3 2 5 3 15" xfId="58842" xr:uid="{00000000-0005-0000-0000-0000E4C90000}"/>
    <cellStyle name="Valuta 3 2 5 3 2" xfId="3258" xr:uid="{00000000-0005-0000-0000-0000E5C90000}"/>
    <cellStyle name="Valuta 3 2 5 3 2 10" xfId="58843" xr:uid="{00000000-0005-0000-0000-0000E6C90000}"/>
    <cellStyle name="Valuta 3 2 5 3 2 2" xfId="4124" xr:uid="{00000000-0005-0000-0000-0000E7C90000}"/>
    <cellStyle name="Valuta 3 2 5 3 2 2 2" xfId="6611" xr:uid="{00000000-0005-0000-0000-0000E8C90000}"/>
    <cellStyle name="Valuta 3 2 5 3 2 2 2 2" xfId="12109" xr:uid="{00000000-0005-0000-0000-0000E9C90000}"/>
    <cellStyle name="Valuta 3 2 5 3 2 2 2 2 2" xfId="25316" xr:uid="{00000000-0005-0000-0000-0000EAC90000}"/>
    <cellStyle name="Valuta 3 2 5 3 2 2 2 2 3" xfId="43475" xr:uid="{00000000-0005-0000-0000-0000EBC90000}"/>
    <cellStyle name="Valuta 3 2 5 3 2 2 2 3" xfId="32779" xr:uid="{00000000-0005-0000-0000-0000ECC90000}"/>
    <cellStyle name="Valuta 3 2 5 3 2 2 2 3 2" xfId="50938" xr:uid="{00000000-0005-0000-0000-0000EDC90000}"/>
    <cellStyle name="Valuta 3 2 5 3 2 2 2 4" xfId="19588" xr:uid="{00000000-0005-0000-0000-0000EEC90000}"/>
    <cellStyle name="Valuta 3 2 5 3 2 2 2 5" xfId="37747" xr:uid="{00000000-0005-0000-0000-0000EFC90000}"/>
    <cellStyle name="Valuta 3 2 5 3 2 2 2 6" xfId="55907" xr:uid="{00000000-0005-0000-0000-0000F0C90000}"/>
    <cellStyle name="Valuta 3 2 5 3 2 2 3" xfId="9625" xr:uid="{00000000-0005-0000-0000-0000F1C90000}"/>
    <cellStyle name="Valuta 3 2 5 3 2 2 3 2" xfId="22832" xr:uid="{00000000-0005-0000-0000-0000F2C90000}"/>
    <cellStyle name="Valuta 3 2 5 3 2 2 3 3" xfId="40991" xr:uid="{00000000-0005-0000-0000-0000F3C90000}"/>
    <cellStyle name="Valuta 3 2 5 3 2 2 4" xfId="14619" xr:uid="{00000000-0005-0000-0000-0000F4C90000}"/>
    <cellStyle name="Valuta 3 2 5 3 2 2 4 2" xfId="27811" xr:uid="{00000000-0005-0000-0000-0000F5C90000}"/>
    <cellStyle name="Valuta 3 2 5 3 2 2 4 3" xfId="45970" xr:uid="{00000000-0005-0000-0000-0000F6C90000}"/>
    <cellStyle name="Valuta 3 2 5 3 2 2 5" xfId="30295" xr:uid="{00000000-0005-0000-0000-0000F7C90000}"/>
    <cellStyle name="Valuta 3 2 5 3 2 2 5 2" xfId="48454" xr:uid="{00000000-0005-0000-0000-0000F8C90000}"/>
    <cellStyle name="Valuta 3 2 5 3 2 2 6" xfId="17104" xr:uid="{00000000-0005-0000-0000-0000F9C90000}"/>
    <cellStyle name="Valuta 3 2 5 3 2 2 7" xfId="35263" xr:uid="{00000000-0005-0000-0000-0000FAC90000}"/>
    <cellStyle name="Valuta 3 2 5 3 2 2 8" xfId="53423" xr:uid="{00000000-0005-0000-0000-0000FBC90000}"/>
    <cellStyle name="Valuta 3 2 5 3 2 3" xfId="6137" xr:uid="{00000000-0005-0000-0000-0000FCC90000}"/>
    <cellStyle name="Valuta 3 2 5 3 2 3 2" xfId="11634" xr:uid="{00000000-0005-0000-0000-0000FDC90000}"/>
    <cellStyle name="Valuta 3 2 5 3 2 3 2 2" xfId="24841" xr:uid="{00000000-0005-0000-0000-0000FEC90000}"/>
    <cellStyle name="Valuta 3 2 5 3 2 3 2 3" xfId="43000" xr:uid="{00000000-0005-0000-0000-0000FFC90000}"/>
    <cellStyle name="Valuta 3 2 5 3 2 3 3" xfId="32304" xr:uid="{00000000-0005-0000-0000-000000CA0000}"/>
    <cellStyle name="Valuta 3 2 5 3 2 3 3 2" xfId="50463" xr:uid="{00000000-0005-0000-0000-000001CA0000}"/>
    <cellStyle name="Valuta 3 2 5 3 2 3 4" xfId="19113" xr:uid="{00000000-0005-0000-0000-000002CA0000}"/>
    <cellStyle name="Valuta 3 2 5 3 2 3 5" xfId="37272" xr:uid="{00000000-0005-0000-0000-000003CA0000}"/>
    <cellStyle name="Valuta 3 2 5 3 2 3 6" xfId="55432" xr:uid="{00000000-0005-0000-0000-000004CA0000}"/>
    <cellStyle name="Valuta 3 2 5 3 2 4" xfId="9158" xr:uid="{00000000-0005-0000-0000-000005CA0000}"/>
    <cellStyle name="Valuta 3 2 5 3 2 4 2" xfId="22365" xr:uid="{00000000-0005-0000-0000-000006CA0000}"/>
    <cellStyle name="Valuta 3 2 5 3 2 4 3" xfId="40524" xr:uid="{00000000-0005-0000-0000-000007CA0000}"/>
    <cellStyle name="Valuta 3 2 5 3 2 5" xfId="14144" xr:uid="{00000000-0005-0000-0000-000008CA0000}"/>
    <cellStyle name="Valuta 3 2 5 3 2 5 2" xfId="27336" xr:uid="{00000000-0005-0000-0000-000009CA0000}"/>
    <cellStyle name="Valuta 3 2 5 3 2 5 3" xfId="45495" xr:uid="{00000000-0005-0000-0000-00000ACA0000}"/>
    <cellStyle name="Valuta 3 2 5 3 2 6" xfId="29820" xr:uid="{00000000-0005-0000-0000-00000BCA0000}"/>
    <cellStyle name="Valuta 3 2 5 3 2 6 2" xfId="47979" xr:uid="{00000000-0005-0000-0000-00000CCA0000}"/>
    <cellStyle name="Valuta 3 2 5 3 2 7" xfId="16629" xr:uid="{00000000-0005-0000-0000-00000DCA0000}"/>
    <cellStyle name="Valuta 3 2 5 3 2 8" xfId="34788" xr:uid="{00000000-0005-0000-0000-00000ECA0000}"/>
    <cellStyle name="Valuta 3 2 5 3 2 9" xfId="52948" xr:uid="{00000000-0005-0000-0000-00000FCA0000}"/>
    <cellStyle name="Valuta 3 2 5 3 3" xfId="3259" xr:uid="{00000000-0005-0000-0000-000010CA0000}"/>
    <cellStyle name="Valuta 3 2 5 3 3 10" xfId="58844" xr:uid="{00000000-0005-0000-0000-000011CA0000}"/>
    <cellStyle name="Valuta 3 2 5 3 3 2" xfId="4125" xr:uid="{00000000-0005-0000-0000-000012CA0000}"/>
    <cellStyle name="Valuta 3 2 5 3 3 2 2" xfId="6612" xr:uid="{00000000-0005-0000-0000-000013CA0000}"/>
    <cellStyle name="Valuta 3 2 5 3 3 2 2 2" xfId="12110" xr:uid="{00000000-0005-0000-0000-000014CA0000}"/>
    <cellStyle name="Valuta 3 2 5 3 3 2 2 2 2" xfId="25317" xr:uid="{00000000-0005-0000-0000-000015CA0000}"/>
    <cellStyle name="Valuta 3 2 5 3 3 2 2 2 3" xfId="43476" xr:uid="{00000000-0005-0000-0000-000016CA0000}"/>
    <cellStyle name="Valuta 3 2 5 3 3 2 2 3" xfId="32780" xr:uid="{00000000-0005-0000-0000-000017CA0000}"/>
    <cellStyle name="Valuta 3 2 5 3 3 2 2 3 2" xfId="50939" xr:uid="{00000000-0005-0000-0000-000018CA0000}"/>
    <cellStyle name="Valuta 3 2 5 3 3 2 2 4" xfId="19589" xr:uid="{00000000-0005-0000-0000-000019CA0000}"/>
    <cellStyle name="Valuta 3 2 5 3 3 2 2 5" xfId="37748" xr:uid="{00000000-0005-0000-0000-00001ACA0000}"/>
    <cellStyle name="Valuta 3 2 5 3 3 2 2 6" xfId="55908" xr:uid="{00000000-0005-0000-0000-00001BCA0000}"/>
    <cellStyle name="Valuta 3 2 5 3 3 2 3" xfId="9626" xr:uid="{00000000-0005-0000-0000-00001CCA0000}"/>
    <cellStyle name="Valuta 3 2 5 3 3 2 3 2" xfId="22833" xr:uid="{00000000-0005-0000-0000-00001DCA0000}"/>
    <cellStyle name="Valuta 3 2 5 3 3 2 3 3" xfId="40992" xr:uid="{00000000-0005-0000-0000-00001ECA0000}"/>
    <cellStyle name="Valuta 3 2 5 3 3 2 4" xfId="14620" xr:uid="{00000000-0005-0000-0000-00001FCA0000}"/>
    <cellStyle name="Valuta 3 2 5 3 3 2 4 2" xfId="27812" xr:uid="{00000000-0005-0000-0000-000020CA0000}"/>
    <cellStyle name="Valuta 3 2 5 3 3 2 4 3" xfId="45971" xr:uid="{00000000-0005-0000-0000-000021CA0000}"/>
    <cellStyle name="Valuta 3 2 5 3 3 2 5" xfId="30296" xr:uid="{00000000-0005-0000-0000-000022CA0000}"/>
    <cellStyle name="Valuta 3 2 5 3 3 2 5 2" xfId="48455" xr:uid="{00000000-0005-0000-0000-000023CA0000}"/>
    <cellStyle name="Valuta 3 2 5 3 3 2 6" xfId="17105" xr:uid="{00000000-0005-0000-0000-000024CA0000}"/>
    <cellStyle name="Valuta 3 2 5 3 3 2 7" xfId="35264" xr:uid="{00000000-0005-0000-0000-000025CA0000}"/>
    <cellStyle name="Valuta 3 2 5 3 3 2 8" xfId="53424" xr:uid="{00000000-0005-0000-0000-000026CA0000}"/>
    <cellStyle name="Valuta 3 2 5 3 3 3" xfId="6138" xr:uid="{00000000-0005-0000-0000-000027CA0000}"/>
    <cellStyle name="Valuta 3 2 5 3 3 3 2" xfId="11635" xr:uid="{00000000-0005-0000-0000-000028CA0000}"/>
    <cellStyle name="Valuta 3 2 5 3 3 3 2 2" xfId="24842" xr:uid="{00000000-0005-0000-0000-000029CA0000}"/>
    <cellStyle name="Valuta 3 2 5 3 3 3 2 3" xfId="43001" xr:uid="{00000000-0005-0000-0000-00002ACA0000}"/>
    <cellStyle name="Valuta 3 2 5 3 3 3 3" xfId="32305" xr:uid="{00000000-0005-0000-0000-00002BCA0000}"/>
    <cellStyle name="Valuta 3 2 5 3 3 3 3 2" xfId="50464" xr:uid="{00000000-0005-0000-0000-00002CCA0000}"/>
    <cellStyle name="Valuta 3 2 5 3 3 3 4" xfId="19114" xr:uid="{00000000-0005-0000-0000-00002DCA0000}"/>
    <cellStyle name="Valuta 3 2 5 3 3 3 5" xfId="37273" xr:uid="{00000000-0005-0000-0000-00002ECA0000}"/>
    <cellStyle name="Valuta 3 2 5 3 3 3 6" xfId="55433" xr:uid="{00000000-0005-0000-0000-00002FCA0000}"/>
    <cellStyle name="Valuta 3 2 5 3 3 4" xfId="9159" xr:uid="{00000000-0005-0000-0000-000030CA0000}"/>
    <cellStyle name="Valuta 3 2 5 3 3 4 2" xfId="22366" xr:uid="{00000000-0005-0000-0000-000031CA0000}"/>
    <cellStyle name="Valuta 3 2 5 3 3 4 3" xfId="40525" xr:uid="{00000000-0005-0000-0000-000032CA0000}"/>
    <cellStyle name="Valuta 3 2 5 3 3 5" xfId="14145" xr:uid="{00000000-0005-0000-0000-000033CA0000}"/>
    <cellStyle name="Valuta 3 2 5 3 3 5 2" xfId="27337" xr:uid="{00000000-0005-0000-0000-000034CA0000}"/>
    <cellStyle name="Valuta 3 2 5 3 3 5 3" xfId="45496" xr:uid="{00000000-0005-0000-0000-000035CA0000}"/>
    <cellStyle name="Valuta 3 2 5 3 3 6" xfId="29821" xr:uid="{00000000-0005-0000-0000-000036CA0000}"/>
    <cellStyle name="Valuta 3 2 5 3 3 6 2" xfId="47980" xr:uid="{00000000-0005-0000-0000-000037CA0000}"/>
    <cellStyle name="Valuta 3 2 5 3 3 7" xfId="16630" xr:uid="{00000000-0005-0000-0000-000038CA0000}"/>
    <cellStyle name="Valuta 3 2 5 3 3 8" xfId="34789" xr:uid="{00000000-0005-0000-0000-000039CA0000}"/>
    <cellStyle name="Valuta 3 2 5 3 3 9" xfId="52949" xr:uid="{00000000-0005-0000-0000-00003ACA0000}"/>
    <cellStyle name="Valuta 3 2 5 3 4" xfId="3725" xr:uid="{00000000-0005-0000-0000-00003BCA0000}"/>
    <cellStyle name="Valuta 3 2 5 3 4 2" xfId="4436" xr:uid="{00000000-0005-0000-0000-00003CCA0000}"/>
    <cellStyle name="Valuta 3 2 5 3 4 2 2" xfId="12420" xr:uid="{00000000-0005-0000-0000-00003DCA0000}"/>
    <cellStyle name="Valuta 3 2 5 3 4 2 2 2" xfId="25627" xr:uid="{00000000-0005-0000-0000-00003ECA0000}"/>
    <cellStyle name="Valuta 3 2 5 3 4 2 2 3" xfId="43786" xr:uid="{00000000-0005-0000-0000-00003FCA0000}"/>
    <cellStyle name="Valuta 3 2 5 3 4 2 3" xfId="33090" xr:uid="{00000000-0005-0000-0000-000040CA0000}"/>
    <cellStyle name="Valuta 3 2 5 3 4 2 3 2" xfId="51249" xr:uid="{00000000-0005-0000-0000-000041CA0000}"/>
    <cellStyle name="Valuta 3 2 5 3 4 2 4" xfId="19899" xr:uid="{00000000-0005-0000-0000-000042CA0000}"/>
    <cellStyle name="Valuta 3 2 5 3 4 2 5" xfId="38058" xr:uid="{00000000-0005-0000-0000-000043CA0000}"/>
    <cellStyle name="Valuta 3 2 5 3 4 2 6" xfId="56218" xr:uid="{00000000-0005-0000-0000-000044CA0000}"/>
    <cellStyle name="Valuta 3 2 5 3 4 3" xfId="9936" xr:uid="{00000000-0005-0000-0000-000045CA0000}"/>
    <cellStyle name="Valuta 3 2 5 3 4 3 2" xfId="23143" xr:uid="{00000000-0005-0000-0000-000046CA0000}"/>
    <cellStyle name="Valuta 3 2 5 3 4 3 3" xfId="41302" xr:uid="{00000000-0005-0000-0000-000047CA0000}"/>
    <cellStyle name="Valuta 3 2 5 3 4 4" xfId="14930" xr:uid="{00000000-0005-0000-0000-000048CA0000}"/>
    <cellStyle name="Valuta 3 2 5 3 4 4 2" xfId="28122" xr:uid="{00000000-0005-0000-0000-000049CA0000}"/>
    <cellStyle name="Valuta 3 2 5 3 4 4 3" xfId="46281" xr:uid="{00000000-0005-0000-0000-00004ACA0000}"/>
    <cellStyle name="Valuta 3 2 5 3 4 5" xfId="30606" xr:uid="{00000000-0005-0000-0000-00004BCA0000}"/>
    <cellStyle name="Valuta 3 2 5 3 4 5 2" xfId="48765" xr:uid="{00000000-0005-0000-0000-00004CCA0000}"/>
    <cellStyle name="Valuta 3 2 5 3 4 6" xfId="17415" xr:uid="{00000000-0005-0000-0000-00004DCA0000}"/>
    <cellStyle name="Valuta 3 2 5 3 4 7" xfId="35574" xr:uid="{00000000-0005-0000-0000-00004ECA0000}"/>
    <cellStyle name="Valuta 3 2 5 3 4 8" xfId="53734" xr:uid="{00000000-0005-0000-0000-00004FCA0000}"/>
    <cellStyle name="Valuta 3 2 5 3 4 9" xfId="59513" xr:uid="{00000000-0005-0000-0000-000050CA0000}"/>
    <cellStyle name="Valuta 3 2 5 3 5" xfId="4123" xr:uid="{00000000-0005-0000-0000-000051CA0000}"/>
    <cellStyle name="Valuta 3 2 5 3 5 2" xfId="6610" xr:uid="{00000000-0005-0000-0000-000052CA0000}"/>
    <cellStyle name="Valuta 3 2 5 3 5 2 2" xfId="12108" xr:uid="{00000000-0005-0000-0000-000053CA0000}"/>
    <cellStyle name="Valuta 3 2 5 3 5 2 2 2" xfId="25315" xr:uid="{00000000-0005-0000-0000-000054CA0000}"/>
    <cellStyle name="Valuta 3 2 5 3 5 2 2 3" xfId="43474" xr:uid="{00000000-0005-0000-0000-000055CA0000}"/>
    <cellStyle name="Valuta 3 2 5 3 5 2 3" xfId="32778" xr:uid="{00000000-0005-0000-0000-000056CA0000}"/>
    <cellStyle name="Valuta 3 2 5 3 5 2 3 2" xfId="50937" xr:uid="{00000000-0005-0000-0000-000057CA0000}"/>
    <cellStyle name="Valuta 3 2 5 3 5 2 4" xfId="19587" xr:uid="{00000000-0005-0000-0000-000058CA0000}"/>
    <cellStyle name="Valuta 3 2 5 3 5 2 5" xfId="37746" xr:uid="{00000000-0005-0000-0000-000059CA0000}"/>
    <cellStyle name="Valuta 3 2 5 3 5 2 6" xfId="55906" xr:uid="{00000000-0005-0000-0000-00005ACA0000}"/>
    <cellStyle name="Valuta 3 2 5 3 5 3" xfId="9624" xr:uid="{00000000-0005-0000-0000-00005BCA0000}"/>
    <cellStyle name="Valuta 3 2 5 3 5 3 2" xfId="22831" xr:uid="{00000000-0005-0000-0000-00005CCA0000}"/>
    <cellStyle name="Valuta 3 2 5 3 5 3 3" xfId="40990" xr:uid="{00000000-0005-0000-0000-00005DCA0000}"/>
    <cellStyle name="Valuta 3 2 5 3 5 4" xfId="14618" xr:uid="{00000000-0005-0000-0000-00005ECA0000}"/>
    <cellStyle name="Valuta 3 2 5 3 5 4 2" xfId="27810" xr:uid="{00000000-0005-0000-0000-00005FCA0000}"/>
    <cellStyle name="Valuta 3 2 5 3 5 4 3" xfId="45969" xr:uid="{00000000-0005-0000-0000-000060CA0000}"/>
    <cellStyle name="Valuta 3 2 5 3 5 5" xfId="30294" xr:uid="{00000000-0005-0000-0000-000061CA0000}"/>
    <cellStyle name="Valuta 3 2 5 3 5 5 2" xfId="48453" xr:uid="{00000000-0005-0000-0000-000062CA0000}"/>
    <cellStyle name="Valuta 3 2 5 3 5 6" xfId="17103" xr:uid="{00000000-0005-0000-0000-000063CA0000}"/>
    <cellStyle name="Valuta 3 2 5 3 5 7" xfId="35262" xr:uid="{00000000-0005-0000-0000-000064CA0000}"/>
    <cellStyle name="Valuta 3 2 5 3 5 8" xfId="53422" xr:uid="{00000000-0005-0000-0000-000065CA0000}"/>
    <cellStyle name="Valuta 3 2 5 3 6" xfId="5082" xr:uid="{00000000-0005-0000-0000-000066CA0000}"/>
    <cellStyle name="Valuta 3 2 5 3 6 2" xfId="7324" xr:uid="{00000000-0005-0000-0000-000067CA0000}"/>
    <cellStyle name="Valuta 3 2 5 3 6 2 2" xfId="13057" xr:uid="{00000000-0005-0000-0000-000068CA0000}"/>
    <cellStyle name="Valuta 3 2 5 3 6 2 2 2" xfId="26264" xr:uid="{00000000-0005-0000-0000-000069CA0000}"/>
    <cellStyle name="Valuta 3 2 5 3 6 2 2 3" xfId="44423" xr:uid="{00000000-0005-0000-0000-00006ACA0000}"/>
    <cellStyle name="Valuta 3 2 5 3 6 2 3" xfId="33727" xr:uid="{00000000-0005-0000-0000-00006BCA0000}"/>
    <cellStyle name="Valuta 3 2 5 3 6 2 3 2" xfId="51886" xr:uid="{00000000-0005-0000-0000-00006CCA0000}"/>
    <cellStyle name="Valuta 3 2 5 3 6 2 4" xfId="20536" xr:uid="{00000000-0005-0000-0000-00006DCA0000}"/>
    <cellStyle name="Valuta 3 2 5 3 6 2 5" xfId="38695" xr:uid="{00000000-0005-0000-0000-00006ECA0000}"/>
    <cellStyle name="Valuta 3 2 5 3 6 2 6" xfId="56855" xr:uid="{00000000-0005-0000-0000-00006FCA0000}"/>
    <cellStyle name="Valuta 3 2 5 3 6 3" xfId="10573" xr:uid="{00000000-0005-0000-0000-000070CA0000}"/>
    <cellStyle name="Valuta 3 2 5 3 6 3 2" xfId="23780" xr:uid="{00000000-0005-0000-0000-000071CA0000}"/>
    <cellStyle name="Valuta 3 2 5 3 6 3 3" xfId="41939" xr:uid="{00000000-0005-0000-0000-000072CA0000}"/>
    <cellStyle name="Valuta 3 2 5 3 6 4" xfId="15567" xr:uid="{00000000-0005-0000-0000-000073CA0000}"/>
    <cellStyle name="Valuta 3 2 5 3 6 4 2" xfId="28759" xr:uid="{00000000-0005-0000-0000-000074CA0000}"/>
    <cellStyle name="Valuta 3 2 5 3 6 4 3" xfId="46918" xr:uid="{00000000-0005-0000-0000-000075CA0000}"/>
    <cellStyle name="Valuta 3 2 5 3 6 5" xfId="31243" xr:uid="{00000000-0005-0000-0000-000076CA0000}"/>
    <cellStyle name="Valuta 3 2 5 3 6 5 2" xfId="49402" xr:uid="{00000000-0005-0000-0000-000077CA0000}"/>
    <cellStyle name="Valuta 3 2 5 3 6 6" xfId="18052" xr:uid="{00000000-0005-0000-0000-000078CA0000}"/>
    <cellStyle name="Valuta 3 2 5 3 6 7" xfId="36211" xr:uid="{00000000-0005-0000-0000-000079CA0000}"/>
    <cellStyle name="Valuta 3 2 5 3 6 8" xfId="54371" xr:uid="{00000000-0005-0000-0000-00007ACA0000}"/>
    <cellStyle name="Valuta 3 2 5 3 7" xfId="6136" xr:uid="{00000000-0005-0000-0000-00007BCA0000}"/>
    <cellStyle name="Valuta 3 2 5 3 7 2" xfId="11633" xr:uid="{00000000-0005-0000-0000-00007CCA0000}"/>
    <cellStyle name="Valuta 3 2 5 3 7 2 2" xfId="24840" xr:uid="{00000000-0005-0000-0000-00007DCA0000}"/>
    <cellStyle name="Valuta 3 2 5 3 7 2 3" xfId="42999" xr:uid="{00000000-0005-0000-0000-00007ECA0000}"/>
    <cellStyle name="Valuta 3 2 5 3 7 3" xfId="32303" xr:uid="{00000000-0005-0000-0000-00007FCA0000}"/>
    <cellStyle name="Valuta 3 2 5 3 7 3 2" xfId="50462" xr:uid="{00000000-0005-0000-0000-000080CA0000}"/>
    <cellStyle name="Valuta 3 2 5 3 7 4" xfId="19112" xr:uid="{00000000-0005-0000-0000-000081CA0000}"/>
    <cellStyle name="Valuta 3 2 5 3 7 5" xfId="37271" xr:uid="{00000000-0005-0000-0000-000082CA0000}"/>
    <cellStyle name="Valuta 3 2 5 3 7 6" xfId="55431" xr:uid="{00000000-0005-0000-0000-000083CA0000}"/>
    <cellStyle name="Valuta 3 2 5 3 8" xfId="8416" xr:uid="{00000000-0005-0000-0000-000084CA0000}"/>
    <cellStyle name="Valuta 3 2 5 3 8 2" xfId="21623" xr:uid="{00000000-0005-0000-0000-000085CA0000}"/>
    <cellStyle name="Valuta 3 2 5 3 8 3" xfId="39782" xr:uid="{00000000-0005-0000-0000-000086CA0000}"/>
    <cellStyle name="Valuta 3 2 5 3 8 4" xfId="57942" xr:uid="{00000000-0005-0000-0000-000087CA0000}"/>
    <cellStyle name="Valuta 3 2 5 3 9" xfId="9157" xr:uid="{00000000-0005-0000-0000-000088CA0000}"/>
    <cellStyle name="Valuta 3 2 5 3 9 2" xfId="22364" xr:uid="{00000000-0005-0000-0000-000089CA0000}"/>
    <cellStyle name="Valuta 3 2 5 3 9 3" xfId="40523" xr:uid="{00000000-0005-0000-0000-00008ACA0000}"/>
    <cellStyle name="Valuta 3 2 5 4" xfId="3260" xr:uid="{00000000-0005-0000-0000-00008BCA0000}"/>
    <cellStyle name="Valuta 3 2 5 4 10" xfId="58845" xr:uid="{00000000-0005-0000-0000-00008CCA0000}"/>
    <cellStyle name="Valuta 3 2 5 4 2" xfId="4126" xr:uid="{00000000-0005-0000-0000-00008DCA0000}"/>
    <cellStyle name="Valuta 3 2 5 4 2 2" xfId="6613" xr:uid="{00000000-0005-0000-0000-00008ECA0000}"/>
    <cellStyle name="Valuta 3 2 5 4 2 2 2" xfId="12111" xr:uid="{00000000-0005-0000-0000-00008FCA0000}"/>
    <cellStyle name="Valuta 3 2 5 4 2 2 2 2" xfId="25318" xr:uid="{00000000-0005-0000-0000-000090CA0000}"/>
    <cellStyle name="Valuta 3 2 5 4 2 2 2 3" xfId="43477" xr:uid="{00000000-0005-0000-0000-000091CA0000}"/>
    <cellStyle name="Valuta 3 2 5 4 2 2 3" xfId="32781" xr:uid="{00000000-0005-0000-0000-000092CA0000}"/>
    <cellStyle name="Valuta 3 2 5 4 2 2 3 2" xfId="50940" xr:uid="{00000000-0005-0000-0000-000093CA0000}"/>
    <cellStyle name="Valuta 3 2 5 4 2 2 4" xfId="19590" xr:uid="{00000000-0005-0000-0000-000094CA0000}"/>
    <cellStyle name="Valuta 3 2 5 4 2 2 5" xfId="37749" xr:uid="{00000000-0005-0000-0000-000095CA0000}"/>
    <cellStyle name="Valuta 3 2 5 4 2 2 6" xfId="55909" xr:uid="{00000000-0005-0000-0000-000096CA0000}"/>
    <cellStyle name="Valuta 3 2 5 4 2 3" xfId="9627" xr:uid="{00000000-0005-0000-0000-000097CA0000}"/>
    <cellStyle name="Valuta 3 2 5 4 2 3 2" xfId="22834" xr:uid="{00000000-0005-0000-0000-000098CA0000}"/>
    <cellStyle name="Valuta 3 2 5 4 2 3 3" xfId="40993" xr:uid="{00000000-0005-0000-0000-000099CA0000}"/>
    <cellStyle name="Valuta 3 2 5 4 2 4" xfId="14621" xr:uid="{00000000-0005-0000-0000-00009ACA0000}"/>
    <cellStyle name="Valuta 3 2 5 4 2 4 2" xfId="27813" xr:uid="{00000000-0005-0000-0000-00009BCA0000}"/>
    <cellStyle name="Valuta 3 2 5 4 2 4 3" xfId="45972" xr:uid="{00000000-0005-0000-0000-00009CCA0000}"/>
    <cellStyle name="Valuta 3 2 5 4 2 5" xfId="30297" xr:uid="{00000000-0005-0000-0000-00009DCA0000}"/>
    <cellStyle name="Valuta 3 2 5 4 2 5 2" xfId="48456" xr:uid="{00000000-0005-0000-0000-00009ECA0000}"/>
    <cellStyle name="Valuta 3 2 5 4 2 6" xfId="17106" xr:uid="{00000000-0005-0000-0000-00009FCA0000}"/>
    <cellStyle name="Valuta 3 2 5 4 2 7" xfId="35265" xr:uid="{00000000-0005-0000-0000-0000A0CA0000}"/>
    <cellStyle name="Valuta 3 2 5 4 2 8" xfId="53425" xr:uid="{00000000-0005-0000-0000-0000A1CA0000}"/>
    <cellStyle name="Valuta 3 2 5 4 3" xfId="6139" xr:uid="{00000000-0005-0000-0000-0000A2CA0000}"/>
    <cellStyle name="Valuta 3 2 5 4 3 2" xfId="11636" xr:uid="{00000000-0005-0000-0000-0000A3CA0000}"/>
    <cellStyle name="Valuta 3 2 5 4 3 2 2" xfId="24843" xr:uid="{00000000-0005-0000-0000-0000A4CA0000}"/>
    <cellStyle name="Valuta 3 2 5 4 3 2 3" xfId="43002" xr:uid="{00000000-0005-0000-0000-0000A5CA0000}"/>
    <cellStyle name="Valuta 3 2 5 4 3 3" xfId="32306" xr:uid="{00000000-0005-0000-0000-0000A6CA0000}"/>
    <cellStyle name="Valuta 3 2 5 4 3 3 2" xfId="50465" xr:uid="{00000000-0005-0000-0000-0000A7CA0000}"/>
    <cellStyle name="Valuta 3 2 5 4 3 4" xfId="19115" xr:uid="{00000000-0005-0000-0000-0000A8CA0000}"/>
    <cellStyle name="Valuta 3 2 5 4 3 5" xfId="37274" xr:uid="{00000000-0005-0000-0000-0000A9CA0000}"/>
    <cellStyle name="Valuta 3 2 5 4 3 6" xfId="55434" xr:uid="{00000000-0005-0000-0000-0000AACA0000}"/>
    <cellStyle name="Valuta 3 2 5 4 4" xfId="9160" xr:uid="{00000000-0005-0000-0000-0000ABCA0000}"/>
    <cellStyle name="Valuta 3 2 5 4 4 2" xfId="22367" xr:uid="{00000000-0005-0000-0000-0000ACCA0000}"/>
    <cellStyle name="Valuta 3 2 5 4 4 3" xfId="40526" xr:uid="{00000000-0005-0000-0000-0000ADCA0000}"/>
    <cellStyle name="Valuta 3 2 5 4 5" xfId="14146" xr:uid="{00000000-0005-0000-0000-0000AECA0000}"/>
    <cellStyle name="Valuta 3 2 5 4 5 2" xfId="27338" xr:uid="{00000000-0005-0000-0000-0000AFCA0000}"/>
    <cellStyle name="Valuta 3 2 5 4 5 3" xfId="45497" xr:uid="{00000000-0005-0000-0000-0000B0CA0000}"/>
    <cellStyle name="Valuta 3 2 5 4 6" xfId="29822" xr:uid="{00000000-0005-0000-0000-0000B1CA0000}"/>
    <cellStyle name="Valuta 3 2 5 4 6 2" xfId="47981" xr:uid="{00000000-0005-0000-0000-0000B2CA0000}"/>
    <cellStyle name="Valuta 3 2 5 4 7" xfId="16631" xr:uid="{00000000-0005-0000-0000-0000B3CA0000}"/>
    <cellStyle name="Valuta 3 2 5 4 8" xfId="34790" xr:uid="{00000000-0005-0000-0000-0000B4CA0000}"/>
    <cellStyle name="Valuta 3 2 5 4 9" xfId="52950" xr:uid="{00000000-0005-0000-0000-0000B5CA0000}"/>
    <cellStyle name="Valuta 3 2 5 5" xfId="3261" xr:uid="{00000000-0005-0000-0000-0000B6CA0000}"/>
    <cellStyle name="Valuta 3 2 5 5 10" xfId="58846" xr:uid="{00000000-0005-0000-0000-0000B7CA0000}"/>
    <cellStyle name="Valuta 3 2 5 5 2" xfId="4127" xr:uid="{00000000-0005-0000-0000-0000B8CA0000}"/>
    <cellStyle name="Valuta 3 2 5 5 2 2" xfId="6614" xr:uid="{00000000-0005-0000-0000-0000B9CA0000}"/>
    <cellStyle name="Valuta 3 2 5 5 2 2 2" xfId="12112" xr:uid="{00000000-0005-0000-0000-0000BACA0000}"/>
    <cellStyle name="Valuta 3 2 5 5 2 2 2 2" xfId="25319" xr:uid="{00000000-0005-0000-0000-0000BBCA0000}"/>
    <cellStyle name="Valuta 3 2 5 5 2 2 2 3" xfId="43478" xr:uid="{00000000-0005-0000-0000-0000BCCA0000}"/>
    <cellStyle name="Valuta 3 2 5 5 2 2 3" xfId="32782" xr:uid="{00000000-0005-0000-0000-0000BDCA0000}"/>
    <cellStyle name="Valuta 3 2 5 5 2 2 3 2" xfId="50941" xr:uid="{00000000-0005-0000-0000-0000BECA0000}"/>
    <cellStyle name="Valuta 3 2 5 5 2 2 4" xfId="19591" xr:uid="{00000000-0005-0000-0000-0000BFCA0000}"/>
    <cellStyle name="Valuta 3 2 5 5 2 2 5" xfId="37750" xr:uid="{00000000-0005-0000-0000-0000C0CA0000}"/>
    <cellStyle name="Valuta 3 2 5 5 2 2 6" xfId="55910" xr:uid="{00000000-0005-0000-0000-0000C1CA0000}"/>
    <cellStyle name="Valuta 3 2 5 5 2 3" xfId="9628" xr:uid="{00000000-0005-0000-0000-0000C2CA0000}"/>
    <cellStyle name="Valuta 3 2 5 5 2 3 2" xfId="22835" xr:uid="{00000000-0005-0000-0000-0000C3CA0000}"/>
    <cellStyle name="Valuta 3 2 5 5 2 3 3" xfId="40994" xr:uid="{00000000-0005-0000-0000-0000C4CA0000}"/>
    <cellStyle name="Valuta 3 2 5 5 2 4" xfId="14622" xr:uid="{00000000-0005-0000-0000-0000C5CA0000}"/>
    <cellStyle name="Valuta 3 2 5 5 2 4 2" xfId="27814" xr:uid="{00000000-0005-0000-0000-0000C6CA0000}"/>
    <cellStyle name="Valuta 3 2 5 5 2 4 3" xfId="45973" xr:uid="{00000000-0005-0000-0000-0000C7CA0000}"/>
    <cellStyle name="Valuta 3 2 5 5 2 5" xfId="30298" xr:uid="{00000000-0005-0000-0000-0000C8CA0000}"/>
    <cellStyle name="Valuta 3 2 5 5 2 5 2" xfId="48457" xr:uid="{00000000-0005-0000-0000-0000C9CA0000}"/>
    <cellStyle name="Valuta 3 2 5 5 2 6" xfId="17107" xr:uid="{00000000-0005-0000-0000-0000CACA0000}"/>
    <cellStyle name="Valuta 3 2 5 5 2 7" xfId="35266" xr:uid="{00000000-0005-0000-0000-0000CBCA0000}"/>
    <cellStyle name="Valuta 3 2 5 5 2 8" xfId="53426" xr:uid="{00000000-0005-0000-0000-0000CCCA0000}"/>
    <cellStyle name="Valuta 3 2 5 5 3" xfId="6140" xr:uid="{00000000-0005-0000-0000-0000CDCA0000}"/>
    <cellStyle name="Valuta 3 2 5 5 3 2" xfId="11637" xr:uid="{00000000-0005-0000-0000-0000CECA0000}"/>
    <cellStyle name="Valuta 3 2 5 5 3 2 2" xfId="24844" xr:uid="{00000000-0005-0000-0000-0000CFCA0000}"/>
    <cellStyle name="Valuta 3 2 5 5 3 2 3" xfId="43003" xr:uid="{00000000-0005-0000-0000-0000D0CA0000}"/>
    <cellStyle name="Valuta 3 2 5 5 3 3" xfId="32307" xr:uid="{00000000-0005-0000-0000-0000D1CA0000}"/>
    <cellStyle name="Valuta 3 2 5 5 3 3 2" xfId="50466" xr:uid="{00000000-0005-0000-0000-0000D2CA0000}"/>
    <cellStyle name="Valuta 3 2 5 5 3 4" xfId="19116" xr:uid="{00000000-0005-0000-0000-0000D3CA0000}"/>
    <cellStyle name="Valuta 3 2 5 5 3 5" xfId="37275" xr:uid="{00000000-0005-0000-0000-0000D4CA0000}"/>
    <cellStyle name="Valuta 3 2 5 5 3 6" xfId="55435" xr:uid="{00000000-0005-0000-0000-0000D5CA0000}"/>
    <cellStyle name="Valuta 3 2 5 5 4" xfId="9161" xr:uid="{00000000-0005-0000-0000-0000D6CA0000}"/>
    <cellStyle name="Valuta 3 2 5 5 4 2" xfId="22368" xr:uid="{00000000-0005-0000-0000-0000D7CA0000}"/>
    <cellStyle name="Valuta 3 2 5 5 4 3" xfId="40527" xr:uid="{00000000-0005-0000-0000-0000D8CA0000}"/>
    <cellStyle name="Valuta 3 2 5 5 5" xfId="14147" xr:uid="{00000000-0005-0000-0000-0000D9CA0000}"/>
    <cellStyle name="Valuta 3 2 5 5 5 2" xfId="27339" xr:uid="{00000000-0005-0000-0000-0000DACA0000}"/>
    <cellStyle name="Valuta 3 2 5 5 5 3" xfId="45498" xr:uid="{00000000-0005-0000-0000-0000DBCA0000}"/>
    <cellStyle name="Valuta 3 2 5 5 6" xfId="29823" xr:uid="{00000000-0005-0000-0000-0000DCCA0000}"/>
    <cellStyle name="Valuta 3 2 5 5 6 2" xfId="47982" xr:uid="{00000000-0005-0000-0000-0000DDCA0000}"/>
    <cellStyle name="Valuta 3 2 5 5 7" xfId="16632" xr:uid="{00000000-0005-0000-0000-0000DECA0000}"/>
    <cellStyle name="Valuta 3 2 5 5 8" xfId="34791" xr:uid="{00000000-0005-0000-0000-0000DFCA0000}"/>
    <cellStyle name="Valuta 3 2 5 5 9" xfId="52951" xr:uid="{00000000-0005-0000-0000-0000E0CA0000}"/>
    <cellStyle name="Valuta 3 2 5 6" xfId="3664" xr:uid="{00000000-0005-0000-0000-0000E1CA0000}"/>
    <cellStyle name="Valuta 3 2 5 6 2" xfId="4434" xr:uid="{00000000-0005-0000-0000-0000E2CA0000}"/>
    <cellStyle name="Valuta 3 2 5 6 2 2" xfId="12418" xr:uid="{00000000-0005-0000-0000-0000E3CA0000}"/>
    <cellStyle name="Valuta 3 2 5 6 2 2 2" xfId="25625" xr:uid="{00000000-0005-0000-0000-0000E4CA0000}"/>
    <cellStyle name="Valuta 3 2 5 6 2 2 3" xfId="43784" xr:uid="{00000000-0005-0000-0000-0000E5CA0000}"/>
    <cellStyle name="Valuta 3 2 5 6 2 3" xfId="33088" xr:uid="{00000000-0005-0000-0000-0000E6CA0000}"/>
    <cellStyle name="Valuta 3 2 5 6 2 3 2" xfId="51247" xr:uid="{00000000-0005-0000-0000-0000E7CA0000}"/>
    <cellStyle name="Valuta 3 2 5 6 2 4" xfId="19897" xr:uid="{00000000-0005-0000-0000-0000E8CA0000}"/>
    <cellStyle name="Valuta 3 2 5 6 2 5" xfId="38056" xr:uid="{00000000-0005-0000-0000-0000E9CA0000}"/>
    <cellStyle name="Valuta 3 2 5 6 2 6" xfId="56216" xr:uid="{00000000-0005-0000-0000-0000EACA0000}"/>
    <cellStyle name="Valuta 3 2 5 6 3" xfId="9934" xr:uid="{00000000-0005-0000-0000-0000EBCA0000}"/>
    <cellStyle name="Valuta 3 2 5 6 3 2" xfId="23141" xr:uid="{00000000-0005-0000-0000-0000ECCA0000}"/>
    <cellStyle name="Valuta 3 2 5 6 3 3" xfId="41300" xr:uid="{00000000-0005-0000-0000-0000EDCA0000}"/>
    <cellStyle name="Valuta 3 2 5 6 4" xfId="14928" xr:uid="{00000000-0005-0000-0000-0000EECA0000}"/>
    <cellStyle name="Valuta 3 2 5 6 4 2" xfId="28120" xr:uid="{00000000-0005-0000-0000-0000EFCA0000}"/>
    <cellStyle name="Valuta 3 2 5 6 4 3" xfId="46279" xr:uid="{00000000-0005-0000-0000-0000F0CA0000}"/>
    <cellStyle name="Valuta 3 2 5 6 5" xfId="30604" xr:uid="{00000000-0005-0000-0000-0000F1CA0000}"/>
    <cellStyle name="Valuta 3 2 5 6 5 2" xfId="48763" xr:uid="{00000000-0005-0000-0000-0000F2CA0000}"/>
    <cellStyle name="Valuta 3 2 5 6 6" xfId="17413" xr:uid="{00000000-0005-0000-0000-0000F3CA0000}"/>
    <cellStyle name="Valuta 3 2 5 6 7" xfId="35572" xr:uid="{00000000-0005-0000-0000-0000F4CA0000}"/>
    <cellStyle name="Valuta 3 2 5 6 8" xfId="53732" xr:uid="{00000000-0005-0000-0000-0000F5CA0000}"/>
    <cellStyle name="Valuta 3 2 5 6 9" xfId="59110" xr:uid="{00000000-0005-0000-0000-0000F6CA0000}"/>
    <cellStyle name="Valuta 3 2 5 7" xfId="4656" xr:uid="{00000000-0005-0000-0000-0000F7CA0000}"/>
    <cellStyle name="Valuta 3 2 5 7 2" xfId="6908" xr:uid="{00000000-0005-0000-0000-0000F8CA0000}"/>
    <cellStyle name="Valuta 3 2 5 7 2 2" xfId="12640" xr:uid="{00000000-0005-0000-0000-0000F9CA0000}"/>
    <cellStyle name="Valuta 3 2 5 7 2 2 2" xfId="25847" xr:uid="{00000000-0005-0000-0000-0000FACA0000}"/>
    <cellStyle name="Valuta 3 2 5 7 2 2 3" xfId="44006" xr:uid="{00000000-0005-0000-0000-0000FBCA0000}"/>
    <cellStyle name="Valuta 3 2 5 7 2 3" xfId="33310" xr:uid="{00000000-0005-0000-0000-0000FCCA0000}"/>
    <cellStyle name="Valuta 3 2 5 7 2 3 2" xfId="51469" xr:uid="{00000000-0005-0000-0000-0000FDCA0000}"/>
    <cellStyle name="Valuta 3 2 5 7 2 4" xfId="20119" xr:uid="{00000000-0005-0000-0000-0000FECA0000}"/>
    <cellStyle name="Valuta 3 2 5 7 2 5" xfId="38278" xr:uid="{00000000-0005-0000-0000-0000FFCA0000}"/>
    <cellStyle name="Valuta 3 2 5 7 2 6" xfId="56438" xr:uid="{00000000-0005-0000-0000-000000CB0000}"/>
    <cellStyle name="Valuta 3 2 5 7 3" xfId="10156" xr:uid="{00000000-0005-0000-0000-000001CB0000}"/>
    <cellStyle name="Valuta 3 2 5 7 3 2" xfId="23363" xr:uid="{00000000-0005-0000-0000-000002CB0000}"/>
    <cellStyle name="Valuta 3 2 5 7 3 3" xfId="41522" xr:uid="{00000000-0005-0000-0000-000003CB0000}"/>
    <cellStyle name="Valuta 3 2 5 7 4" xfId="15150" xr:uid="{00000000-0005-0000-0000-000004CB0000}"/>
    <cellStyle name="Valuta 3 2 5 7 4 2" xfId="28342" xr:uid="{00000000-0005-0000-0000-000005CB0000}"/>
    <cellStyle name="Valuta 3 2 5 7 4 3" xfId="46501" xr:uid="{00000000-0005-0000-0000-000006CB0000}"/>
    <cellStyle name="Valuta 3 2 5 7 5" xfId="30826" xr:uid="{00000000-0005-0000-0000-000007CB0000}"/>
    <cellStyle name="Valuta 3 2 5 7 5 2" xfId="48985" xr:uid="{00000000-0005-0000-0000-000008CB0000}"/>
    <cellStyle name="Valuta 3 2 5 7 6" xfId="17635" xr:uid="{00000000-0005-0000-0000-000009CB0000}"/>
    <cellStyle name="Valuta 3 2 5 7 7" xfId="35794" xr:uid="{00000000-0005-0000-0000-00000ACB0000}"/>
    <cellStyle name="Valuta 3 2 5 7 8" xfId="53954" xr:uid="{00000000-0005-0000-0000-00000BCB0000}"/>
    <cellStyle name="Valuta 3 2 5 7 9" xfId="59275" xr:uid="{00000000-0005-0000-0000-00000CCB0000}"/>
    <cellStyle name="Valuta 3 2 5 8" xfId="4119" xr:uid="{00000000-0005-0000-0000-00000DCB0000}"/>
    <cellStyle name="Valuta 3 2 5 8 2" xfId="6606" xr:uid="{00000000-0005-0000-0000-00000ECB0000}"/>
    <cellStyle name="Valuta 3 2 5 8 2 2" xfId="12104" xr:uid="{00000000-0005-0000-0000-00000FCB0000}"/>
    <cellStyle name="Valuta 3 2 5 8 2 2 2" xfId="25311" xr:uid="{00000000-0005-0000-0000-000010CB0000}"/>
    <cellStyle name="Valuta 3 2 5 8 2 2 3" xfId="43470" xr:uid="{00000000-0005-0000-0000-000011CB0000}"/>
    <cellStyle name="Valuta 3 2 5 8 2 3" xfId="32774" xr:uid="{00000000-0005-0000-0000-000012CB0000}"/>
    <cellStyle name="Valuta 3 2 5 8 2 3 2" xfId="50933" xr:uid="{00000000-0005-0000-0000-000013CB0000}"/>
    <cellStyle name="Valuta 3 2 5 8 2 4" xfId="19583" xr:uid="{00000000-0005-0000-0000-000014CB0000}"/>
    <cellStyle name="Valuta 3 2 5 8 2 5" xfId="37742" xr:uid="{00000000-0005-0000-0000-000015CB0000}"/>
    <cellStyle name="Valuta 3 2 5 8 2 6" xfId="55902" xr:uid="{00000000-0005-0000-0000-000016CB0000}"/>
    <cellStyle name="Valuta 3 2 5 8 3" xfId="9620" xr:uid="{00000000-0005-0000-0000-000017CB0000}"/>
    <cellStyle name="Valuta 3 2 5 8 3 2" xfId="22827" xr:uid="{00000000-0005-0000-0000-000018CB0000}"/>
    <cellStyle name="Valuta 3 2 5 8 3 3" xfId="40986" xr:uid="{00000000-0005-0000-0000-000019CB0000}"/>
    <cellStyle name="Valuta 3 2 5 8 4" xfId="14614" xr:uid="{00000000-0005-0000-0000-00001ACB0000}"/>
    <cellStyle name="Valuta 3 2 5 8 4 2" xfId="27806" xr:uid="{00000000-0005-0000-0000-00001BCB0000}"/>
    <cellStyle name="Valuta 3 2 5 8 4 3" xfId="45965" xr:uid="{00000000-0005-0000-0000-00001CCB0000}"/>
    <cellStyle name="Valuta 3 2 5 8 5" xfId="30290" xr:uid="{00000000-0005-0000-0000-00001DCB0000}"/>
    <cellStyle name="Valuta 3 2 5 8 5 2" xfId="48449" xr:uid="{00000000-0005-0000-0000-00001ECB0000}"/>
    <cellStyle name="Valuta 3 2 5 8 6" xfId="17099" xr:uid="{00000000-0005-0000-0000-00001FCB0000}"/>
    <cellStyle name="Valuta 3 2 5 8 7" xfId="35258" xr:uid="{00000000-0005-0000-0000-000020CB0000}"/>
    <cellStyle name="Valuta 3 2 5 8 8" xfId="53418" xr:uid="{00000000-0005-0000-0000-000021CB0000}"/>
    <cellStyle name="Valuta 3 2 5 8 9" xfId="59511" xr:uid="{00000000-0005-0000-0000-000022CB0000}"/>
    <cellStyle name="Valuta 3 2 5 9" xfId="4866" xr:uid="{00000000-0005-0000-0000-000023CB0000}"/>
    <cellStyle name="Valuta 3 2 5 9 2" xfId="7096" xr:uid="{00000000-0005-0000-0000-000024CB0000}"/>
    <cellStyle name="Valuta 3 2 5 9 2 2" xfId="12829" xr:uid="{00000000-0005-0000-0000-000025CB0000}"/>
    <cellStyle name="Valuta 3 2 5 9 2 2 2" xfId="26036" xr:uid="{00000000-0005-0000-0000-000026CB0000}"/>
    <cellStyle name="Valuta 3 2 5 9 2 2 3" xfId="44195" xr:uid="{00000000-0005-0000-0000-000027CB0000}"/>
    <cellStyle name="Valuta 3 2 5 9 2 3" xfId="33499" xr:uid="{00000000-0005-0000-0000-000028CB0000}"/>
    <cellStyle name="Valuta 3 2 5 9 2 3 2" xfId="51658" xr:uid="{00000000-0005-0000-0000-000029CB0000}"/>
    <cellStyle name="Valuta 3 2 5 9 2 4" xfId="20308" xr:uid="{00000000-0005-0000-0000-00002ACB0000}"/>
    <cellStyle name="Valuta 3 2 5 9 2 5" xfId="38467" xr:uid="{00000000-0005-0000-0000-00002BCB0000}"/>
    <cellStyle name="Valuta 3 2 5 9 2 6" xfId="56627" xr:uid="{00000000-0005-0000-0000-00002CCB0000}"/>
    <cellStyle name="Valuta 3 2 5 9 3" xfId="10345" xr:uid="{00000000-0005-0000-0000-00002DCB0000}"/>
    <cellStyle name="Valuta 3 2 5 9 3 2" xfId="23552" xr:uid="{00000000-0005-0000-0000-00002ECB0000}"/>
    <cellStyle name="Valuta 3 2 5 9 3 3" xfId="41711" xr:uid="{00000000-0005-0000-0000-00002FCB0000}"/>
    <cellStyle name="Valuta 3 2 5 9 4" xfId="15339" xr:uid="{00000000-0005-0000-0000-000030CB0000}"/>
    <cellStyle name="Valuta 3 2 5 9 4 2" xfId="28531" xr:uid="{00000000-0005-0000-0000-000031CB0000}"/>
    <cellStyle name="Valuta 3 2 5 9 4 3" xfId="46690" xr:uid="{00000000-0005-0000-0000-000032CB0000}"/>
    <cellStyle name="Valuta 3 2 5 9 5" xfId="31015" xr:uid="{00000000-0005-0000-0000-000033CB0000}"/>
    <cellStyle name="Valuta 3 2 5 9 5 2" xfId="49174" xr:uid="{00000000-0005-0000-0000-000034CB0000}"/>
    <cellStyle name="Valuta 3 2 5 9 6" xfId="17824" xr:uid="{00000000-0005-0000-0000-000035CB0000}"/>
    <cellStyle name="Valuta 3 2 5 9 7" xfId="35983" xr:uid="{00000000-0005-0000-0000-000036CB0000}"/>
    <cellStyle name="Valuta 3 2 5 9 8" xfId="54143" xr:uid="{00000000-0005-0000-0000-000037CB0000}"/>
    <cellStyle name="Valuta 3 2 6" xfId="3262" xr:uid="{00000000-0005-0000-0000-000038CB0000}"/>
    <cellStyle name="Valuta 3 2 6 10" xfId="9162" xr:uid="{00000000-0005-0000-0000-000039CB0000}"/>
    <cellStyle name="Valuta 3 2 6 10 2" xfId="22369" xr:uid="{00000000-0005-0000-0000-00003ACB0000}"/>
    <cellStyle name="Valuta 3 2 6 10 3" xfId="40528" xr:uid="{00000000-0005-0000-0000-00003BCB0000}"/>
    <cellStyle name="Valuta 3 2 6 11" xfId="14148" xr:uid="{00000000-0005-0000-0000-00003CCB0000}"/>
    <cellStyle name="Valuta 3 2 6 11 2" xfId="27340" xr:uid="{00000000-0005-0000-0000-00003DCB0000}"/>
    <cellStyle name="Valuta 3 2 6 11 3" xfId="45499" xr:uid="{00000000-0005-0000-0000-00003ECB0000}"/>
    <cellStyle name="Valuta 3 2 6 12" xfId="29824" xr:uid="{00000000-0005-0000-0000-00003FCB0000}"/>
    <cellStyle name="Valuta 3 2 6 12 2" xfId="47983" xr:uid="{00000000-0005-0000-0000-000040CB0000}"/>
    <cellStyle name="Valuta 3 2 6 13" xfId="16633" xr:uid="{00000000-0005-0000-0000-000041CB0000}"/>
    <cellStyle name="Valuta 3 2 6 14" xfId="34792" xr:uid="{00000000-0005-0000-0000-000042CB0000}"/>
    <cellStyle name="Valuta 3 2 6 15" xfId="52952" xr:uid="{00000000-0005-0000-0000-000043CB0000}"/>
    <cellStyle name="Valuta 3 2 6 16" xfId="58847" xr:uid="{00000000-0005-0000-0000-000044CB0000}"/>
    <cellStyle name="Valuta 3 2 6 2" xfId="3263" xr:uid="{00000000-0005-0000-0000-000045CB0000}"/>
    <cellStyle name="Valuta 3 2 6 2 10" xfId="58848" xr:uid="{00000000-0005-0000-0000-000046CB0000}"/>
    <cellStyle name="Valuta 3 2 6 2 2" xfId="4129" xr:uid="{00000000-0005-0000-0000-000047CB0000}"/>
    <cellStyle name="Valuta 3 2 6 2 2 2" xfId="6616" xr:uid="{00000000-0005-0000-0000-000048CB0000}"/>
    <cellStyle name="Valuta 3 2 6 2 2 2 2" xfId="12114" xr:uid="{00000000-0005-0000-0000-000049CB0000}"/>
    <cellStyle name="Valuta 3 2 6 2 2 2 2 2" xfId="25321" xr:uid="{00000000-0005-0000-0000-00004ACB0000}"/>
    <cellStyle name="Valuta 3 2 6 2 2 2 2 3" xfId="43480" xr:uid="{00000000-0005-0000-0000-00004BCB0000}"/>
    <cellStyle name="Valuta 3 2 6 2 2 2 3" xfId="32784" xr:uid="{00000000-0005-0000-0000-00004CCB0000}"/>
    <cellStyle name="Valuta 3 2 6 2 2 2 3 2" xfId="50943" xr:uid="{00000000-0005-0000-0000-00004DCB0000}"/>
    <cellStyle name="Valuta 3 2 6 2 2 2 4" xfId="19593" xr:uid="{00000000-0005-0000-0000-00004ECB0000}"/>
    <cellStyle name="Valuta 3 2 6 2 2 2 5" xfId="37752" xr:uid="{00000000-0005-0000-0000-00004FCB0000}"/>
    <cellStyle name="Valuta 3 2 6 2 2 2 6" xfId="55912" xr:uid="{00000000-0005-0000-0000-000050CB0000}"/>
    <cellStyle name="Valuta 3 2 6 2 2 3" xfId="9630" xr:uid="{00000000-0005-0000-0000-000051CB0000}"/>
    <cellStyle name="Valuta 3 2 6 2 2 3 2" xfId="22837" xr:uid="{00000000-0005-0000-0000-000052CB0000}"/>
    <cellStyle name="Valuta 3 2 6 2 2 3 3" xfId="40996" xr:uid="{00000000-0005-0000-0000-000053CB0000}"/>
    <cellStyle name="Valuta 3 2 6 2 2 4" xfId="14624" xr:uid="{00000000-0005-0000-0000-000054CB0000}"/>
    <cellStyle name="Valuta 3 2 6 2 2 4 2" xfId="27816" xr:uid="{00000000-0005-0000-0000-000055CB0000}"/>
    <cellStyle name="Valuta 3 2 6 2 2 4 3" xfId="45975" xr:uid="{00000000-0005-0000-0000-000056CB0000}"/>
    <cellStyle name="Valuta 3 2 6 2 2 5" xfId="30300" xr:uid="{00000000-0005-0000-0000-000057CB0000}"/>
    <cellStyle name="Valuta 3 2 6 2 2 5 2" xfId="48459" xr:uid="{00000000-0005-0000-0000-000058CB0000}"/>
    <cellStyle name="Valuta 3 2 6 2 2 6" xfId="17109" xr:uid="{00000000-0005-0000-0000-000059CB0000}"/>
    <cellStyle name="Valuta 3 2 6 2 2 7" xfId="35268" xr:uid="{00000000-0005-0000-0000-00005ACB0000}"/>
    <cellStyle name="Valuta 3 2 6 2 2 8" xfId="53428" xr:uid="{00000000-0005-0000-0000-00005BCB0000}"/>
    <cellStyle name="Valuta 3 2 6 2 3" xfId="6142" xr:uid="{00000000-0005-0000-0000-00005CCB0000}"/>
    <cellStyle name="Valuta 3 2 6 2 3 2" xfId="11639" xr:uid="{00000000-0005-0000-0000-00005DCB0000}"/>
    <cellStyle name="Valuta 3 2 6 2 3 2 2" xfId="24846" xr:uid="{00000000-0005-0000-0000-00005ECB0000}"/>
    <cellStyle name="Valuta 3 2 6 2 3 2 3" xfId="43005" xr:uid="{00000000-0005-0000-0000-00005FCB0000}"/>
    <cellStyle name="Valuta 3 2 6 2 3 3" xfId="32309" xr:uid="{00000000-0005-0000-0000-000060CB0000}"/>
    <cellStyle name="Valuta 3 2 6 2 3 3 2" xfId="50468" xr:uid="{00000000-0005-0000-0000-000061CB0000}"/>
    <cellStyle name="Valuta 3 2 6 2 3 4" xfId="19118" xr:uid="{00000000-0005-0000-0000-000062CB0000}"/>
    <cellStyle name="Valuta 3 2 6 2 3 5" xfId="37277" xr:uid="{00000000-0005-0000-0000-000063CB0000}"/>
    <cellStyle name="Valuta 3 2 6 2 3 6" xfId="55437" xr:uid="{00000000-0005-0000-0000-000064CB0000}"/>
    <cellStyle name="Valuta 3 2 6 2 4" xfId="9163" xr:uid="{00000000-0005-0000-0000-000065CB0000}"/>
    <cellStyle name="Valuta 3 2 6 2 4 2" xfId="22370" xr:uid="{00000000-0005-0000-0000-000066CB0000}"/>
    <cellStyle name="Valuta 3 2 6 2 4 3" xfId="40529" xr:uid="{00000000-0005-0000-0000-000067CB0000}"/>
    <cellStyle name="Valuta 3 2 6 2 5" xfId="14149" xr:uid="{00000000-0005-0000-0000-000068CB0000}"/>
    <cellStyle name="Valuta 3 2 6 2 5 2" xfId="27341" xr:uid="{00000000-0005-0000-0000-000069CB0000}"/>
    <cellStyle name="Valuta 3 2 6 2 5 3" xfId="45500" xr:uid="{00000000-0005-0000-0000-00006ACB0000}"/>
    <cellStyle name="Valuta 3 2 6 2 6" xfId="29825" xr:uid="{00000000-0005-0000-0000-00006BCB0000}"/>
    <cellStyle name="Valuta 3 2 6 2 6 2" xfId="47984" xr:uid="{00000000-0005-0000-0000-00006CCB0000}"/>
    <cellStyle name="Valuta 3 2 6 2 7" xfId="16634" xr:uid="{00000000-0005-0000-0000-00006DCB0000}"/>
    <cellStyle name="Valuta 3 2 6 2 8" xfId="34793" xr:uid="{00000000-0005-0000-0000-00006ECB0000}"/>
    <cellStyle name="Valuta 3 2 6 2 9" xfId="52953" xr:uid="{00000000-0005-0000-0000-00006FCB0000}"/>
    <cellStyle name="Valuta 3 2 6 3" xfId="3264" xr:uid="{00000000-0005-0000-0000-000070CB0000}"/>
    <cellStyle name="Valuta 3 2 6 3 10" xfId="58849" xr:uid="{00000000-0005-0000-0000-000071CB0000}"/>
    <cellStyle name="Valuta 3 2 6 3 2" xfId="4130" xr:uid="{00000000-0005-0000-0000-000072CB0000}"/>
    <cellStyle name="Valuta 3 2 6 3 2 2" xfId="6617" xr:uid="{00000000-0005-0000-0000-000073CB0000}"/>
    <cellStyle name="Valuta 3 2 6 3 2 2 2" xfId="12115" xr:uid="{00000000-0005-0000-0000-000074CB0000}"/>
    <cellStyle name="Valuta 3 2 6 3 2 2 2 2" xfId="25322" xr:uid="{00000000-0005-0000-0000-000075CB0000}"/>
    <cellStyle name="Valuta 3 2 6 3 2 2 2 3" xfId="43481" xr:uid="{00000000-0005-0000-0000-000076CB0000}"/>
    <cellStyle name="Valuta 3 2 6 3 2 2 3" xfId="32785" xr:uid="{00000000-0005-0000-0000-000077CB0000}"/>
    <cellStyle name="Valuta 3 2 6 3 2 2 3 2" xfId="50944" xr:uid="{00000000-0005-0000-0000-000078CB0000}"/>
    <cellStyle name="Valuta 3 2 6 3 2 2 4" xfId="19594" xr:uid="{00000000-0005-0000-0000-000079CB0000}"/>
    <cellStyle name="Valuta 3 2 6 3 2 2 5" xfId="37753" xr:uid="{00000000-0005-0000-0000-00007ACB0000}"/>
    <cellStyle name="Valuta 3 2 6 3 2 2 6" xfId="55913" xr:uid="{00000000-0005-0000-0000-00007BCB0000}"/>
    <cellStyle name="Valuta 3 2 6 3 2 3" xfId="9631" xr:uid="{00000000-0005-0000-0000-00007CCB0000}"/>
    <cellStyle name="Valuta 3 2 6 3 2 3 2" xfId="22838" xr:uid="{00000000-0005-0000-0000-00007DCB0000}"/>
    <cellStyle name="Valuta 3 2 6 3 2 3 3" xfId="40997" xr:uid="{00000000-0005-0000-0000-00007ECB0000}"/>
    <cellStyle name="Valuta 3 2 6 3 2 4" xfId="14625" xr:uid="{00000000-0005-0000-0000-00007FCB0000}"/>
    <cellStyle name="Valuta 3 2 6 3 2 4 2" xfId="27817" xr:uid="{00000000-0005-0000-0000-000080CB0000}"/>
    <cellStyle name="Valuta 3 2 6 3 2 4 3" xfId="45976" xr:uid="{00000000-0005-0000-0000-000081CB0000}"/>
    <cellStyle name="Valuta 3 2 6 3 2 5" xfId="30301" xr:uid="{00000000-0005-0000-0000-000082CB0000}"/>
    <cellStyle name="Valuta 3 2 6 3 2 5 2" xfId="48460" xr:uid="{00000000-0005-0000-0000-000083CB0000}"/>
    <cellStyle name="Valuta 3 2 6 3 2 6" xfId="17110" xr:uid="{00000000-0005-0000-0000-000084CB0000}"/>
    <cellStyle name="Valuta 3 2 6 3 2 7" xfId="35269" xr:uid="{00000000-0005-0000-0000-000085CB0000}"/>
    <cellStyle name="Valuta 3 2 6 3 2 8" xfId="53429" xr:uid="{00000000-0005-0000-0000-000086CB0000}"/>
    <cellStyle name="Valuta 3 2 6 3 3" xfId="6143" xr:uid="{00000000-0005-0000-0000-000087CB0000}"/>
    <cellStyle name="Valuta 3 2 6 3 3 2" xfId="11640" xr:uid="{00000000-0005-0000-0000-000088CB0000}"/>
    <cellStyle name="Valuta 3 2 6 3 3 2 2" xfId="24847" xr:uid="{00000000-0005-0000-0000-000089CB0000}"/>
    <cellStyle name="Valuta 3 2 6 3 3 2 3" xfId="43006" xr:uid="{00000000-0005-0000-0000-00008ACB0000}"/>
    <cellStyle name="Valuta 3 2 6 3 3 3" xfId="32310" xr:uid="{00000000-0005-0000-0000-00008BCB0000}"/>
    <cellStyle name="Valuta 3 2 6 3 3 3 2" xfId="50469" xr:uid="{00000000-0005-0000-0000-00008CCB0000}"/>
    <cellStyle name="Valuta 3 2 6 3 3 4" xfId="19119" xr:uid="{00000000-0005-0000-0000-00008DCB0000}"/>
    <cellStyle name="Valuta 3 2 6 3 3 5" xfId="37278" xr:uid="{00000000-0005-0000-0000-00008ECB0000}"/>
    <cellStyle name="Valuta 3 2 6 3 3 6" xfId="55438" xr:uid="{00000000-0005-0000-0000-00008FCB0000}"/>
    <cellStyle name="Valuta 3 2 6 3 4" xfId="9164" xr:uid="{00000000-0005-0000-0000-000090CB0000}"/>
    <cellStyle name="Valuta 3 2 6 3 4 2" xfId="22371" xr:uid="{00000000-0005-0000-0000-000091CB0000}"/>
    <cellStyle name="Valuta 3 2 6 3 4 3" xfId="40530" xr:uid="{00000000-0005-0000-0000-000092CB0000}"/>
    <cellStyle name="Valuta 3 2 6 3 5" xfId="14150" xr:uid="{00000000-0005-0000-0000-000093CB0000}"/>
    <cellStyle name="Valuta 3 2 6 3 5 2" xfId="27342" xr:uid="{00000000-0005-0000-0000-000094CB0000}"/>
    <cellStyle name="Valuta 3 2 6 3 5 3" xfId="45501" xr:uid="{00000000-0005-0000-0000-000095CB0000}"/>
    <cellStyle name="Valuta 3 2 6 3 6" xfId="29826" xr:uid="{00000000-0005-0000-0000-000096CB0000}"/>
    <cellStyle name="Valuta 3 2 6 3 6 2" xfId="47985" xr:uid="{00000000-0005-0000-0000-000097CB0000}"/>
    <cellStyle name="Valuta 3 2 6 3 7" xfId="16635" xr:uid="{00000000-0005-0000-0000-000098CB0000}"/>
    <cellStyle name="Valuta 3 2 6 3 8" xfId="34794" xr:uid="{00000000-0005-0000-0000-000099CB0000}"/>
    <cellStyle name="Valuta 3 2 6 3 9" xfId="52954" xr:uid="{00000000-0005-0000-0000-00009ACB0000}"/>
    <cellStyle name="Valuta 3 2 6 4" xfId="3726" xr:uid="{00000000-0005-0000-0000-00009BCB0000}"/>
    <cellStyle name="Valuta 3 2 6 4 2" xfId="4437" xr:uid="{00000000-0005-0000-0000-00009CCB0000}"/>
    <cellStyle name="Valuta 3 2 6 4 2 2" xfId="12421" xr:uid="{00000000-0005-0000-0000-00009DCB0000}"/>
    <cellStyle name="Valuta 3 2 6 4 2 2 2" xfId="25628" xr:uid="{00000000-0005-0000-0000-00009ECB0000}"/>
    <cellStyle name="Valuta 3 2 6 4 2 2 3" xfId="43787" xr:uid="{00000000-0005-0000-0000-00009FCB0000}"/>
    <cellStyle name="Valuta 3 2 6 4 2 3" xfId="33091" xr:uid="{00000000-0005-0000-0000-0000A0CB0000}"/>
    <cellStyle name="Valuta 3 2 6 4 2 3 2" xfId="51250" xr:uid="{00000000-0005-0000-0000-0000A1CB0000}"/>
    <cellStyle name="Valuta 3 2 6 4 2 4" xfId="19900" xr:uid="{00000000-0005-0000-0000-0000A2CB0000}"/>
    <cellStyle name="Valuta 3 2 6 4 2 5" xfId="38059" xr:uid="{00000000-0005-0000-0000-0000A3CB0000}"/>
    <cellStyle name="Valuta 3 2 6 4 2 6" xfId="56219" xr:uid="{00000000-0005-0000-0000-0000A4CB0000}"/>
    <cellStyle name="Valuta 3 2 6 4 3" xfId="9937" xr:uid="{00000000-0005-0000-0000-0000A5CB0000}"/>
    <cellStyle name="Valuta 3 2 6 4 3 2" xfId="23144" xr:uid="{00000000-0005-0000-0000-0000A6CB0000}"/>
    <cellStyle name="Valuta 3 2 6 4 3 3" xfId="41303" xr:uid="{00000000-0005-0000-0000-0000A7CB0000}"/>
    <cellStyle name="Valuta 3 2 6 4 4" xfId="14931" xr:uid="{00000000-0005-0000-0000-0000A8CB0000}"/>
    <cellStyle name="Valuta 3 2 6 4 4 2" xfId="28123" xr:uid="{00000000-0005-0000-0000-0000A9CB0000}"/>
    <cellStyle name="Valuta 3 2 6 4 4 3" xfId="46282" xr:uid="{00000000-0005-0000-0000-0000AACB0000}"/>
    <cellStyle name="Valuta 3 2 6 4 5" xfId="30607" xr:uid="{00000000-0005-0000-0000-0000ABCB0000}"/>
    <cellStyle name="Valuta 3 2 6 4 5 2" xfId="48766" xr:uid="{00000000-0005-0000-0000-0000ACCB0000}"/>
    <cellStyle name="Valuta 3 2 6 4 6" xfId="17416" xr:uid="{00000000-0005-0000-0000-0000ADCB0000}"/>
    <cellStyle name="Valuta 3 2 6 4 7" xfId="35575" xr:uid="{00000000-0005-0000-0000-0000AECB0000}"/>
    <cellStyle name="Valuta 3 2 6 4 8" xfId="53735" xr:uid="{00000000-0005-0000-0000-0000AFCB0000}"/>
    <cellStyle name="Valuta 3 2 6 4 9" xfId="59514" xr:uid="{00000000-0005-0000-0000-0000B0CB0000}"/>
    <cellStyle name="Valuta 3 2 6 5" xfId="4658" xr:uid="{00000000-0005-0000-0000-0000B1CB0000}"/>
    <cellStyle name="Valuta 3 2 6 5 2" xfId="6910" xr:uid="{00000000-0005-0000-0000-0000B2CB0000}"/>
    <cellStyle name="Valuta 3 2 6 5 2 2" xfId="12642" xr:uid="{00000000-0005-0000-0000-0000B3CB0000}"/>
    <cellStyle name="Valuta 3 2 6 5 2 2 2" xfId="25849" xr:uid="{00000000-0005-0000-0000-0000B4CB0000}"/>
    <cellStyle name="Valuta 3 2 6 5 2 2 3" xfId="44008" xr:uid="{00000000-0005-0000-0000-0000B5CB0000}"/>
    <cellStyle name="Valuta 3 2 6 5 2 3" xfId="33312" xr:uid="{00000000-0005-0000-0000-0000B6CB0000}"/>
    <cellStyle name="Valuta 3 2 6 5 2 3 2" xfId="51471" xr:uid="{00000000-0005-0000-0000-0000B7CB0000}"/>
    <cellStyle name="Valuta 3 2 6 5 2 4" xfId="20121" xr:uid="{00000000-0005-0000-0000-0000B8CB0000}"/>
    <cellStyle name="Valuta 3 2 6 5 2 5" xfId="38280" xr:uid="{00000000-0005-0000-0000-0000B9CB0000}"/>
    <cellStyle name="Valuta 3 2 6 5 2 6" xfId="56440" xr:uid="{00000000-0005-0000-0000-0000BACB0000}"/>
    <cellStyle name="Valuta 3 2 6 5 3" xfId="10158" xr:uid="{00000000-0005-0000-0000-0000BBCB0000}"/>
    <cellStyle name="Valuta 3 2 6 5 3 2" xfId="23365" xr:uid="{00000000-0005-0000-0000-0000BCCB0000}"/>
    <cellStyle name="Valuta 3 2 6 5 3 3" xfId="41524" xr:uid="{00000000-0005-0000-0000-0000BDCB0000}"/>
    <cellStyle name="Valuta 3 2 6 5 4" xfId="15152" xr:uid="{00000000-0005-0000-0000-0000BECB0000}"/>
    <cellStyle name="Valuta 3 2 6 5 4 2" xfId="28344" xr:uid="{00000000-0005-0000-0000-0000BFCB0000}"/>
    <cellStyle name="Valuta 3 2 6 5 4 3" xfId="46503" xr:uid="{00000000-0005-0000-0000-0000C0CB0000}"/>
    <cellStyle name="Valuta 3 2 6 5 5" xfId="30828" xr:uid="{00000000-0005-0000-0000-0000C1CB0000}"/>
    <cellStyle name="Valuta 3 2 6 5 5 2" xfId="48987" xr:uid="{00000000-0005-0000-0000-0000C2CB0000}"/>
    <cellStyle name="Valuta 3 2 6 5 6" xfId="17637" xr:uid="{00000000-0005-0000-0000-0000C3CB0000}"/>
    <cellStyle name="Valuta 3 2 6 5 7" xfId="35796" xr:uid="{00000000-0005-0000-0000-0000C4CB0000}"/>
    <cellStyle name="Valuta 3 2 6 5 8" xfId="53956" xr:uid="{00000000-0005-0000-0000-0000C5CB0000}"/>
    <cellStyle name="Valuta 3 2 6 6" xfId="4128" xr:uid="{00000000-0005-0000-0000-0000C6CB0000}"/>
    <cellStyle name="Valuta 3 2 6 6 2" xfId="6615" xr:uid="{00000000-0005-0000-0000-0000C7CB0000}"/>
    <cellStyle name="Valuta 3 2 6 6 2 2" xfId="12113" xr:uid="{00000000-0005-0000-0000-0000C8CB0000}"/>
    <cellStyle name="Valuta 3 2 6 6 2 2 2" xfId="25320" xr:uid="{00000000-0005-0000-0000-0000C9CB0000}"/>
    <cellStyle name="Valuta 3 2 6 6 2 2 3" xfId="43479" xr:uid="{00000000-0005-0000-0000-0000CACB0000}"/>
    <cellStyle name="Valuta 3 2 6 6 2 3" xfId="32783" xr:uid="{00000000-0005-0000-0000-0000CBCB0000}"/>
    <cellStyle name="Valuta 3 2 6 6 2 3 2" xfId="50942" xr:uid="{00000000-0005-0000-0000-0000CCCB0000}"/>
    <cellStyle name="Valuta 3 2 6 6 2 4" xfId="19592" xr:uid="{00000000-0005-0000-0000-0000CDCB0000}"/>
    <cellStyle name="Valuta 3 2 6 6 2 5" xfId="37751" xr:uid="{00000000-0005-0000-0000-0000CECB0000}"/>
    <cellStyle name="Valuta 3 2 6 6 2 6" xfId="55911" xr:uid="{00000000-0005-0000-0000-0000CFCB0000}"/>
    <cellStyle name="Valuta 3 2 6 6 3" xfId="9629" xr:uid="{00000000-0005-0000-0000-0000D0CB0000}"/>
    <cellStyle name="Valuta 3 2 6 6 3 2" xfId="22836" xr:uid="{00000000-0005-0000-0000-0000D1CB0000}"/>
    <cellStyle name="Valuta 3 2 6 6 3 3" xfId="40995" xr:uid="{00000000-0005-0000-0000-0000D2CB0000}"/>
    <cellStyle name="Valuta 3 2 6 6 4" xfId="14623" xr:uid="{00000000-0005-0000-0000-0000D3CB0000}"/>
    <cellStyle name="Valuta 3 2 6 6 4 2" xfId="27815" xr:uid="{00000000-0005-0000-0000-0000D4CB0000}"/>
    <cellStyle name="Valuta 3 2 6 6 4 3" xfId="45974" xr:uid="{00000000-0005-0000-0000-0000D5CB0000}"/>
    <cellStyle name="Valuta 3 2 6 6 5" xfId="30299" xr:uid="{00000000-0005-0000-0000-0000D6CB0000}"/>
    <cellStyle name="Valuta 3 2 6 6 5 2" xfId="48458" xr:uid="{00000000-0005-0000-0000-0000D7CB0000}"/>
    <cellStyle name="Valuta 3 2 6 6 6" xfId="17108" xr:uid="{00000000-0005-0000-0000-0000D8CB0000}"/>
    <cellStyle name="Valuta 3 2 6 6 7" xfId="35267" xr:uid="{00000000-0005-0000-0000-0000D9CB0000}"/>
    <cellStyle name="Valuta 3 2 6 6 8" xfId="53427" xr:uid="{00000000-0005-0000-0000-0000DACB0000}"/>
    <cellStyle name="Valuta 3 2 6 7" xfId="5083" xr:uid="{00000000-0005-0000-0000-0000DBCB0000}"/>
    <cellStyle name="Valuta 3 2 6 7 2" xfId="7325" xr:uid="{00000000-0005-0000-0000-0000DCCB0000}"/>
    <cellStyle name="Valuta 3 2 6 7 2 2" xfId="13058" xr:uid="{00000000-0005-0000-0000-0000DDCB0000}"/>
    <cellStyle name="Valuta 3 2 6 7 2 2 2" xfId="26265" xr:uid="{00000000-0005-0000-0000-0000DECB0000}"/>
    <cellStyle name="Valuta 3 2 6 7 2 2 3" xfId="44424" xr:uid="{00000000-0005-0000-0000-0000DFCB0000}"/>
    <cellStyle name="Valuta 3 2 6 7 2 3" xfId="33728" xr:uid="{00000000-0005-0000-0000-0000E0CB0000}"/>
    <cellStyle name="Valuta 3 2 6 7 2 3 2" xfId="51887" xr:uid="{00000000-0005-0000-0000-0000E1CB0000}"/>
    <cellStyle name="Valuta 3 2 6 7 2 4" xfId="20537" xr:uid="{00000000-0005-0000-0000-0000E2CB0000}"/>
    <cellStyle name="Valuta 3 2 6 7 2 5" xfId="38696" xr:uid="{00000000-0005-0000-0000-0000E3CB0000}"/>
    <cellStyle name="Valuta 3 2 6 7 2 6" xfId="56856" xr:uid="{00000000-0005-0000-0000-0000E4CB0000}"/>
    <cellStyle name="Valuta 3 2 6 7 3" xfId="10574" xr:uid="{00000000-0005-0000-0000-0000E5CB0000}"/>
    <cellStyle name="Valuta 3 2 6 7 3 2" xfId="23781" xr:uid="{00000000-0005-0000-0000-0000E6CB0000}"/>
    <cellStyle name="Valuta 3 2 6 7 3 3" xfId="41940" xr:uid="{00000000-0005-0000-0000-0000E7CB0000}"/>
    <cellStyle name="Valuta 3 2 6 7 4" xfId="15568" xr:uid="{00000000-0005-0000-0000-0000E8CB0000}"/>
    <cellStyle name="Valuta 3 2 6 7 4 2" xfId="28760" xr:uid="{00000000-0005-0000-0000-0000E9CB0000}"/>
    <cellStyle name="Valuta 3 2 6 7 4 3" xfId="46919" xr:uid="{00000000-0005-0000-0000-0000EACB0000}"/>
    <cellStyle name="Valuta 3 2 6 7 5" xfId="31244" xr:uid="{00000000-0005-0000-0000-0000EBCB0000}"/>
    <cellStyle name="Valuta 3 2 6 7 5 2" xfId="49403" xr:uid="{00000000-0005-0000-0000-0000ECCB0000}"/>
    <cellStyle name="Valuta 3 2 6 7 6" xfId="18053" xr:uid="{00000000-0005-0000-0000-0000EDCB0000}"/>
    <cellStyle name="Valuta 3 2 6 7 7" xfId="36212" xr:uid="{00000000-0005-0000-0000-0000EECB0000}"/>
    <cellStyle name="Valuta 3 2 6 7 8" xfId="54372" xr:uid="{00000000-0005-0000-0000-0000EFCB0000}"/>
    <cellStyle name="Valuta 3 2 6 8" xfId="6141" xr:uid="{00000000-0005-0000-0000-0000F0CB0000}"/>
    <cellStyle name="Valuta 3 2 6 8 2" xfId="11638" xr:uid="{00000000-0005-0000-0000-0000F1CB0000}"/>
    <cellStyle name="Valuta 3 2 6 8 2 2" xfId="24845" xr:uid="{00000000-0005-0000-0000-0000F2CB0000}"/>
    <cellStyle name="Valuta 3 2 6 8 2 3" xfId="43004" xr:uid="{00000000-0005-0000-0000-0000F3CB0000}"/>
    <cellStyle name="Valuta 3 2 6 8 3" xfId="32308" xr:uid="{00000000-0005-0000-0000-0000F4CB0000}"/>
    <cellStyle name="Valuta 3 2 6 8 3 2" xfId="50467" xr:uid="{00000000-0005-0000-0000-0000F5CB0000}"/>
    <cellStyle name="Valuta 3 2 6 8 4" xfId="19117" xr:uid="{00000000-0005-0000-0000-0000F6CB0000}"/>
    <cellStyle name="Valuta 3 2 6 8 5" xfId="37276" xr:uid="{00000000-0005-0000-0000-0000F7CB0000}"/>
    <cellStyle name="Valuta 3 2 6 8 6" xfId="55436" xr:uid="{00000000-0005-0000-0000-0000F8CB0000}"/>
    <cellStyle name="Valuta 3 2 6 9" xfId="8417" xr:uid="{00000000-0005-0000-0000-0000F9CB0000}"/>
    <cellStyle name="Valuta 3 2 6 9 2" xfId="21624" xr:uid="{00000000-0005-0000-0000-0000FACB0000}"/>
    <cellStyle name="Valuta 3 2 6 9 3" xfId="39783" xr:uid="{00000000-0005-0000-0000-0000FBCB0000}"/>
    <cellStyle name="Valuta 3 2 6 9 4" xfId="57943" xr:uid="{00000000-0005-0000-0000-0000FCCB0000}"/>
    <cellStyle name="Valuta 3 2 7" xfId="3265" xr:uid="{00000000-0005-0000-0000-0000FDCB0000}"/>
    <cellStyle name="Valuta 3 2 7 10" xfId="9165" xr:uid="{00000000-0005-0000-0000-0000FECB0000}"/>
    <cellStyle name="Valuta 3 2 7 10 2" xfId="22372" xr:uid="{00000000-0005-0000-0000-0000FFCB0000}"/>
    <cellStyle name="Valuta 3 2 7 10 3" xfId="40531" xr:uid="{00000000-0005-0000-0000-000000CC0000}"/>
    <cellStyle name="Valuta 3 2 7 11" xfId="14151" xr:uid="{00000000-0005-0000-0000-000001CC0000}"/>
    <cellStyle name="Valuta 3 2 7 11 2" xfId="27343" xr:uid="{00000000-0005-0000-0000-000002CC0000}"/>
    <cellStyle name="Valuta 3 2 7 11 3" xfId="45502" xr:uid="{00000000-0005-0000-0000-000003CC0000}"/>
    <cellStyle name="Valuta 3 2 7 12" xfId="29827" xr:uid="{00000000-0005-0000-0000-000004CC0000}"/>
    <cellStyle name="Valuta 3 2 7 12 2" xfId="47986" xr:uid="{00000000-0005-0000-0000-000005CC0000}"/>
    <cellStyle name="Valuta 3 2 7 13" xfId="16636" xr:uid="{00000000-0005-0000-0000-000006CC0000}"/>
    <cellStyle name="Valuta 3 2 7 14" xfId="34795" xr:uid="{00000000-0005-0000-0000-000007CC0000}"/>
    <cellStyle name="Valuta 3 2 7 15" xfId="52955" xr:uid="{00000000-0005-0000-0000-000008CC0000}"/>
    <cellStyle name="Valuta 3 2 7 16" xfId="58850" xr:uid="{00000000-0005-0000-0000-000009CC0000}"/>
    <cellStyle name="Valuta 3 2 7 2" xfId="3266" xr:uid="{00000000-0005-0000-0000-00000ACC0000}"/>
    <cellStyle name="Valuta 3 2 7 2 10" xfId="58851" xr:uid="{00000000-0005-0000-0000-00000BCC0000}"/>
    <cellStyle name="Valuta 3 2 7 2 2" xfId="4132" xr:uid="{00000000-0005-0000-0000-00000CCC0000}"/>
    <cellStyle name="Valuta 3 2 7 2 2 2" xfId="6619" xr:uid="{00000000-0005-0000-0000-00000DCC0000}"/>
    <cellStyle name="Valuta 3 2 7 2 2 2 2" xfId="12117" xr:uid="{00000000-0005-0000-0000-00000ECC0000}"/>
    <cellStyle name="Valuta 3 2 7 2 2 2 2 2" xfId="25324" xr:uid="{00000000-0005-0000-0000-00000FCC0000}"/>
    <cellStyle name="Valuta 3 2 7 2 2 2 2 3" xfId="43483" xr:uid="{00000000-0005-0000-0000-000010CC0000}"/>
    <cellStyle name="Valuta 3 2 7 2 2 2 3" xfId="32787" xr:uid="{00000000-0005-0000-0000-000011CC0000}"/>
    <cellStyle name="Valuta 3 2 7 2 2 2 3 2" xfId="50946" xr:uid="{00000000-0005-0000-0000-000012CC0000}"/>
    <cellStyle name="Valuta 3 2 7 2 2 2 4" xfId="19596" xr:uid="{00000000-0005-0000-0000-000013CC0000}"/>
    <cellStyle name="Valuta 3 2 7 2 2 2 5" xfId="37755" xr:uid="{00000000-0005-0000-0000-000014CC0000}"/>
    <cellStyle name="Valuta 3 2 7 2 2 2 6" xfId="55915" xr:uid="{00000000-0005-0000-0000-000015CC0000}"/>
    <cellStyle name="Valuta 3 2 7 2 2 3" xfId="9633" xr:uid="{00000000-0005-0000-0000-000016CC0000}"/>
    <cellStyle name="Valuta 3 2 7 2 2 3 2" xfId="22840" xr:uid="{00000000-0005-0000-0000-000017CC0000}"/>
    <cellStyle name="Valuta 3 2 7 2 2 3 3" xfId="40999" xr:uid="{00000000-0005-0000-0000-000018CC0000}"/>
    <cellStyle name="Valuta 3 2 7 2 2 4" xfId="14627" xr:uid="{00000000-0005-0000-0000-000019CC0000}"/>
    <cellStyle name="Valuta 3 2 7 2 2 4 2" xfId="27819" xr:uid="{00000000-0005-0000-0000-00001ACC0000}"/>
    <cellStyle name="Valuta 3 2 7 2 2 4 3" xfId="45978" xr:uid="{00000000-0005-0000-0000-00001BCC0000}"/>
    <cellStyle name="Valuta 3 2 7 2 2 5" xfId="30303" xr:uid="{00000000-0005-0000-0000-00001CCC0000}"/>
    <cellStyle name="Valuta 3 2 7 2 2 5 2" xfId="48462" xr:uid="{00000000-0005-0000-0000-00001DCC0000}"/>
    <cellStyle name="Valuta 3 2 7 2 2 6" xfId="17112" xr:uid="{00000000-0005-0000-0000-00001ECC0000}"/>
    <cellStyle name="Valuta 3 2 7 2 2 7" xfId="35271" xr:uid="{00000000-0005-0000-0000-00001FCC0000}"/>
    <cellStyle name="Valuta 3 2 7 2 2 8" xfId="53431" xr:uid="{00000000-0005-0000-0000-000020CC0000}"/>
    <cellStyle name="Valuta 3 2 7 2 3" xfId="6145" xr:uid="{00000000-0005-0000-0000-000021CC0000}"/>
    <cellStyle name="Valuta 3 2 7 2 3 2" xfId="11642" xr:uid="{00000000-0005-0000-0000-000022CC0000}"/>
    <cellStyle name="Valuta 3 2 7 2 3 2 2" xfId="24849" xr:uid="{00000000-0005-0000-0000-000023CC0000}"/>
    <cellStyle name="Valuta 3 2 7 2 3 2 3" xfId="43008" xr:uid="{00000000-0005-0000-0000-000024CC0000}"/>
    <cellStyle name="Valuta 3 2 7 2 3 3" xfId="32312" xr:uid="{00000000-0005-0000-0000-000025CC0000}"/>
    <cellStyle name="Valuta 3 2 7 2 3 3 2" xfId="50471" xr:uid="{00000000-0005-0000-0000-000026CC0000}"/>
    <cellStyle name="Valuta 3 2 7 2 3 4" xfId="19121" xr:uid="{00000000-0005-0000-0000-000027CC0000}"/>
    <cellStyle name="Valuta 3 2 7 2 3 5" xfId="37280" xr:uid="{00000000-0005-0000-0000-000028CC0000}"/>
    <cellStyle name="Valuta 3 2 7 2 3 6" xfId="55440" xr:uid="{00000000-0005-0000-0000-000029CC0000}"/>
    <cellStyle name="Valuta 3 2 7 2 4" xfId="9166" xr:uid="{00000000-0005-0000-0000-00002ACC0000}"/>
    <cellStyle name="Valuta 3 2 7 2 4 2" xfId="22373" xr:uid="{00000000-0005-0000-0000-00002BCC0000}"/>
    <cellStyle name="Valuta 3 2 7 2 4 3" xfId="40532" xr:uid="{00000000-0005-0000-0000-00002CCC0000}"/>
    <cellStyle name="Valuta 3 2 7 2 5" xfId="14152" xr:uid="{00000000-0005-0000-0000-00002DCC0000}"/>
    <cellStyle name="Valuta 3 2 7 2 5 2" xfId="27344" xr:uid="{00000000-0005-0000-0000-00002ECC0000}"/>
    <cellStyle name="Valuta 3 2 7 2 5 3" xfId="45503" xr:uid="{00000000-0005-0000-0000-00002FCC0000}"/>
    <cellStyle name="Valuta 3 2 7 2 6" xfId="29828" xr:uid="{00000000-0005-0000-0000-000030CC0000}"/>
    <cellStyle name="Valuta 3 2 7 2 6 2" xfId="47987" xr:uid="{00000000-0005-0000-0000-000031CC0000}"/>
    <cellStyle name="Valuta 3 2 7 2 7" xfId="16637" xr:uid="{00000000-0005-0000-0000-000032CC0000}"/>
    <cellStyle name="Valuta 3 2 7 2 8" xfId="34796" xr:uid="{00000000-0005-0000-0000-000033CC0000}"/>
    <cellStyle name="Valuta 3 2 7 2 9" xfId="52956" xr:uid="{00000000-0005-0000-0000-000034CC0000}"/>
    <cellStyle name="Valuta 3 2 7 3" xfId="3267" xr:uid="{00000000-0005-0000-0000-000035CC0000}"/>
    <cellStyle name="Valuta 3 2 7 3 10" xfId="58852" xr:uid="{00000000-0005-0000-0000-000036CC0000}"/>
    <cellStyle name="Valuta 3 2 7 3 2" xfId="4133" xr:uid="{00000000-0005-0000-0000-000037CC0000}"/>
    <cellStyle name="Valuta 3 2 7 3 2 2" xfId="6620" xr:uid="{00000000-0005-0000-0000-000038CC0000}"/>
    <cellStyle name="Valuta 3 2 7 3 2 2 2" xfId="12118" xr:uid="{00000000-0005-0000-0000-000039CC0000}"/>
    <cellStyle name="Valuta 3 2 7 3 2 2 2 2" xfId="25325" xr:uid="{00000000-0005-0000-0000-00003ACC0000}"/>
    <cellStyle name="Valuta 3 2 7 3 2 2 2 3" xfId="43484" xr:uid="{00000000-0005-0000-0000-00003BCC0000}"/>
    <cellStyle name="Valuta 3 2 7 3 2 2 3" xfId="32788" xr:uid="{00000000-0005-0000-0000-00003CCC0000}"/>
    <cellStyle name="Valuta 3 2 7 3 2 2 3 2" xfId="50947" xr:uid="{00000000-0005-0000-0000-00003DCC0000}"/>
    <cellStyle name="Valuta 3 2 7 3 2 2 4" xfId="19597" xr:uid="{00000000-0005-0000-0000-00003ECC0000}"/>
    <cellStyle name="Valuta 3 2 7 3 2 2 5" xfId="37756" xr:uid="{00000000-0005-0000-0000-00003FCC0000}"/>
    <cellStyle name="Valuta 3 2 7 3 2 2 6" xfId="55916" xr:uid="{00000000-0005-0000-0000-000040CC0000}"/>
    <cellStyle name="Valuta 3 2 7 3 2 3" xfId="9634" xr:uid="{00000000-0005-0000-0000-000041CC0000}"/>
    <cellStyle name="Valuta 3 2 7 3 2 3 2" xfId="22841" xr:uid="{00000000-0005-0000-0000-000042CC0000}"/>
    <cellStyle name="Valuta 3 2 7 3 2 3 3" xfId="41000" xr:uid="{00000000-0005-0000-0000-000043CC0000}"/>
    <cellStyle name="Valuta 3 2 7 3 2 4" xfId="14628" xr:uid="{00000000-0005-0000-0000-000044CC0000}"/>
    <cellStyle name="Valuta 3 2 7 3 2 4 2" xfId="27820" xr:uid="{00000000-0005-0000-0000-000045CC0000}"/>
    <cellStyle name="Valuta 3 2 7 3 2 4 3" xfId="45979" xr:uid="{00000000-0005-0000-0000-000046CC0000}"/>
    <cellStyle name="Valuta 3 2 7 3 2 5" xfId="30304" xr:uid="{00000000-0005-0000-0000-000047CC0000}"/>
    <cellStyle name="Valuta 3 2 7 3 2 5 2" xfId="48463" xr:uid="{00000000-0005-0000-0000-000048CC0000}"/>
    <cellStyle name="Valuta 3 2 7 3 2 6" xfId="17113" xr:uid="{00000000-0005-0000-0000-000049CC0000}"/>
    <cellStyle name="Valuta 3 2 7 3 2 7" xfId="35272" xr:uid="{00000000-0005-0000-0000-00004ACC0000}"/>
    <cellStyle name="Valuta 3 2 7 3 2 8" xfId="53432" xr:uid="{00000000-0005-0000-0000-00004BCC0000}"/>
    <cellStyle name="Valuta 3 2 7 3 3" xfId="6146" xr:uid="{00000000-0005-0000-0000-00004CCC0000}"/>
    <cellStyle name="Valuta 3 2 7 3 3 2" xfId="11643" xr:uid="{00000000-0005-0000-0000-00004DCC0000}"/>
    <cellStyle name="Valuta 3 2 7 3 3 2 2" xfId="24850" xr:uid="{00000000-0005-0000-0000-00004ECC0000}"/>
    <cellStyle name="Valuta 3 2 7 3 3 2 3" xfId="43009" xr:uid="{00000000-0005-0000-0000-00004FCC0000}"/>
    <cellStyle name="Valuta 3 2 7 3 3 3" xfId="32313" xr:uid="{00000000-0005-0000-0000-000050CC0000}"/>
    <cellStyle name="Valuta 3 2 7 3 3 3 2" xfId="50472" xr:uid="{00000000-0005-0000-0000-000051CC0000}"/>
    <cellStyle name="Valuta 3 2 7 3 3 4" xfId="19122" xr:uid="{00000000-0005-0000-0000-000052CC0000}"/>
    <cellStyle name="Valuta 3 2 7 3 3 5" xfId="37281" xr:uid="{00000000-0005-0000-0000-000053CC0000}"/>
    <cellStyle name="Valuta 3 2 7 3 3 6" xfId="55441" xr:uid="{00000000-0005-0000-0000-000054CC0000}"/>
    <cellStyle name="Valuta 3 2 7 3 4" xfId="9167" xr:uid="{00000000-0005-0000-0000-000055CC0000}"/>
    <cellStyle name="Valuta 3 2 7 3 4 2" xfId="22374" xr:uid="{00000000-0005-0000-0000-000056CC0000}"/>
    <cellStyle name="Valuta 3 2 7 3 4 3" xfId="40533" xr:uid="{00000000-0005-0000-0000-000057CC0000}"/>
    <cellStyle name="Valuta 3 2 7 3 5" xfId="14153" xr:uid="{00000000-0005-0000-0000-000058CC0000}"/>
    <cellStyle name="Valuta 3 2 7 3 5 2" xfId="27345" xr:uid="{00000000-0005-0000-0000-000059CC0000}"/>
    <cellStyle name="Valuta 3 2 7 3 5 3" xfId="45504" xr:uid="{00000000-0005-0000-0000-00005ACC0000}"/>
    <cellStyle name="Valuta 3 2 7 3 6" xfId="29829" xr:uid="{00000000-0005-0000-0000-00005BCC0000}"/>
    <cellStyle name="Valuta 3 2 7 3 6 2" xfId="47988" xr:uid="{00000000-0005-0000-0000-00005CCC0000}"/>
    <cellStyle name="Valuta 3 2 7 3 7" xfId="16638" xr:uid="{00000000-0005-0000-0000-00005DCC0000}"/>
    <cellStyle name="Valuta 3 2 7 3 8" xfId="34797" xr:uid="{00000000-0005-0000-0000-00005ECC0000}"/>
    <cellStyle name="Valuta 3 2 7 3 9" xfId="52957" xr:uid="{00000000-0005-0000-0000-00005FCC0000}"/>
    <cellStyle name="Valuta 3 2 7 4" xfId="3727" xr:uid="{00000000-0005-0000-0000-000060CC0000}"/>
    <cellStyle name="Valuta 3 2 7 4 2" xfId="4438" xr:uid="{00000000-0005-0000-0000-000061CC0000}"/>
    <cellStyle name="Valuta 3 2 7 4 2 2" xfId="12422" xr:uid="{00000000-0005-0000-0000-000062CC0000}"/>
    <cellStyle name="Valuta 3 2 7 4 2 2 2" xfId="25629" xr:uid="{00000000-0005-0000-0000-000063CC0000}"/>
    <cellStyle name="Valuta 3 2 7 4 2 2 3" xfId="43788" xr:uid="{00000000-0005-0000-0000-000064CC0000}"/>
    <cellStyle name="Valuta 3 2 7 4 2 3" xfId="33092" xr:uid="{00000000-0005-0000-0000-000065CC0000}"/>
    <cellStyle name="Valuta 3 2 7 4 2 3 2" xfId="51251" xr:uid="{00000000-0005-0000-0000-000066CC0000}"/>
    <cellStyle name="Valuta 3 2 7 4 2 4" xfId="19901" xr:uid="{00000000-0005-0000-0000-000067CC0000}"/>
    <cellStyle name="Valuta 3 2 7 4 2 5" xfId="38060" xr:uid="{00000000-0005-0000-0000-000068CC0000}"/>
    <cellStyle name="Valuta 3 2 7 4 2 6" xfId="56220" xr:uid="{00000000-0005-0000-0000-000069CC0000}"/>
    <cellStyle name="Valuta 3 2 7 4 3" xfId="9938" xr:uid="{00000000-0005-0000-0000-00006ACC0000}"/>
    <cellStyle name="Valuta 3 2 7 4 3 2" xfId="23145" xr:uid="{00000000-0005-0000-0000-00006BCC0000}"/>
    <cellStyle name="Valuta 3 2 7 4 3 3" xfId="41304" xr:uid="{00000000-0005-0000-0000-00006CCC0000}"/>
    <cellStyle name="Valuta 3 2 7 4 4" xfId="14932" xr:uid="{00000000-0005-0000-0000-00006DCC0000}"/>
    <cellStyle name="Valuta 3 2 7 4 4 2" xfId="28124" xr:uid="{00000000-0005-0000-0000-00006ECC0000}"/>
    <cellStyle name="Valuta 3 2 7 4 4 3" xfId="46283" xr:uid="{00000000-0005-0000-0000-00006FCC0000}"/>
    <cellStyle name="Valuta 3 2 7 4 5" xfId="30608" xr:uid="{00000000-0005-0000-0000-000070CC0000}"/>
    <cellStyle name="Valuta 3 2 7 4 5 2" xfId="48767" xr:uid="{00000000-0005-0000-0000-000071CC0000}"/>
    <cellStyle name="Valuta 3 2 7 4 6" xfId="17417" xr:uid="{00000000-0005-0000-0000-000072CC0000}"/>
    <cellStyle name="Valuta 3 2 7 4 7" xfId="35576" xr:uid="{00000000-0005-0000-0000-000073CC0000}"/>
    <cellStyle name="Valuta 3 2 7 4 8" xfId="53736" xr:uid="{00000000-0005-0000-0000-000074CC0000}"/>
    <cellStyle name="Valuta 3 2 7 4 9" xfId="59515" xr:uid="{00000000-0005-0000-0000-000075CC0000}"/>
    <cellStyle name="Valuta 3 2 7 5" xfId="4659" xr:uid="{00000000-0005-0000-0000-000076CC0000}"/>
    <cellStyle name="Valuta 3 2 7 5 2" xfId="6911" xr:uid="{00000000-0005-0000-0000-000077CC0000}"/>
    <cellStyle name="Valuta 3 2 7 5 2 2" xfId="12643" xr:uid="{00000000-0005-0000-0000-000078CC0000}"/>
    <cellStyle name="Valuta 3 2 7 5 2 2 2" xfId="25850" xr:uid="{00000000-0005-0000-0000-000079CC0000}"/>
    <cellStyle name="Valuta 3 2 7 5 2 2 3" xfId="44009" xr:uid="{00000000-0005-0000-0000-00007ACC0000}"/>
    <cellStyle name="Valuta 3 2 7 5 2 3" xfId="33313" xr:uid="{00000000-0005-0000-0000-00007BCC0000}"/>
    <cellStyle name="Valuta 3 2 7 5 2 3 2" xfId="51472" xr:uid="{00000000-0005-0000-0000-00007CCC0000}"/>
    <cellStyle name="Valuta 3 2 7 5 2 4" xfId="20122" xr:uid="{00000000-0005-0000-0000-00007DCC0000}"/>
    <cellStyle name="Valuta 3 2 7 5 2 5" xfId="38281" xr:uid="{00000000-0005-0000-0000-00007ECC0000}"/>
    <cellStyle name="Valuta 3 2 7 5 2 6" xfId="56441" xr:uid="{00000000-0005-0000-0000-00007FCC0000}"/>
    <cellStyle name="Valuta 3 2 7 5 3" xfId="10159" xr:uid="{00000000-0005-0000-0000-000080CC0000}"/>
    <cellStyle name="Valuta 3 2 7 5 3 2" xfId="23366" xr:uid="{00000000-0005-0000-0000-000081CC0000}"/>
    <cellStyle name="Valuta 3 2 7 5 3 3" xfId="41525" xr:uid="{00000000-0005-0000-0000-000082CC0000}"/>
    <cellStyle name="Valuta 3 2 7 5 4" xfId="15153" xr:uid="{00000000-0005-0000-0000-000083CC0000}"/>
    <cellStyle name="Valuta 3 2 7 5 4 2" xfId="28345" xr:uid="{00000000-0005-0000-0000-000084CC0000}"/>
    <cellStyle name="Valuta 3 2 7 5 4 3" xfId="46504" xr:uid="{00000000-0005-0000-0000-000085CC0000}"/>
    <cellStyle name="Valuta 3 2 7 5 5" xfId="30829" xr:uid="{00000000-0005-0000-0000-000086CC0000}"/>
    <cellStyle name="Valuta 3 2 7 5 5 2" xfId="48988" xr:uid="{00000000-0005-0000-0000-000087CC0000}"/>
    <cellStyle name="Valuta 3 2 7 5 6" xfId="17638" xr:uid="{00000000-0005-0000-0000-000088CC0000}"/>
    <cellStyle name="Valuta 3 2 7 5 7" xfId="35797" xr:uid="{00000000-0005-0000-0000-000089CC0000}"/>
    <cellStyle name="Valuta 3 2 7 5 8" xfId="53957" xr:uid="{00000000-0005-0000-0000-00008ACC0000}"/>
    <cellStyle name="Valuta 3 2 7 6" xfId="4131" xr:uid="{00000000-0005-0000-0000-00008BCC0000}"/>
    <cellStyle name="Valuta 3 2 7 6 2" xfId="6618" xr:uid="{00000000-0005-0000-0000-00008CCC0000}"/>
    <cellStyle name="Valuta 3 2 7 6 2 2" xfId="12116" xr:uid="{00000000-0005-0000-0000-00008DCC0000}"/>
    <cellStyle name="Valuta 3 2 7 6 2 2 2" xfId="25323" xr:uid="{00000000-0005-0000-0000-00008ECC0000}"/>
    <cellStyle name="Valuta 3 2 7 6 2 2 3" xfId="43482" xr:uid="{00000000-0005-0000-0000-00008FCC0000}"/>
    <cellStyle name="Valuta 3 2 7 6 2 3" xfId="32786" xr:uid="{00000000-0005-0000-0000-000090CC0000}"/>
    <cellStyle name="Valuta 3 2 7 6 2 3 2" xfId="50945" xr:uid="{00000000-0005-0000-0000-000091CC0000}"/>
    <cellStyle name="Valuta 3 2 7 6 2 4" xfId="19595" xr:uid="{00000000-0005-0000-0000-000092CC0000}"/>
    <cellStyle name="Valuta 3 2 7 6 2 5" xfId="37754" xr:uid="{00000000-0005-0000-0000-000093CC0000}"/>
    <cellStyle name="Valuta 3 2 7 6 2 6" xfId="55914" xr:uid="{00000000-0005-0000-0000-000094CC0000}"/>
    <cellStyle name="Valuta 3 2 7 6 3" xfId="9632" xr:uid="{00000000-0005-0000-0000-000095CC0000}"/>
    <cellStyle name="Valuta 3 2 7 6 3 2" xfId="22839" xr:uid="{00000000-0005-0000-0000-000096CC0000}"/>
    <cellStyle name="Valuta 3 2 7 6 3 3" xfId="40998" xr:uid="{00000000-0005-0000-0000-000097CC0000}"/>
    <cellStyle name="Valuta 3 2 7 6 4" xfId="14626" xr:uid="{00000000-0005-0000-0000-000098CC0000}"/>
    <cellStyle name="Valuta 3 2 7 6 4 2" xfId="27818" xr:uid="{00000000-0005-0000-0000-000099CC0000}"/>
    <cellStyle name="Valuta 3 2 7 6 4 3" xfId="45977" xr:uid="{00000000-0005-0000-0000-00009ACC0000}"/>
    <cellStyle name="Valuta 3 2 7 6 5" xfId="30302" xr:uid="{00000000-0005-0000-0000-00009BCC0000}"/>
    <cellStyle name="Valuta 3 2 7 6 5 2" xfId="48461" xr:uid="{00000000-0005-0000-0000-00009CCC0000}"/>
    <cellStyle name="Valuta 3 2 7 6 6" xfId="17111" xr:uid="{00000000-0005-0000-0000-00009DCC0000}"/>
    <cellStyle name="Valuta 3 2 7 6 7" xfId="35270" xr:uid="{00000000-0005-0000-0000-00009ECC0000}"/>
    <cellStyle name="Valuta 3 2 7 6 8" xfId="53430" xr:uid="{00000000-0005-0000-0000-00009FCC0000}"/>
    <cellStyle name="Valuta 3 2 7 7" xfId="5084" xr:uid="{00000000-0005-0000-0000-0000A0CC0000}"/>
    <cellStyle name="Valuta 3 2 7 7 2" xfId="7326" xr:uid="{00000000-0005-0000-0000-0000A1CC0000}"/>
    <cellStyle name="Valuta 3 2 7 7 2 2" xfId="13059" xr:uid="{00000000-0005-0000-0000-0000A2CC0000}"/>
    <cellStyle name="Valuta 3 2 7 7 2 2 2" xfId="26266" xr:uid="{00000000-0005-0000-0000-0000A3CC0000}"/>
    <cellStyle name="Valuta 3 2 7 7 2 2 3" xfId="44425" xr:uid="{00000000-0005-0000-0000-0000A4CC0000}"/>
    <cellStyle name="Valuta 3 2 7 7 2 3" xfId="33729" xr:uid="{00000000-0005-0000-0000-0000A5CC0000}"/>
    <cellStyle name="Valuta 3 2 7 7 2 3 2" xfId="51888" xr:uid="{00000000-0005-0000-0000-0000A6CC0000}"/>
    <cellStyle name="Valuta 3 2 7 7 2 4" xfId="20538" xr:uid="{00000000-0005-0000-0000-0000A7CC0000}"/>
    <cellStyle name="Valuta 3 2 7 7 2 5" xfId="38697" xr:uid="{00000000-0005-0000-0000-0000A8CC0000}"/>
    <cellStyle name="Valuta 3 2 7 7 2 6" xfId="56857" xr:uid="{00000000-0005-0000-0000-0000A9CC0000}"/>
    <cellStyle name="Valuta 3 2 7 7 3" xfId="10575" xr:uid="{00000000-0005-0000-0000-0000AACC0000}"/>
    <cellStyle name="Valuta 3 2 7 7 3 2" xfId="23782" xr:uid="{00000000-0005-0000-0000-0000ABCC0000}"/>
    <cellStyle name="Valuta 3 2 7 7 3 3" xfId="41941" xr:uid="{00000000-0005-0000-0000-0000ACCC0000}"/>
    <cellStyle name="Valuta 3 2 7 7 4" xfId="15569" xr:uid="{00000000-0005-0000-0000-0000ADCC0000}"/>
    <cellStyle name="Valuta 3 2 7 7 4 2" xfId="28761" xr:uid="{00000000-0005-0000-0000-0000AECC0000}"/>
    <cellStyle name="Valuta 3 2 7 7 4 3" xfId="46920" xr:uid="{00000000-0005-0000-0000-0000AFCC0000}"/>
    <cellStyle name="Valuta 3 2 7 7 5" xfId="31245" xr:uid="{00000000-0005-0000-0000-0000B0CC0000}"/>
    <cellStyle name="Valuta 3 2 7 7 5 2" xfId="49404" xr:uid="{00000000-0005-0000-0000-0000B1CC0000}"/>
    <cellStyle name="Valuta 3 2 7 7 6" xfId="18054" xr:uid="{00000000-0005-0000-0000-0000B2CC0000}"/>
    <cellStyle name="Valuta 3 2 7 7 7" xfId="36213" xr:uid="{00000000-0005-0000-0000-0000B3CC0000}"/>
    <cellStyle name="Valuta 3 2 7 7 8" xfId="54373" xr:uid="{00000000-0005-0000-0000-0000B4CC0000}"/>
    <cellStyle name="Valuta 3 2 7 8" xfId="6144" xr:uid="{00000000-0005-0000-0000-0000B5CC0000}"/>
    <cellStyle name="Valuta 3 2 7 8 2" xfId="11641" xr:uid="{00000000-0005-0000-0000-0000B6CC0000}"/>
    <cellStyle name="Valuta 3 2 7 8 2 2" xfId="24848" xr:uid="{00000000-0005-0000-0000-0000B7CC0000}"/>
    <cellStyle name="Valuta 3 2 7 8 2 3" xfId="43007" xr:uid="{00000000-0005-0000-0000-0000B8CC0000}"/>
    <cellStyle name="Valuta 3 2 7 8 3" xfId="32311" xr:uid="{00000000-0005-0000-0000-0000B9CC0000}"/>
    <cellStyle name="Valuta 3 2 7 8 3 2" xfId="50470" xr:uid="{00000000-0005-0000-0000-0000BACC0000}"/>
    <cellStyle name="Valuta 3 2 7 8 4" xfId="19120" xr:uid="{00000000-0005-0000-0000-0000BBCC0000}"/>
    <cellStyle name="Valuta 3 2 7 8 5" xfId="37279" xr:uid="{00000000-0005-0000-0000-0000BCCC0000}"/>
    <cellStyle name="Valuta 3 2 7 8 6" xfId="55439" xr:uid="{00000000-0005-0000-0000-0000BDCC0000}"/>
    <cellStyle name="Valuta 3 2 7 9" xfId="8418" xr:uid="{00000000-0005-0000-0000-0000BECC0000}"/>
    <cellStyle name="Valuta 3 2 7 9 2" xfId="21625" xr:uid="{00000000-0005-0000-0000-0000BFCC0000}"/>
    <cellStyle name="Valuta 3 2 7 9 3" xfId="39784" xr:uid="{00000000-0005-0000-0000-0000C0CC0000}"/>
    <cellStyle name="Valuta 3 2 7 9 4" xfId="57944" xr:uid="{00000000-0005-0000-0000-0000C1CC0000}"/>
    <cellStyle name="Valuta 3 2 8" xfId="3268" xr:uid="{00000000-0005-0000-0000-0000C2CC0000}"/>
    <cellStyle name="Valuta 3 2 8 10" xfId="34798" xr:uid="{00000000-0005-0000-0000-0000C3CC0000}"/>
    <cellStyle name="Valuta 3 2 8 11" xfId="52958" xr:uid="{00000000-0005-0000-0000-0000C4CC0000}"/>
    <cellStyle name="Valuta 3 2 8 12" xfId="58853" xr:uid="{00000000-0005-0000-0000-0000C5CC0000}"/>
    <cellStyle name="Valuta 3 2 8 2" xfId="3728" xr:uid="{00000000-0005-0000-0000-0000C6CC0000}"/>
    <cellStyle name="Valuta 3 2 8 2 2" xfId="6621" xr:uid="{00000000-0005-0000-0000-0000C7CC0000}"/>
    <cellStyle name="Valuta 3 2 8 2 2 2" xfId="12119" xr:uid="{00000000-0005-0000-0000-0000C8CC0000}"/>
    <cellStyle name="Valuta 3 2 8 2 2 2 2" xfId="25326" xr:uid="{00000000-0005-0000-0000-0000C9CC0000}"/>
    <cellStyle name="Valuta 3 2 8 2 2 2 3" xfId="43485" xr:uid="{00000000-0005-0000-0000-0000CACC0000}"/>
    <cellStyle name="Valuta 3 2 8 2 2 3" xfId="32789" xr:uid="{00000000-0005-0000-0000-0000CBCC0000}"/>
    <cellStyle name="Valuta 3 2 8 2 2 3 2" xfId="50948" xr:uid="{00000000-0005-0000-0000-0000CCCC0000}"/>
    <cellStyle name="Valuta 3 2 8 2 2 4" xfId="19598" xr:uid="{00000000-0005-0000-0000-0000CDCC0000}"/>
    <cellStyle name="Valuta 3 2 8 2 2 5" xfId="37757" xr:uid="{00000000-0005-0000-0000-0000CECC0000}"/>
    <cellStyle name="Valuta 3 2 8 2 2 6" xfId="55917" xr:uid="{00000000-0005-0000-0000-0000CFCC0000}"/>
    <cellStyle name="Valuta 3 2 8 2 3" xfId="9635" xr:uid="{00000000-0005-0000-0000-0000D0CC0000}"/>
    <cellStyle name="Valuta 3 2 8 2 3 2" xfId="22842" xr:uid="{00000000-0005-0000-0000-0000D1CC0000}"/>
    <cellStyle name="Valuta 3 2 8 2 3 3" xfId="41001" xr:uid="{00000000-0005-0000-0000-0000D2CC0000}"/>
    <cellStyle name="Valuta 3 2 8 2 4" xfId="14629" xr:uid="{00000000-0005-0000-0000-0000D3CC0000}"/>
    <cellStyle name="Valuta 3 2 8 2 4 2" xfId="27821" xr:uid="{00000000-0005-0000-0000-0000D4CC0000}"/>
    <cellStyle name="Valuta 3 2 8 2 4 3" xfId="45980" xr:uid="{00000000-0005-0000-0000-0000D5CC0000}"/>
    <cellStyle name="Valuta 3 2 8 2 5" xfId="4704" xr:uid="{00000000-0005-0000-0000-0000D6CC0000}"/>
    <cellStyle name="Valuta 3 2 8 2 5 2" xfId="30305" xr:uid="{00000000-0005-0000-0000-0000D7CC0000}"/>
    <cellStyle name="Valuta 3 2 8 2 5 3" xfId="48464" xr:uid="{00000000-0005-0000-0000-0000D8CC0000}"/>
    <cellStyle name="Valuta 3 2 8 2 6" xfId="17114" xr:uid="{00000000-0005-0000-0000-0000D9CC0000}"/>
    <cellStyle name="Valuta 3 2 8 2 7" xfId="35273" xr:uid="{00000000-0005-0000-0000-0000DACC0000}"/>
    <cellStyle name="Valuta 3 2 8 2 8" xfId="53433" xr:uid="{00000000-0005-0000-0000-0000DBCC0000}"/>
    <cellStyle name="Valuta 3 2 8 2 9" xfId="59516" xr:uid="{00000000-0005-0000-0000-0000DCCC0000}"/>
    <cellStyle name="Valuta 3 2 8 3" xfId="4134" xr:uid="{00000000-0005-0000-0000-0000DDCC0000}"/>
    <cellStyle name="Valuta 3 2 8 3 2" xfId="7327" xr:uid="{00000000-0005-0000-0000-0000DECC0000}"/>
    <cellStyle name="Valuta 3 2 8 3 2 2" xfId="13060" xr:uid="{00000000-0005-0000-0000-0000DFCC0000}"/>
    <cellStyle name="Valuta 3 2 8 3 2 2 2" xfId="26267" xr:uid="{00000000-0005-0000-0000-0000E0CC0000}"/>
    <cellStyle name="Valuta 3 2 8 3 2 2 3" xfId="44426" xr:uid="{00000000-0005-0000-0000-0000E1CC0000}"/>
    <cellStyle name="Valuta 3 2 8 3 2 3" xfId="33730" xr:uid="{00000000-0005-0000-0000-0000E2CC0000}"/>
    <cellStyle name="Valuta 3 2 8 3 2 3 2" xfId="51889" xr:uid="{00000000-0005-0000-0000-0000E3CC0000}"/>
    <cellStyle name="Valuta 3 2 8 3 2 4" xfId="20539" xr:uid="{00000000-0005-0000-0000-0000E4CC0000}"/>
    <cellStyle name="Valuta 3 2 8 3 2 5" xfId="38698" xr:uid="{00000000-0005-0000-0000-0000E5CC0000}"/>
    <cellStyle name="Valuta 3 2 8 3 2 6" xfId="56858" xr:uid="{00000000-0005-0000-0000-0000E6CC0000}"/>
    <cellStyle name="Valuta 3 2 8 3 3" xfId="10576" xr:uid="{00000000-0005-0000-0000-0000E7CC0000}"/>
    <cellStyle name="Valuta 3 2 8 3 3 2" xfId="23783" xr:uid="{00000000-0005-0000-0000-0000E8CC0000}"/>
    <cellStyle name="Valuta 3 2 8 3 3 3" xfId="41942" xr:uid="{00000000-0005-0000-0000-0000E9CC0000}"/>
    <cellStyle name="Valuta 3 2 8 3 4" xfId="15570" xr:uid="{00000000-0005-0000-0000-0000EACC0000}"/>
    <cellStyle name="Valuta 3 2 8 3 4 2" xfId="28762" xr:uid="{00000000-0005-0000-0000-0000EBCC0000}"/>
    <cellStyle name="Valuta 3 2 8 3 4 3" xfId="46921" xr:uid="{00000000-0005-0000-0000-0000ECCC0000}"/>
    <cellStyle name="Valuta 3 2 8 3 5" xfId="31246" xr:uid="{00000000-0005-0000-0000-0000EDCC0000}"/>
    <cellStyle name="Valuta 3 2 8 3 5 2" xfId="49405" xr:uid="{00000000-0005-0000-0000-0000EECC0000}"/>
    <cellStyle name="Valuta 3 2 8 3 6" xfId="18055" xr:uid="{00000000-0005-0000-0000-0000EFCC0000}"/>
    <cellStyle name="Valuta 3 2 8 3 7" xfId="36214" xr:uid="{00000000-0005-0000-0000-0000F0CC0000}"/>
    <cellStyle name="Valuta 3 2 8 3 8" xfId="54374" xr:uid="{00000000-0005-0000-0000-0000F1CC0000}"/>
    <cellStyle name="Valuta 3 2 8 4" xfId="6147" xr:uid="{00000000-0005-0000-0000-0000F2CC0000}"/>
    <cellStyle name="Valuta 3 2 8 4 2" xfId="11644" xr:uid="{00000000-0005-0000-0000-0000F3CC0000}"/>
    <cellStyle name="Valuta 3 2 8 4 2 2" xfId="24851" xr:uid="{00000000-0005-0000-0000-0000F4CC0000}"/>
    <cellStyle name="Valuta 3 2 8 4 2 3" xfId="43010" xr:uid="{00000000-0005-0000-0000-0000F5CC0000}"/>
    <cellStyle name="Valuta 3 2 8 4 3" xfId="32314" xr:uid="{00000000-0005-0000-0000-0000F6CC0000}"/>
    <cellStyle name="Valuta 3 2 8 4 3 2" xfId="50473" xr:uid="{00000000-0005-0000-0000-0000F7CC0000}"/>
    <cellStyle name="Valuta 3 2 8 4 4" xfId="19123" xr:uid="{00000000-0005-0000-0000-0000F8CC0000}"/>
    <cellStyle name="Valuta 3 2 8 4 5" xfId="37282" xr:uid="{00000000-0005-0000-0000-0000F9CC0000}"/>
    <cellStyle name="Valuta 3 2 8 4 6" xfId="55442" xr:uid="{00000000-0005-0000-0000-0000FACC0000}"/>
    <cellStyle name="Valuta 3 2 8 5" xfId="8419" xr:uid="{00000000-0005-0000-0000-0000FBCC0000}"/>
    <cellStyle name="Valuta 3 2 8 5 2" xfId="21626" xr:uid="{00000000-0005-0000-0000-0000FCCC0000}"/>
    <cellStyle name="Valuta 3 2 8 5 3" xfId="39785" xr:uid="{00000000-0005-0000-0000-0000FDCC0000}"/>
    <cellStyle name="Valuta 3 2 8 5 4" xfId="57945" xr:uid="{00000000-0005-0000-0000-0000FECC0000}"/>
    <cellStyle name="Valuta 3 2 8 6" xfId="9168" xr:uid="{00000000-0005-0000-0000-0000FFCC0000}"/>
    <cellStyle name="Valuta 3 2 8 6 2" xfId="22375" xr:uid="{00000000-0005-0000-0000-000000CD0000}"/>
    <cellStyle name="Valuta 3 2 8 6 3" xfId="40534" xr:uid="{00000000-0005-0000-0000-000001CD0000}"/>
    <cellStyle name="Valuta 3 2 8 7" xfId="14154" xr:uid="{00000000-0005-0000-0000-000002CD0000}"/>
    <cellStyle name="Valuta 3 2 8 7 2" xfId="27346" xr:uid="{00000000-0005-0000-0000-000003CD0000}"/>
    <cellStyle name="Valuta 3 2 8 7 3" xfId="45505" xr:uid="{00000000-0005-0000-0000-000004CD0000}"/>
    <cellStyle name="Valuta 3 2 8 8" xfId="29830" xr:uid="{00000000-0005-0000-0000-000005CD0000}"/>
    <cellStyle name="Valuta 3 2 8 8 2" xfId="47989" xr:uid="{00000000-0005-0000-0000-000006CD0000}"/>
    <cellStyle name="Valuta 3 2 8 9" xfId="16639" xr:uid="{00000000-0005-0000-0000-000007CD0000}"/>
    <cellStyle name="Valuta 3 2 9" xfId="3269" xr:uid="{00000000-0005-0000-0000-000008CD0000}"/>
    <cellStyle name="Valuta 3 2 9 10" xfId="34799" xr:uid="{00000000-0005-0000-0000-000009CD0000}"/>
    <cellStyle name="Valuta 3 2 9 11" xfId="52959" xr:uid="{00000000-0005-0000-0000-00000ACD0000}"/>
    <cellStyle name="Valuta 3 2 9 12" xfId="58854" xr:uid="{00000000-0005-0000-0000-00000BCD0000}"/>
    <cellStyle name="Valuta 3 2 9 2" xfId="3729" xr:uid="{00000000-0005-0000-0000-00000CCD0000}"/>
    <cellStyle name="Valuta 3 2 9 2 2" xfId="6622" xr:uid="{00000000-0005-0000-0000-00000DCD0000}"/>
    <cellStyle name="Valuta 3 2 9 2 2 2" xfId="12120" xr:uid="{00000000-0005-0000-0000-00000ECD0000}"/>
    <cellStyle name="Valuta 3 2 9 2 2 2 2" xfId="25327" xr:uid="{00000000-0005-0000-0000-00000FCD0000}"/>
    <cellStyle name="Valuta 3 2 9 2 2 2 3" xfId="43486" xr:uid="{00000000-0005-0000-0000-000010CD0000}"/>
    <cellStyle name="Valuta 3 2 9 2 2 3" xfId="32790" xr:uid="{00000000-0005-0000-0000-000011CD0000}"/>
    <cellStyle name="Valuta 3 2 9 2 2 3 2" xfId="50949" xr:uid="{00000000-0005-0000-0000-000012CD0000}"/>
    <cellStyle name="Valuta 3 2 9 2 2 4" xfId="19599" xr:uid="{00000000-0005-0000-0000-000013CD0000}"/>
    <cellStyle name="Valuta 3 2 9 2 2 5" xfId="37758" xr:uid="{00000000-0005-0000-0000-000014CD0000}"/>
    <cellStyle name="Valuta 3 2 9 2 2 6" xfId="55918" xr:uid="{00000000-0005-0000-0000-000015CD0000}"/>
    <cellStyle name="Valuta 3 2 9 2 3" xfId="9636" xr:uid="{00000000-0005-0000-0000-000016CD0000}"/>
    <cellStyle name="Valuta 3 2 9 2 3 2" xfId="22843" xr:uid="{00000000-0005-0000-0000-000017CD0000}"/>
    <cellStyle name="Valuta 3 2 9 2 3 3" xfId="41002" xr:uid="{00000000-0005-0000-0000-000018CD0000}"/>
    <cellStyle name="Valuta 3 2 9 2 4" xfId="14630" xr:uid="{00000000-0005-0000-0000-000019CD0000}"/>
    <cellStyle name="Valuta 3 2 9 2 4 2" xfId="27822" xr:uid="{00000000-0005-0000-0000-00001ACD0000}"/>
    <cellStyle name="Valuta 3 2 9 2 4 3" xfId="45981" xr:uid="{00000000-0005-0000-0000-00001BCD0000}"/>
    <cellStyle name="Valuta 3 2 9 2 5" xfId="4705" xr:uid="{00000000-0005-0000-0000-00001CCD0000}"/>
    <cellStyle name="Valuta 3 2 9 2 5 2" xfId="30306" xr:uid="{00000000-0005-0000-0000-00001DCD0000}"/>
    <cellStyle name="Valuta 3 2 9 2 5 3" xfId="48465" xr:uid="{00000000-0005-0000-0000-00001ECD0000}"/>
    <cellStyle name="Valuta 3 2 9 2 6" xfId="17115" xr:uid="{00000000-0005-0000-0000-00001FCD0000}"/>
    <cellStyle name="Valuta 3 2 9 2 7" xfId="35274" xr:uid="{00000000-0005-0000-0000-000020CD0000}"/>
    <cellStyle name="Valuta 3 2 9 2 8" xfId="53434" xr:uid="{00000000-0005-0000-0000-000021CD0000}"/>
    <cellStyle name="Valuta 3 2 9 2 9" xfId="59517" xr:uid="{00000000-0005-0000-0000-000022CD0000}"/>
    <cellStyle name="Valuta 3 2 9 3" xfId="4135" xr:uid="{00000000-0005-0000-0000-000023CD0000}"/>
    <cellStyle name="Valuta 3 2 9 3 2" xfId="7328" xr:uid="{00000000-0005-0000-0000-000024CD0000}"/>
    <cellStyle name="Valuta 3 2 9 3 2 2" xfId="13061" xr:uid="{00000000-0005-0000-0000-000025CD0000}"/>
    <cellStyle name="Valuta 3 2 9 3 2 2 2" xfId="26268" xr:uid="{00000000-0005-0000-0000-000026CD0000}"/>
    <cellStyle name="Valuta 3 2 9 3 2 2 3" xfId="44427" xr:uid="{00000000-0005-0000-0000-000027CD0000}"/>
    <cellStyle name="Valuta 3 2 9 3 2 3" xfId="33731" xr:uid="{00000000-0005-0000-0000-000028CD0000}"/>
    <cellStyle name="Valuta 3 2 9 3 2 3 2" xfId="51890" xr:uid="{00000000-0005-0000-0000-000029CD0000}"/>
    <cellStyle name="Valuta 3 2 9 3 2 4" xfId="20540" xr:uid="{00000000-0005-0000-0000-00002ACD0000}"/>
    <cellStyle name="Valuta 3 2 9 3 2 5" xfId="38699" xr:uid="{00000000-0005-0000-0000-00002BCD0000}"/>
    <cellStyle name="Valuta 3 2 9 3 2 6" xfId="56859" xr:uid="{00000000-0005-0000-0000-00002CCD0000}"/>
    <cellStyle name="Valuta 3 2 9 3 3" xfId="10577" xr:uid="{00000000-0005-0000-0000-00002DCD0000}"/>
    <cellStyle name="Valuta 3 2 9 3 3 2" xfId="23784" xr:uid="{00000000-0005-0000-0000-00002ECD0000}"/>
    <cellStyle name="Valuta 3 2 9 3 3 3" xfId="41943" xr:uid="{00000000-0005-0000-0000-00002FCD0000}"/>
    <cellStyle name="Valuta 3 2 9 3 4" xfId="15571" xr:uid="{00000000-0005-0000-0000-000030CD0000}"/>
    <cellStyle name="Valuta 3 2 9 3 4 2" xfId="28763" xr:uid="{00000000-0005-0000-0000-000031CD0000}"/>
    <cellStyle name="Valuta 3 2 9 3 4 3" xfId="46922" xr:uid="{00000000-0005-0000-0000-000032CD0000}"/>
    <cellStyle name="Valuta 3 2 9 3 5" xfId="5085" xr:uid="{00000000-0005-0000-0000-000033CD0000}"/>
    <cellStyle name="Valuta 3 2 9 3 5 2" xfId="31247" xr:uid="{00000000-0005-0000-0000-000034CD0000}"/>
    <cellStyle name="Valuta 3 2 9 3 5 3" xfId="49406" xr:uid="{00000000-0005-0000-0000-000035CD0000}"/>
    <cellStyle name="Valuta 3 2 9 3 6" xfId="18056" xr:uid="{00000000-0005-0000-0000-000036CD0000}"/>
    <cellStyle name="Valuta 3 2 9 3 7" xfId="36215" xr:uid="{00000000-0005-0000-0000-000037CD0000}"/>
    <cellStyle name="Valuta 3 2 9 3 8" xfId="54375" xr:uid="{00000000-0005-0000-0000-000038CD0000}"/>
    <cellStyle name="Valuta 3 2 9 4" xfId="6148" xr:uid="{00000000-0005-0000-0000-000039CD0000}"/>
    <cellStyle name="Valuta 3 2 9 4 2" xfId="11645" xr:uid="{00000000-0005-0000-0000-00003ACD0000}"/>
    <cellStyle name="Valuta 3 2 9 4 2 2" xfId="24852" xr:uid="{00000000-0005-0000-0000-00003BCD0000}"/>
    <cellStyle name="Valuta 3 2 9 4 2 3" xfId="43011" xr:uid="{00000000-0005-0000-0000-00003CCD0000}"/>
    <cellStyle name="Valuta 3 2 9 4 3" xfId="32315" xr:uid="{00000000-0005-0000-0000-00003DCD0000}"/>
    <cellStyle name="Valuta 3 2 9 4 3 2" xfId="50474" xr:uid="{00000000-0005-0000-0000-00003ECD0000}"/>
    <cellStyle name="Valuta 3 2 9 4 4" xfId="19124" xr:uid="{00000000-0005-0000-0000-00003FCD0000}"/>
    <cellStyle name="Valuta 3 2 9 4 5" xfId="37283" xr:uid="{00000000-0005-0000-0000-000040CD0000}"/>
    <cellStyle name="Valuta 3 2 9 4 6" xfId="55443" xr:uid="{00000000-0005-0000-0000-000041CD0000}"/>
    <cellStyle name="Valuta 3 2 9 5" xfId="8420" xr:uid="{00000000-0005-0000-0000-000042CD0000}"/>
    <cellStyle name="Valuta 3 2 9 5 2" xfId="21627" xr:uid="{00000000-0005-0000-0000-000043CD0000}"/>
    <cellStyle name="Valuta 3 2 9 5 3" xfId="39786" xr:uid="{00000000-0005-0000-0000-000044CD0000}"/>
    <cellStyle name="Valuta 3 2 9 5 4" xfId="57946" xr:uid="{00000000-0005-0000-0000-000045CD0000}"/>
    <cellStyle name="Valuta 3 2 9 6" xfId="9169" xr:uid="{00000000-0005-0000-0000-000046CD0000}"/>
    <cellStyle name="Valuta 3 2 9 6 2" xfId="22376" xr:uid="{00000000-0005-0000-0000-000047CD0000}"/>
    <cellStyle name="Valuta 3 2 9 6 3" xfId="40535" xr:uid="{00000000-0005-0000-0000-000048CD0000}"/>
    <cellStyle name="Valuta 3 2 9 7" xfId="14155" xr:uid="{00000000-0005-0000-0000-000049CD0000}"/>
    <cellStyle name="Valuta 3 2 9 7 2" xfId="27347" xr:uid="{00000000-0005-0000-0000-00004ACD0000}"/>
    <cellStyle name="Valuta 3 2 9 7 3" xfId="45506" xr:uid="{00000000-0005-0000-0000-00004BCD0000}"/>
    <cellStyle name="Valuta 3 2 9 8" xfId="29831" xr:uid="{00000000-0005-0000-0000-00004CCD0000}"/>
    <cellStyle name="Valuta 3 2 9 8 2" xfId="47990" xr:uid="{00000000-0005-0000-0000-00004DCD0000}"/>
    <cellStyle name="Valuta 3 2 9 9" xfId="16640" xr:uid="{00000000-0005-0000-0000-00004ECD0000}"/>
    <cellStyle name="Valuta 3 20" xfId="8177" xr:uid="{00000000-0005-0000-0000-00004FCD0000}"/>
    <cellStyle name="Valuta 3 20 2" xfId="21384" xr:uid="{00000000-0005-0000-0000-000050CD0000}"/>
    <cellStyle name="Valuta 3 20 3" xfId="39543" xr:uid="{00000000-0005-0000-0000-000051CD0000}"/>
    <cellStyle name="Valuta 3 20 4" xfId="57703" xr:uid="{00000000-0005-0000-0000-000052CD0000}"/>
    <cellStyle name="Valuta 3 21" xfId="8388" xr:uid="{00000000-0005-0000-0000-000053CD0000}"/>
    <cellStyle name="Valuta 3 21 2" xfId="21595" xr:uid="{00000000-0005-0000-0000-000054CD0000}"/>
    <cellStyle name="Valuta 3 21 3" xfId="39754" xr:uid="{00000000-0005-0000-0000-000055CD0000}"/>
    <cellStyle name="Valuta 3 21 4" xfId="57914" xr:uid="{00000000-0005-0000-0000-000056CD0000}"/>
    <cellStyle name="Valuta 3 22" xfId="8599" xr:uid="{00000000-0005-0000-0000-000057CD0000}"/>
    <cellStyle name="Valuta 3 22 2" xfId="21806" xr:uid="{00000000-0005-0000-0000-000058CD0000}"/>
    <cellStyle name="Valuta 3 22 3" xfId="39965" xr:uid="{00000000-0005-0000-0000-000059CD0000}"/>
    <cellStyle name="Valuta 3 22 4" xfId="58125" xr:uid="{00000000-0005-0000-0000-00005ACD0000}"/>
    <cellStyle name="Valuta 3 23" xfId="8763" xr:uid="{00000000-0005-0000-0000-00005BCD0000}"/>
    <cellStyle name="Valuta 3 23 2" xfId="21970" xr:uid="{00000000-0005-0000-0000-00005CCD0000}"/>
    <cellStyle name="Valuta 3 23 3" xfId="40129" xr:uid="{00000000-0005-0000-0000-00005DCD0000}"/>
    <cellStyle name="Valuta 3 23 4" xfId="58289" xr:uid="{00000000-0005-0000-0000-00005ECD0000}"/>
    <cellStyle name="Valuta 3 24" xfId="8971" xr:uid="{00000000-0005-0000-0000-00005FCD0000}"/>
    <cellStyle name="Valuta 3 24 2" xfId="22178" xr:uid="{00000000-0005-0000-0000-000060CD0000}"/>
    <cellStyle name="Valuta 3 24 3" xfId="40337" xr:uid="{00000000-0005-0000-0000-000061CD0000}"/>
    <cellStyle name="Valuta 3 25" xfId="14069" xr:uid="{00000000-0005-0000-0000-000062CD0000}"/>
    <cellStyle name="Valuta 3 25 2" xfId="27261" xr:uid="{00000000-0005-0000-0000-000063CD0000}"/>
    <cellStyle name="Valuta 3 25 3" xfId="45420" xr:uid="{00000000-0005-0000-0000-000064CD0000}"/>
    <cellStyle name="Valuta 3 26" xfId="29745" xr:uid="{00000000-0005-0000-0000-000065CD0000}"/>
    <cellStyle name="Valuta 3 26 2" xfId="47904" xr:uid="{00000000-0005-0000-0000-000066CD0000}"/>
    <cellStyle name="Valuta 3 27" xfId="16554" xr:uid="{00000000-0005-0000-0000-000067CD0000}"/>
    <cellStyle name="Valuta 3 28" xfId="34713" xr:uid="{00000000-0005-0000-0000-000068CD0000}"/>
    <cellStyle name="Valuta 3 29" xfId="52873" xr:uid="{00000000-0005-0000-0000-000069CD0000}"/>
    <cellStyle name="Valuta 3 3" xfId="3270" xr:uid="{00000000-0005-0000-0000-00006ACD0000}"/>
    <cellStyle name="Valuta 3 30" xfId="58455" xr:uid="{00000000-0005-0000-0000-00006BCD0000}"/>
    <cellStyle name="Valuta 3 31" xfId="58768" xr:uid="{00000000-0005-0000-0000-00006CCD0000}"/>
    <cellStyle name="Valuta 3 32" xfId="59560" xr:uid="{00000000-0005-0000-0000-00006DCD0000}"/>
    <cellStyle name="Valuta 3 33" xfId="59687" xr:uid="{00000000-0005-0000-0000-00006ECD0000}"/>
    <cellStyle name="Valuta 3 34" xfId="59717" xr:uid="{00000000-0005-0000-0000-00006FCD0000}"/>
    <cellStyle name="Valuta 3 35" xfId="59762" xr:uid="{00000000-0005-0000-0000-000070CD0000}"/>
    <cellStyle name="Valuta 3 4" xfId="3271" xr:uid="{00000000-0005-0000-0000-000071CD0000}"/>
    <cellStyle name="Valuta 3 4 10" xfId="5086" xr:uid="{00000000-0005-0000-0000-000072CD0000}"/>
    <cellStyle name="Valuta 3 4 10 2" xfId="7329" xr:uid="{00000000-0005-0000-0000-000073CD0000}"/>
    <cellStyle name="Valuta 3 4 10 2 2" xfId="13062" xr:uid="{00000000-0005-0000-0000-000074CD0000}"/>
    <cellStyle name="Valuta 3 4 10 2 2 2" xfId="26269" xr:uid="{00000000-0005-0000-0000-000075CD0000}"/>
    <cellStyle name="Valuta 3 4 10 2 2 3" xfId="44428" xr:uid="{00000000-0005-0000-0000-000076CD0000}"/>
    <cellStyle name="Valuta 3 4 10 2 3" xfId="33732" xr:uid="{00000000-0005-0000-0000-000077CD0000}"/>
    <cellStyle name="Valuta 3 4 10 2 3 2" xfId="51891" xr:uid="{00000000-0005-0000-0000-000078CD0000}"/>
    <cellStyle name="Valuta 3 4 10 2 4" xfId="20541" xr:uid="{00000000-0005-0000-0000-000079CD0000}"/>
    <cellStyle name="Valuta 3 4 10 2 5" xfId="38700" xr:uid="{00000000-0005-0000-0000-00007ACD0000}"/>
    <cellStyle name="Valuta 3 4 10 2 6" xfId="56860" xr:uid="{00000000-0005-0000-0000-00007BCD0000}"/>
    <cellStyle name="Valuta 3 4 10 3" xfId="10578" xr:uid="{00000000-0005-0000-0000-00007CCD0000}"/>
    <cellStyle name="Valuta 3 4 10 3 2" xfId="23785" xr:uid="{00000000-0005-0000-0000-00007DCD0000}"/>
    <cellStyle name="Valuta 3 4 10 3 3" xfId="41944" xr:uid="{00000000-0005-0000-0000-00007ECD0000}"/>
    <cellStyle name="Valuta 3 4 10 4" xfId="15572" xr:uid="{00000000-0005-0000-0000-00007FCD0000}"/>
    <cellStyle name="Valuta 3 4 10 4 2" xfId="28764" xr:uid="{00000000-0005-0000-0000-000080CD0000}"/>
    <cellStyle name="Valuta 3 4 10 4 3" xfId="46923" xr:uid="{00000000-0005-0000-0000-000081CD0000}"/>
    <cellStyle name="Valuta 3 4 10 5" xfId="31248" xr:uid="{00000000-0005-0000-0000-000082CD0000}"/>
    <cellStyle name="Valuta 3 4 10 5 2" xfId="49407" xr:uid="{00000000-0005-0000-0000-000083CD0000}"/>
    <cellStyle name="Valuta 3 4 10 6" xfId="18057" xr:uid="{00000000-0005-0000-0000-000084CD0000}"/>
    <cellStyle name="Valuta 3 4 10 7" xfId="36216" xr:uid="{00000000-0005-0000-0000-000085CD0000}"/>
    <cellStyle name="Valuta 3 4 10 8" xfId="54376" xr:uid="{00000000-0005-0000-0000-000086CD0000}"/>
    <cellStyle name="Valuta 3 4 11" xfId="5277" xr:uid="{00000000-0005-0000-0000-000087CD0000}"/>
    <cellStyle name="Valuta 3 4 11 2" xfId="7525" xr:uid="{00000000-0005-0000-0000-000088CD0000}"/>
    <cellStyle name="Valuta 3 4 11 2 2" xfId="13258" xr:uid="{00000000-0005-0000-0000-000089CD0000}"/>
    <cellStyle name="Valuta 3 4 11 2 2 2" xfId="26465" xr:uid="{00000000-0005-0000-0000-00008ACD0000}"/>
    <cellStyle name="Valuta 3 4 11 2 2 3" xfId="44624" xr:uid="{00000000-0005-0000-0000-00008BCD0000}"/>
    <cellStyle name="Valuta 3 4 11 2 3" xfId="33928" xr:uid="{00000000-0005-0000-0000-00008CCD0000}"/>
    <cellStyle name="Valuta 3 4 11 2 3 2" xfId="52087" xr:uid="{00000000-0005-0000-0000-00008DCD0000}"/>
    <cellStyle name="Valuta 3 4 11 2 4" xfId="20737" xr:uid="{00000000-0005-0000-0000-00008ECD0000}"/>
    <cellStyle name="Valuta 3 4 11 2 5" xfId="38896" xr:uid="{00000000-0005-0000-0000-00008FCD0000}"/>
    <cellStyle name="Valuta 3 4 11 2 6" xfId="57056" xr:uid="{00000000-0005-0000-0000-000090CD0000}"/>
    <cellStyle name="Valuta 3 4 11 3" xfId="10774" xr:uid="{00000000-0005-0000-0000-000091CD0000}"/>
    <cellStyle name="Valuta 3 4 11 3 2" xfId="23981" xr:uid="{00000000-0005-0000-0000-000092CD0000}"/>
    <cellStyle name="Valuta 3 4 11 3 3" xfId="42140" xr:uid="{00000000-0005-0000-0000-000093CD0000}"/>
    <cellStyle name="Valuta 3 4 11 4" xfId="15768" xr:uid="{00000000-0005-0000-0000-000094CD0000}"/>
    <cellStyle name="Valuta 3 4 11 4 2" xfId="28960" xr:uid="{00000000-0005-0000-0000-000095CD0000}"/>
    <cellStyle name="Valuta 3 4 11 4 3" xfId="47119" xr:uid="{00000000-0005-0000-0000-000096CD0000}"/>
    <cellStyle name="Valuta 3 4 11 5" xfId="31444" xr:uid="{00000000-0005-0000-0000-000097CD0000}"/>
    <cellStyle name="Valuta 3 4 11 5 2" xfId="49603" xr:uid="{00000000-0005-0000-0000-000098CD0000}"/>
    <cellStyle name="Valuta 3 4 11 6" xfId="18253" xr:uid="{00000000-0005-0000-0000-000099CD0000}"/>
    <cellStyle name="Valuta 3 4 11 7" xfId="36412" xr:uid="{00000000-0005-0000-0000-00009ACD0000}"/>
    <cellStyle name="Valuta 3 4 11 8" xfId="54572" xr:uid="{00000000-0005-0000-0000-00009BCD0000}"/>
    <cellStyle name="Valuta 3 4 12" xfId="5435" xr:uid="{00000000-0005-0000-0000-00009CCD0000}"/>
    <cellStyle name="Valuta 3 4 12 2" xfId="7683" xr:uid="{00000000-0005-0000-0000-00009DCD0000}"/>
    <cellStyle name="Valuta 3 4 12 2 2" xfId="13416" xr:uid="{00000000-0005-0000-0000-00009ECD0000}"/>
    <cellStyle name="Valuta 3 4 12 2 2 2" xfId="26623" xr:uid="{00000000-0005-0000-0000-00009FCD0000}"/>
    <cellStyle name="Valuta 3 4 12 2 2 3" xfId="44782" xr:uid="{00000000-0005-0000-0000-0000A0CD0000}"/>
    <cellStyle name="Valuta 3 4 12 2 3" xfId="34086" xr:uid="{00000000-0005-0000-0000-0000A1CD0000}"/>
    <cellStyle name="Valuta 3 4 12 2 3 2" xfId="52245" xr:uid="{00000000-0005-0000-0000-0000A2CD0000}"/>
    <cellStyle name="Valuta 3 4 12 2 4" xfId="20895" xr:uid="{00000000-0005-0000-0000-0000A3CD0000}"/>
    <cellStyle name="Valuta 3 4 12 2 5" xfId="39054" xr:uid="{00000000-0005-0000-0000-0000A4CD0000}"/>
    <cellStyle name="Valuta 3 4 12 2 6" xfId="57214" xr:uid="{00000000-0005-0000-0000-0000A5CD0000}"/>
    <cellStyle name="Valuta 3 4 12 3" xfId="10932" xr:uid="{00000000-0005-0000-0000-0000A6CD0000}"/>
    <cellStyle name="Valuta 3 4 12 3 2" xfId="24139" xr:uid="{00000000-0005-0000-0000-0000A7CD0000}"/>
    <cellStyle name="Valuta 3 4 12 3 3" xfId="42298" xr:uid="{00000000-0005-0000-0000-0000A8CD0000}"/>
    <cellStyle name="Valuta 3 4 12 4" xfId="15926" xr:uid="{00000000-0005-0000-0000-0000A9CD0000}"/>
    <cellStyle name="Valuta 3 4 12 4 2" xfId="29118" xr:uid="{00000000-0005-0000-0000-0000AACD0000}"/>
    <cellStyle name="Valuta 3 4 12 4 3" xfId="47277" xr:uid="{00000000-0005-0000-0000-0000ABCD0000}"/>
    <cellStyle name="Valuta 3 4 12 5" xfId="31602" xr:uid="{00000000-0005-0000-0000-0000ACCD0000}"/>
    <cellStyle name="Valuta 3 4 12 5 2" xfId="49761" xr:uid="{00000000-0005-0000-0000-0000ADCD0000}"/>
    <cellStyle name="Valuta 3 4 12 6" xfId="18411" xr:uid="{00000000-0005-0000-0000-0000AECD0000}"/>
    <cellStyle name="Valuta 3 4 12 7" xfId="36570" xr:uid="{00000000-0005-0000-0000-0000AFCD0000}"/>
    <cellStyle name="Valuta 3 4 12 8" xfId="54730" xr:uid="{00000000-0005-0000-0000-0000B0CD0000}"/>
    <cellStyle name="Valuta 3 4 13" xfId="5599" xr:uid="{00000000-0005-0000-0000-0000B1CD0000}"/>
    <cellStyle name="Valuta 3 4 13 2" xfId="7847" xr:uid="{00000000-0005-0000-0000-0000B2CD0000}"/>
    <cellStyle name="Valuta 3 4 13 2 2" xfId="13580" xr:uid="{00000000-0005-0000-0000-0000B3CD0000}"/>
    <cellStyle name="Valuta 3 4 13 2 2 2" xfId="26787" xr:uid="{00000000-0005-0000-0000-0000B4CD0000}"/>
    <cellStyle name="Valuta 3 4 13 2 2 3" xfId="44946" xr:uid="{00000000-0005-0000-0000-0000B5CD0000}"/>
    <cellStyle name="Valuta 3 4 13 2 3" xfId="34250" xr:uid="{00000000-0005-0000-0000-0000B6CD0000}"/>
    <cellStyle name="Valuta 3 4 13 2 3 2" xfId="52409" xr:uid="{00000000-0005-0000-0000-0000B7CD0000}"/>
    <cellStyle name="Valuta 3 4 13 2 4" xfId="21059" xr:uid="{00000000-0005-0000-0000-0000B8CD0000}"/>
    <cellStyle name="Valuta 3 4 13 2 5" xfId="39218" xr:uid="{00000000-0005-0000-0000-0000B9CD0000}"/>
    <cellStyle name="Valuta 3 4 13 2 6" xfId="57378" xr:uid="{00000000-0005-0000-0000-0000BACD0000}"/>
    <cellStyle name="Valuta 3 4 13 3" xfId="11096" xr:uid="{00000000-0005-0000-0000-0000BBCD0000}"/>
    <cellStyle name="Valuta 3 4 13 3 2" xfId="24303" xr:uid="{00000000-0005-0000-0000-0000BCCD0000}"/>
    <cellStyle name="Valuta 3 4 13 3 3" xfId="42462" xr:uid="{00000000-0005-0000-0000-0000BDCD0000}"/>
    <cellStyle name="Valuta 3 4 13 4" xfId="16090" xr:uid="{00000000-0005-0000-0000-0000BECD0000}"/>
    <cellStyle name="Valuta 3 4 13 4 2" xfId="29282" xr:uid="{00000000-0005-0000-0000-0000BFCD0000}"/>
    <cellStyle name="Valuta 3 4 13 4 3" xfId="47441" xr:uid="{00000000-0005-0000-0000-0000C0CD0000}"/>
    <cellStyle name="Valuta 3 4 13 5" xfId="31766" xr:uid="{00000000-0005-0000-0000-0000C1CD0000}"/>
    <cellStyle name="Valuta 3 4 13 5 2" xfId="49925" xr:uid="{00000000-0005-0000-0000-0000C2CD0000}"/>
    <cellStyle name="Valuta 3 4 13 6" xfId="18575" xr:uid="{00000000-0005-0000-0000-0000C3CD0000}"/>
    <cellStyle name="Valuta 3 4 13 7" xfId="36734" xr:uid="{00000000-0005-0000-0000-0000C4CD0000}"/>
    <cellStyle name="Valuta 3 4 13 8" xfId="54894" xr:uid="{00000000-0005-0000-0000-0000C5CD0000}"/>
    <cellStyle name="Valuta 3 4 14" xfId="5763" xr:uid="{00000000-0005-0000-0000-0000C6CD0000}"/>
    <cellStyle name="Valuta 3 4 14 2" xfId="8011" xr:uid="{00000000-0005-0000-0000-0000C7CD0000}"/>
    <cellStyle name="Valuta 3 4 14 2 2" xfId="13744" xr:uid="{00000000-0005-0000-0000-0000C8CD0000}"/>
    <cellStyle name="Valuta 3 4 14 2 2 2" xfId="26951" xr:uid="{00000000-0005-0000-0000-0000C9CD0000}"/>
    <cellStyle name="Valuta 3 4 14 2 2 3" xfId="45110" xr:uid="{00000000-0005-0000-0000-0000CACD0000}"/>
    <cellStyle name="Valuta 3 4 14 2 3" xfId="34414" xr:uid="{00000000-0005-0000-0000-0000CBCD0000}"/>
    <cellStyle name="Valuta 3 4 14 2 3 2" xfId="52573" xr:uid="{00000000-0005-0000-0000-0000CCCD0000}"/>
    <cellStyle name="Valuta 3 4 14 2 4" xfId="21223" xr:uid="{00000000-0005-0000-0000-0000CDCD0000}"/>
    <cellStyle name="Valuta 3 4 14 2 5" xfId="39382" xr:uid="{00000000-0005-0000-0000-0000CECD0000}"/>
    <cellStyle name="Valuta 3 4 14 2 6" xfId="57542" xr:uid="{00000000-0005-0000-0000-0000CFCD0000}"/>
    <cellStyle name="Valuta 3 4 14 3" xfId="11260" xr:uid="{00000000-0005-0000-0000-0000D0CD0000}"/>
    <cellStyle name="Valuta 3 4 14 3 2" xfId="24467" xr:uid="{00000000-0005-0000-0000-0000D1CD0000}"/>
    <cellStyle name="Valuta 3 4 14 3 3" xfId="42626" xr:uid="{00000000-0005-0000-0000-0000D2CD0000}"/>
    <cellStyle name="Valuta 3 4 14 4" xfId="16254" xr:uid="{00000000-0005-0000-0000-0000D3CD0000}"/>
    <cellStyle name="Valuta 3 4 14 4 2" xfId="29446" xr:uid="{00000000-0005-0000-0000-0000D4CD0000}"/>
    <cellStyle name="Valuta 3 4 14 4 3" xfId="47605" xr:uid="{00000000-0005-0000-0000-0000D5CD0000}"/>
    <cellStyle name="Valuta 3 4 14 5" xfId="31930" xr:uid="{00000000-0005-0000-0000-0000D6CD0000}"/>
    <cellStyle name="Valuta 3 4 14 5 2" xfId="50089" xr:uid="{00000000-0005-0000-0000-0000D7CD0000}"/>
    <cellStyle name="Valuta 3 4 14 6" xfId="18739" xr:uid="{00000000-0005-0000-0000-0000D8CD0000}"/>
    <cellStyle name="Valuta 3 4 14 7" xfId="36898" xr:uid="{00000000-0005-0000-0000-0000D9CD0000}"/>
    <cellStyle name="Valuta 3 4 14 8" xfId="55058" xr:uid="{00000000-0005-0000-0000-0000DACD0000}"/>
    <cellStyle name="Valuta 3 4 15" xfId="6149" xr:uid="{00000000-0005-0000-0000-0000DBCD0000}"/>
    <cellStyle name="Valuta 3 4 15 2" xfId="11646" xr:uid="{00000000-0005-0000-0000-0000DCCD0000}"/>
    <cellStyle name="Valuta 3 4 15 2 2" xfId="24853" xr:uid="{00000000-0005-0000-0000-0000DDCD0000}"/>
    <cellStyle name="Valuta 3 4 15 2 3" xfId="43012" xr:uid="{00000000-0005-0000-0000-0000DECD0000}"/>
    <cellStyle name="Valuta 3 4 15 3" xfId="32316" xr:uid="{00000000-0005-0000-0000-0000DFCD0000}"/>
    <cellStyle name="Valuta 3 4 15 3 2" xfId="50475" xr:uid="{00000000-0005-0000-0000-0000E0CD0000}"/>
    <cellStyle name="Valuta 3 4 15 4" xfId="19125" xr:uid="{00000000-0005-0000-0000-0000E1CD0000}"/>
    <cellStyle name="Valuta 3 4 15 5" xfId="37284" xr:uid="{00000000-0005-0000-0000-0000E2CD0000}"/>
    <cellStyle name="Valuta 3 4 15 6" xfId="55444" xr:uid="{00000000-0005-0000-0000-0000E3CD0000}"/>
    <cellStyle name="Valuta 3 4 16" xfId="8187" xr:uid="{00000000-0005-0000-0000-0000E4CD0000}"/>
    <cellStyle name="Valuta 3 4 16 2" xfId="21394" xr:uid="{00000000-0005-0000-0000-0000E5CD0000}"/>
    <cellStyle name="Valuta 3 4 16 3" xfId="39553" xr:uid="{00000000-0005-0000-0000-0000E6CD0000}"/>
    <cellStyle name="Valuta 3 4 16 4" xfId="57713" xr:uid="{00000000-0005-0000-0000-0000E7CD0000}"/>
    <cellStyle name="Valuta 3 4 17" xfId="8421" xr:uid="{00000000-0005-0000-0000-0000E8CD0000}"/>
    <cellStyle name="Valuta 3 4 17 2" xfId="21628" xr:uid="{00000000-0005-0000-0000-0000E9CD0000}"/>
    <cellStyle name="Valuta 3 4 17 3" xfId="39787" xr:uid="{00000000-0005-0000-0000-0000EACD0000}"/>
    <cellStyle name="Valuta 3 4 17 4" xfId="57947" xr:uid="{00000000-0005-0000-0000-0000EBCD0000}"/>
    <cellStyle name="Valuta 3 4 18" xfId="8226" xr:uid="{00000000-0005-0000-0000-0000ECCD0000}"/>
    <cellStyle name="Valuta 3 4 18 2" xfId="21433" xr:uid="{00000000-0005-0000-0000-0000EDCD0000}"/>
    <cellStyle name="Valuta 3 4 18 3" xfId="39592" xr:uid="{00000000-0005-0000-0000-0000EECD0000}"/>
    <cellStyle name="Valuta 3 4 18 4" xfId="57752" xr:uid="{00000000-0005-0000-0000-0000EFCD0000}"/>
    <cellStyle name="Valuta 3 4 19" xfId="8609" xr:uid="{00000000-0005-0000-0000-0000F0CD0000}"/>
    <cellStyle name="Valuta 3 4 19 2" xfId="21816" xr:uid="{00000000-0005-0000-0000-0000F1CD0000}"/>
    <cellStyle name="Valuta 3 4 19 3" xfId="39975" xr:uid="{00000000-0005-0000-0000-0000F2CD0000}"/>
    <cellStyle name="Valuta 3 4 19 4" xfId="58135" xr:uid="{00000000-0005-0000-0000-0000F3CD0000}"/>
    <cellStyle name="Valuta 3 4 2" xfId="3272" xr:uid="{00000000-0005-0000-0000-0000F4CD0000}"/>
    <cellStyle name="Valuta 3 4 2 10" xfId="16642" xr:uid="{00000000-0005-0000-0000-0000F5CD0000}"/>
    <cellStyle name="Valuta 3 4 2 11" xfId="34801" xr:uid="{00000000-0005-0000-0000-0000F6CD0000}"/>
    <cellStyle name="Valuta 3 4 2 12" xfId="52961" xr:uid="{00000000-0005-0000-0000-0000F7CD0000}"/>
    <cellStyle name="Valuta 3 4 2 13" xfId="58856" xr:uid="{00000000-0005-0000-0000-0000F8CD0000}"/>
    <cellStyle name="Valuta 3 4 2 2" xfId="3273" xr:uid="{00000000-0005-0000-0000-0000F9CD0000}"/>
    <cellStyle name="Valuta 3 4 2 2 10" xfId="58857" xr:uid="{00000000-0005-0000-0000-0000FACD0000}"/>
    <cellStyle name="Valuta 3 4 2 2 2" xfId="4138" xr:uid="{00000000-0005-0000-0000-0000FBCD0000}"/>
    <cellStyle name="Valuta 3 4 2 2 2 2" xfId="6625" xr:uid="{00000000-0005-0000-0000-0000FCCD0000}"/>
    <cellStyle name="Valuta 3 4 2 2 2 2 2" xfId="12123" xr:uid="{00000000-0005-0000-0000-0000FDCD0000}"/>
    <cellStyle name="Valuta 3 4 2 2 2 2 2 2" xfId="25330" xr:uid="{00000000-0005-0000-0000-0000FECD0000}"/>
    <cellStyle name="Valuta 3 4 2 2 2 2 2 3" xfId="43489" xr:uid="{00000000-0005-0000-0000-0000FFCD0000}"/>
    <cellStyle name="Valuta 3 4 2 2 2 2 3" xfId="32793" xr:uid="{00000000-0005-0000-0000-000000CE0000}"/>
    <cellStyle name="Valuta 3 4 2 2 2 2 3 2" xfId="50952" xr:uid="{00000000-0005-0000-0000-000001CE0000}"/>
    <cellStyle name="Valuta 3 4 2 2 2 2 4" xfId="19602" xr:uid="{00000000-0005-0000-0000-000002CE0000}"/>
    <cellStyle name="Valuta 3 4 2 2 2 2 5" xfId="37761" xr:uid="{00000000-0005-0000-0000-000003CE0000}"/>
    <cellStyle name="Valuta 3 4 2 2 2 2 6" xfId="55921" xr:uid="{00000000-0005-0000-0000-000004CE0000}"/>
    <cellStyle name="Valuta 3 4 2 2 2 3" xfId="9639" xr:uid="{00000000-0005-0000-0000-000005CE0000}"/>
    <cellStyle name="Valuta 3 4 2 2 2 3 2" xfId="22846" xr:uid="{00000000-0005-0000-0000-000006CE0000}"/>
    <cellStyle name="Valuta 3 4 2 2 2 3 3" xfId="41005" xr:uid="{00000000-0005-0000-0000-000007CE0000}"/>
    <cellStyle name="Valuta 3 4 2 2 2 4" xfId="14633" xr:uid="{00000000-0005-0000-0000-000008CE0000}"/>
    <cellStyle name="Valuta 3 4 2 2 2 4 2" xfId="27825" xr:uid="{00000000-0005-0000-0000-000009CE0000}"/>
    <cellStyle name="Valuta 3 4 2 2 2 4 3" xfId="45984" xr:uid="{00000000-0005-0000-0000-00000ACE0000}"/>
    <cellStyle name="Valuta 3 4 2 2 2 5" xfId="30309" xr:uid="{00000000-0005-0000-0000-00000BCE0000}"/>
    <cellStyle name="Valuta 3 4 2 2 2 5 2" xfId="48468" xr:uid="{00000000-0005-0000-0000-00000CCE0000}"/>
    <cellStyle name="Valuta 3 4 2 2 2 6" xfId="17118" xr:uid="{00000000-0005-0000-0000-00000DCE0000}"/>
    <cellStyle name="Valuta 3 4 2 2 2 7" xfId="35277" xr:uid="{00000000-0005-0000-0000-00000ECE0000}"/>
    <cellStyle name="Valuta 3 4 2 2 2 8" xfId="53437" xr:uid="{00000000-0005-0000-0000-00000FCE0000}"/>
    <cellStyle name="Valuta 3 4 2 2 3" xfId="6151" xr:uid="{00000000-0005-0000-0000-000010CE0000}"/>
    <cellStyle name="Valuta 3 4 2 2 3 2" xfId="11648" xr:uid="{00000000-0005-0000-0000-000011CE0000}"/>
    <cellStyle name="Valuta 3 4 2 2 3 2 2" xfId="24855" xr:uid="{00000000-0005-0000-0000-000012CE0000}"/>
    <cellStyle name="Valuta 3 4 2 2 3 2 3" xfId="43014" xr:uid="{00000000-0005-0000-0000-000013CE0000}"/>
    <cellStyle name="Valuta 3 4 2 2 3 3" xfId="32318" xr:uid="{00000000-0005-0000-0000-000014CE0000}"/>
    <cellStyle name="Valuta 3 4 2 2 3 3 2" xfId="50477" xr:uid="{00000000-0005-0000-0000-000015CE0000}"/>
    <cellStyle name="Valuta 3 4 2 2 3 4" xfId="19127" xr:uid="{00000000-0005-0000-0000-000016CE0000}"/>
    <cellStyle name="Valuta 3 4 2 2 3 5" xfId="37286" xr:uid="{00000000-0005-0000-0000-000017CE0000}"/>
    <cellStyle name="Valuta 3 4 2 2 3 6" xfId="55446" xr:uid="{00000000-0005-0000-0000-000018CE0000}"/>
    <cellStyle name="Valuta 3 4 2 2 4" xfId="9172" xr:uid="{00000000-0005-0000-0000-000019CE0000}"/>
    <cellStyle name="Valuta 3 4 2 2 4 2" xfId="22379" xr:uid="{00000000-0005-0000-0000-00001ACE0000}"/>
    <cellStyle name="Valuta 3 4 2 2 4 3" xfId="40538" xr:uid="{00000000-0005-0000-0000-00001BCE0000}"/>
    <cellStyle name="Valuta 3 4 2 2 5" xfId="14158" xr:uid="{00000000-0005-0000-0000-00001CCE0000}"/>
    <cellStyle name="Valuta 3 4 2 2 5 2" xfId="27350" xr:uid="{00000000-0005-0000-0000-00001DCE0000}"/>
    <cellStyle name="Valuta 3 4 2 2 5 3" xfId="45509" xr:uid="{00000000-0005-0000-0000-00001ECE0000}"/>
    <cellStyle name="Valuta 3 4 2 2 6" xfId="29834" xr:uid="{00000000-0005-0000-0000-00001FCE0000}"/>
    <cellStyle name="Valuta 3 4 2 2 6 2" xfId="47993" xr:uid="{00000000-0005-0000-0000-000020CE0000}"/>
    <cellStyle name="Valuta 3 4 2 2 7" xfId="16643" xr:uid="{00000000-0005-0000-0000-000021CE0000}"/>
    <cellStyle name="Valuta 3 4 2 2 8" xfId="34802" xr:uid="{00000000-0005-0000-0000-000022CE0000}"/>
    <cellStyle name="Valuta 3 4 2 2 9" xfId="52962" xr:uid="{00000000-0005-0000-0000-000023CE0000}"/>
    <cellStyle name="Valuta 3 4 2 3" xfId="3731" xr:uid="{00000000-0005-0000-0000-000024CE0000}"/>
    <cellStyle name="Valuta 3 4 2 3 2" xfId="6624" xr:uid="{00000000-0005-0000-0000-000025CE0000}"/>
    <cellStyle name="Valuta 3 4 2 3 2 2" xfId="12122" xr:uid="{00000000-0005-0000-0000-000026CE0000}"/>
    <cellStyle name="Valuta 3 4 2 3 2 2 2" xfId="25329" xr:uid="{00000000-0005-0000-0000-000027CE0000}"/>
    <cellStyle name="Valuta 3 4 2 3 2 2 3" xfId="43488" xr:uid="{00000000-0005-0000-0000-000028CE0000}"/>
    <cellStyle name="Valuta 3 4 2 3 2 3" xfId="32792" xr:uid="{00000000-0005-0000-0000-000029CE0000}"/>
    <cellStyle name="Valuta 3 4 2 3 2 3 2" xfId="50951" xr:uid="{00000000-0005-0000-0000-00002ACE0000}"/>
    <cellStyle name="Valuta 3 4 2 3 2 4" xfId="19601" xr:uid="{00000000-0005-0000-0000-00002BCE0000}"/>
    <cellStyle name="Valuta 3 4 2 3 2 5" xfId="37760" xr:uid="{00000000-0005-0000-0000-00002CCE0000}"/>
    <cellStyle name="Valuta 3 4 2 3 2 6" xfId="55920" xr:uid="{00000000-0005-0000-0000-00002DCE0000}"/>
    <cellStyle name="Valuta 3 4 2 3 3" xfId="9638" xr:uid="{00000000-0005-0000-0000-00002ECE0000}"/>
    <cellStyle name="Valuta 3 4 2 3 3 2" xfId="22845" xr:uid="{00000000-0005-0000-0000-00002FCE0000}"/>
    <cellStyle name="Valuta 3 4 2 3 3 3" xfId="41004" xr:uid="{00000000-0005-0000-0000-000030CE0000}"/>
    <cellStyle name="Valuta 3 4 2 3 4" xfId="14632" xr:uid="{00000000-0005-0000-0000-000031CE0000}"/>
    <cellStyle name="Valuta 3 4 2 3 4 2" xfId="27824" xr:uid="{00000000-0005-0000-0000-000032CE0000}"/>
    <cellStyle name="Valuta 3 4 2 3 4 3" xfId="45983" xr:uid="{00000000-0005-0000-0000-000033CE0000}"/>
    <cellStyle name="Valuta 3 4 2 3 5" xfId="4706" xr:uid="{00000000-0005-0000-0000-000034CE0000}"/>
    <cellStyle name="Valuta 3 4 2 3 5 2" xfId="30308" xr:uid="{00000000-0005-0000-0000-000035CE0000}"/>
    <cellStyle name="Valuta 3 4 2 3 5 3" xfId="48467" xr:uid="{00000000-0005-0000-0000-000036CE0000}"/>
    <cellStyle name="Valuta 3 4 2 3 6" xfId="17117" xr:uid="{00000000-0005-0000-0000-000037CE0000}"/>
    <cellStyle name="Valuta 3 4 2 3 7" xfId="35276" xr:uid="{00000000-0005-0000-0000-000038CE0000}"/>
    <cellStyle name="Valuta 3 4 2 3 8" xfId="53436" xr:uid="{00000000-0005-0000-0000-000039CE0000}"/>
    <cellStyle name="Valuta 3 4 2 3 9" xfId="59519" xr:uid="{00000000-0005-0000-0000-00003ACE0000}"/>
    <cellStyle name="Valuta 3 4 2 4" xfId="4137" xr:uid="{00000000-0005-0000-0000-00003BCE0000}"/>
    <cellStyle name="Valuta 3 4 2 4 2" xfId="7330" xr:uid="{00000000-0005-0000-0000-00003CCE0000}"/>
    <cellStyle name="Valuta 3 4 2 4 2 2" xfId="13063" xr:uid="{00000000-0005-0000-0000-00003DCE0000}"/>
    <cellStyle name="Valuta 3 4 2 4 2 2 2" xfId="26270" xr:uid="{00000000-0005-0000-0000-00003ECE0000}"/>
    <cellStyle name="Valuta 3 4 2 4 2 2 3" xfId="44429" xr:uid="{00000000-0005-0000-0000-00003FCE0000}"/>
    <cellStyle name="Valuta 3 4 2 4 2 3" xfId="33733" xr:uid="{00000000-0005-0000-0000-000040CE0000}"/>
    <cellStyle name="Valuta 3 4 2 4 2 3 2" xfId="51892" xr:uid="{00000000-0005-0000-0000-000041CE0000}"/>
    <cellStyle name="Valuta 3 4 2 4 2 4" xfId="20542" xr:uid="{00000000-0005-0000-0000-000042CE0000}"/>
    <cellStyle name="Valuta 3 4 2 4 2 5" xfId="38701" xr:uid="{00000000-0005-0000-0000-000043CE0000}"/>
    <cellStyle name="Valuta 3 4 2 4 2 6" xfId="56861" xr:uid="{00000000-0005-0000-0000-000044CE0000}"/>
    <cellStyle name="Valuta 3 4 2 4 3" xfId="10579" xr:uid="{00000000-0005-0000-0000-000045CE0000}"/>
    <cellStyle name="Valuta 3 4 2 4 3 2" xfId="23786" xr:uid="{00000000-0005-0000-0000-000046CE0000}"/>
    <cellStyle name="Valuta 3 4 2 4 3 3" xfId="41945" xr:uid="{00000000-0005-0000-0000-000047CE0000}"/>
    <cellStyle name="Valuta 3 4 2 4 4" xfId="15573" xr:uid="{00000000-0005-0000-0000-000048CE0000}"/>
    <cellStyle name="Valuta 3 4 2 4 4 2" xfId="28765" xr:uid="{00000000-0005-0000-0000-000049CE0000}"/>
    <cellStyle name="Valuta 3 4 2 4 4 3" xfId="46924" xr:uid="{00000000-0005-0000-0000-00004ACE0000}"/>
    <cellStyle name="Valuta 3 4 2 4 5" xfId="31249" xr:uid="{00000000-0005-0000-0000-00004BCE0000}"/>
    <cellStyle name="Valuta 3 4 2 4 5 2" xfId="49408" xr:uid="{00000000-0005-0000-0000-00004CCE0000}"/>
    <cellStyle name="Valuta 3 4 2 4 6" xfId="18058" xr:uid="{00000000-0005-0000-0000-00004DCE0000}"/>
    <cellStyle name="Valuta 3 4 2 4 7" xfId="36217" xr:uid="{00000000-0005-0000-0000-00004ECE0000}"/>
    <cellStyle name="Valuta 3 4 2 4 8" xfId="54377" xr:uid="{00000000-0005-0000-0000-00004FCE0000}"/>
    <cellStyle name="Valuta 3 4 2 5" xfId="6150" xr:uid="{00000000-0005-0000-0000-000050CE0000}"/>
    <cellStyle name="Valuta 3 4 2 5 2" xfId="11647" xr:uid="{00000000-0005-0000-0000-000051CE0000}"/>
    <cellStyle name="Valuta 3 4 2 5 2 2" xfId="24854" xr:uid="{00000000-0005-0000-0000-000052CE0000}"/>
    <cellStyle name="Valuta 3 4 2 5 2 3" xfId="43013" xr:uid="{00000000-0005-0000-0000-000053CE0000}"/>
    <cellStyle name="Valuta 3 4 2 5 3" xfId="32317" xr:uid="{00000000-0005-0000-0000-000054CE0000}"/>
    <cellStyle name="Valuta 3 4 2 5 3 2" xfId="50476" xr:uid="{00000000-0005-0000-0000-000055CE0000}"/>
    <cellStyle name="Valuta 3 4 2 5 4" xfId="19126" xr:uid="{00000000-0005-0000-0000-000056CE0000}"/>
    <cellStyle name="Valuta 3 4 2 5 5" xfId="37285" xr:uid="{00000000-0005-0000-0000-000057CE0000}"/>
    <cellStyle name="Valuta 3 4 2 5 6" xfId="55445" xr:uid="{00000000-0005-0000-0000-000058CE0000}"/>
    <cellStyle name="Valuta 3 4 2 6" xfId="8422" xr:uid="{00000000-0005-0000-0000-000059CE0000}"/>
    <cellStyle name="Valuta 3 4 2 6 2" xfId="21629" xr:uid="{00000000-0005-0000-0000-00005ACE0000}"/>
    <cellStyle name="Valuta 3 4 2 6 3" xfId="39788" xr:uid="{00000000-0005-0000-0000-00005BCE0000}"/>
    <cellStyle name="Valuta 3 4 2 6 4" xfId="57948" xr:uid="{00000000-0005-0000-0000-00005CCE0000}"/>
    <cellStyle name="Valuta 3 4 2 7" xfId="9171" xr:uid="{00000000-0005-0000-0000-00005DCE0000}"/>
    <cellStyle name="Valuta 3 4 2 7 2" xfId="22378" xr:uid="{00000000-0005-0000-0000-00005ECE0000}"/>
    <cellStyle name="Valuta 3 4 2 7 3" xfId="40537" xr:uid="{00000000-0005-0000-0000-00005FCE0000}"/>
    <cellStyle name="Valuta 3 4 2 8" xfId="14157" xr:uid="{00000000-0005-0000-0000-000060CE0000}"/>
    <cellStyle name="Valuta 3 4 2 8 2" xfId="27349" xr:uid="{00000000-0005-0000-0000-000061CE0000}"/>
    <cellStyle name="Valuta 3 4 2 8 3" xfId="45508" xr:uid="{00000000-0005-0000-0000-000062CE0000}"/>
    <cellStyle name="Valuta 3 4 2 9" xfId="29833" xr:uid="{00000000-0005-0000-0000-000063CE0000}"/>
    <cellStyle name="Valuta 3 4 2 9 2" xfId="47992" xr:uid="{00000000-0005-0000-0000-000064CE0000}"/>
    <cellStyle name="Valuta 3 4 20" xfId="8773" xr:uid="{00000000-0005-0000-0000-000065CE0000}"/>
    <cellStyle name="Valuta 3 4 20 2" xfId="21980" xr:uid="{00000000-0005-0000-0000-000066CE0000}"/>
    <cellStyle name="Valuta 3 4 20 3" xfId="40139" xr:uid="{00000000-0005-0000-0000-000067CE0000}"/>
    <cellStyle name="Valuta 3 4 20 4" xfId="58299" xr:uid="{00000000-0005-0000-0000-000068CE0000}"/>
    <cellStyle name="Valuta 3 4 21" xfId="8981" xr:uid="{00000000-0005-0000-0000-000069CE0000}"/>
    <cellStyle name="Valuta 3 4 21 2" xfId="22188" xr:uid="{00000000-0005-0000-0000-00006ACE0000}"/>
    <cellStyle name="Valuta 3 4 21 3" xfId="40347" xr:uid="{00000000-0005-0000-0000-00006BCE0000}"/>
    <cellStyle name="Valuta 3 4 22" xfId="9170" xr:uid="{00000000-0005-0000-0000-00006CCE0000}"/>
    <cellStyle name="Valuta 3 4 22 2" xfId="22377" xr:uid="{00000000-0005-0000-0000-00006DCE0000}"/>
    <cellStyle name="Valuta 3 4 22 3" xfId="40536" xr:uid="{00000000-0005-0000-0000-00006ECE0000}"/>
    <cellStyle name="Valuta 3 4 23" xfId="14156" xr:uid="{00000000-0005-0000-0000-00006FCE0000}"/>
    <cellStyle name="Valuta 3 4 23 2" xfId="27348" xr:uid="{00000000-0005-0000-0000-000070CE0000}"/>
    <cellStyle name="Valuta 3 4 23 3" xfId="45507" xr:uid="{00000000-0005-0000-0000-000071CE0000}"/>
    <cellStyle name="Valuta 3 4 24" xfId="29832" xr:uid="{00000000-0005-0000-0000-000072CE0000}"/>
    <cellStyle name="Valuta 3 4 24 2" xfId="47991" xr:uid="{00000000-0005-0000-0000-000073CE0000}"/>
    <cellStyle name="Valuta 3 4 25" xfId="16641" xr:uid="{00000000-0005-0000-0000-000074CE0000}"/>
    <cellStyle name="Valuta 3 4 26" xfId="34800" xr:uid="{00000000-0005-0000-0000-000075CE0000}"/>
    <cellStyle name="Valuta 3 4 27" xfId="52960" xr:uid="{00000000-0005-0000-0000-000076CE0000}"/>
    <cellStyle name="Valuta 3 4 28" xfId="58465" xr:uid="{00000000-0005-0000-0000-000077CE0000}"/>
    <cellStyle name="Valuta 3 4 29" xfId="58855" xr:uid="{00000000-0005-0000-0000-000078CE0000}"/>
    <cellStyle name="Valuta 3 4 3" xfId="3274" xr:uid="{00000000-0005-0000-0000-000079CE0000}"/>
    <cellStyle name="Valuta 3 4 3 10" xfId="52963" xr:uid="{00000000-0005-0000-0000-00007ACE0000}"/>
    <cellStyle name="Valuta 3 4 3 11" xfId="58858" xr:uid="{00000000-0005-0000-0000-00007BCE0000}"/>
    <cellStyle name="Valuta 3 4 3 2" xfId="3732" xr:uid="{00000000-0005-0000-0000-00007CCE0000}"/>
    <cellStyle name="Valuta 3 4 3 2 2" xfId="6626" xr:uid="{00000000-0005-0000-0000-00007DCE0000}"/>
    <cellStyle name="Valuta 3 4 3 2 2 2" xfId="12124" xr:uid="{00000000-0005-0000-0000-00007ECE0000}"/>
    <cellStyle name="Valuta 3 4 3 2 2 2 2" xfId="25331" xr:uid="{00000000-0005-0000-0000-00007FCE0000}"/>
    <cellStyle name="Valuta 3 4 3 2 2 2 3" xfId="43490" xr:uid="{00000000-0005-0000-0000-000080CE0000}"/>
    <cellStyle name="Valuta 3 4 3 2 2 3" xfId="32794" xr:uid="{00000000-0005-0000-0000-000081CE0000}"/>
    <cellStyle name="Valuta 3 4 3 2 2 3 2" xfId="50953" xr:uid="{00000000-0005-0000-0000-000082CE0000}"/>
    <cellStyle name="Valuta 3 4 3 2 2 4" xfId="19603" xr:uid="{00000000-0005-0000-0000-000083CE0000}"/>
    <cellStyle name="Valuta 3 4 3 2 2 5" xfId="37762" xr:uid="{00000000-0005-0000-0000-000084CE0000}"/>
    <cellStyle name="Valuta 3 4 3 2 2 6" xfId="55922" xr:uid="{00000000-0005-0000-0000-000085CE0000}"/>
    <cellStyle name="Valuta 3 4 3 2 3" xfId="9640" xr:uid="{00000000-0005-0000-0000-000086CE0000}"/>
    <cellStyle name="Valuta 3 4 3 2 3 2" xfId="22847" xr:uid="{00000000-0005-0000-0000-000087CE0000}"/>
    <cellStyle name="Valuta 3 4 3 2 3 3" xfId="41006" xr:uid="{00000000-0005-0000-0000-000088CE0000}"/>
    <cellStyle name="Valuta 3 4 3 2 4" xfId="14634" xr:uid="{00000000-0005-0000-0000-000089CE0000}"/>
    <cellStyle name="Valuta 3 4 3 2 4 2" xfId="27826" xr:uid="{00000000-0005-0000-0000-00008ACE0000}"/>
    <cellStyle name="Valuta 3 4 3 2 4 3" xfId="45985" xr:uid="{00000000-0005-0000-0000-00008BCE0000}"/>
    <cellStyle name="Valuta 3 4 3 2 5" xfId="4707" xr:uid="{00000000-0005-0000-0000-00008CCE0000}"/>
    <cellStyle name="Valuta 3 4 3 2 5 2" xfId="30310" xr:uid="{00000000-0005-0000-0000-00008DCE0000}"/>
    <cellStyle name="Valuta 3 4 3 2 5 3" xfId="48469" xr:uid="{00000000-0005-0000-0000-00008ECE0000}"/>
    <cellStyle name="Valuta 3 4 3 2 6" xfId="17119" xr:uid="{00000000-0005-0000-0000-00008FCE0000}"/>
    <cellStyle name="Valuta 3 4 3 2 7" xfId="35278" xr:uid="{00000000-0005-0000-0000-000090CE0000}"/>
    <cellStyle name="Valuta 3 4 3 2 8" xfId="53438" xr:uid="{00000000-0005-0000-0000-000091CE0000}"/>
    <cellStyle name="Valuta 3 4 3 2 9" xfId="59520" xr:uid="{00000000-0005-0000-0000-000092CE0000}"/>
    <cellStyle name="Valuta 3 4 3 3" xfId="4139" xr:uid="{00000000-0005-0000-0000-000093CE0000}"/>
    <cellStyle name="Valuta 3 4 3 3 2" xfId="11649" xr:uid="{00000000-0005-0000-0000-000094CE0000}"/>
    <cellStyle name="Valuta 3 4 3 3 2 2" xfId="24856" xr:uid="{00000000-0005-0000-0000-000095CE0000}"/>
    <cellStyle name="Valuta 3 4 3 3 2 3" xfId="43015" xr:uid="{00000000-0005-0000-0000-000096CE0000}"/>
    <cellStyle name="Valuta 3 4 3 3 3" xfId="32319" xr:uid="{00000000-0005-0000-0000-000097CE0000}"/>
    <cellStyle name="Valuta 3 4 3 3 3 2" xfId="50478" xr:uid="{00000000-0005-0000-0000-000098CE0000}"/>
    <cellStyle name="Valuta 3 4 3 3 4" xfId="19128" xr:uid="{00000000-0005-0000-0000-000099CE0000}"/>
    <cellStyle name="Valuta 3 4 3 3 5" xfId="37287" xr:uid="{00000000-0005-0000-0000-00009ACE0000}"/>
    <cellStyle name="Valuta 3 4 3 3 6" xfId="55447" xr:uid="{00000000-0005-0000-0000-00009BCE0000}"/>
    <cellStyle name="Valuta 3 4 3 4" xfId="8423" xr:uid="{00000000-0005-0000-0000-00009CCE0000}"/>
    <cellStyle name="Valuta 3 4 3 4 2" xfId="21630" xr:uid="{00000000-0005-0000-0000-00009DCE0000}"/>
    <cellStyle name="Valuta 3 4 3 4 3" xfId="39789" xr:uid="{00000000-0005-0000-0000-00009ECE0000}"/>
    <cellStyle name="Valuta 3 4 3 4 4" xfId="57949" xr:uid="{00000000-0005-0000-0000-00009FCE0000}"/>
    <cellStyle name="Valuta 3 4 3 5" xfId="9173" xr:uid="{00000000-0005-0000-0000-0000A0CE0000}"/>
    <cellStyle name="Valuta 3 4 3 5 2" xfId="22380" xr:uid="{00000000-0005-0000-0000-0000A1CE0000}"/>
    <cellStyle name="Valuta 3 4 3 5 3" xfId="40539" xr:uid="{00000000-0005-0000-0000-0000A2CE0000}"/>
    <cellStyle name="Valuta 3 4 3 6" xfId="14159" xr:uid="{00000000-0005-0000-0000-0000A3CE0000}"/>
    <cellStyle name="Valuta 3 4 3 6 2" xfId="27351" xr:uid="{00000000-0005-0000-0000-0000A4CE0000}"/>
    <cellStyle name="Valuta 3 4 3 6 3" xfId="45510" xr:uid="{00000000-0005-0000-0000-0000A5CE0000}"/>
    <cellStyle name="Valuta 3 4 3 7" xfId="29835" xr:uid="{00000000-0005-0000-0000-0000A6CE0000}"/>
    <cellStyle name="Valuta 3 4 3 7 2" xfId="47994" xr:uid="{00000000-0005-0000-0000-0000A7CE0000}"/>
    <cellStyle name="Valuta 3 4 3 8" xfId="16644" xr:uid="{00000000-0005-0000-0000-0000A8CE0000}"/>
    <cellStyle name="Valuta 3 4 3 9" xfId="34803" xr:uid="{00000000-0005-0000-0000-0000A9CE0000}"/>
    <cellStyle name="Valuta 3 4 4" xfId="3275" xr:uid="{00000000-0005-0000-0000-0000AACE0000}"/>
    <cellStyle name="Valuta 3 4 4 10" xfId="58859" xr:uid="{00000000-0005-0000-0000-0000ABCE0000}"/>
    <cellStyle name="Valuta 3 4 4 2" xfId="4140" xr:uid="{00000000-0005-0000-0000-0000ACCE0000}"/>
    <cellStyle name="Valuta 3 4 4 2 2" xfId="6627" xr:uid="{00000000-0005-0000-0000-0000ADCE0000}"/>
    <cellStyle name="Valuta 3 4 4 2 2 2" xfId="12125" xr:uid="{00000000-0005-0000-0000-0000AECE0000}"/>
    <cellStyle name="Valuta 3 4 4 2 2 2 2" xfId="25332" xr:uid="{00000000-0005-0000-0000-0000AFCE0000}"/>
    <cellStyle name="Valuta 3 4 4 2 2 2 3" xfId="43491" xr:uid="{00000000-0005-0000-0000-0000B0CE0000}"/>
    <cellStyle name="Valuta 3 4 4 2 2 3" xfId="32795" xr:uid="{00000000-0005-0000-0000-0000B1CE0000}"/>
    <cellStyle name="Valuta 3 4 4 2 2 3 2" xfId="50954" xr:uid="{00000000-0005-0000-0000-0000B2CE0000}"/>
    <cellStyle name="Valuta 3 4 4 2 2 4" xfId="19604" xr:uid="{00000000-0005-0000-0000-0000B3CE0000}"/>
    <cellStyle name="Valuta 3 4 4 2 2 5" xfId="37763" xr:uid="{00000000-0005-0000-0000-0000B4CE0000}"/>
    <cellStyle name="Valuta 3 4 4 2 2 6" xfId="55923" xr:uid="{00000000-0005-0000-0000-0000B5CE0000}"/>
    <cellStyle name="Valuta 3 4 4 2 3" xfId="9641" xr:uid="{00000000-0005-0000-0000-0000B6CE0000}"/>
    <cellStyle name="Valuta 3 4 4 2 3 2" xfId="22848" xr:uid="{00000000-0005-0000-0000-0000B7CE0000}"/>
    <cellStyle name="Valuta 3 4 4 2 3 3" xfId="41007" xr:uid="{00000000-0005-0000-0000-0000B8CE0000}"/>
    <cellStyle name="Valuta 3 4 4 2 4" xfId="14635" xr:uid="{00000000-0005-0000-0000-0000B9CE0000}"/>
    <cellStyle name="Valuta 3 4 4 2 4 2" xfId="27827" xr:uid="{00000000-0005-0000-0000-0000BACE0000}"/>
    <cellStyle name="Valuta 3 4 4 2 4 3" xfId="45986" xr:uid="{00000000-0005-0000-0000-0000BBCE0000}"/>
    <cellStyle name="Valuta 3 4 4 2 5" xfId="30311" xr:uid="{00000000-0005-0000-0000-0000BCCE0000}"/>
    <cellStyle name="Valuta 3 4 4 2 5 2" xfId="48470" xr:uid="{00000000-0005-0000-0000-0000BDCE0000}"/>
    <cellStyle name="Valuta 3 4 4 2 6" xfId="17120" xr:uid="{00000000-0005-0000-0000-0000BECE0000}"/>
    <cellStyle name="Valuta 3 4 4 2 7" xfId="35279" xr:uid="{00000000-0005-0000-0000-0000BFCE0000}"/>
    <cellStyle name="Valuta 3 4 4 2 8" xfId="53439" xr:uid="{00000000-0005-0000-0000-0000C0CE0000}"/>
    <cellStyle name="Valuta 3 4 4 3" xfId="6152" xr:uid="{00000000-0005-0000-0000-0000C1CE0000}"/>
    <cellStyle name="Valuta 3 4 4 3 2" xfId="11650" xr:uid="{00000000-0005-0000-0000-0000C2CE0000}"/>
    <cellStyle name="Valuta 3 4 4 3 2 2" xfId="24857" xr:uid="{00000000-0005-0000-0000-0000C3CE0000}"/>
    <cellStyle name="Valuta 3 4 4 3 2 3" xfId="43016" xr:uid="{00000000-0005-0000-0000-0000C4CE0000}"/>
    <cellStyle name="Valuta 3 4 4 3 3" xfId="32320" xr:uid="{00000000-0005-0000-0000-0000C5CE0000}"/>
    <cellStyle name="Valuta 3 4 4 3 3 2" xfId="50479" xr:uid="{00000000-0005-0000-0000-0000C6CE0000}"/>
    <cellStyle name="Valuta 3 4 4 3 4" xfId="19129" xr:uid="{00000000-0005-0000-0000-0000C7CE0000}"/>
    <cellStyle name="Valuta 3 4 4 3 5" xfId="37288" xr:uid="{00000000-0005-0000-0000-0000C8CE0000}"/>
    <cellStyle name="Valuta 3 4 4 3 6" xfId="55448" xr:uid="{00000000-0005-0000-0000-0000C9CE0000}"/>
    <cellStyle name="Valuta 3 4 4 4" xfId="9174" xr:uid="{00000000-0005-0000-0000-0000CACE0000}"/>
    <cellStyle name="Valuta 3 4 4 4 2" xfId="22381" xr:uid="{00000000-0005-0000-0000-0000CBCE0000}"/>
    <cellStyle name="Valuta 3 4 4 4 3" xfId="40540" xr:uid="{00000000-0005-0000-0000-0000CCCE0000}"/>
    <cellStyle name="Valuta 3 4 4 5" xfId="14160" xr:uid="{00000000-0005-0000-0000-0000CDCE0000}"/>
    <cellStyle name="Valuta 3 4 4 5 2" xfId="27352" xr:uid="{00000000-0005-0000-0000-0000CECE0000}"/>
    <cellStyle name="Valuta 3 4 4 5 3" xfId="45511" xr:uid="{00000000-0005-0000-0000-0000CFCE0000}"/>
    <cellStyle name="Valuta 3 4 4 6" xfId="29836" xr:uid="{00000000-0005-0000-0000-0000D0CE0000}"/>
    <cellStyle name="Valuta 3 4 4 6 2" xfId="47995" xr:uid="{00000000-0005-0000-0000-0000D1CE0000}"/>
    <cellStyle name="Valuta 3 4 4 7" xfId="16645" xr:uid="{00000000-0005-0000-0000-0000D2CE0000}"/>
    <cellStyle name="Valuta 3 4 4 8" xfId="34804" xr:uid="{00000000-0005-0000-0000-0000D3CE0000}"/>
    <cellStyle name="Valuta 3 4 4 9" xfId="52964" xr:uid="{00000000-0005-0000-0000-0000D4CE0000}"/>
    <cellStyle name="Valuta 3 4 5" xfId="3276" xr:uid="{00000000-0005-0000-0000-0000D5CE0000}"/>
    <cellStyle name="Valuta 3 4 5 10" xfId="58860" xr:uid="{00000000-0005-0000-0000-0000D6CE0000}"/>
    <cellStyle name="Valuta 3 4 5 2" xfId="4141" xr:uid="{00000000-0005-0000-0000-0000D7CE0000}"/>
    <cellStyle name="Valuta 3 4 5 2 2" xfId="6628" xr:uid="{00000000-0005-0000-0000-0000D8CE0000}"/>
    <cellStyle name="Valuta 3 4 5 2 2 2" xfId="12126" xr:uid="{00000000-0005-0000-0000-0000D9CE0000}"/>
    <cellStyle name="Valuta 3 4 5 2 2 2 2" xfId="25333" xr:uid="{00000000-0005-0000-0000-0000DACE0000}"/>
    <cellStyle name="Valuta 3 4 5 2 2 2 3" xfId="43492" xr:uid="{00000000-0005-0000-0000-0000DBCE0000}"/>
    <cellStyle name="Valuta 3 4 5 2 2 3" xfId="32796" xr:uid="{00000000-0005-0000-0000-0000DCCE0000}"/>
    <cellStyle name="Valuta 3 4 5 2 2 3 2" xfId="50955" xr:uid="{00000000-0005-0000-0000-0000DDCE0000}"/>
    <cellStyle name="Valuta 3 4 5 2 2 4" xfId="19605" xr:uid="{00000000-0005-0000-0000-0000DECE0000}"/>
    <cellStyle name="Valuta 3 4 5 2 2 5" xfId="37764" xr:uid="{00000000-0005-0000-0000-0000DFCE0000}"/>
    <cellStyle name="Valuta 3 4 5 2 2 6" xfId="55924" xr:uid="{00000000-0005-0000-0000-0000E0CE0000}"/>
    <cellStyle name="Valuta 3 4 5 2 3" xfId="9642" xr:uid="{00000000-0005-0000-0000-0000E1CE0000}"/>
    <cellStyle name="Valuta 3 4 5 2 3 2" xfId="22849" xr:uid="{00000000-0005-0000-0000-0000E2CE0000}"/>
    <cellStyle name="Valuta 3 4 5 2 3 3" xfId="41008" xr:uid="{00000000-0005-0000-0000-0000E3CE0000}"/>
    <cellStyle name="Valuta 3 4 5 2 4" xfId="14636" xr:uid="{00000000-0005-0000-0000-0000E4CE0000}"/>
    <cellStyle name="Valuta 3 4 5 2 4 2" xfId="27828" xr:uid="{00000000-0005-0000-0000-0000E5CE0000}"/>
    <cellStyle name="Valuta 3 4 5 2 4 3" xfId="45987" xr:uid="{00000000-0005-0000-0000-0000E6CE0000}"/>
    <cellStyle name="Valuta 3 4 5 2 5" xfId="30312" xr:uid="{00000000-0005-0000-0000-0000E7CE0000}"/>
    <cellStyle name="Valuta 3 4 5 2 5 2" xfId="48471" xr:uid="{00000000-0005-0000-0000-0000E8CE0000}"/>
    <cellStyle name="Valuta 3 4 5 2 6" xfId="17121" xr:uid="{00000000-0005-0000-0000-0000E9CE0000}"/>
    <cellStyle name="Valuta 3 4 5 2 7" xfId="35280" xr:uid="{00000000-0005-0000-0000-0000EACE0000}"/>
    <cellStyle name="Valuta 3 4 5 2 8" xfId="53440" xr:uid="{00000000-0005-0000-0000-0000EBCE0000}"/>
    <cellStyle name="Valuta 3 4 5 3" xfId="6153" xr:uid="{00000000-0005-0000-0000-0000ECCE0000}"/>
    <cellStyle name="Valuta 3 4 5 3 2" xfId="11651" xr:uid="{00000000-0005-0000-0000-0000EDCE0000}"/>
    <cellStyle name="Valuta 3 4 5 3 2 2" xfId="24858" xr:uid="{00000000-0005-0000-0000-0000EECE0000}"/>
    <cellStyle name="Valuta 3 4 5 3 2 3" xfId="43017" xr:uid="{00000000-0005-0000-0000-0000EFCE0000}"/>
    <cellStyle name="Valuta 3 4 5 3 3" xfId="32321" xr:uid="{00000000-0005-0000-0000-0000F0CE0000}"/>
    <cellStyle name="Valuta 3 4 5 3 3 2" xfId="50480" xr:uid="{00000000-0005-0000-0000-0000F1CE0000}"/>
    <cellStyle name="Valuta 3 4 5 3 4" xfId="19130" xr:uid="{00000000-0005-0000-0000-0000F2CE0000}"/>
    <cellStyle name="Valuta 3 4 5 3 5" xfId="37289" xr:uid="{00000000-0005-0000-0000-0000F3CE0000}"/>
    <cellStyle name="Valuta 3 4 5 3 6" xfId="55449" xr:uid="{00000000-0005-0000-0000-0000F4CE0000}"/>
    <cellStyle name="Valuta 3 4 5 4" xfId="9175" xr:uid="{00000000-0005-0000-0000-0000F5CE0000}"/>
    <cellStyle name="Valuta 3 4 5 4 2" xfId="22382" xr:uid="{00000000-0005-0000-0000-0000F6CE0000}"/>
    <cellStyle name="Valuta 3 4 5 4 3" xfId="40541" xr:uid="{00000000-0005-0000-0000-0000F7CE0000}"/>
    <cellStyle name="Valuta 3 4 5 5" xfId="14161" xr:uid="{00000000-0005-0000-0000-0000F8CE0000}"/>
    <cellStyle name="Valuta 3 4 5 5 2" xfId="27353" xr:uid="{00000000-0005-0000-0000-0000F9CE0000}"/>
    <cellStyle name="Valuta 3 4 5 5 3" xfId="45512" xr:uid="{00000000-0005-0000-0000-0000FACE0000}"/>
    <cellStyle name="Valuta 3 4 5 6" xfId="29837" xr:uid="{00000000-0005-0000-0000-0000FBCE0000}"/>
    <cellStyle name="Valuta 3 4 5 6 2" xfId="47996" xr:uid="{00000000-0005-0000-0000-0000FCCE0000}"/>
    <cellStyle name="Valuta 3 4 5 7" xfId="16646" xr:uid="{00000000-0005-0000-0000-0000FDCE0000}"/>
    <cellStyle name="Valuta 3 4 5 8" xfId="34805" xr:uid="{00000000-0005-0000-0000-0000FECE0000}"/>
    <cellStyle name="Valuta 3 4 5 9" xfId="52965" xr:uid="{00000000-0005-0000-0000-0000FFCE0000}"/>
    <cellStyle name="Valuta 3 4 6" xfId="3665" xr:uid="{00000000-0005-0000-0000-000000CF0000}"/>
    <cellStyle name="Valuta 3 4 6 2" xfId="4439" xr:uid="{00000000-0005-0000-0000-000001CF0000}"/>
    <cellStyle name="Valuta 3 4 6 2 2" xfId="12423" xr:uid="{00000000-0005-0000-0000-000002CF0000}"/>
    <cellStyle name="Valuta 3 4 6 2 2 2" xfId="25630" xr:uid="{00000000-0005-0000-0000-000003CF0000}"/>
    <cellStyle name="Valuta 3 4 6 2 2 3" xfId="43789" xr:uid="{00000000-0005-0000-0000-000004CF0000}"/>
    <cellStyle name="Valuta 3 4 6 2 3" xfId="33093" xr:uid="{00000000-0005-0000-0000-000005CF0000}"/>
    <cellStyle name="Valuta 3 4 6 2 3 2" xfId="51252" xr:uid="{00000000-0005-0000-0000-000006CF0000}"/>
    <cellStyle name="Valuta 3 4 6 2 4" xfId="19902" xr:uid="{00000000-0005-0000-0000-000007CF0000}"/>
    <cellStyle name="Valuta 3 4 6 2 5" xfId="38061" xr:uid="{00000000-0005-0000-0000-000008CF0000}"/>
    <cellStyle name="Valuta 3 4 6 2 6" xfId="56221" xr:uid="{00000000-0005-0000-0000-000009CF0000}"/>
    <cellStyle name="Valuta 3 4 6 3" xfId="9939" xr:uid="{00000000-0005-0000-0000-00000ACF0000}"/>
    <cellStyle name="Valuta 3 4 6 3 2" xfId="23146" xr:uid="{00000000-0005-0000-0000-00000BCF0000}"/>
    <cellStyle name="Valuta 3 4 6 3 3" xfId="41305" xr:uid="{00000000-0005-0000-0000-00000CCF0000}"/>
    <cellStyle name="Valuta 3 4 6 4" xfId="14933" xr:uid="{00000000-0005-0000-0000-00000DCF0000}"/>
    <cellStyle name="Valuta 3 4 6 4 2" xfId="28125" xr:uid="{00000000-0005-0000-0000-00000ECF0000}"/>
    <cellStyle name="Valuta 3 4 6 4 3" xfId="46284" xr:uid="{00000000-0005-0000-0000-00000FCF0000}"/>
    <cellStyle name="Valuta 3 4 6 5" xfId="30609" xr:uid="{00000000-0005-0000-0000-000010CF0000}"/>
    <cellStyle name="Valuta 3 4 6 5 2" xfId="48768" xr:uid="{00000000-0005-0000-0000-000011CF0000}"/>
    <cellStyle name="Valuta 3 4 6 6" xfId="17418" xr:uid="{00000000-0005-0000-0000-000012CF0000}"/>
    <cellStyle name="Valuta 3 4 6 7" xfId="35577" xr:uid="{00000000-0005-0000-0000-000013CF0000}"/>
    <cellStyle name="Valuta 3 4 6 8" xfId="53737" xr:uid="{00000000-0005-0000-0000-000014CF0000}"/>
    <cellStyle name="Valuta 3 4 6 9" xfId="59111" xr:uid="{00000000-0005-0000-0000-000015CF0000}"/>
    <cellStyle name="Valuta 3 4 7" xfId="3730" xr:uid="{00000000-0005-0000-0000-000016CF0000}"/>
    <cellStyle name="Valuta 3 4 7 2" xfId="4660" xr:uid="{00000000-0005-0000-0000-000017CF0000}"/>
    <cellStyle name="Valuta 3 4 7 2 2" xfId="12644" xr:uid="{00000000-0005-0000-0000-000018CF0000}"/>
    <cellStyle name="Valuta 3 4 7 2 2 2" xfId="25851" xr:uid="{00000000-0005-0000-0000-000019CF0000}"/>
    <cellStyle name="Valuta 3 4 7 2 2 3" xfId="44010" xr:uid="{00000000-0005-0000-0000-00001ACF0000}"/>
    <cellStyle name="Valuta 3 4 7 2 3" xfId="33314" xr:uid="{00000000-0005-0000-0000-00001BCF0000}"/>
    <cellStyle name="Valuta 3 4 7 2 3 2" xfId="51473" xr:uid="{00000000-0005-0000-0000-00001CCF0000}"/>
    <cellStyle name="Valuta 3 4 7 2 4" xfId="20123" xr:uid="{00000000-0005-0000-0000-00001DCF0000}"/>
    <cellStyle name="Valuta 3 4 7 2 5" xfId="38282" xr:uid="{00000000-0005-0000-0000-00001ECF0000}"/>
    <cellStyle name="Valuta 3 4 7 2 6" xfId="56442" xr:uid="{00000000-0005-0000-0000-00001FCF0000}"/>
    <cellStyle name="Valuta 3 4 7 3" xfId="10160" xr:uid="{00000000-0005-0000-0000-000020CF0000}"/>
    <cellStyle name="Valuta 3 4 7 3 2" xfId="23367" xr:uid="{00000000-0005-0000-0000-000021CF0000}"/>
    <cellStyle name="Valuta 3 4 7 3 3" xfId="41526" xr:uid="{00000000-0005-0000-0000-000022CF0000}"/>
    <cellStyle name="Valuta 3 4 7 4" xfId="15154" xr:uid="{00000000-0005-0000-0000-000023CF0000}"/>
    <cellStyle name="Valuta 3 4 7 4 2" xfId="28346" xr:uid="{00000000-0005-0000-0000-000024CF0000}"/>
    <cellStyle name="Valuta 3 4 7 4 3" xfId="46505" xr:uid="{00000000-0005-0000-0000-000025CF0000}"/>
    <cellStyle name="Valuta 3 4 7 5" xfId="30830" xr:uid="{00000000-0005-0000-0000-000026CF0000}"/>
    <cellStyle name="Valuta 3 4 7 5 2" xfId="48989" xr:uid="{00000000-0005-0000-0000-000027CF0000}"/>
    <cellStyle name="Valuta 3 4 7 6" xfId="17639" xr:uid="{00000000-0005-0000-0000-000028CF0000}"/>
    <cellStyle name="Valuta 3 4 7 7" xfId="35798" xr:uid="{00000000-0005-0000-0000-000029CF0000}"/>
    <cellStyle name="Valuta 3 4 7 8" xfId="53958" xr:uid="{00000000-0005-0000-0000-00002ACF0000}"/>
    <cellStyle name="Valuta 3 4 7 9" xfId="59276" xr:uid="{00000000-0005-0000-0000-00002BCF0000}"/>
    <cellStyle name="Valuta 3 4 8" xfId="4136" xr:uid="{00000000-0005-0000-0000-00002CCF0000}"/>
    <cellStyle name="Valuta 3 4 8 2" xfId="6623" xr:uid="{00000000-0005-0000-0000-00002DCF0000}"/>
    <cellStyle name="Valuta 3 4 8 2 2" xfId="12121" xr:uid="{00000000-0005-0000-0000-00002ECF0000}"/>
    <cellStyle name="Valuta 3 4 8 2 2 2" xfId="25328" xr:uid="{00000000-0005-0000-0000-00002FCF0000}"/>
    <cellStyle name="Valuta 3 4 8 2 2 3" xfId="43487" xr:uid="{00000000-0005-0000-0000-000030CF0000}"/>
    <cellStyle name="Valuta 3 4 8 2 3" xfId="32791" xr:uid="{00000000-0005-0000-0000-000031CF0000}"/>
    <cellStyle name="Valuta 3 4 8 2 3 2" xfId="50950" xr:uid="{00000000-0005-0000-0000-000032CF0000}"/>
    <cellStyle name="Valuta 3 4 8 2 4" xfId="19600" xr:uid="{00000000-0005-0000-0000-000033CF0000}"/>
    <cellStyle name="Valuta 3 4 8 2 5" xfId="37759" xr:uid="{00000000-0005-0000-0000-000034CF0000}"/>
    <cellStyle name="Valuta 3 4 8 2 6" xfId="55919" xr:uid="{00000000-0005-0000-0000-000035CF0000}"/>
    <cellStyle name="Valuta 3 4 8 3" xfId="9637" xr:uid="{00000000-0005-0000-0000-000036CF0000}"/>
    <cellStyle name="Valuta 3 4 8 3 2" xfId="22844" xr:uid="{00000000-0005-0000-0000-000037CF0000}"/>
    <cellStyle name="Valuta 3 4 8 3 3" xfId="41003" xr:uid="{00000000-0005-0000-0000-000038CF0000}"/>
    <cellStyle name="Valuta 3 4 8 4" xfId="14631" xr:uid="{00000000-0005-0000-0000-000039CF0000}"/>
    <cellStyle name="Valuta 3 4 8 4 2" xfId="27823" xr:uid="{00000000-0005-0000-0000-00003ACF0000}"/>
    <cellStyle name="Valuta 3 4 8 4 3" xfId="45982" xr:uid="{00000000-0005-0000-0000-00003BCF0000}"/>
    <cellStyle name="Valuta 3 4 8 5" xfId="30307" xr:uid="{00000000-0005-0000-0000-00003CCF0000}"/>
    <cellStyle name="Valuta 3 4 8 5 2" xfId="48466" xr:uid="{00000000-0005-0000-0000-00003DCF0000}"/>
    <cellStyle name="Valuta 3 4 8 6" xfId="17116" xr:uid="{00000000-0005-0000-0000-00003ECF0000}"/>
    <cellStyle name="Valuta 3 4 8 7" xfId="35275" xr:uid="{00000000-0005-0000-0000-00003FCF0000}"/>
    <cellStyle name="Valuta 3 4 8 8" xfId="53435" xr:uid="{00000000-0005-0000-0000-000040CF0000}"/>
    <cellStyle name="Valuta 3 4 8 9" xfId="59518" xr:uid="{00000000-0005-0000-0000-000041CF0000}"/>
    <cellStyle name="Valuta 3 4 9" xfId="4867" xr:uid="{00000000-0005-0000-0000-000042CF0000}"/>
    <cellStyle name="Valuta 3 4 9 2" xfId="7097" xr:uid="{00000000-0005-0000-0000-000043CF0000}"/>
    <cellStyle name="Valuta 3 4 9 2 2" xfId="12830" xr:uid="{00000000-0005-0000-0000-000044CF0000}"/>
    <cellStyle name="Valuta 3 4 9 2 2 2" xfId="26037" xr:uid="{00000000-0005-0000-0000-000045CF0000}"/>
    <cellStyle name="Valuta 3 4 9 2 2 3" xfId="44196" xr:uid="{00000000-0005-0000-0000-000046CF0000}"/>
    <cellStyle name="Valuta 3 4 9 2 3" xfId="33500" xr:uid="{00000000-0005-0000-0000-000047CF0000}"/>
    <cellStyle name="Valuta 3 4 9 2 3 2" xfId="51659" xr:uid="{00000000-0005-0000-0000-000048CF0000}"/>
    <cellStyle name="Valuta 3 4 9 2 4" xfId="20309" xr:uid="{00000000-0005-0000-0000-000049CF0000}"/>
    <cellStyle name="Valuta 3 4 9 2 5" xfId="38468" xr:uid="{00000000-0005-0000-0000-00004ACF0000}"/>
    <cellStyle name="Valuta 3 4 9 2 6" xfId="56628" xr:uid="{00000000-0005-0000-0000-00004BCF0000}"/>
    <cellStyle name="Valuta 3 4 9 3" xfId="10346" xr:uid="{00000000-0005-0000-0000-00004CCF0000}"/>
    <cellStyle name="Valuta 3 4 9 3 2" xfId="23553" xr:uid="{00000000-0005-0000-0000-00004DCF0000}"/>
    <cellStyle name="Valuta 3 4 9 3 3" xfId="41712" xr:uid="{00000000-0005-0000-0000-00004ECF0000}"/>
    <cellStyle name="Valuta 3 4 9 4" xfId="15340" xr:uid="{00000000-0005-0000-0000-00004FCF0000}"/>
    <cellStyle name="Valuta 3 4 9 4 2" xfId="28532" xr:uid="{00000000-0005-0000-0000-000050CF0000}"/>
    <cellStyle name="Valuta 3 4 9 4 3" xfId="46691" xr:uid="{00000000-0005-0000-0000-000051CF0000}"/>
    <cellStyle name="Valuta 3 4 9 5" xfId="31016" xr:uid="{00000000-0005-0000-0000-000052CF0000}"/>
    <cellStyle name="Valuta 3 4 9 5 2" xfId="49175" xr:uid="{00000000-0005-0000-0000-000053CF0000}"/>
    <cellStyle name="Valuta 3 4 9 6" xfId="17825" xr:uid="{00000000-0005-0000-0000-000054CF0000}"/>
    <cellStyle name="Valuta 3 4 9 7" xfId="35984" xr:uid="{00000000-0005-0000-0000-000055CF0000}"/>
    <cellStyle name="Valuta 3 4 9 8" xfId="54144" xr:uid="{00000000-0005-0000-0000-000056CF0000}"/>
    <cellStyle name="Valuta 3 5" xfId="3277" xr:uid="{00000000-0005-0000-0000-000057CF0000}"/>
    <cellStyle name="Valuta 3 5 10" xfId="14162" xr:uid="{00000000-0005-0000-0000-000058CF0000}"/>
    <cellStyle name="Valuta 3 5 10 2" xfId="27354" xr:uid="{00000000-0005-0000-0000-000059CF0000}"/>
    <cellStyle name="Valuta 3 5 10 3" xfId="45513" xr:uid="{00000000-0005-0000-0000-00005ACF0000}"/>
    <cellStyle name="Valuta 3 5 11" xfId="29838" xr:uid="{00000000-0005-0000-0000-00005BCF0000}"/>
    <cellStyle name="Valuta 3 5 11 2" xfId="47997" xr:uid="{00000000-0005-0000-0000-00005CCF0000}"/>
    <cellStyle name="Valuta 3 5 12" xfId="16647" xr:uid="{00000000-0005-0000-0000-00005DCF0000}"/>
    <cellStyle name="Valuta 3 5 13" xfId="34806" xr:uid="{00000000-0005-0000-0000-00005ECF0000}"/>
    <cellStyle name="Valuta 3 5 14" xfId="52966" xr:uid="{00000000-0005-0000-0000-00005FCF0000}"/>
    <cellStyle name="Valuta 3 5 15" xfId="58861" xr:uid="{00000000-0005-0000-0000-000060CF0000}"/>
    <cellStyle name="Valuta 3 5 2" xfId="3278" xr:uid="{00000000-0005-0000-0000-000061CF0000}"/>
    <cellStyle name="Valuta 3 5 2 10" xfId="58862" xr:uid="{00000000-0005-0000-0000-000062CF0000}"/>
    <cellStyle name="Valuta 3 5 2 2" xfId="4143" xr:uid="{00000000-0005-0000-0000-000063CF0000}"/>
    <cellStyle name="Valuta 3 5 2 2 2" xfId="6630" xr:uid="{00000000-0005-0000-0000-000064CF0000}"/>
    <cellStyle name="Valuta 3 5 2 2 2 2" xfId="12128" xr:uid="{00000000-0005-0000-0000-000065CF0000}"/>
    <cellStyle name="Valuta 3 5 2 2 2 2 2" xfId="25335" xr:uid="{00000000-0005-0000-0000-000066CF0000}"/>
    <cellStyle name="Valuta 3 5 2 2 2 2 3" xfId="43494" xr:uid="{00000000-0005-0000-0000-000067CF0000}"/>
    <cellStyle name="Valuta 3 5 2 2 2 3" xfId="32798" xr:uid="{00000000-0005-0000-0000-000068CF0000}"/>
    <cellStyle name="Valuta 3 5 2 2 2 3 2" xfId="50957" xr:uid="{00000000-0005-0000-0000-000069CF0000}"/>
    <cellStyle name="Valuta 3 5 2 2 2 4" xfId="19607" xr:uid="{00000000-0005-0000-0000-00006ACF0000}"/>
    <cellStyle name="Valuta 3 5 2 2 2 5" xfId="37766" xr:uid="{00000000-0005-0000-0000-00006BCF0000}"/>
    <cellStyle name="Valuta 3 5 2 2 2 6" xfId="55926" xr:uid="{00000000-0005-0000-0000-00006CCF0000}"/>
    <cellStyle name="Valuta 3 5 2 2 3" xfId="9644" xr:uid="{00000000-0005-0000-0000-00006DCF0000}"/>
    <cellStyle name="Valuta 3 5 2 2 3 2" xfId="22851" xr:uid="{00000000-0005-0000-0000-00006ECF0000}"/>
    <cellStyle name="Valuta 3 5 2 2 3 3" xfId="41010" xr:uid="{00000000-0005-0000-0000-00006FCF0000}"/>
    <cellStyle name="Valuta 3 5 2 2 4" xfId="14638" xr:uid="{00000000-0005-0000-0000-000070CF0000}"/>
    <cellStyle name="Valuta 3 5 2 2 4 2" xfId="27830" xr:uid="{00000000-0005-0000-0000-000071CF0000}"/>
    <cellStyle name="Valuta 3 5 2 2 4 3" xfId="45989" xr:uid="{00000000-0005-0000-0000-000072CF0000}"/>
    <cellStyle name="Valuta 3 5 2 2 5" xfId="30314" xr:uid="{00000000-0005-0000-0000-000073CF0000}"/>
    <cellStyle name="Valuta 3 5 2 2 5 2" xfId="48473" xr:uid="{00000000-0005-0000-0000-000074CF0000}"/>
    <cellStyle name="Valuta 3 5 2 2 6" xfId="17123" xr:uid="{00000000-0005-0000-0000-000075CF0000}"/>
    <cellStyle name="Valuta 3 5 2 2 7" xfId="35282" xr:uid="{00000000-0005-0000-0000-000076CF0000}"/>
    <cellStyle name="Valuta 3 5 2 2 8" xfId="53442" xr:uid="{00000000-0005-0000-0000-000077CF0000}"/>
    <cellStyle name="Valuta 3 5 2 3" xfId="6155" xr:uid="{00000000-0005-0000-0000-000078CF0000}"/>
    <cellStyle name="Valuta 3 5 2 3 2" xfId="11653" xr:uid="{00000000-0005-0000-0000-000079CF0000}"/>
    <cellStyle name="Valuta 3 5 2 3 2 2" xfId="24860" xr:uid="{00000000-0005-0000-0000-00007ACF0000}"/>
    <cellStyle name="Valuta 3 5 2 3 2 3" xfId="43019" xr:uid="{00000000-0005-0000-0000-00007BCF0000}"/>
    <cellStyle name="Valuta 3 5 2 3 3" xfId="32323" xr:uid="{00000000-0005-0000-0000-00007CCF0000}"/>
    <cellStyle name="Valuta 3 5 2 3 3 2" xfId="50482" xr:uid="{00000000-0005-0000-0000-00007DCF0000}"/>
    <cellStyle name="Valuta 3 5 2 3 4" xfId="19132" xr:uid="{00000000-0005-0000-0000-00007ECF0000}"/>
    <cellStyle name="Valuta 3 5 2 3 5" xfId="37291" xr:uid="{00000000-0005-0000-0000-00007FCF0000}"/>
    <cellStyle name="Valuta 3 5 2 3 6" xfId="55451" xr:uid="{00000000-0005-0000-0000-000080CF0000}"/>
    <cellStyle name="Valuta 3 5 2 4" xfId="9177" xr:uid="{00000000-0005-0000-0000-000081CF0000}"/>
    <cellStyle name="Valuta 3 5 2 4 2" xfId="22384" xr:uid="{00000000-0005-0000-0000-000082CF0000}"/>
    <cellStyle name="Valuta 3 5 2 4 3" xfId="40543" xr:uid="{00000000-0005-0000-0000-000083CF0000}"/>
    <cellStyle name="Valuta 3 5 2 5" xfId="14163" xr:uid="{00000000-0005-0000-0000-000084CF0000}"/>
    <cellStyle name="Valuta 3 5 2 5 2" xfId="27355" xr:uid="{00000000-0005-0000-0000-000085CF0000}"/>
    <cellStyle name="Valuta 3 5 2 5 3" xfId="45514" xr:uid="{00000000-0005-0000-0000-000086CF0000}"/>
    <cellStyle name="Valuta 3 5 2 6" xfId="29839" xr:uid="{00000000-0005-0000-0000-000087CF0000}"/>
    <cellStyle name="Valuta 3 5 2 6 2" xfId="47998" xr:uid="{00000000-0005-0000-0000-000088CF0000}"/>
    <cellStyle name="Valuta 3 5 2 7" xfId="16648" xr:uid="{00000000-0005-0000-0000-000089CF0000}"/>
    <cellStyle name="Valuta 3 5 2 8" xfId="34807" xr:uid="{00000000-0005-0000-0000-00008ACF0000}"/>
    <cellStyle name="Valuta 3 5 2 9" xfId="52967" xr:uid="{00000000-0005-0000-0000-00008BCF0000}"/>
    <cellStyle name="Valuta 3 5 3" xfId="3279" xr:uid="{00000000-0005-0000-0000-00008CCF0000}"/>
    <cellStyle name="Valuta 3 5 3 10" xfId="58863" xr:uid="{00000000-0005-0000-0000-00008DCF0000}"/>
    <cellStyle name="Valuta 3 5 3 2" xfId="4144" xr:uid="{00000000-0005-0000-0000-00008ECF0000}"/>
    <cellStyle name="Valuta 3 5 3 2 2" xfId="6631" xr:uid="{00000000-0005-0000-0000-00008FCF0000}"/>
    <cellStyle name="Valuta 3 5 3 2 2 2" xfId="12129" xr:uid="{00000000-0005-0000-0000-000090CF0000}"/>
    <cellStyle name="Valuta 3 5 3 2 2 2 2" xfId="25336" xr:uid="{00000000-0005-0000-0000-000091CF0000}"/>
    <cellStyle name="Valuta 3 5 3 2 2 2 3" xfId="43495" xr:uid="{00000000-0005-0000-0000-000092CF0000}"/>
    <cellStyle name="Valuta 3 5 3 2 2 3" xfId="32799" xr:uid="{00000000-0005-0000-0000-000093CF0000}"/>
    <cellStyle name="Valuta 3 5 3 2 2 3 2" xfId="50958" xr:uid="{00000000-0005-0000-0000-000094CF0000}"/>
    <cellStyle name="Valuta 3 5 3 2 2 4" xfId="19608" xr:uid="{00000000-0005-0000-0000-000095CF0000}"/>
    <cellStyle name="Valuta 3 5 3 2 2 5" xfId="37767" xr:uid="{00000000-0005-0000-0000-000096CF0000}"/>
    <cellStyle name="Valuta 3 5 3 2 2 6" xfId="55927" xr:uid="{00000000-0005-0000-0000-000097CF0000}"/>
    <cellStyle name="Valuta 3 5 3 2 3" xfId="9645" xr:uid="{00000000-0005-0000-0000-000098CF0000}"/>
    <cellStyle name="Valuta 3 5 3 2 3 2" xfId="22852" xr:uid="{00000000-0005-0000-0000-000099CF0000}"/>
    <cellStyle name="Valuta 3 5 3 2 3 3" xfId="41011" xr:uid="{00000000-0005-0000-0000-00009ACF0000}"/>
    <cellStyle name="Valuta 3 5 3 2 4" xfId="14639" xr:uid="{00000000-0005-0000-0000-00009BCF0000}"/>
    <cellStyle name="Valuta 3 5 3 2 4 2" xfId="27831" xr:uid="{00000000-0005-0000-0000-00009CCF0000}"/>
    <cellStyle name="Valuta 3 5 3 2 4 3" xfId="45990" xr:uid="{00000000-0005-0000-0000-00009DCF0000}"/>
    <cellStyle name="Valuta 3 5 3 2 5" xfId="30315" xr:uid="{00000000-0005-0000-0000-00009ECF0000}"/>
    <cellStyle name="Valuta 3 5 3 2 5 2" xfId="48474" xr:uid="{00000000-0005-0000-0000-00009FCF0000}"/>
    <cellStyle name="Valuta 3 5 3 2 6" xfId="17124" xr:uid="{00000000-0005-0000-0000-0000A0CF0000}"/>
    <cellStyle name="Valuta 3 5 3 2 7" xfId="35283" xr:uid="{00000000-0005-0000-0000-0000A1CF0000}"/>
    <cellStyle name="Valuta 3 5 3 2 8" xfId="53443" xr:uid="{00000000-0005-0000-0000-0000A2CF0000}"/>
    <cellStyle name="Valuta 3 5 3 3" xfId="6156" xr:uid="{00000000-0005-0000-0000-0000A3CF0000}"/>
    <cellStyle name="Valuta 3 5 3 3 2" xfId="11654" xr:uid="{00000000-0005-0000-0000-0000A4CF0000}"/>
    <cellStyle name="Valuta 3 5 3 3 2 2" xfId="24861" xr:uid="{00000000-0005-0000-0000-0000A5CF0000}"/>
    <cellStyle name="Valuta 3 5 3 3 2 3" xfId="43020" xr:uid="{00000000-0005-0000-0000-0000A6CF0000}"/>
    <cellStyle name="Valuta 3 5 3 3 3" xfId="32324" xr:uid="{00000000-0005-0000-0000-0000A7CF0000}"/>
    <cellStyle name="Valuta 3 5 3 3 3 2" xfId="50483" xr:uid="{00000000-0005-0000-0000-0000A8CF0000}"/>
    <cellStyle name="Valuta 3 5 3 3 4" xfId="19133" xr:uid="{00000000-0005-0000-0000-0000A9CF0000}"/>
    <cellStyle name="Valuta 3 5 3 3 5" xfId="37292" xr:uid="{00000000-0005-0000-0000-0000AACF0000}"/>
    <cellStyle name="Valuta 3 5 3 3 6" xfId="55452" xr:uid="{00000000-0005-0000-0000-0000ABCF0000}"/>
    <cellStyle name="Valuta 3 5 3 4" xfId="9178" xr:uid="{00000000-0005-0000-0000-0000ACCF0000}"/>
    <cellStyle name="Valuta 3 5 3 4 2" xfId="22385" xr:uid="{00000000-0005-0000-0000-0000ADCF0000}"/>
    <cellStyle name="Valuta 3 5 3 4 3" xfId="40544" xr:uid="{00000000-0005-0000-0000-0000AECF0000}"/>
    <cellStyle name="Valuta 3 5 3 5" xfId="14164" xr:uid="{00000000-0005-0000-0000-0000AFCF0000}"/>
    <cellStyle name="Valuta 3 5 3 5 2" xfId="27356" xr:uid="{00000000-0005-0000-0000-0000B0CF0000}"/>
    <cellStyle name="Valuta 3 5 3 5 3" xfId="45515" xr:uid="{00000000-0005-0000-0000-0000B1CF0000}"/>
    <cellStyle name="Valuta 3 5 3 6" xfId="29840" xr:uid="{00000000-0005-0000-0000-0000B2CF0000}"/>
    <cellStyle name="Valuta 3 5 3 6 2" xfId="47999" xr:uid="{00000000-0005-0000-0000-0000B3CF0000}"/>
    <cellStyle name="Valuta 3 5 3 7" xfId="16649" xr:uid="{00000000-0005-0000-0000-0000B4CF0000}"/>
    <cellStyle name="Valuta 3 5 3 8" xfId="34808" xr:uid="{00000000-0005-0000-0000-0000B5CF0000}"/>
    <cellStyle name="Valuta 3 5 3 9" xfId="52968" xr:uid="{00000000-0005-0000-0000-0000B6CF0000}"/>
    <cellStyle name="Valuta 3 5 4" xfId="3733" xr:uid="{00000000-0005-0000-0000-0000B7CF0000}"/>
    <cellStyle name="Valuta 3 5 4 2" xfId="4440" xr:uid="{00000000-0005-0000-0000-0000B8CF0000}"/>
    <cellStyle name="Valuta 3 5 4 2 2" xfId="12424" xr:uid="{00000000-0005-0000-0000-0000B9CF0000}"/>
    <cellStyle name="Valuta 3 5 4 2 2 2" xfId="25631" xr:uid="{00000000-0005-0000-0000-0000BACF0000}"/>
    <cellStyle name="Valuta 3 5 4 2 2 3" xfId="43790" xr:uid="{00000000-0005-0000-0000-0000BBCF0000}"/>
    <cellStyle name="Valuta 3 5 4 2 3" xfId="33094" xr:uid="{00000000-0005-0000-0000-0000BCCF0000}"/>
    <cellStyle name="Valuta 3 5 4 2 3 2" xfId="51253" xr:uid="{00000000-0005-0000-0000-0000BDCF0000}"/>
    <cellStyle name="Valuta 3 5 4 2 4" xfId="19903" xr:uid="{00000000-0005-0000-0000-0000BECF0000}"/>
    <cellStyle name="Valuta 3 5 4 2 5" xfId="38062" xr:uid="{00000000-0005-0000-0000-0000BFCF0000}"/>
    <cellStyle name="Valuta 3 5 4 2 6" xfId="56222" xr:uid="{00000000-0005-0000-0000-0000C0CF0000}"/>
    <cellStyle name="Valuta 3 5 4 3" xfId="9940" xr:uid="{00000000-0005-0000-0000-0000C1CF0000}"/>
    <cellStyle name="Valuta 3 5 4 3 2" xfId="23147" xr:uid="{00000000-0005-0000-0000-0000C2CF0000}"/>
    <cellStyle name="Valuta 3 5 4 3 3" xfId="41306" xr:uid="{00000000-0005-0000-0000-0000C3CF0000}"/>
    <cellStyle name="Valuta 3 5 4 4" xfId="14934" xr:uid="{00000000-0005-0000-0000-0000C4CF0000}"/>
    <cellStyle name="Valuta 3 5 4 4 2" xfId="28126" xr:uid="{00000000-0005-0000-0000-0000C5CF0000}"/>
    <cellStyle name="Valuta 3 5 4 4 3" xfId="46285" xr:uid="{00000000-0005-0000-0000-0000C6CF0000}"/>
    <cellStyle name="Valuta 3 5 4 5" xfId="30610" xr:uid="{00000000-0005-0000-0000-0000C7CF0000}"/>
    <cellStyle name="Valuta 3 5 4 5 2" xfId="48769" xr:uid="{00000000-0005-0000-0000-0000C8CF0000}"/>
    <cellStyle name="Valuta 3 5 4 6" xfId="17419" xr:uid="{00000000-0005-0000-0000-0000C9CF0000}"/>
    <cellStyle name="Valuta 3 5 4 7" xfId="35578" xr:uid="{00000000-0005-0000-0000-0000CACF0000}"/>
    <cellStyle name="Valuta 3 5 4 8" xfId="53738" xr:uid="{00000000-0005-0000-0000-0000CBCF0000}"/>
    <cellStyle name="Valuta 3 5 4 9" xfId="59521" xr:uid="{00000000-0005-0000-0000-0000CCCF0000}"/>
    <cellStyle name="Valuta 3 5 5" xfId="4142" xr:uid="{00000000-0005-0000-0000-0000CDCF0000}"/>
    <cellStyle name="Valuta 3 5 5 2" xfId="6629" xr:uid="{00000000-0005-0000-0000-0000CECF0000}"/>
    <cellStyle name="Valuta 3 5 5 2 2" xfId="12127" xr:uid="{00000000-0005-0000-0000-0000CFCF0000}"/>
    <cellStyle name="Valuta 3 5 5 2 2 2" xfId="25334" xr:uid="{00000000-0005-0000-0000-0000D0CF0000}"/>
    <cellStyle name="Valuta 3 5 5 2 2 3" xfId="43493" xr:uid="{00000000-0005-0000-0000-0000D1CF0000}"/>
    <cellStyle name="Valuta 3 5 5 2 3" xfId="32797" xr:uid="{00000000-0005-0000-0000-0000D2CF0000}"/>
    <cellStyle name="Valuta 3 5 5 2 3 2" xfId="50956" xr:uid="{00000000-0005-0000-0000-0000D3CF0000}"/>
    <cellStyle name="Valuta 3 5 5 2 4" xfId="19606" xr:uid="{00000000-0005-0000-0000-0000D4CF0000}"/>
    <cellStyle name="Valuta 3 5 5 2 5" xfId="37765" xr:uid="{00000000-0005-0000-0000-0000D5CF0000}"/>
    <cellStyle name="Valuta 3 5 5 2 6" xfId="55925" xr:uid="{00000000-0005-0000-0000-0000D6CF0000}"/>
    <cellStyle name="Valuta 3 5 5 3" xfId="9643" xr:uid="{00000000-0005-0000-0000-0000D7CF0000}"/>
    <cellStyle name="Valuta 3 5 5 3 2" xfId="22850" xr:uid="{00000000-0005-0000-0000-0000D8CF0000}"/>
    <cellStyle name="Valuta 3 5 5 3 3" xfId="41009" xr:uid="{00000000-0005-0000-0000-0000D9CF0000}"/>
    <cellStyle name="Valuta 3 5 5 4" xfId="14637" xr:uid="{00000000-0005-0000-0000-0000DACF0000}"/>
    <cellStyle name="Valuta 3 5 5 4 2" xfId="27829" xr:uid="{00000000-0005-0000-0000-0000DBCF0000}"/>
    <cellStyle name="Valuta 3 5 5 4 3" xfId="45988" xr:uid="{00000000-0005-0000-0000-0000DCCF0000}"/>
    <cellStyle name="Valuta 3 5 5 5" xfId="30313" xr:uid="{00000000-0005-0000-0000-0000DDCF0000}"/>
    <cellStyle name="Valuta 3 5 5 5 2" xfId="48472" xr:uid="{00000000-0005-0000-0000-0000DECF0000}"/>
    <cellStyle name="Valuta 3 5 5 6" xfId="17122" xr:uid="{00000000-0005-0000-0000-0000DFCF0000}"/>
    <cellStyle name="Valuta 3 5 5 7" xfId="35281" xr:uid="{00000000-0005-0000-0000-0000E0CF0000}"/>
    <cellStyle name="Valuta 3 5 5 8" xfId="53441" xr:uid="{00000000-0005-0000-0000-0000E1CF0000}"/>
    <cellStyle name="Valuta 3 5 6" xfId="5087" xr:uid="{00000000-0005-0000-0000-0000E2CF0000}"/>
    <cellStyle name="Valuta 3 5 6 2" xfId="7331" xr:uid="{00000000-0005-0000-0000-0000E3CF0000}"/>
    <cellStyle name="Valuta 3 5 6 2 2" xfId="13064" xr:uid="{00000000-0005-0000-0000-0000E4CF0000}"/>
    <cellStyle name="Valuta 3 5 6 2 2 2" xfId="26271" xr:uid="{00000000-0005-0000-0000-0000E5CF0000}"/>
    <cellStyle name="Valuta 3 5 6 2 2 3" xfId="44430" xr:uid="{00000000-0005-0000-0000-0000E6CF0000}"/>
    <cellStyle name="Valuta 3 5 6 2 3" xfId="33734" xr:uid="{00000000-0005-0000-0000-0000E7CF0000}"/>
    <cellStyle name="Valuta 3 5 6 2 3 2" xfId="51893" xr:uid="{00000000-0005-0000-0000-0000E8CF0000}"/>
    <cellStyle name="Valuta 3 5 6 2 4" xfId="20543" xr:uid="{00000000-0005-0000-0000-0000E9CF0000}"/>
    <cellStyle name="Valuta 3 5 6 2 5" xfId="38702" xr:uid="{00000000-0005-0000-0000-0000EACF0000}"/>
    <cellStyle name="Valuta 3 5 6 2 6" xfId="56862" xr:uid="{00000000-0005-0000-0000-0000EBCF0000}"/>
    <cellStyle name="Valuta 3 5 6 3" xfId="10580" xr:uid="{00000000-0005-0000-0000-0000ECCF0000}"/>
    <cellStyle name="Valuta 3 5 6 3 2" xfId="23787" xr:uid="{00000000-0005-0000-0000-0000EDCF0000}"/>
    <cellStyle name="Valuta 3 5 6 3 3" xfId="41946" xr:uid="{00000000-0005-0000-0000-0000EECF0000}"/>
    <cellStyle name="Valuta 3 5 6 4" xfId="15574" xr:uid="{00000000-0005-0000-0000-0000EFCF0000}"/>
    <cellStyle name="Valuta 3 5 6 4 2" xfId="28766" xr:uid="{00000000-0005-0000-0000-0000F0CF0000}"/>
    <cellStyle name="Valuta 3 5 6 4 3" xfId="46925" xr:uid="{00000000-0005-0000-0000-0000F1CF0000}"/>
    <cellStyle name="Valuta 3 5 6 5" xfId="31250" xr:uid="{00000000-0005-0000-0000-0000F2CF0000}"/>
    <cellStyle name="Valuta 3 5 6 5 2" xfId="49409" xr:uid="{00000000-0005-0000-0000-0000F3CF0000}"/>
    <cellStyle name="Valuta 3 5 6 6" xfId="18059" xr:uid="{00000000-0005-0000-0000-0000F4CF0000}"/>
    <cellStyle name="Valuta 3 5 6 7" xfId="36218" xr:uid="{00000000-0005-0000-0000-0000F5CF0000}"/>
    <cellStyle name="Valuta 3 5 6 8" xfId="54378" xr:uid="{00000000-0005-0000-0000-0000F6CF0000}"/>
    <cellStyle name="Valuta 3 5 7" xfId="6154" xr:uid="{00000000-0005-0000-0000-0000F7CF0000}"/>
    <cellStyle name="Valuta 3 5 7 2" xfId="11652" xr:uid="{00000000-0005-0000-0000-0000F8CF0000}"/>
    <cellStyle name="Valuta 3 5 7 2 2" xfId="24859" xr:uid="{00000000-0005-0000-0000-0000F9CF0000}"/>
    <cellStyle name="Valuta 3 5 7 2 3" xfId="43018" xr:uid="{00000000-0005-0000-0000-0000FACF0000}"/>
    <cellStyle name="Valuta 3 5 7 3" xfId="32322" xr:uid="{00000000-0005-0000-0000-0000FBCF0000}"/>
    <cellStyle name="Valuta 3 5 7 3 2" xfId="50481" xr:uid="{00000000-0005-0000-0000-0000FCCF0000}"/>
    <cellStyle name="Valuta 3 5 7 4" xfId="19131" xr:uid="{00000000-0005-0000-0000-0000FDCF0000}"/>
    <cellStyle name="Valuta 3 5 7 5" xfId="37290" xr:uid="{00000000-0005-0000-0000-0000FECF0000}"/>
    <cellStyle name="Valuta 3 5 7 6" xfId="55450" xr:uid="{00000000-0005-0000-0000-0000FFCF0000}"/>
    <cellStyle name="Valuta 3 5 8" xfId="8424" xr:uid="{00000000-0005-0000-0000-000000D00000}"/>
    <cellStyle name="Valuta 3 5 8 2" xfId="21631" xr:uid="{00000000-0005-0000-0000-000001D00000}"/>
    <cellStyle name="Valuta 3 5 8 3" xfId="39790" xr:uid="{00000000-0005-0000-0000-000002D00000}"/>
    <cellStyle name="Valuta 3 5 8 4" xfId="57950" xr:uid="{00000000-0005-0000-0000-000003D00000}"/>
    <cellStyle name="Valuta 3 5 9" xfId="9176" xr:uid="{00000000-0005-0000-0000-000004D00000}"/>
    <cellStyle name="Valuta 3 5 9 2" xfId="22383" xr:uid="{00000000-0005-0000-0000-000005D00000}"/>
    <cellStyle name="Valuta 3 5 9 3" xfId="40542" xr:uid="{00000000-0005-0000-0000-000006D00000}"/>
    <cellStyle name="Valuta 3 6" xfId="3280" xr:uid="{00000000-0005-0000-0000-000007D00000}"/>
    <cellStyle name="Valuta 3 6 10" xfId="14165" xr:uid="{00000000-0005-0000-0000-000008D00000}"/>
    <cellStyle name="Valuta 3 6 10 2" xfId="27357" xr:uid="{00000000-0005-0000-0000-000009D00000}"/>
    <cellStyle name="Valuta 3 6 10 3" xfId="45516" xr:uid="{00000000-0005-0000-0000-00000AD00000}"/>
    <cellStyle name="Valuta 3 6 11" xfId="29841" xr:uid="{00000000-0005-0000-0000-00000BD00000}"/>
    <cellStyle name="Valuta 3 6 11 2" xfId="48000" xr:uid="{00000000-0005-0000-0000-00000CD00000}"/>
    <cellStyle name="Valuta 3 6 12" xfId="16650" xr:uid="{00000000-0005-0000-0000-00000DD00000}"/>
    <cellStyle name="Valuta 3 6 13" xfId="34809" xr:uid="{00000000-0005-0000-0000-00000ED00000}"/>
    <cellStyle name="Valuta 3 6 14" xfId="52969" xr:uid="{00000000-0005-0000-0000-00000FD00000}"/>
    <cellStyle name="Valuta 3 6 15" xfId="58864" xr:uid="{00000000-0005-0000-0000-000010D00000}"/>
    <cellStyle name="Valuta 3 6 2" xfId="3281" xr:uid="{00000000-0005-0000-0000-000011D00000}"/>
    <cellStyle name="Valuta 3 6 2 10" xfId="58865" xr:uid="{00000000-0005-0000-0000-000012D00000}"/>
    <cellStyle name="Valuta 3 6 2 2" xfId="4146" xr:uid="{00000000-0005-0000-0000-000013D00000}"/>
    <cellStyle name="Valuta 3 6 2 2 2" xfId="6633" xr:uid="{00000000-0005-0000-0000-000014D00000}"/>
    <cellStyle name="Valuta 3 6 2 2 2 2" xfId="12131" xr:uid="{00000000-0005-0000-0000-000015D00000}"/>
    <cellStyle name="Valuta 3 6 2 2 2 2 2" xfId="25338" xr:uid="{00000000-0005-0000-0000-000016D00000}"/>
    <cellStyle name="Valuta 3 6 2 2 2 2 3" xfId="43497" xr:uid="{00000000-0005-0000-0000-000017D00000}"/>
    <cellStyle name="Valuta 3 6 2 2 2 3" xfId="32801" xr:uid="{00000000-0005-0000-0000-000018D00000}"/>
    <cellStyle name="Valuta 3 6 2 2 2 3 2" xfId="50960" xr:uid="{00000000-0005-0000-0000-000019D00000}"/>
    <cellStyle name="Valuta 3 6 2 2 2 4" xfId="19610" xr:uid="{00000000-0005-0000-0000-00001AD00000}"/>
    <cellStyle name="Valuta 3 6 2 2 2 5" xfId="37769" xr:uid="{00000000-0005-0000-0000-00001BD00000}"/>
    <cellStyle name="Valuta 3 6 2 2 2 6" xfId="55929" xr:uid="{00000000-0005-0000-0000-00001CD00000}"/>
    <cellStyle name="Valuta 3 6 2 2 3" xfId="9647" xr:uid="{00000000-0005-0000-0000-00001DD00000}"/>
    <cellStyle name="Valuta 3 6 2 2 3 2" xfId="22854" xr:uid="{00000000-0005-0000-0000-00001ED00000}"/>
    <cellStyle name="Valuta 3 6 2 2 3 3" xfId="41013" xr:uid="{00000000-0005-0000-0000-00001FD00000}"/>
    <cellStyle name="Valuta 3 6 2 2 4" xfId="14641" xr:uid="{00000000-0005-0000-0000-000020D00000}"/>
    <cellStyle name="Valuta 3 6 2 2 4 2" xfId="27833" xr:uid="{00000000-0005-0000-0000-000021D00000}"/>
    <cellStyle name="Valuta 3 6 2 2 4 3" xfId="45992" xr:uid="{00000000-0005-0000-0000-000022D00000}"/>
    <cellStyle name="Valuta 3 6 2 2 5" xfId="30317" xr:uid="{00000000-0005-0000-0000-000023D00000}"/>
    <cellStyle name="Valuta 3 6 2 2 5 2" xfId="48476" xr:uid="{00000000-0005-0000-0000-000024D00000}"/>
    <cellStyle name="Valuta 3 6 2 2 6" xfId="17126" xr:uid="{00000000-0005-0000-0000-000025D00000}"/>
    <cellStyle name="Valuta 3 6 2 2 7" xfId="35285" xr:uid="{00000000-0005-0000-0000-000026D00000}"/>
    <cellStyle name="Valuta 3 6 2 2 8" xfId="53445" xr:uid="{00000000-0005-0000-0000-000027D00000}"/>
    <cellStyle name="Valuta 3 6 2 3" xfId="6158" xr:uid="{00000000-0005-0000-0000-000028D00000}"/>
    <cellStyle name="Valuta 3 6 2 3 2" xfId="11656" xr:uid="{00000000-0005-0000-0000-000029D00000}"/>
    <cellStyle name="Valuta 3 6 2 3 2 2" xfId="24863" xr:uid="{00000000-0005-0000-0000-00002AD00000}"/>
    <cellStyle name="Valuta 3 6 2 3 2 3" xfId="43022" xr:uid="{00000000-0005-0000-0000-00002BD00000}"/>
    <cellStyle name="Valuta 3 6 2 3 3" xfId="32326" xr:uid="{00000000-0005-0000-0000-00002CD00000}"/>
    <cellStyle name="Valuta 3 6 2 3 3 2" xfId="50485" xr:uid="{00000000-0005-0000-0000-00002DD00000}"/>
    <cellStyle name="Valuta 3 6 2 3 4" xfId="19135" xr:uid="{00000000-0005-0000-0000-00002ED00000}"/>
    <cellStyle name="Valuta 3 6 2 3 5" xfId="37294" xr:uid="{00000000-0005-0000-0000-00002FD00000}"/>
    <cellStyle name="Valuta 3 6 2 3 6" xfId="55454" xr:uid="{00000000-0005-0000-0000-000030D00000}"/>
    <cellStyle name="Valuta 3 6 2 4" xfId="9180" xr:uid="{00000000-0005-0000-0000-000031D00000}"/>
    <cellStyle name="Valuta 3 6 2 4 2" xfId="22387" xr:uid="{00000000-0005-0000-0000-000032D00000}"/>
    <cellStyle name="Valuta 3 6 2 4 3" xfId="40546" xr:uid="{00000000-0005-0000-0000-000033D00000}"/>
    <cellStyle name="Valuta 3 6 2 5" xfId="14166" xr:uid="{00000000-0005-0000-0000-000034D00000}"/>
    <cellStyle name="Valuta 3 6 2 5 2" xfId="27358" xr:uid="{00000000-0005-0000-0000-000035D00000}"/>
    <cellStyle name="Valuta 3 6 2 5 3" xfId="45517" xr:uid="{00000000-0005-0000-0000-000036D00000}"/>
    <cellStyle name="Valuta 3 6 2 6" xfId="29842" xr:uid="{00000000-0005-0000-0000-000037D00000}"/>
    <cellStyle name="Valuta 3 6 2 6 2" xfId="48001" xr:uid="{00000000-0005-0000-0000-000038D00000}"/>
    <cellStyle name="Valuta 3 6 2 7" xfId="16651" xr:uid="{00000000-0005-0000-0000-000039D00000}"/>
    <cellStyle name="Valuta 3 6 2 8" xfId="34810" xr:uid="{00000000-0005-0000-0000-00003AD00000}"/>
    <cellStyle name="Valuta 3 6 2 9" xfId="52970" xr:uid="{00000000-0005-0000-0000-00003BD00000}"/>
    <cellStyle name="Valuta 3 6 3" xfId="3282" xr:uid="{00000000-0005-0000-0000-00003CD00000}"/>
    <cellStyle name="Valuta 3 6 3 10" xfId="58866" xr:uid="{00000000-0005-0000-0000-00003DD00000}"/>
    <cellStyle name="Valuta 3 6 3 2" xfId="4147" xr:uid="{00000000-0005-0000-0000-00003ED00000}"/>
    <cellStyle name="Valuta 3 6 3 2 2" xfId="6634" xr:uid="{00000000-0005-0000-0000-00003FD00000}"/>
    <cellStyle name="Valuta 3 6 3 2 2 2" xfId="12132" xr:uid="{00000000-0005-0000-0000-000040D00000}"/>
    <cellStyle name="Valuta 3 6 3 2 2 2 2" xfId="25339" xr:uid="{00000000-0005-0000-0000-000041D00000}"/>
    <cellStyle name="Valuta 3 6 3 2 2 2 3" xfId="43498" xr:uid="{00000000-0005-0000-0000-000042D00000}"/>
    <cellStyle name="Valuta 3 6 3 2 2 3" xfId="32802" xr:uid="{00000000-0005-0000-0000-000043D00000}"/>
    <cellStyle name="Valuta 3 6 3 2 2 3 2" xfId="50961" xr:uid="{00000000-0005-0000-0000-000044D00000}"/>
    <cellStyle name="Valuta 3 6 3 2 2 4" xfId="19611" xr:uid="{00000000-0005-0000-0000-000045D00000}"/>
    <cellStyle name="Valuta 3 6 3 2 2 5" xfId="37770" xr:uid="{00000000-0005-0000-0000-000046D00000}"/>
    <cellStyle name="Valuta 3 6 3 2 2 6" xfId="55930" xr:uid="{00000000-0005-0000-0000-000047D00000}"/>
    <cellStyle name="Valuta 3 6 3 2 3" xfId="9648" xr:uid="{00000000-0005-0000-0000-000048D00000}"/>
    <cellStyle name="Valuta 3 6 3 2 3 2" xfId="22855" xr:uid="{00000000-0005-0000-0000-000049D00000}"/>
    <cellStyle name="Valuta 3 6 3 2 3 3" xfId="41014" xr:uid="{00000000-0005-0000-0000-00004AD00000}"/>
    <cellStyle name="Valuta 3 6 3 2 4" xfId="14642" xr:uid="{00000000-0005-0000-0000-00004BD00000}"/>
    <cellStyle name="Valuta 3 6 3 2 4 2" xfId="27834" xr:uid="{00000000-0005-0000-0000-00004CD00000}"/>
    <cellStyle name="Valuta 3 6 3 2 4 3" xfId="45993" xr:uid="{00000000-0005-0000-0000-00004DD00000}"/>
    <cellStyle name="Valuta 3 6 3 2 5" xfId="30318" xr:uid="{00000000-0005-0000-0000-00004ED00000}"/>
    <cellStyle name="Valuta 3 6 3 2 5 2" xfId="48477" xr:uid="{00000000-0005-0000-0000-00004FD00000}"/>
    <cellStyle name="Valuta 3 6 3 2 6" xfId="17127" xr:uid="{00000000-0005-0000-0000-000050D00000}"/>
    <cellStyle name="Valuta 3 6 3 2 7" xfId="35286" xr:uid="{00000000-0005-0000-0000-000051D00000}"/>
    <cellStyle name="Valuta 3 6 3 2 8" xfId="53446" xr:uid="{00000000-0005-0000-0000-000052D00000}"/>
    <cellStyle name="Valuta 3 6 3 3" xfId="6159" xr:uid="{00000000-0005-0000-0000-000053D00000}"/>
    <cellStyle name="Valuta 3 6 3 3 2" xfId="11657" xr:uid="{00000000-0005-0000-0000-000054D00000}"/>
    <cellStyle name="Valuta 3 6 3 3 2 2" xfId="24864" xr:uid="{00000000-0005-0000-0000-000055D00000}"/>
    <cellStyle name="Valuta 3 6 3 3 2 3" xfId="43023" xr:uid="{00000000-0005-0000-0000-000056D00000}"/>
    <cellStyle name="Valuta 3 6 3 3 3" xfId="32327" xr:uid="{00000000-0005-0000-0000-000057D00000}"/>
    <cellStyle name="Valuta 3 6 3 3 3 2" xfId="50486" xr:uid="{00000000-0005-0000-0000-000058D00000}"/>
    <cellStyle name="Valuta 3 6 3 3 4" xfId="19136" xr:uid="{00000000-0005-0000-0000-000059D00000}"/>
    <cellStyle name="Valuta 3 6 3 3 5" xfId="37295" xr:uid="{00000000-0005-0000-0000-00005AD00000}"/>
    <cellStyle name="Valuta 3 6 3 3 6" xfId="55455" xr:uid="{00000000-0005-0000-0000-00005BD00000}"/>
    <cellStyle name="Valuta 3 6 3 4" xfId="9181" xr:uid="{00000000-0005-0000-0000-00005CD00000}"/>
    <cellStyle name="Valuta 3 6 3 4 2" xfId="22388" xr:uid="{00000000-0005-0000-0000-00005DD00000}"/>
    <cellStyle name="Valuta 3 6 3 4 3" xfId="40547" xr:uid="{00000000-0005-0000-0000-00005ED00000}"/>
    <cellStyle name="Valuta 3 6 3 5" xfId="14167" xr:uid="{00000000-0005-0000-0000-00005FD00000}"/>
    <cellStyle name="Valuta 3 6 3 5 2" xfId="27359" xr:uid="{00000000-0005-0000-0000-000060D00000}"/>
    <cellStyle name="Valuta 3 6 3 5 3" xfId="45518" xr:uid="{00000000-0005-0000-0000-000061D00000}"/>
    <cellStyle name="Valuta 3 6 3 6" xfId="29843" xr:uid="{00000000-0005-0000-0000-000062D00000}"/>
    <cellStyle name="Valuta 3 6 3 6 2" xfId="48002" xr:uid="{00000000-0005-0000-0000-000063D00000}"/>
    <cellStyle name="Valuta 3 6 3 7" xfId="16652" xr:uid="{00000000-0005-0000-0000-000064D00000}"/>
    <cellStyle name="Valuta 3 6 3 8" xfId="34811" xr:uid="{00000000-0005-0000-0000-000065D00000}"/>
    <cellStyle name="Valuta 3 6 3 9" xfId="52971" xr:uid="{00000000-0005-0000-0000-000066D00000}"/>
    <cellStyle name="Valuta 3 6 4" xfId="3734" xr:uid="{00000000-0005-0000-0000-000067D00000}"/>
    <cellStyle name="Valuta 3 6 4 2" xfId="4441" xr:uid="{00000000-0005-0000-0000-000068D00000}"/>
    <cellStyle name="Valuta 3 6 4 2 2" xfId="12425" xr:uid="{00000000-0005-0000-0000-000069D00000}"/>
    <cellStyle name="Valuta 3 6 4 2 2 2" xfId="25632" xr:uid="{00000000-0005-0000-0000-00006AD00000}"/>
    <cellStyle name="Valuta 3 6 4 2 2 3" xfId="43791" xr:uid="{00000000-0005-0000-0000-00006BD00000}"/>
    <cellStyle name="Valuta 3 6 4 2 3" xfId="33095" xr:uid="{00000000-0005-0000-0000-00006CD00000}"/>
    <cellStyle name="Valuta 3 6 4 2 3 2" xfId="51254" xr:uid="{00000000-0005-0000-0000-00006DD00000}"/>
    <cellStyle name="Valuta 3 6 4 2 4" xfId="19904" xr:uid="{00000000-0005-0000-0000-00006ED00000}"/>
    <cellStyle name="Valuta 3 6 4 2 5" xfId="38063" xr:uid="{00000000-0005-0000-0000-00006FD00000}"/>
    <cellStyle name="Valuta 3 6 4 2 6" xfId="56223" xr:uid="{00000000-0005-0000-0000-000070D00000}"/>
    <cellStyle name="Valuta 3 6 4 3" xfId="9941" xr:uid="{00000000-0005-0000-0000-000071D00000}"/>
    <cellStyle name="Valuta 3 6 4 3 2" xfId="23148" xr:uid="{00000000-0005-0000-0000-000072D00000}"/>
    <cellStyle name="Valuta 3 6 4 3 3" xfId="41307" xr:uid="{00000000-0005-0000-0000-000073D00000}"/>
    <cellStyle name="Valuta 3 6 4 4" xfId="14935" xr:uid="{00000000-0005-0000-0000-000074D00000}"/>
    <cellStyle name="Valuta 3 6 4 4 2" xfId="28127" xr:uid="{00000000-0005-0000-0000-000075D00000}"/>
    <cellStyle name="Valuta 3 6 4 4 3" xfId="46286" xr:uid="{00000000-0005-0000-0000-000076D00000}"/>
    <cellStyle name="Valuta 3 6 4 5" xfId="30611" xr:uid="{00000000-0005-0000-0000-000077D00000}"/>
    <cellStyle name="Valuta 3 6 4 5 2" xfId="48770" xr:uid="{00000000-0005-0000-0000-000078D00000}"/>
    <cellStyle name="Valuta 3 6 4 6" xfId="17420" xr:uid="{00000000-0005-0000-0000-000079D00000}"/>
    <cellStyle name="Valuta 3 6 4 7" xfId="35579" xr:uid="{00000000-0005-0000-0000-00007AD00000}"/>
    <cellStyle name="Valuta 3 6 4 8" xfId="53739" xr:uid="{00000000-0005-0000-0000-00007BD00000}"/>
    <cellStyle name="Valuta 3 6 4 9" xfId="59522" xr:uid="{00000000-0005-0000-0000-00007CD00000}"/>
    <cellStyle name="Valuta 3 6 5" xfId="4145" xr:uid="{00000000-0005-0000-0000-00007DD00000}"/>
    <cellStyle name="Valuta 3 6 5 2" xfId="6632" xr:uid="{00000000-0005-0000-0000-00007ED00000}"/>
    <cellStyle name="Valuta 3 6 5 2 2" xfId="12130" xr:uid="{00000000-0005-0000-0000-00007FD00000}"/>
    <cellStyle name="Valuta 3 6 5 2 2 2" xfId="25337" xr:uid="{00000000-0005-0000-0000-000080D00000}"/>
    <cellStyle name="Valuta 3 6 5 2 2 3" xfId="43496" xr:uid="{00000000-0005-0000-0000-000081D00000}"/>
    <cellStyle name="Valuta 3 6 5 2 3" xfId="32800" xr:uid="{00000000-0005-0000-0000-000082D00000}"/>
    <cellStyle name="Valuta 3 6 5 2 3 2" xfId="50959" xr:uid="{00000000-0005-0000-0000-000083D00000}"/>
    <cellStyle name="Valuta 3 6 5 2 4" xfId="19609" xr:uid="{00000000-0005-0000-0000-000084D00000}"/>
    <cellStyle name="Valuta 3 6 5 2 5" xfId="37768" xr:uid="{00000000-0005-0000-0000-000085D00000}"/>
    <cellStyle name="Valuta 3 6 5 2 6" xfId="55928" xr:uid="{00000000-0005-0000-0000-000086D00000}"/>
    <cellStyle name="Valuta 3 6 5 3" xfId="9646" xr:uid="{00000000-0005-0000-0000-000087D00000}"/>
    <cellStyle name="Valuta 3 6 5 3 2" xfId="22853" xr:uid="{00000000-0005-0000-0000-000088D00000}"/>
    <cellStyle name="Valuta 3 6 5 3 3" xfId="41012" xr:uid="{00000000-0005-0000-0000-000089D00000}"/>
    <cellStyle name="Valuta 3 6 5 4" xfId="14640" xr:uid="{00000000-0005-0000-0000-00008AD00000}"/>
    <cellStyle name="Valuta 3 6 5 4 2" xfId="27832" xr:uid="{00000000-0005-0000-0000-00008BD00000}"/>
    <cellStyle name="Valuta 3 6 5 4 3" xfId="45991" xr:uid="{00000000-0005-0000-0000-00008CD00000}"/>
    <cellStyle name="Valuta 3 6 5 5" xfId="30316" xr:uid="{00000000-0005-0000-0000-00008DD00000}"/>
    <cellStyle name="Valuta 3 6 5 5 2" xfId="48475" xr:uid="{00000000-0005-0000-0000-00008ED00000}"/>
    <cellStyle name="Valuta 3 6 5 6" xfId="17125" xr:uid="{00000000-0005-0000-0000-00008FD00000}"/>
    <cellStyle name="Valuta 3 6 5 7" xfId="35284" xr:uid="{00000000-0005-0000-0000-000090D00000}"/>
    <cellStyle name="Valuta 3 6 5 8" xfId="53444" xr:uid="{00000000-0005-0000-0000-000091D00000}"/>
    <cellStyle name="Valuta 3 6 6" xfId="5088" xr:uid="{00000000-0005-0000-0000-000092D00000}"/>
    <cellStyle name="Valuta 3 6 6 2" xfId="7332" xr:uid="{00000000-0005-0000-0000-000093D00000}"/>
    <cellStyle name="Valuta 3 6 6 2 2" xfId="13065" xr:uid="{00000000-0005-0000-0000-000094D00000}"/>
    <cellStyle name="Valuta 3 6 6 2 2 2" xfId="26272" xr:uid="{00000000-0005-0000-0000-000095D00000}"/>
    <cellStyle name="Valuta 3 6 6 2 2 3" xfId="44431" xr:uid="{00000000-0005-0000-0000-000096D00000}"/>
    <cellStyle name="Valuta 3 6 6 2 3" xfId="33735" xr:uid="{00000000-0005-0000-0000-000097D00000}"/>
    <cellStyle name="Valuta 3 6 6 2 3 2" xfId="51894" xr:uid="{00000000-0005-0000-0000-000098D00000}"/>
    <cellStyle name="Valuta 3 6 6 2 4" xfId="20544" xr:uid="{00000000-0005-0000-0000-000099D00000}"/>
    <cellStyle name="Valuta 3 6 6 2 5" xfId="38703" xr:uid="{00000000-0005-0000-0000-00009AD00000}"/>
    <cellStyle name="Valuta 3 6 6 2 6" xfId="56863" xr:uid="{00000000-0005-0000-0000-00009BD00000}"/>
    <cellStyle name="Valuta 3 6 6 3" xfId="10581" xr:uid="{00000000-0005-0000-0000-00009CD00000}"/>
    <cellStyle name="Valuta 3 6 6 3 2" xfId="23788" xr:uid="{00000000-0005-0000-0000-00009DD00000}"/>
    <cellStyle name="Valuta 3 6 6 3 3" xfId="41947" xr:uid="{00000000-0005-0000-0000-00009ED00000}"/>
    <cellStyle name="Valuta 3 6 6 4" xfId="15575" xr:uid="{00000000-0005-0000-0000-00009FD00000}"/>
    <cellStyle name="Valuta 3 6 6 4 2" xfId="28767" xr:uid="{00000000-0005-0000-0000-0000A0D00000}"/>
    <cellStyle name="Valuta 3 6 6 4 3" xfId="46926" xr:uid="{00000000-0005-0000-0000-0000A1D00000}"/>
    <cellStyle name="Valuta 3 6 6 5" xfId="31251" xr:uid="{00000000-0005-0000-0000-0000A2D00000}"/>
    <cellStyle name="Valuta 3 6 6 5 2" xfId="49410" xr:uid="{00000000-0005-0000-0000-0000A3D00000}"/>
    <cellStyle name="Valuta 3 6 6 6" xfId="18060" xr:uid="{00000000-0005-0000-0000-0000A4D00000}"/>
    <cellStyle name="Valuta 3 6 6 7" xfId="36219" xr:uid="{00000000-0005-0000-0000-0000A5D00000}"/>
    <cellStyle name="Valuta 3 6 6 8" xfId="54379" xr:uid="{00000000-0005-0000-0000-0000A6D00000}"/>
    <cellStyle name="Valuta 3 6 7" xfId="6157" xr:uid="{00000000-0005-0000-0000-0000A7D00000}"/>
    <cellStyle name="Valuta 3 6 7 2" xfId="11655" xr:uid="{00000000-0005-0000-0000-0000A8D00000}"/>
    <cellStyle name="Valuta 3 6 7 2 2" xfId="24862" xr:uid="{00000000-0005-0000-0000-0000A9D00000}"/>
    <cellStyle name="Valuta 3 6 7 2 3" xfId="43021" xr:uid="{00000000-0005-0000-0000-0000AAD00000}"/>
    <cellStyle name="Valuta 3 6 7 3" xfId="32325" xr:uid="{00000000-0005-0000-0000-0000ABD00000}"/>
    <cellStyle name="Valuta 3 6 7 3 2" xfId="50484" xr:uid="{00000000-0005-0000-0000-0000ACD00000}"/>
    <cellStyle name="Valuta 3 6 7 4" xfId="19134" xr:uid="{00000000-0005-0000-0000-0000ADD00000}"/>
    <cellStyle name="Valuta 3 6 7 5" xfId="37293" xr:uid="{00000000-0005-0000-0000-0000AED00000}"/>
    <cellStyle name="Valuta 3 6 7 6" xfId="55453" xr:uid="{00000000-0005-0000-0000-0000AFD00000}"/>
    <cellStyle name="Valuta 3 6 8" xfId="8425" xr:uid="{00000000-0005-0000-0000-0000B0D00000}"/>
    <cellStyle name="Valuta 3 6 8 2" xfId="21632" xr:uid="{00000000-0005-0000-0000-0000B1D00000}"/>
    <cellStyle name="Valuta 3 6 8 3" xfId="39791" xr:uid="{00000000-0005-0000-0000-0000B2D00000}"/>
    <cellStyle name="Valuta 3 6 8 4" xfId="57951" xr:uid="{00000000-0005-0000-0000-0000B3D00000}"/>
    <cellStyle name="Valuta 3 6 9" xfId="9179" xr:uid="{00000000-0005-0000-0000-0000B4D00000}"/>
    <cellStyle name="Valuta 3 6 9 2" xfId="22386" xr:uid="{00000000-0005-0000-0000-0000B5D00000}"/>
    <cellStyle name="Valuta 3 6 9 3" xfId="40545" xr:uid="{00000000-0005-0000-0000-0000B6D00000}"/>
    <cellStyle name="Valuta 3 7" xfId="3283" xr:uid="{00000000-0005-0000-0000-0000B7D00000}"/>
    <cellStyle name="Valuta 3 7 10" xfId="34812" xr:uid="{00000000-0005-0000-0000-0000B8D00000}"/>
    <cellStyle name="Valuta 3 7 11" xfId="52972" xr:uid="{00000000-0005-0000-0000-0000B9D00000}"/>
    <cellStyle name="Valuta 3 7 12" xfId="58867" xr:uid="{00000000-0005-0000-0000-0000BAD00000}"/>
    <cellStyle name="Valuta 3 7 2" xfId="3735" xr:uid="{00000000-0005-0000-0000-0000BBD00000}"/>
    <cellStyle name="Valuta 3 7 2 2" xfId="6635" xr:uid="{00000000-0005-0000-0000-0000BCD00000}"/>
    <cellStyle name="Valuta 3 7 2 2 2" xfId="12133" xr:uid="{00000000-0005-0000-0000-0000BDD00000}"/>
    <cellStyle name="Valuta 3 7 2 2 2 2" xfId="25340" xr:uid="{00000000-0005-0000-0000-0000BED00000}"/>
    <cellStyle name="Valuta 3 7 2 2 2 3" xfId="43499" xr:uid="{00000000-0005-0000-0000-0000BFD00000}"/>
    <cellStyle name="Valuta 3 7 2 2 3" xfId="32803" xr:uid="{00000000-0005-0000-0000-0000C0D00000}"/>
    <cellStyle name="Valuta 3 7 2 2 3 2" xfId="50962" xr:uid="{00000000-0005-0000-0000-0000C1D00000}"/>
    <cellStyle name="Valuta 3 7 2 2 4" xfId="19612" xr:uid="{00000000-0005-0000-0000-0000C2D00000}"/>
    <cellStyle name="Valuta 3 7 2 2 5" xfId="37771" xr:uid="{00000000-0005-0000-0000-0000C3D00000}"/>
    <cellStyle name="Valuta 3 7 2 2 6" xfId="55931" xr:uid="{00000000-0005-0000-0000-0000C4D00000}"/>
    <cellStyle name="Valuta 3 7 2 3" xfId="9649" xr:uid="{00000000-0005-0000-0000-0000C5D00000}"/>
    <cellStyle name="Valuta 3 7 2 3 2" xfId="22856" xr:uid="{00000000-0005-0000-0000-0000C6D00000}"/>
    <cellStyle name="Valuta 3 7 2 3 3" xfId="41015" xr:uid="{00000000-0005-0000-0000-0000C7D00000}"/>
    <cellStyle name="Valuta 3 7 2 4" xfId="14643" xr:uid="{00000000-0005-0000-0000-0000C8D00000}"/>
    <cellStyle name="Valuta 3 7 2 4 2" xfId="27835" xr:uid="{00000000-0005-0000-0000-0000C9D00000}"/>
    <cellStyle name="Valuta 3 7 2 4 3" xfId="45994" xr:uid="{00000000-0005-0000-0000-0000CAD00000}"/>
    <cellStyle name="Valuta 3 7 2 5" xfId="4708" xr:uid="{00000000-0005-0000-0000-0000CBD00000}"/>
    <cellStyle name="Valuta 3 7 2 5 2" xfId="30319" xr:uid="{00000000-0005-0000-0000-0000CCD00000}"/>
    <cellStyle name="Valuta 3 7 2 5 3" xfId="48478" xr:uid="{00000000-0005-0000-0000-0000CDD00000}"/>
    <cellStyle name="Valuta 3 7 2 6" xfId="17128" xr:uid="{00000000-0005-0000-0000-0000CED00000}"/>
    <cellStyle name="Valuta 3 7 2 7" xfId="35287" xr:uid="{00000000-0005-0000-0000-0000CFD00000}"/>
    <cellStyle name="Valuta 3 7 2 8" xfId="53447" xr:uid="{00000000-0005-0000-0000-0000D0D00000}"/>
    <cellStyle name="Valuta 3 7 2 9" xfId="59523" xr:uid="{00000000-0005-0000-0000-0000D1D00000}"/>
    <cellStyle name="Valuta 3 7 3" xfId="4148" xr:uid="{00000000-0005-0000-0000-0000D2D00000}"/>
    <cellStyle name="Valuta 3 7 3 2" xfId="7333" xr:uid="{00000000-0005-0000-0000-0000D3D00000}"/>
    <cellStyle name="Valuta 3 7 3 2 2" xfId="13066" xr:uid="{00000000-0005-0000-0000-0000D4D00000}"/>
    <cellStyle name="Valuta 3 7 3 2 2 2" xfId="26273" xr:uid="{00000000-0005-0000-0000-0000D5D00000}"/>
    <cellStyle name="Valuta 3 7 3 2 2 3" xfId="44432" xr:uid="{00000000-0005-0000-0000-0000D6D00000}"/>
    <cellStyle name="Valuta 3 7 3 2 3" xfId="33736" xr:uid="{00000000-0005-0000-0000-0000D7D00000}"/>
    <cellStyle name="Valuta 3 7 3 2 3 2" xfId="51895" xr:uid="{00000000-0005-0000-0000-0000D8D00000}"/>
    <cellStyle name="Valuta 3 7 3 2 4" xfId="20545" xr:uid="{00000000-0005-0000-0000-0000D9D00000}"/>
    <cellStyle name="Valuta 3 7 3 2 5" xfId="38704" xr:uid="{00000000-0005-0000-0000-0000DAD00000}"/>
    <cellStyle name="Valuta 3 7 3 2 6" xfId="56864" xr:uid="{00000000-0005-0000-0000-0000DBD00000}"/>
    <cellStyle name="Valuta 3 7 3 3" xfId="10582" xr:uid="{00000000-0005-0000-0000-0000DCD00000}"/>
    <cellStyle name="Valuta 3 7 3 3 2" xfId="23789" xr:uid="{00000000-0005-0000-0000-0000DDD00000}"/>
    <cellStyle name="Valuta 3 7 3 3 3" xfId="41948" xr:uid="{00000000-0005-0000-0000-0000DED00000}"/>
    <cellStyle name="Valuta 3 7 3 4" xfId="15576" xr:uid="{00000000-0005-0000-0000-0000DFD00000}"/>
    <cellStyle name="Valuta 3 7 3 4 2" xfId="28768" xr:uid="{00000000-0005-0000-0000-0000E0D00000}"/>
    <cellStyle name="Valuta 3 7 3 4 3" xfId="46927" xr:uid="{00000000-0005-0000-0000-0000E1D00000}"/>
    <cellStyle name="Valuta 3 7 3 5" xfId="5089" xr:uid="{00000000-0005-0000-0000-0000E2D00000}"/>
    <cellStyle name="Valuta 3 7 3 5 2" xfId="31252" xr:uid="{00000000-0005-0000-0000-0000E3D00000}"/>
    <cellStyle name="Valuta 3 7 3 5 3" xfId="49411" xr:uid="{00000000-0005-0000-0000-0000E4D00000}"/>
    <cellStyle name="Valuta 3 7 3 6" xfId="18061" xr:uid="{00000000-0005-0000-0000-0000E5D00000}"/>
    <cellStyle name="Valuta 3 7 3 7" xfId="36220" xr:uid="{00000000-0005-0000-0000-0000E6D00000}"/>
    <cellStyle name="Valuta 3 7 3 8" xfId="54380" xr:uid="{00000000-0005-0000-0000-0000E7D00000}"/>
    <cellStyle name="Valuta 3 7 4" xfId="6160" xr:uid="{00000000-0005-0000-0000-0000E8D00000}"/>
    <cellStyle name="Valuta 3 7 4 2" xfId="11658" xr:uid="{00000000-0005-0000-0000-0000E9D00000}"/>
    <cellStyle name="Valuta 3 7 4 2 2" xfId="24865" xr:uid="{00000000-0005-0000-0000-0000EAD00000}"/>
    <cellStyle name="Valuta 3 7 4 2 3" xfId="43024" xr:uid="{00000000-0005-0000-0000-0000EBD00000}"/>
    <cellStyle name="Valuta 3 7 4 3" xfId="32328" xr:uid="{00000000-0005-0000-0000-0000ECD00000}"/>
    <cellStyle name="Valuta 3 7 4 3 2" xfId="50487" xr:uid="{00000000-0005-0000-0000-0000EDD00000}"/>
    <cellStyle name="Valuta 3 7 4 4" xfId="19137" xr:uid="{00000000-0005-0000-0000-0000EED00000}"/>
    <cellStyle name="Valuta 3 7 4 5" xfId="37296" xr:uid="{00000000-0005-0000-0000-0000EFD00000}"/>
    <cellStyle name="Valuta 3 7 4 6" xfId="55456" xr:uid="{00000000-0005-0000-0000-0000F0D00000}"/>
    <cellStyle name="Valuta 3 7 5" xfId="8426" xr:uid="{00000000-0005-0000-0000-0000F1D00000}"/>
    <cellStyle name="Valuta 3 7 5 2" xfId="21633" xr:uid="{00000000-0005-0000-0000-0000F2D00000}"/>
    <cellStyle name="Valuta 3 7 5 3" xfId="39792" xr:uid="{00000000-0005-0000-0000-0000F3D00000}"/>
    <cellStyle name="Valuta 3 7 5 4" xfId="57952" xr:uid="{00000000-0005-0000-0000-0000F4D00000}"/>
    <cellStyle name="Valuta 3 7 6" xfId="9182" xr:uid="{00000000-0005-0000-0000-0000F5D00000}"/>
    <cellStyle name="Valuta 3 7 6 2" xfId="22389" xr:uid="{00000000-0005-0000-0000-0000F6D00000}"/>
    <cellStyle name="Valuta 3 7 6 3" xfId="40548" xr:uid="{00000000-0005-0000-0000-0000F7D00000}"/>
    <cellStyle name="Valuta 3 7 7" xfId="14168" xr:uid="{00000000-0005-0000-0000-0000F8D00000}"/>
    <cellStyle name="Valuta 3 7 7 2" xfId="27360" xr:uid="{00000000-0005-0000-0000-0000F9D00000}"/>
    <cellStyle name="Valuta 3 7 7 3" xfId="45519" xr:uid="{00000000-0005-0000-0000-0000FAD00000}"/>
    <cellStyle name="Valuta 3 7 8" xfId="29844" xr:uid="{00000000-0005-0000-0000-0000FBD00000}"/>
    <cellStyle name="Valuta 3 7 8 2" xfId="48003" xr:uid="{00000000-0005-0000-0000-0000FCD00000}"/>
    <cellStyle name="Valuta 3 7 9" xfId="16653" xr:uid="{00000000-0005-0000-0000-0000FDD00000}"/>
    <cellStyle name="Valuta 3 8" xfId="3284" xr:uid="{00000000-0005-0000-0000-0000FED00000}"/>
    <cellStyle name="Valuta 3 8 10" xfId="58868" xr:uid="{00000000-0005-0000-0000-0000FFD00000}"/>
    <cellStyle name="Valuta 3 8 2" xfId="4149" xr:uid="{00000000-0005-0000-0000-000000D10000}"/>
    <cellStyle name="Valuta 3 8 2 2" xfId="6636" xr:uid="{00000000-0005-0000-0000-000001D10000}"/>
    <cellStyle name="Valuta 3 8 2 2 2" xfId="12134" xr:uid="{00000000-0005-0000-0000-000002D10000}"/>
    <cellStyle name="Valuta 3 8 2 2 2 2" xfId="25341" xr:uid="{00000000-0005-0000-0000-000003D10000}"/>
    <cellStyle name="Valuta 3 8 2 2 2 3" xfId="43500" xr:uid="{00000000-0005-0000-0000-000004D10000}"/>
    <cellStyle name="Valuta 3 8 2 2 3" xfId="32804" xr:uid="{00000000-0005-0000-0000-000005D10000}"/>
    <cellStyle name="Valuta 3 8 2 2 3 2" xfId="50963" xr:uid="{00000000-0005-0000-0000-000006D10000}"/>
    <cellStyle name="Valuta 3 8 2 2 4" xfId="19613" xr:uid="{00000000-0005-0000-0000-000007D10000}"/>
    <cellStyle name="Valuta 3 8 2 2 5" xfId="37772" xr:uid="{00000000-0005-0000-0000-000008D10000}"/>
    <cellStyle name="Valuta 3 8 2 2 6" xfId="55932" xr:uid="{00000000-0005-0000-0000-000009D10000}"/>
    <cellStyle name="Valuta 3 8 2 3" xfId="9650" xr:uid="{00000000-0005-0000-0000-00000AD10000}"/>
    <cellStyle name="Valuta 3 8 2 3 2" xfId="22857" xr:uid="{00000000-0005-0000-0000-00000BD10000}"/>
    <cellStyle name="Valuta 3 8 2 3 3" xfId="41016" xr:uid="{00000000-0005-0000-0000-00000CD10000}"/>
    <cellStyle name="Valuta 3 8 2 4" xfId="14644" xr:uid="{00000000-0005-0000-0000-00000DD10000}"/>
    <cellStyle name="Valuta 3 8 2 4 2" xfId="27836" xr:uid="{00000000-0005-0000-0000-00000ED10000}"/>
    <cellStyle name="Valuta 3 8 2 4 3" xfId="45995" xr:uid="{00000000-0005-0000-0000-00000FD10000}"/>
    <cellStyle name="Valuta 3 8 2 5" xfId="30320" xr:uid="{00000000-0005-0000-0000-000010D10000}"/>
    <cellStyle name="Valuta 3 8 2 5 2" xfId="48479" xr:uid="{00000000-0005-0000-0000-000011D10000}"/>
    <cellStyle name="Valuta 3 8 2 6" xfId="17129" xr:uid="{00000000-0005-0000-0000-000012D10000}"/>
    <cellStyle name="Valuta 3 8 2 7" xfId="35288" xr:uid="{00000000-0005-0000-0000-000013D10000}"/>
    <cellStyle name="Valuta 3 8 2 8" xfId="53448" xr:uid="{00000000-0005-0000-0000-000014D10000}"/>
    <cellStyle name="Valuta 3 8 3" xfId="6161" xr:uid="{00000000-0005-0000-0000-000015D10000}"/>
    <cellStyle name="Valuta 3 8 3 2" xfId="11659" xr:uid="{00000000-0005-0000-0000-000016D10000}"/>
    <cellStyle name="Valuta 3 8 3 2 2" xfId="24866" xr:uid="{00000000-0005-0000-0000-000017D10000}"/>
    <cellStyle name="Valuta 3 8 3 2 3" xfId="43025" xr:uid="{00000000-0005-0000-0000-000018D10000}"/>
    <cellStyle name="Valuta 3 8 3 3" xfId="32329" xr:uid="{00000000-0005-0000-0000-000019D10000}"/>
    <cellStyle name="Valuta 3 8 3 3 2" xfId="50488" xr:uid="{00000000-0005-0000-0000-00001AD10000}"/>
    <cellStyle name="Valuta 3 8 3 4" xfId="19138" xr:uid="{00000000-0005-0000-0000-00001BD10000}"/>
    <cellStyle name="Valuta 3 8 3 5" xfId="37297" xr:uid="{00000000-0005-0000-0000-00001CD10000}"/>
    <cellStyle name="Valuta 3 8 3 6" xfId="55457" xr:uid="{00000000-0005-0000-0000-00001DD10000}"/>
    <cellStyle name="Valuta 3 8 4" xfId="9183" xr:uid="{00000000-0005-0000-0000-00001ED10000}"/>
    <cellStyle name="Valuta 3 8 4 2" xfId="22390" xr:uid="{00000000-0005-0000-0000-00001FD10000}"/>
    <cellStyle name="Valuta 3 8 4 3" xfId="40549" xr:uid="{00000000-0005-0000-0000-000020D10000}"/>
    <cellStyle name="Valuta 3 8 5" xfId="14169" xr:uid="{00000000-0005-0000-0000-000021D10000}"/>
    <cellStyle name="Valuta 3 8 5 2" xfId="27361" xr:uid="{00000000-0005-0000-0000-000022D10000}"/>
    <cellStyle name="Valuta 3 8 5 3" xfId="45520" xr:uid="{00000000-0005-0000-0000-000023D10000}"/>
    <cellStyle name="Valuta 3 8 6" xfId="29845" xr:uid="{00000000-0005-0000-0000-000024D10000}"/>
    <cellStyle name="Valuta 3 8 6 2" xfId="48004" xr:uid="{00000000-0005-0000-0000-000025D10000}"/>
    <cellStyle name="Valuta 3 8 7" xfId="16654" xr:uid="{00000000-0005-0000-0000-000026D10000}"/>
    <cellStyle name="Valuta 3 8 8" xfId="34813" xr:uid="{00000000-0005-0000-0000-000027D10000}"/>
    <cellStyle name="Valuta 3 8 9" xfId="52973" xr:uid="{00000000-0005-0000-0000-000028D10000}"/>
    <cellStyle name="Valuta 3 9" xfId="3285" xr:uid="{00000000-0005-0000-0000-000029D10000}"/>
    <cellStyle name="Valuta 3 9 10" xfId="58869" xr:uid="{00000000-0005-0000-0000-00002AD10000}"/>
    <cellStyle name="Valuta 3 9 2" xfId="4150" xr:uid="{00000000-0005-0000-0000-00002BD10000}"/>
    <cellStyle name="Valuta 3 9 2 2" xfId="6637" xr:uid="{00000000-0005-0000-0000-00002CD10000}"/>
    <cellStyle name="Valuta 3 9 2 2 2" xfId="12135" xr:uid="{00000000-0005-0000-0000-00002DD10000}"/>
    <cellStyle name="Valuta 3 9 2 2 2 2" xfId="25342" xr:uid="{00000000-0005-0000-0000-00002ED10000}"/>
    <cellStyle name="Valuta 3 9 2 2 2 3" xfId="43501" xr:uid="{00000000-0005-0000-0000-00002FD10000}"/>
    <cellStyle name="Valuta 3 9 2 2 3" xfId="32805" xr:uid="{00000000-0005-0000-0000-000030D10000}"/>
    <cellStyle name="Valuta 3 9 2 2 3 2" xfId="50964" xr:uid="{00000000-0005-0000-0000-000031D10000}"/>
    <cellStyle name="Valuta 3 9 2 2 4" xfId="19614" xr:uid="{00000000-0005-0000-0000-000032D10000}"/>
    <cellStyle name="Valuta 3 9 2 2 5" xfId="37773" xr:uid="{00000000-0005-0000-0000-000033D10000}"/>
    <cellStyle name="Valuta 3 9 2 2 6" xfId="55933" xr:uid="{00000000-0005-0000-0000-000034D10000}"/>
    <cellStyle name="Valuta 3 9 2 3" xfId="9651" xr:uid="{00000000-0005-0000-0000-000035D10000}"/>
    <cellStyle name="Valuta 3 9 2 3 2" xfId="22858" xr:uid="{00000000-0005-0000-0000-000036D10000}"/>
    <cellStyle name="Valuta 3 9 2 3 3" xfId="41017" xr:uid="{00000000-0005-0000-0000-000037D10000}"/>
    <cellStyle name="Valuta 3 9 2 4" xfId="14645" xr:uid="{00000000-0005-0000-0000-000038D10000}"/>
    <cellStyle name="Valuta 3 9 2 4 2" xfId="27837" xr:uid="{00000000-0005-0000-0000-000039D10000}"/>
    <cellStyle name="Valuta 3 9 2 4 3" xfId="45996" xr:uid="{00000000-0005-0000-0000-00003AD10000}"/>
    <cellStyle name="Valuta 3 9 2 5" xfId="30321" xr:uid="{00000000-0005-0000-0000-00003BD10000}"/>
    <cellStyle name="Valuta 3 9 2 5 2" xfId="48480" xr:uid="{00000000-0005-0000-0000-00003CD10000}"/>
    <cellStyle name="Valuta 3 9 2 6" xfId="17130" xr:uid="{00000000-0005-0000-0000-00003DD10000}"/>
    <cellStyle name="Valuta 3 9 2 7" xfId="35289" xr:uid="{00000000-0005-0000-0000-00003ED10000}"/>
    <cellStyle name="Valuta 3 9 2 8" xfId="53449" xr:uid="{00000000-0005-0000-0000-00003FD10000}"/>
    <cellStyle name="Valuta 3 9 3" xfId="6162" xr:uid="{00000000-0005-0000-0000-000040D10000}"/>
    <cellStyle name="Valuta 3 9 3 2" xfId="11660" xr:uid="{00000000-0005-0000-0000-000041D10000}"/>
    <cellStyle name="Valuta 3 9 3 2 2" xfId="24867" xr:uid="{00000000-0005-0000-0000-000042D10000}"/>
    <cellStyle name="Valuta 3 9 3 2 3" xfId="43026" xr:uid="{00000000-0005-0000-0000-000043D10000}"/>
    <cellStyle name="Valuta 3 9 3 3" xfId="32330" xr:uid="{00000000-0005-0000-0000-000044D10000}"/>
    <cellStyle name="Valuta 3 9 3 3 2" xfId="50489" xr:uid="{00000000-0005-0000-0000-000045D10000}"/>
    <cellStyle name="Valuta 3 9 3 4" xfId="19139" xr:uid="{00000000-0005-0000-0000-000046D10000}"/>
    <cellStyle name="Valuta 3 9 3 5" xfId="37298" xr:uid="{00000000-0005-0000-0000-000047D10000}"/>
    <cellStyle name="Valuta 3 9 3 6" xfId="55458" xr:uid="{00000000-0005-0000-0000-000048D10000}"/>
    <cellStyle name="Valuta 3 9 4" xfId="9184" xr:uid="{00000000-0005-0000-0000-000049D10000}"/>
    <cellStyle name="Valuta 3 9 4 2" xfId="22391" xr:uid="{00000000-0005-0000-0000-00004AD10000}"/>
    <cellStyle name="Valuta 3 9 4 3" xfId="40550" xr:uid="{00000000-0005-0000-0000-00004BD10000}"/>
    <cellStyle name="Valuta 3 9 5" xfId="14170" xr:uid="{00000000-0005-0000-0000-00004CD10000}"/>
    <cellStyle name="Valuta 3 9 5 2" xfId="27362" xr:uid="{00000000-0005-0000-0000-00004DD10000}"/>
    <cellStyle name="Valuta 3 9 5 3" xfId="45521" xr:uid="{00000000-0005-0000-0000-00004ED10000}"/>
    <cellStyle name="Valuta 3 9 6" xfId="29846" xr:uid="{00000000-0005-0000-0000-00004FD10000}"/>
    <cellStyle name="Valuta 3 9 6 2" xfId="48005" xr:uid="{00000000-0005-0000-0000-000050D10000}"/>
    <cellStyle name="Valuta 3 9 7" xfId="16655" xr:uid="{00000000-0005-0000-0000-000051D10000}"/>
    <cellStyle name="Valuta 3 9 8" xfId="34814" xr:uid="{00000000-0005-0000-0000-000052D10000}"/>
    <cellStyle name="Valuta 3 9 9" xfId="52974" xr:uid="{00000000-0005-0000-0000-000053D10000}"/>
    <cellStyle name="Valuta 4" xfId="3286" xr:uid="{00000000-0005-0000-0000-000054D10000}"/>
    <cellStyle name="Valuta 4 2" xfId="59565" xr:uid="{00000000-0005-0000-0000-000055D10000}"/>
    <cellStyle name="Valuta 4 3" xfId="59689" xr:uid="{00000000-0005-0000-0000-000056D10000}"/>
    <cellStyle name="Valuta 4 4" xfId="59720" xr:uid="{00000000-0005-0000-0000-000057D10000}"/>
    <cellStyle name="Valuta 4 5" xfId="59763" xr:uid="{00000000-0005-0000-0000-000058D10000}"/>
    <cellStyle name="Valuta 5" xfId="3287" xr:uid="{00000000-0005-0000-0000-000059D10000}"/>
    <cellStyle name="Valuta 5 10" xfId="4661" xr:uid="{00000000-0005-0000-0000-00005AD10000}"/>
    <cellStyle name="Valuta 5 10 2" xfId="6912" xr:uid="{00000000-0005-0000-0000-00005BD10000}"/>
    <cellStyle name="Valuta 5 10 2 2" xfId="12645" xr:uid="{00000000-0005-0000-0000-00005CD10000}"/>
    <cellStyle name="Valuta 5 10 2 2 2" xfId="25852" xr:uid="{00000000-0005-0000-0000-00005DD10000}"/>
    <cellStyle name="Valuta 5 10 2 2 3" xfId="44011" xr:uid="{00000000-0005-0000-0000-00005ED10000}"/>
    <cellStyle name="Valuta 5 10 2 3" xfId="33315" xr:uid="{00000000-0005-0000-0000-00005FD10000}"/>
    <cellStyle name="Valuta 5 10 2 3 2" xfId="51474" xr:uid="{00000000-0005-0000-0000-000060D10000}"/>
    <cellStyle name="Valuta 5 10 2 4" xfId="20124" xr:uid="{00000000-0005-0000-0000-000061D10000}"/>
    <cellStyle name="Valuta 5 10 2 5" xfId="38283" xr:uid="{00000000-0005-0000-0000-000062D10000}"/>
    <cellStyle name="Valuta 5 10 2 6" xfId="56443" xr:uid="{00000000-0005-0000-0000-000063D10000}"/>
    <cellStyle name="Valuta 5 10 3" xfId="10161" xr:uid="{00000000-0005-0000-0000-000064D10000}"/>
    <cellStyle name="Valuta 5 10 3 2" xfId="23368" xr:uid="{00000000-0005-0000-0000-000065D10000}"/>
    <cellStyle name="Valuta 5 10 3 3" xfId="41527" xr:uid="{00000000-0005-0000-0000-000066D10000}"/>
    <cellStyle name="Valuta 5 10 4" xfId="15155" xr:uid="{00000000-0005-0000-0000-000067D10000}"/>
    <cellStyle name="Valuta 5 10 4 2" xfId="28347" xr:uid="{00000000-0005-0000-0000-000068D10000}"/>
    <cellStyle name="Valuta 5 10 4 3" xfId="46506" xr:uid="{00000000-0005-0000-0000-000069D10000}"/>
    <cellStyle name="Valuta 5 10 5" xfId="30831" xr:uid="{00000000-0005-0000-0000-00006AD10000}"/>
    <cellStyle name="Valuta 5 10 5 2" xfId="48990" xr:uid="{00000000-0005-0000-0000-00006BD10000}"/>
    <cellStyle name="Valuta 5 10 6" xfId="17640" xr:uid="{00000000-0005-0000-0000-00006CD10000}"/>
    <cellStyle name="Valuta 5 10 7" xfId="35799" xr:uid="{00000000-0005-0000-0000-00006DD10000}"/>
    <cellStyle name="Valuta 5 10 8" xfId="53959" xr:uid="{00000000-0005-0000-0000-00006ED10000}"/>
    <cellStyle name="Valuta 5 10 9" xfId="59277" xr:uid="{00000000-0005-0000-0000-00006FD10000}"/>
    <cellStyle name="Valuta 5 11" xfId="4151" xr:uid="{00000000-0005-0000-0000-000070D10000}"/>
    <cellStyle name="Valuta 5 11 2" xfId="6638" xr:uid="{00000000-0005-0000-0000-000071D10000}"/>
    <cellStyle name="Valuta 5 11 2 2" xfId="12136" xr:uid="{00000000-0005-0000-0000-000072D10000}"/>
    <cellStyle name="Valuta 5 11 2 2 2" xfId="25343" xr:uid="{00000000-0005-0000-0000-000073D10000}"/>
    <cellStyle name="Valuta 5 11 2 2 3" xfId="43502" xr:uid="{00000000-0005-0000-0000-000074D10000}"/>
    <cellStyle name="Valuta 5 11 2 3" xfId="32806" xr:uid="{00000000-0005-0000-0000-000075D10000}"/>
    <cellStyle name="Valuta 5 11 2 3 2" xfId="50965" xr:uid="{00000000-0005-0000-0000-000076D10000}"/>
    <cellStyle name="Valuta 5 11 2 4" xfId="19615" xr:uid="{00000000-0005-0000-0000-000077D10000}"/>
    <cellStyle name="Valuta 5 11 2 5" xfId="37774" xr:uid="{00000000-0005-0000-0000-000078D10000}"/>
    <cellStyle name="Valuta 5 11 2 6" xfId="55934" xr:uid="{00000000-0005-0000-0000-000079D10000}"/>
    <cellStyle name="Valuta 5 11 3" xfId="9652" xr:uid="{00000000-0005-0000-0000-00007AD10000}"/>
    <cellStyle name="Valuta 5 11 3 2" xfId="22859" xr:uid="{00000000-0005-0000-0000-00007BD10000}"/>
    <cellStyle name="Valuta 5 11 3 3" xfId="41018" xr:uid="{00000000-0005-0000-0000-00007CD10000}"/>
    <cellStyle name="Valuta 5 11 4" xfId="14646" xr:uid="{00000000-0005-0000-0000-00007DD10000}"/>
    <cellStyle name="Valuta 5 11 4 2" xfId="27838" xr:uid="{00000000-0005-0000-0000-00007ED10000}"/>
    <cellStyle name="Valuta 5 11 4 3" xfId="45997" xr:uid="{00000000-0005-0000-0000-00007FD10000}"/>
    <cellStyle name="Valuta 5 11 5" xfId="30322" xr:uid="{00000000-0005-0000-0000-000080D10000}"/>
    <cellStyle name="Valuta 5 11 5 2" xfId="48481" xr:uid="{00000000-0005-0000-0000-000081D10000}"/>
    <cellStyle name="Valuta 5 11 6" xfId="17131" xr:uid="{00000000-0005-0000-0000-000082D10000}"/>
    <cellStyle name="Valuta 5 11 7" xfId="35290" xr:uid="{00000000-0005-0000-0000-000083D10000}"/>
    <cellStyle name="Valuta 5 11 8" xfId="53450" xr:uid="{00000000-0005-0000-0000-000084D10000}"/>
    <cellStyle name="Valuta 5 11 9" xfId="59524" xr:uid="{00000000-0005-0000-0000-000085D10000}"/>
    <cellStyle name="Valuta 5 12" xfId="4868" xr:uid="{00000000-0005-0000-0000-000086D10000}"/>
    <cellStyle name="Valuta 5 12 2" xfId="7098" xr:uid="{00000000-0005-0000-0000-000087D10000}"/>
    <cellStyle name="Valuta 5 12 2 2" xfId="12831" xr:uid="{00000000-0005-0000-0000-000088D10000}"/>
    <cellStyle name="Valuta 5 12 2 2 2" xfId="26038" xr:uid="{00000000-0005-0000-0000-000089D10000}"/>
    <cellStyle name="Valuta 5 12 2 2 3" xfId="44197" xr:uid="{00000000-0005-0000-0000-00008AD10000}"/>
    <cellStyle name="Valuta 5 12 2 3" xfId="33501" xr:uid="{00000000-0005-0000-0000-00008BD10000}"/>
    <cellStyle name="Valuta 5 12 2 3 2" xfId="51660" xr:uid="{00000000-0005-0000-0000-00008CD10000}"/>
    <cellStyle name="Valuta 5 12 2 4" xfId="20310" xr:uid="{00000000-0005-0000-0000-00008DD10000}"/>
    <cellStyle name="Valuta 5 12 2 5" xfId="38469" xr:uid="{00000000-0005-0000-0000-00008ED10000}"/>
    <cellStyle name="Valuta 5 12 2 6" xfId="56629" xr:uid="{00000000-0005-0000-0000-00008FD10000}"/>
    <cellStyle name="Valuta 5 12 3" xfId="10347" xr:uid="{00000000-0005-0000-0000-000090D10000}"/>
    <cellStyle name="Valuta 5 12 3 2" xfId="23554" xr:uid="{00000000-0005-0000-0000-000091D10000}"/>
    <cellStyle name="Valuta 5 12 3 3" xfId="41713" xr:uid="{00000000-0005-0000-0000-000092D10000}"/>
    <cellStyle name="Valuta 5 12 4" xfId="15341" xr:uid="{00000000-0005-0000-0000-000093D10000}"/>
    <cellStyle name="Valuta 5 12 4 2" xfId="28533" xr:uid="{00000000-0005-0000-0000-000094D10000}"/>
    <cellStyle name="Valuta 5 12 4 3" xfId="46692" xr:uid="{00000000-0005-0000-0000-000095D10000}"/>
    <cellStyle name="Valuta 5 12 5" xfId="31017" xr:uid="{00000000-0005-0000-0000-000096D10000}"/>
    <cellStyle name="Valuta 5 12 5 2" xfId="49176" xr:uid="{00000000-0005-0000-0000-000097D10000}"/>
    <cellStyle name="Valuta 5 12 6" xfId="17826" xr:uid="{00000000-0005-0000-0000-000098D10000}"/>
    <cellStyle name="Valuta 5 12 7" xfId="35985" xr:uid="{00000000-0005-0000-0000-000099D10000}"/>
    <cellStyle name="Valuta 5 12 8" xfId="54145" xr:uid="{00000000-0005-0000-0000-00009AD10000}"/>
    <cellStyle name="Valuta 5 13" xfId="5090" xr:uid="{00000000-0005-0000-0000-00009BD10000}"/>
    <cellStyle name="Valuta 5 13 2" xfId="7334" xr:uid="{00000000-0005-0000-0000-00009CD10000}"/>
    <cellStyle name="Valuta 5 13 2 2" xfId="13067" xr:uid="{00000000-0005-0000-0000-00009DD10000}"/>
    <cellStyle name="Valuta 5 13 2 2 2" xfId="26274" xr:uid="{00000000-0005-0000-0000-00009ED10000}"/>
    <cellStyle name="Valuta 5 13 2 2 3" xfId="44433" xr:uid="{00000000-0005-0000-0000-00009FD10000}"/>
    <cellStyle name="Valuta 5 13 2 3" xfId="33737" xr:uid="{00000000-0005-0000-0000-0000A0D10000}"/>
    <cellStyle name="Valuta 5 13 2 3 2" xfId="51896" xr:uid="{00000000-0005-0000-0000-0000A1D10000}"/>
    <cellStyle name="Valuta 5 13 2 4" xfId="20546" xr:uid="{00000000-0005-0000-0000-0000A2D10000}"/>
    <cellStyle name="Valuta 5 13 2 5" xfId="38705" xr:uid="{00000000-0005-0000-0000-0000A3D10000}"/>
    <cellStyle name="Valuta 5 13 2 6" xfId="56865" xr:uid="{00000000-0005-0000-0000-0000A4D10000}"/>
    <cellStyle name="Valuta 5 13 3" xfId="10583" xr:uid="{00000000-0005-0000-0000-0000A5D10000}"/>
    <cellStyle name="Valuta 5 13 3 2" xfId="23790" xr:uid="{00000000-0005-0000-0000-0000A6D10000}"/>
    <cellStyle name="Valuta 5 13 3 3" xfId="41949" xr:uid="{00000000-0005-0000-0000-0000A7D10000}"/>
    <cellStyle name="Valuta 5 13 4" xfId="15577" xr:uid="{00000000-0005-0000-0000-0000A8D10000}"/>
    <cellStyle name="Valuta 5 13 4 2" xfId="28769" xr:uid="{00000000-0005-0000-0000-0000A9D10000}"/>
    <cellStyle name="Valuta 5 13 4 3" xfId="46928" xr:uid="{00000000-0005-0000-0000-0000AAD10000}"/>
    <cellStyle name="Valuta 5 13 5" xfId="31253" xr:uid="{00000000-0005-0000-0000-0000ABD10000}"/>
    <cellStyle name="Valuta 5 13 5 2" xfId="49412" xr:uid="{00000000-0005-0000-0000-0000ACD10000}"/>
    <cellStyle name="Valuta 5 13 6" xfId="18062" xr:uid="{00000000-0005-0000-0000-0000ADD10000}"/>
    <cellStyle name="Valuta 5 13 7" xfId="36221" xr:uid="{00000000-0005-0000-0000-0000AED10000}"/>
    <cellStyle name="Valuta 5 13 8" xfId="54381" xr:uid="{00000000-0005-0000-0000-0000AFD10000}"/>
    <cellStyle name="Valuta 5 14" xfId="5269" xr:uid="{00000000-0005-0000-0000-0000B0D10000}"/>
    <cellStyle name="Valuta 5 14 2" xfId="7517" xr:uid="{00000000-0005-0000-0000-0000B1D10000}"/>
    <cellStyle name="Valuta 5 14 2 2" xfId="13250" xr:uid="{00000000-0005-0000-0000-0000B2D10000}"/>
    <cellStyle name="Valuta 5 14 2 2 2" xfId="26457" xr:uid="{00000000-0005-0000-0000-0000B3D10000}"/>
    <cellStyle name="Valuta 5 14 2 2 3" xfId="44616" xr:uid="{00000000-0005-0000-0000-0000B4D10000}"/>
    <cellStyle name="Valuta 5 14 2 3" xfId="33920" xr:uid="{00000000-0005-0000-0000-0000B5D10000}"/>
    <cellStyle name="Valuta 5 14 2 3 2" xfId="52079" xr:uid="{00000000-0005-0000-0000-0000B6D10000}"/>
    <cellStyle name="Valuta 5 14 2 4" xfId="20729" xr:uid="{00000000-0005-0000-0000-0000B7D10000}"/>
    <cellStyle name="Valuta 5 14 2 5" xfId="38888" xr:uid="{00000000-0005-0000-0000-0000B8D10000}"/>
    <cellStyle name="Valuta 5 14 2 6" xfId="57048" xr:uid="{00000000-0005-0000-0000-0000B9D10000}"/>
    <cellStyle name="Valuta 5 14 3" xfId="10766" xr:uid="{00000000-0005-0000-0000-0000BAD10000}"/>
    <cellStyle name="Valuta 5 14 3 2" xfId="23973" xr:uid="{00000000-0005-0000-0000-0000BBD10000}"/>
    <cellStyle name="Valuta 5 14 3 3" xfId="42132" xr:uid="{00000000-0005-0000-0000-0000BCD10000}"/>
    <cellStyle name="Valuta 5 14 4" xfId="15760" xr:uid="{00000000-0005-0000-0000-0000BDD10000}"/>
    <cellStyle name="Valuta 5 14 4 2" xfId="28952" xr:uid="{00000000-0005-0000-0000-0000BED10000}"/>
    <cellStyle name="Valuta 5 14 4 3" xfId="47111" xr:uid="{00000000-0005-0000-0000-0000BFD10000}"/>
    <cellStyle name="Valuta 5 14 5" xfId="31436" xr:uid="{00000000-0005-0000-0000-0000C0D10000}"/>
    <cellStyle name="Valuta 5 14 5 2" xfId="49595" xr:uid="{00000000-0005-0000-0000-0000C1D10000}"/>
    <cellStyle name="Valuta 5 14 6" xfId="18245" xr:uid="{00000000-0005-0000-0000-0000C2D10000}"/>
    <cellStyle name="Valuta 5 14 7" xfId="36404" xr:uid="{00000000-0005-0000-0000-0000C3D10000}"/>
    <cellStyle name="Valuta 5 14 8" xfId="54564" xr:uid="{00000000-0005-0000-0000-0000C4D10000}"/>
    <cellStyle name="Valuta 5 15" xfId="5436" xr:uid="{00000000-0005-0000-0000-0000C5D10000}"/>
    <cellStyle name="Valuta 5 15 2" xfId="7684" xr:uid="{00000000-0005-0000-0000-0000C6D10000}"/>
    <cellStyle name="Valuta 5 15 2 2" xfId="13417" xr:uid="{00000000-0005-0000-0000-0000C7D10000}"/>
    <cellStyle name="Valuta 5 15 2 2 2" xfId="26624" xr:uid="{00000000-0005-0000-0000-0000C8D10000}"/>
    <cellStyle name="Valuta 5 15 2 2 3" xfId="44783" xr:uid="{00000000-0005-0000-0000-0000C9D10000}"/>
    <cellStyle name="Valuta 5 15 2 3" xfId="34087" xr:uid="{00000000-0005-0000-0000-0000CAD10000}"/>
    <cellStyle name="Valuta 5 15 2 3 2" xfId="52246" xr:uid="{00000000-0005-0000-0000-0000CBD10000}"/>
    <cellStyle name="Valuta 5 15 2 4" xfId="20896" xr:uid="{00000000-0005-0000-0000-0000CCD10000}"/>
    <cellStyle name="Valuta 5 15 2 5" xfId="39055" xr:uid="{00000000-0005-0000-0000-0000CDD10000}"/>
    <cellStyle name="Valuta 5 15 2 6" xfId="57215" xr:uid="{00000000-0005-0000-0000-0000CED10000}"/>
    <cellStyle name="Valuta 5 15 3" xfId="10933" xr:uid="{00000000-0005-0000-0000-0000CFD10000}"/>
    <cellStyle name="Valuta 5 15 3 2" xfId="24140" xr:uid="{00000000-0005-0000-0000-0000D0D10000}"/>
    <cellStyle name="Valuta 5 15 3 3" xfId="42299" xr:uid="{00000000-0005-0000-0000-0000D1D10000}"/>
    <cellStyle name="Valuta 5 15 4" xfId="15927" xr:uid="{00000000-0005-0000-0000-0000D2D10000}"/>
    <cellStyle name="Valuta 5 15 4 2" xfId="29119" xr:uid="{00000000-0005-0000-0000-0000D3D10000}"/>
    <cellStyle name="Valuta 5 15 4 3" xfId="47278" xr:uid="{00000000-0005-0000-0000-0000D4D10000}"/>
    <cellStyle name="Valuta 5 15 5" xfId="31603" xr:uid="{00000000-0005-0000-0000-0000D5D10000}"/>
    <cellStyle name="Valuta 5 15 5 2" xfId="49762" xr:uid="{00000000-0005-0000-0000-0000D6D10000}"/>
    <cellStyle name="Valuta 5 15 6" xfId="18412" xr:uid="{00000000-0005-0000-0000-0000D7D10000}"/>
    <cellStyle name="Valuta 5 15 7" xfId="36571" xr:uid="{00000000-0005-0000-0000-0000D8D10000}"/>
    <cellStyle name="Valuta 5 15 8" xfId="54731" xr:uid="{00000000-0005-0000-0000-0000D9D10000}"/>
    <cellStyle name="Valuta 5 16" xfId="5600" xr:uid="{00000000-0005-0000-0000-0000DAD10000}"/>
    <cellStyle name="Valuta 5 16 2" xfId="7848" xr:uid="{00000000-0005-0000-0000-0000DBD10000}"/>
    <cellStyle name="Valuta 5 16 2 2" xfId="13581" xr:uid="{00000000-0005-0000-0000-0000DCD10000}"/>
    <cellStyle name="Valuta 5 16 2 2 2" xfId="26788" xr:uid="{00000000-0005-0000-0000-0000DDD10000}"/>
    <cellStyle name="Valuta 5 16 2 2 3" xfId="44947" xr:uid="{00000000-0005-0000-0000-0000DED10000}"/>
    <cellStyle name="Valuta 5 16 2 3" xfId="34251" xr:uid="{00000000-0005-0000-0000-0000DFD10000}"/>
    <cellStyle name="Valuta 5 16 2 3 2" xfId="52410" xr:uid="{00000000-0005-0000-0000-0000E0D10000}"/>
    <cellStyle name="Valuta 5 16 2 4" xfId="21060" xr:uid="{00000000-0005-0000-0000-0000E1D10000}"/>
    <cellStyle name="Valuta 5 16 2 5" xfId="39219" xr:uid="{00000000-0005-0000-0000-0000E2D10000}"/>
    <cellStyle name="Valuta 5 16 2 6" xfId="57379" xr:uid="{00000000-0005-0000-0000-0000E3D10000}"/>
    <cellStyle name="Valuta 5 16 3" xfId="11097" xr:uid="{00000000-0005-0000-0000-0000E4D10000}"/>
    <cellStyle name="Valuta 5 16 3 2" xfId="24304" xr:uid="{00000000-0005-0000-0000-0000E5D10000}"/>
    <cellStyle name="Valuta 5 16 3 3" xfId="42463" xr:uid="{00000000-0005-0000-0000-0000E6D10000}"/>
    <cellStyle name="Valuta 5 16 4" xfId="16091" xr:uid="{00000000-0005-0000-0000-0000E7D10000}"/>
    <cellStyle name="Valuta 5 16 4 2" xfId="29283" xr:uid="{00000000-0005-0000-0000-0000E8D10000}"/>
    <cellStyle name="Valuta 5 16 4 3" xfId="47442" xr:uid="{00000000-0005-0000-0000-0000E9D10000}"/>
    <cellStyle name="Valuta 5 16 5" xfId="31767" xr:uid="{00000000-0005-0000-0000-0000EAD10000}"/>
    <cellStyle name="Valuta 5 16 5 2" xfId="49926" xr:uid="{00000000-0005-0000-0000-0000EBD10000}"/>
    <cellStyle name="Valuta 5 16 6" xfId="18576" xr:uid="{00000000-0005-0000-0000-0000ECD10000}"/>
    <cellStyle name="Valuta 5 16 7" xfId="36735" xr:uid="{00000000-0005-0000-0000-0000EDD10000}"/>
    <cellStyle name="Valuta 5 16 8" xfId="54895" xr:uid="{00000000-0005-0000-0000-0000EED10000}"/>
    <cellStyle name="Valuta 5 17" xfId="5764" xr:uid="{00000000-0005-0000-0000-0000EFD10000}"/>
    <cellStyle name="Valuta 5 17 2" xfId="8012" xr:uid="{00000000-0005-0000-0000-0000F0D10000}"/>
    <cellStyle name="Valuta 5 17 2 2" xfId="13745" xr:uid="{00000000-0005-0000-0000-0000F1D10000}"/>
    <cellStyle name="Valuta 5 17 2 2 2" xfId="26952" xr:uid="{00000000-0005-0000-0000-0000F2D10000}"/>
    <cellStyle name="Valuta 5 17 2 2 3" xfId="45111" xr:uid="{00000000-0005-0000-0000-0000F3D10000}"/>
    <cellStyle name="Valuta 5 17 2 3" xfId="34415" xr:uid="{00000000-0005-0000-0000-0000F4D10000}"/>
    <cellStyle name="Valuta 5 17 2 3 2" xfId="52574" xr:uid="{00000000-0005-0000-0000-0000F5D10000}"/>
    <cellStyle name="Valuta 5 17 2 4" xfId="21224" xr:uid="{00000000-0005-0000-0000-0000F6D10000}"/>
    <cellStyle name="Valuta 5 17 2 5" xfId="39383" xr:uid="{00000000-0005-0000-0000-0000F7D10000}"/>
    <cellStyle name="Valuta 5 17 2 6" xfId="57543" xr:uid="{00000000-0005-0000-0000-0000F8D10000}"/>
    <cellStyle name="Valuta 5 17 3" xfId="11261" xr:uid="{00000000-0005-0000-0000-0000F9D10000}"/>
    <cellStyle name="Valuta 5 17 3 2" xfId="24468" xr:uid="{00000000-0005-0000-0000-0000FAD10000}"/>
    <cellStyle name="Valuta 5 17 3 3" xfId="42627" xr:uid="{00000000-0005-0000-0000-0000FBD10000}"/>
    <cellStyle name="Valuta 5 17 4" xfId="16255" xr:uid="{00000000-0005-0000-0000-0000FCD10000}"/>
    <cellStyle name="Valuta 5 17 4 2" xfId="29447" xr:uid="{00000000-0005-0000-0000-0000FDD10000}"/>
    <cellStyle name="Valuta 5 17 4 3" xfId="47606" xr:uid="{00000000-0005-0000-0000-0000FED10000}"/>
    <cellStyle name="Valuta 5 17 5" xfId="31931" xr:uid="{00000000-0005-0000-0000-0000FFD10000}"/>
    <cellStyle name="Valuta 5 17 5 2" xfId="50090" xr:uid="{00000000-0005-0000-0000-000000D20000}"/>
    <cellStyle name="Valuta 5 17 6" xfId="18740" xr:uid="{00000000-0005-0000-0000-000001D20000}"/>
    <cellStyle name="Valuta 5 17 7" xfId="36899" xr:uid="{00000000-0005-0000-0000-000002D20000}"/>
    <cellStyle name="Valuta 5 17 8" xfId="55059" xr:uid="{00000000-0005-0000-0000-000003D20000}"/>
    <cellStyle name="Valuta 5 18" xfId="6163" xr:uid="{00000000-0005-0000-0000-000004D20000}"/>
    <cellStyle name="Valuta 5 18 2" xfId="11661" xr:uid="{00000000-0005-0000-0000-000005D20000}"/>
    <cellStyle name="Valuta 5 18 2 2" xfId="24868" xr:uid="{00000000-0005-0000-0000-000006D20000}"/>
    <cellStyle name="Valuta 5 18 2 3" xfId="43027" xr:uid="{00000000-0005-0000-0000-000007D20000}"/>
    <cellStyle name="Valuta 5 18 3" xfId="32331" xr:uid="{00000000-0005-0000-0000-000008D20000}"/>
    <cellStyle name="Valuta 5 18 3 2" xfId="50490" xr:uid="{00000000-0005-0000-0000-000009D20000}"/>
    <cellStyle name="Valuta 5 18 4" xfId="19140" xr:uid="{00000000-0005-0000-0000-00000AD20000}"/>
    <cellStyle name="Valuta 5 18 5" xfId="37299" xr:uid="{00000000-0005-0000-0000-00000BD20000}"/>
    <cellStyle name="Valuta 5 18 6" xfId="55459" xr:uid="{00000000-0005-0000-0000-00000CD20000}"/>
    <cellStyle name="Valuta 5 19" xfId="8188" xr:uid="{00000000-0005-0000-0000-00000DD20000}"/>
    <cellStyle name="Valuta 5 19 2" xfId="21395" xr:uid="{00000000-0005-0000-0000-00000ED20000}"/>
    <cellStyle name="Valuta 5 19 3" xfId="39554" xr:uid="{00000000-0005-0000-0000-00000FD20000}"/>
    <cellStyle name="Valuta 5 19 4" xfId="57714" xr:uid="{00000000-0005-0000-0000-000010D20000}"/>
    <cellStyle name="Valuta 5 2" xfId="3288" xr:uid="{00000000-0005-0000-0000-000011D20000}"/>
    <cellStyle name="Valuta 5 2 10" xfId="4152" xr:uid="{00000000-0005-0000-0000-000012D20000}"/>
    <cellStyle name="Valuta 5 2 10 2" xfId="6639" xr:uid="{00000000-0005-0000-0000-000013D20000}"/>
    <cellStyle name="Valuta 5 2 10 2 2" xfId="12137" xr:uid="{00000000-0005-0000-0000-000014D20000}"/>
    <cellStyle name="Valuta 5 2 10 2 2 2" xfId="25344" xr:uid="{00000000-0005-0000-0000-000015D20000}"/>
    <cellStyle name="Valuta 5 2 10 2 2 3" xfId="43503" xr:uid="{00000000-0005-0000-0000-000016D20000}"/>
    <cellStyle name="Valuta 5 2 10 2 3" xfId="32807" xr:uid="{00000000-0005-0000-0000-000017D20000}"/>
    <cellStyle name="Valuta 5 2 10 2 3 2" xfId="50966" xr:uid="{00000000-0005-0000-0000-000018D20000}"/>
    <cellStyle name="Valuta 5 2 10 2 4" xfId="19616" xr:uid="{00000000-0005-0000-0000-000019D20000}"/>
    <cellStyle name="Valuta 5 2 10 2 5" xfId="37775" xr:uid="{00000000-0005-0000-0000-00001AD20000}"/>
    <cellStyle name="Valuta 5 2 10 2 6" xfId="55935" xr:uid="{00000000-0005-0000-0000-00001BD20000}"/>
    <cellStyle name="Valuta 5 2 10 3" xfId="9653" xr:uid="{00000000-0005-0000-0000-00001CD20000}"/>
    <cellStyle name="Valuta 5 2 10 3 2" xfId="22860" xr:uid="{00000000-0005-0000-0000-00001DD20000}"/>
    <cellStyle name="Valuta 5 2 10 3 3" xfId="41019" xr:uid="{00000000-0005-0000-0000-00001ED20000}"/>
    <cellStyle name="Valuta 5 2 10 4" xfId="14647" xr:uid="{00000000-0005-0000-0000-00001FD20000}"/>
    <cellStyle name="Valuta 5 2 10 4 2" xfId="27839" xr:uid="{00000000-0005-0000-0000-000020D20000}"/>
    <cellStyle name="Valuta 5 2 10 4 3" xfId="45998" xr:uid="{00000000-0005-0000-0000-000021D20000}"/>
    <cellStyle name="Valuta 5 2 10 5" xfId="30323" xr:uid="{00000000-0005-0000-0000-000022D20000}"/>
    <cellStyle name="Valuta 5 2 10 5 2" xfId="48482" xr:uid="{00000000-0005-0000-0000-000023D20000}"/>
    <cellStyle name="Valuta 5 2 10 6" xfId="17132" xr:uid="{00000000-0005-0000-0000-000024D20000}"/>
    <cellStyle name="Valuta 5 2 10 7" xfId="35291" xr:uid="{00000000-0005-0000-0000-000025D20000}"/>
    <cellStyle name="Valuta 5 2 10 8" xfId="53451" xr:uid="{00000000-0005-0000-0000-000026D20000}"/>
    <cellStyle name="Valuta 5 2 10 9" xfId="59525" xr:uid="{00000000-0005-0000-0000-000027D20000}"/>
    <cellStyle name="Valuta 5 2 11" xfId="4869" xr:uid="{00000000-0005-0000-0000-000028D20000}"/>
    <cellStyle name="Valuta 5 2 11 2" xfId="7099" xr:uid="{00000000-0005-0000-0000-000029D20000}"/>
    <cellStyle name="Valuta 5 2 11 2 2" xfId="12832" xr:uid="{00000000-0005-0000-0000-00002AD20000}"/>
    <cellStyle name="Valuta 5 2 11 2 2 2" xfId="26039" xr:uid="{00000000-0005-0000-0000-00002BD20000}"/>
    <cellStyle name="Valuta 5 2 11 2 2 3" xfId="44198" xr:uid="{00000000-0005-0000-0000-00002CD20000}"/>
    <cellStyle name="Valuta 5 2 11 2 3" xfId="33502" xr:uid="{00000000-0005-0000-0000-00002DD20000}"/>
    <cellStyle name="Valuta 5 2 11 2 3 2" xfId="51661" xr:uid="{00000000-0005-0000-0000-00002ED20000}"/>
    <cellStyle name="Valuta 5 2 11 2 4" xfId="20311" xr:uid="{00000000-0005-0000-0000-00002FD20000}"/>
    <cellStyle name="Valuta 5 2 11 2 5" xfId="38470" xr:uid="{00000000-0005-0000-0000-000030D20000}"/>
    <cellStyle name="Valuta 5 2 11 2 6" xfId="56630" xr:uid="{00000000-0005-0000-0000-000031D20000}"/>
    <cellStyle name="Valuta 5 2 11 3" xfId="10348" xr:uid="{00000000-0005-0000-0000-000032D20000}"/>
    <cellStyle name="Valuta 5 2 11 3 2" xfId="23555" xr:uid="{00000000-0005-0000-0000-000033D20000}"/>
    <cellStyle name="Valuta 5 2 11 3 3" xfId="41714" xr:uid="{00000000-0005-0000-0000-000034D20000}"/>
    <cellStyle name="Valuta 5 2 11 4" xfId="15342" xr:uid="{00000000-0005-0000-0000-000035D20000}"/>
    <cellStyle name="Valuta 5 2 11 4 2" xfId="28534" xr:uid="{00000000-0005-0000-0000-000036D20000}"/>
    <cellStyle name="Valuta 5 2 11 4 3" xfId="46693" xr:uid="{00000000-0005-0000-0000-000037D20000}"/>
    <cellStyle name="Valuta 5 2 11 5" xfId="31018" xr:uid="{00000000-0005-0000-0000-000038D20000}"/>
    <cellStyle name="Valuta 5 2 11 5 2" xfId="49177" xr:uid="{00000000-0005-0000-0000-000039D20000}"/>
    <cellStyle name="Valuta 5 2 11 6" xfId="17827" xr:uid="{00000000-0005-0000-0000-00003AD20000}"/>
    <cellStyle name="Valuta 5 2 11 7" xfId="35986" xr:uid="{00000000-0005-0000-0000-00003BD20000}"/>
    <cellStyle name="Valuta 5 2 11 8" xfId="54146" xr:uid="{00000000-0005-0000-0000-00003CD20000}"/>
    <cellStyle name="Valuta 5 2 12" xfId="5091" xr:uid="{00000000-0005-0000-0000-00003DD20000}"/>
    <cellStyle name="Valuta 5 2 12 2" xfId="7335" xr:uid="{00000000-0005-0000-0000-00003ED20000}"/>
    <cellStyle name="Valuta 5 2 12 2 2" xfId="13068" xr:uid="{00000000-0005-0000-0000-00003FD20000}"/>
    <cellStyle name="Valuta 5 2 12 2 2 2" xfId="26275" xr:uid="{00000000-0005-0000-0000-000040D20000}"/>
    <cellStyle name="Valuta 5 2 12 2 2 3" xfId="44434" xr:uid="{00000000-0005-0000-0000-000041D20000}"/>
    <cellStyle name="Valuta 5 2 12 2 3" xfId="33738" xr:uid="{00000000-0005-0000-0000-000042D20000}"/>
    <cellStyle name="Valuta 5 2 12 2 3 2" xfId="51897" xr:uid="{00000000-0005-0000-0000-000043D20000}"/>
    <cellStyle name="Valuta 5 2 12 2 4" xfId="20547" xr:uid="{00000000-0005-0000-0000-000044D20000}"/>
    <cellStyle name="Valuta 5 2 12 2 5" xfId="38706" xr:uid="{00000000-0005-0000-0000-000045D20000}"/>
    <cellStyle name="Valuta 5 2 12 2 6" xfId="56866" xr:uid="{00000000-0005-0000-0000-000046D20000}"/>
    <cellStyle name="Valuta 5 2 12 3" xfId="10584" xr:uid="{00000000-0005-0000-0000-000047D20000}"/>
    <cellStyle name="Valuta 5 2 12 3 2" xfId="23791" xr:uid="{00000000-0005-0000-0000-000048D20000}"/>
    <cellStyle name="Valuta 5 2 12 3 3" xfId="41950" xr:uid="{00000000-0005-0000-0000-000049D20000}"/>
    <cellStyle name="Valuta 5 2 12 4" xfId="15578" xr:uid="{00000000-0005-0000-0000-00004AD20000}"/>
    <cellStyle name="Valuta 5 2 12 4 2" xfId="28770" xr:uid="{00000000-0005-0000-0000-00004BD20000}"/>
    <cellStyle name="Valuta 5 2 12 4 3" xfId="46929" xr:uid="{00000000-0005-0000-0000-00004CD20000}"/>
    <cellStyle name="Valuta 5 2 12 5" xfId="31254" xr:uid="{00000000-0005-0000-0000-00004DD20000}"/>
    <cellStyle name="Valuta 5 2 12 5 2" xfId="49413" xr:uid="{00000000-0005-0000-0000-00004ED20000}"/>
    <cellStyle name="Valuta 5 2 12 6" xfId="18063" xr:uid="{00000000-0005-0000-0000-00004FD20000}"/>
    <cellStyle name="Valuta 5 2 12 7" xfId="36222" xr:uid="{00000000-0005-0000-0000-000050D20000}"/>
    <cellStyle name="Valuta 5 2 12 8" xfId="54382" xr:uid="{00000000-0005-0000-0000-000051D20000}"/>
    <cellStyle name="Valuta 5 2 13" xfId="5270" xr:uid="{00000000-0005-0000-0000-000052D20000}"/>
    <cellStyle name="Valuta 5 2 13 2" xfId="7518" xr:uid="{00000000-0005-0000-0000-000053D20000}"/>
    <cellStyle name="Valuta 5 2 13 2 2" xfId="13251" xr:uid="{00000000-0005-0000-0000-000054D20000}"/>
    <cellStyle name="Valuta 5 2 13 2 2 2" xfId="26458" xr:uid="{00000000-0005-0000-0000-000055D20000}"/>
    <cellStyle name="Valuta 5 2 13 2 2 3" xfId="44617" xr:uid="{00000000-0005-0000-0000-000056D20000}"/>
    <cellStyle name="Valuta 5 2 13 2 3" xfId="33921" xr:uid="{00000000-0005-0000-0000-000057D20000}"/>
    <cellStyle name="Valuta 5 2 13 2 3 2" xfId="52080" xr:uid="{00000000-0005-0000-0000-000058D20000}"/>
    <cellStyle name="Valuta 5 2 13 2 4" xfId="20730" xr:uid="{00000000-0005-0000-0000-000059D20000}"/>
    <cellStyle name="Valuta 5 2 13 2 5" xfId="38889" xr:uid="{00000000-0005-0000-0000-00005AD20000}"/>
    <cellStyle name="Valuta 5 2 13 2 6" xfId="57049" xr:uid="{00000000-0005-0000-0000-00005BD20000}"/>
    <cellStyle name="Valuta 5 2 13 3" xfId="10767" xr:uid="{00000000-0005-0000-0000-00005CD20000}"/>
    <cellStyle name="Valuta 5 2 13 3 2" xfId="23974" xr:uid="{00000000-0005-0000-0000-00005DD20000}"/>
    <cellStyle name="Valuta 5 2 13 3 3" xfId="42133" xr:uid="{00000000-0005-0000-0000-00005ED20000}"/>
    <cellStyle name="Valuta 5 2 13 4" xfId="15761" xr:uid="{00000000-0005-0000-0000-00005FD20000}"/>
    <cellStyle name="Valuta 5 2 13 4 2" xfId="28953" xr:uid="{00000000-0005-0000-0000-000060D20000}"/>
    <cellStyle name="Valuta 5 2 13 4 3" xfId="47112" xr:uid="{00000000-0005-0000-0000-000061D20000}"/>
    <cellStyle name="Valuta 5 2 13 5" xfId="31437" xr:uid="{00000000-0005-0000-0000-000062D20000}"/>
    <cellStyle name="Valuta 5 2 13 5 2" xfId="49596" xr:uid="{00000000-0005-0000-0000-000063D20000}"/>
    <cellStyle name="Valuta 5 2 13 6" xfId="18246" xr:uid="{00000000-0005-0000-0000-000064D20000}"/>
    <cellStyle name="Valuta 5 2 13 7" xfId="36405" xr:uid="{00000000-0005-0000-0000-000065D20000}"/>
    <cellStyle name="Valuta 5 2 13 8" xfId="54565" xr:uid="{00000000-0005-0000-0000-000066D20000}"/>
    <cellStyle name="Valuta 5 2 14" xfId="5437" xr:uid="{00000000-0005-0000-0000-000067D20000}"/>
    <cellStyle name="Valuta 5 2 14 2" xfId="7685" xr:uid="{00000000-0005-0000-0000-000068D20000}"/>
    <cellStyle name="Valuta 5 2 14 2 2" xfId="13418" xr:uid="{00000000-0005-0000-0000-000069D20000}"/>
    <cellStyle name="Valuta 5 2 14 2 2 2" xfId="26625" xr:uid="{00000000-0005-0000-0000-00006AD20000}"/>
    <cellStyle name="Valuta 5 2 14 2 2 3" xfId="44784" xr:uid="{00000000-0005-0000-0000-00006BD20000}"/>
    <cellStyle name="Valuta 5 2 14 2 3" xfId="34088" xr:uid="{00000000-0005-0000-0000-00006CD20000}"/>
    <cellStyle name="Valuta 5 2 14 2 3 2" xfId="52247" xr:uid="{00000000-0005-0000-0000-00006DD20000}"/>
    <cellStyle name="Valuta 5 2 14 2 4" xfId="20897" xr:uid="{00000000-0005-0000-0000-00006ED20000}"/>
    <cellStyle name="Valuta 5 2 14 2 5" xfId="39056" xr:uid="{00000000-0005-0000-0000-00006FD20000}"/>
    <cellStyle name="Valuta 5 2 14 2 6" xfId="57216" xr:uid="{00000000-0005-0000-0000-000070D20000}"/>
    <cellStyle name="Valuta 5 2 14 3" xfId="10934" xr:uid="{00000000-0005-0000-0000-000071D20000}"/>
    <cellStyle name="Valuta 5 2 14 3 2" xfId="24141" xr:uid="{00000000-0005-0000-0000-000072D20000}"/>
    <cellStyle name="Valuta 5 2 14 3 3" xfId="42300" xr:uid="{00000000-0005-0000-0000-000073D20000}"/>
    <cellStyle name="Valuta 5 2 14 4" xfId="15928" xr:uid="{00000000-0005-0000-0000-000074D20000}"/>
    <cellStyle name="Valuta 5 2 14 4 2" xfId="29120" xr:uid="{00000000-0005-0000-0000-000075D20000}"/>
    <cellStyle name="Valuta 5 2 14 4 3" xfId="47279" xr:uid="{00000000-0005-0000-0000-000076D20000}"/>
    <cellStyle name="Valuta 5 2 14 5" xfId="31604" xr:uid="{00000000-0005-0000-0000-000077D20000}"/>
    <cellStyle name="Valuta 5 2 14 5 2" xfId="49763" xr:uid="{00000000-0005-0000-0000-000078D20000}"/>
    <cellStyle name="Valuta 5 2 14 6" xfId="18413" xr:uid="{00000000-0005-0000-0000-000079D20000}"/>
    <cellStyle name="Valuta 5 2 14 7" xfId="36572" xr:uid="{00000000-0005-0000-0000-00007AD20000}"/>
    <cellStyle name="Valuta 5 2 14 8" xfId="54732" xr:uid="{00000000-0005-0000-0000-00007BD20000}"/>
    <cellStyle name="Valuta 5 2 15" xfId="5601" xr:uid="{00000000-0005-0000-0000-00007CD20000}"/>
    <cellStyle name="Valuta 5 2 15 2" xfId="7849" xr:uid="{00000000-0005-0000-0000-00007DD20000}"/>
    <cellStyle name="Valuta 5 2 15 2 2" xfId="13582" xr:uid="{00000000-0005-0000-0000-00007ED20000}"/>
    <cellStyle name="Valuta 5 2 15 2 2 2" xfId="26789" xr:uid="{00000000-0005-0000-0000-00007FD20000}"/>
    <cellStyle name="Valuta 5 2 15 2 2 3" xfId="44948" xr:uid="{00000000-0005-0000-0000-000080D20000}"/>
    <cellStyle name="Valuta 5 2 15 2 3" xfId="34252" xr:uid="{00000000-0005-0000-0000-000081D20000}"/>
    <cellStyle name="Valuta 5 2 15 2 3 2" xfId="52411" xr:uid="{00000000-0005-0000-0000-000082D20000}"/>
    <cellStyle name="Valuta 5 2 15 2 4" xfId="21061" xr:uid="{00000000-0005-0000-0000-000083D20000}"/>
    <cellStyle name="Valuta 5 2 15 2 5" xfId="39220" xr:uid="{00000000-0005-0000-0000-000084D20000}"/>
    <cellStyle name="Valuta 5 2 15 2 6" xfId="57380" xr:uid="{00000000-0005-0000-0000-000085D20000}"/>
    <cellStyle name="Valuta 5 2 15 3" xfId="11098" xr:uid="{00000000-0005-0000-0000-000086D20000}"/>
    <cellStyle name="Valuta 5 2 15 3 2" xfId="24305" xr:uid="{00000000-0005-0000-0000-000087D20000}"/>
    <cellStyle name="Valuta 5 2 15 3 3" xfId="42464" xr:uid="{00000000-0005-0000-0000-000088D20000}"/>
    <cellStyle name="Valuta 5 2 15 4" xfId="16092" xr:uid="{00000000-0005-0000-0000-000089D20000}"/>
    <cellStyle name="Valuta 5 2 15 4 2" xfId="29284" xr:uid="{00000000-0005-0000-0000-00008AD20000}"/>
    <cellStyle name="Valuta 5 2 15 4 3" xfId="47443" xr:uid="{00000000-0005-0000-0000-00008BD20000}"/>
    <cellStyle name="Valuta 5 2 15 5" xfId="31768" xr:uid="{00000000-0005-0000-0000-00008CD20000}"/>
    <cellStyle name="Valuta 5 2 15 5 2" xfId="49927" xr:uid="{00000000-0005-0000-0000-00008DD20000}"/>
    <cellStyle name="Valuta 5 2 15 6" xfId="18577" xr:uid="{00000000-0005-0000-0000-00008ED20000}"/>
    <cellStyle name="Valuta 5 2 15 7" xfId="36736" xr:uid="{00000000-0005-0000-0000-00008FD20000}"/>
    <cellStyle name="Valuta 5 2 15 8" xfId="54896" xr:uid="{00000000-0005-0000-0000-000090D20000}"/>
    <cellStyle name="Valuta 5 2 16" xfId="5765" xr:uid="{00000000-0005-0000-0000-000091D20000}"/>
    <cellStyle name="Valuta 5 2 16 2" xfId="8013" xr:uid="{00000000-0005-0000-0000-000092D20000}"/>
    <cellStyle name="Valuta 5 2 16 2 2" xfId="13746" xr:uid="{00000000-0005-0000-0000-000093D20000}"/>
    <cellStyle name="Valuta 5 2 16 2 2 2" xfId="26953" xr:uid="{00000000-0005-0000-0000-000094D20000}"/>
    <cellStyle name="Valuta 5 2 16 2 2 3" xfId="45112" xr:uid="{00000000-0005-0000-0000-000095D20000}"/>
    <cellStyle name="Valuta 5 2 16 2 3" xfId="34416" xr:uid="{00000000-0005-0000-0000-000096D20000}"/>
    <cellStyle name="Valuta 5 2 16 2 3 2" xfId="52575" xr:uid="{00000000-0005-0000-0000-000097D20000}"/>
    <cellStyle name="Valuta 5 2 16 2 4" xfId="21225" xr:uid="{00000000-0005-0000-0000-000098D20000}"/>
    <cellStyle name="Valuta 5 2 16 2 5" xfId="39384" xr:uid="{00000000-0005-0000-0000-000099D20000}"/>
    <cellStyle name="Valuta 5 2 16 2 6" xfId="57544" xr:uid="{00000000-0005-0000-0000-00009AD20000}"/>
    <cellStyle name="Valuta 5 2 16 3" xfId="11262" xr:uid="{00000000-0005-0000-0000-00009BD20000}"/>
    <cellStyle name="Valuta 5 2 16 3 2" xfId="24469" xr:uid="{00000000-0005-0000-0000-00009CD20000}"/>
    <cellStyle name="Valuta 5 2 16 3 3" xfId="42628" xr:uid="{00000000-0005-0000-0000-00009DD20000}"/>
    <cellStyle name="Valuta 5 2 16 4" xfId="16256" xr:uid="{00000000-0005-0000-0000-00009ED20000}"/>
    <cellStyle name="Valuta 5 2 16 4 2" xfId="29448" xr:uid="{00000000-0005-0000-0000-00009FD20000}"/>
    <cellStyle name="Valuta 5 2 16 4 3" xfId="47607" xr:uid="{00000000-0005-0000-0000-0000A0D20000}"/>
    <cellStyle name="Valuta 5 2 16 5" xfId="31932" xr:uid="{00000000-0005-0000-0000-0000A1D20000}"/>
    <cellStyle name="Valuta 5 2 16 5 2" xfId="50091" xr:uid="{00000000-0005-0000-0000-0000A2D20000}"/>
    <cellStyle name="Valuta 5 2 16 6" xfId="18741" xr:uid="{00000000-0005-0000-0000-0000A3D20000}"/>
    <cellStyle name="Valuta 5 2 16 7" xfId="36900" xr:uid="{00000000-0005-0000-0000-0000A4D20000}"/>
    <cellStyle name="Valuta 5 2 16 8" xfId="55060" xr:uid="{00000000-0005-0000-0000-0000A5D20000}"/>
    <cellStyle name="Valuta 5 2 17" xfId="6164" xr:uid="{00000000-0005-0000-0000-0000A6D20000}"/>
    <cellStyle name="Valuta 5 2 17 2" xfId="11662" xr:uid="{00000000-0005-0000-0000-0000A7D20000}"/>
    <cellStyle name="Valuta 5 2 17 2 2" xfId="24869" xr:uid="{00000000-0005-0000-0000-0000A8D20000}"/>
    <cellStyle name="Valuta 5 2 17 2 3" xfId="43028" xr:uid="{00000000-0005-0000-0000-0000A9D20000}"/>
    <cellStyle name="Valuta 5 2 17 3" xfId="32332" xr:uid="{00000000-0005-0000-0000-0000AAD20000}"/>
    <cellStyle name="Valuta 5 2 17 3 2" xfId="50491" xr:uid="{00000000-0005-0000-0000-0000ABD20000}"/>
    <cellStyle name="Valuta 5 2 17 4" xfId="19141" xr:uid="{00000000-0005-0000-0000-0000ACD20000}"/>
    <cellStyle name="Valuta 5 2 17 5" xfId="37300" xr:uid="{00000000-0005-0000-0000-0000ADD20000}"/>
    <cellStyle name="Valuta 5 2 17 6" xfId="55460" xr:uid="{00000000-0005-0000-0000-0000AED20000}"/>
    <cellStyle name="Valuta 5 2 18" xfId="8189" xr:uid="{00000000-0005-0000-0000-0000AFD20000}"/>
    <cellStyle name="Valuta 5 2 18 2" xfId="21396" xr:uid="{00000000-0005-0000-0000-0000B0D20000}"/>
    <cellStyle name="Valuta 5 2 18 3" xfId="39555" xr:uid="{00000000-0005-0000-0000-0000B1D20000}"/>
    <cellStyle name="Valuta 5 2 18 4" xfId="57715" xr:uid="{00000000-0005-0000-0000-0000B2D20000}"/>
    <cellStyle name="Valuta 5 2 19" xfId="8428" xr:uid="{00000000-0005-0000-0000-0000B3D20000}"/>
    <cellStyle name="Valuta 5 2 19 2" xfId="21635" xr:uid="{00000000-0005-0000-0000-0000B4D20000}"/>
    <cellStyle name="Valuta 5 2 19 3" xfId="39794" xr:uid="{00000000-0005-0000-0000-0000B5D20000}"/>
    <cellStyle name="Valuta 5 2 19 4" xfId="57954" xr:uid="{00000000-0005-0000-0000-0000B6D20000}"/>
    <cellStyle name="Valuta 5 2 2" xfId="3289" xr:uid="{00000000-0005-0000-0000-0000B7D20000}"/>
    <cellStyle name="Valuta 5 2 2 10" xfId="5092" xr:uid="{00000000-0005-0000-0000-0000B8D20000}"/>
    <cellStyle name="Valuta 5 2 2 10 2" xfId="7336" xr:uid="{00000000-0005-0000-0000-0000B9D20000}"/>
    <cellStyle name="Valuta 5 2 2 10 2 2" xfId="13069" xr:uid="{00000000-0005-0000-0000-0000BAD20000}"/>
    <cellStyle name="Valuta 5 2 2 10 2 2 2" xfId="26276" xr:uid="{00000000-0005-0000-0000-0000BBD20000}"/>
    <cellStyle name="Valuta 5 2 2 10 2 2 3" xfId="44435" xr:uid="{00000000-0005-0000-0000-0000BCD20000}"/>
    <cellStyle name="Valuta 5 2 2 10 2 3" xfId="33739" xr:uid="{00000000-0005-0000-0000-0000BDD20000}"/>
    <cellStyle name="Valuta 5 2 2 10 2 3 2" xfId="51898" xr:uid="{00000000-0005-0000-0000-0000BED20000}"/>
    <cellStyle name="Valuta 5 2 2 10 2 4" xfId="20548" xr:uid="{00000000-0005-0000-0000-0000BFD20000}"/>
    <cellStyle name="Valuta 5 2 2 10 2 5" xfId="38707" xr:uid="{00000000-0005-0000-0000-0000C0D20000}"/>
    <cellStyle name="Valuta 5 2 2 10 2 6" xfId="56867" xr:uid="{00000000-0005-0000-0000-0000C1D20000}"/>
    <cellStyle name="Valuta 5 2 2 10 3" xfId="10585" xr:uid="{00000000-0005-0000-0000-0000C2D20000}"/>
    <cellStyle name="Valuta 5 2 2 10 3 2" xfId="23792" xr:uid="{00000000-0005-0000-0000-0000C3D20000}"/>
    <cellStyle name="Valuta 5 2 2 10 3 3" xfId="41951" xr:uid="{00000000-0005-0000-0000-0000C4D20000}"/>
    <cellStyle name="Valuta 5 2 2 10 4" xfId="15579" xr:uid="{00000000-0005-0000-0000-0000C5D20000}"/>
    <cellStyle name="Valuta 5 2 2 10 4 2" xfId="28771" xr:uid="{00000000-0005-0000-0000-0000C6D20000}"/>
    <cellStyle name="Valuta 5 2 2 10 4 3" xfId="46930" xr:uid="{00000000-0005-0000-0000-0000C7D20000}"/>
    <cellStyle name="Valuta 5 2 2 10 5" xfId="31255" xr:uid="{00000000-0005-0000-0000-0000C8D20000}"/>
    <cellStyle name="Valuta 5 2 2 10 5 2" xfId="49414" xr:uid="{00000000-0005-0000-0000-0000C9D20000}"/>
    <cellStyle name="Valuta 5 2 2 10 6" xfId="18064" xr:uid="{00000000-0005-0000-0000-0000CAD20000}"/>
    <cellStyle name="Valuta 5 2 2 10 7" xfId="36223" xr:uid="{00000000-0005-0000-0000-0000CBD20000}"/>
    <cellStyle name="Valuta 5 2 2 10 8" xfId="54383" xr:uid="{00000000-0005-0000-0000-0000CCD20000}"/>
    <cellStyle name="Valuta 5 2 2 11" xfId="5271" xr:uid="{00000000-0005-0000-0000-0000CDD20000}"/>
    <cellStyle name="Valuta 5 2 2 11 2" xfId="7519" xr:uid="{00000000-0005-0000-0000-0000CED20000}"/>
    <cellStyle name="Valuta 5 2 2 11 2 2" xfId="13252" xr:uid="{00000000-0005-0000-0000-0000CFD20000}"/>
    <cellStyle name="Valuta 5 2 2 11 2 2 2" xfId="26459" xr:uid="{00000000-0005-0000-0000-0000D0D20000}"/>
    <cellStyle name="Valuta 5 2 2 11 2 2 3" xfId="44618" xr:uid="{00000000-0005-0000-0000-0000D1D20000}"/>
    <cellStyle name="Valuta 5 2 2 11 2 3" xfId="33922" xr:uid="{00000000-0005-0000-0000-0000D2D20000}"/>
    <cellStyle name="Valuta 5 2 2 11 2 3 2" xfId="52081" xr:uid="{00000000-0005-0000-0000-0000D3D20000}"/>
    <cellStyle name="Valuta 5 2 2 11 2 4" xfId="20731" xr:uid="{00000000-0005-0000-0000-0000D4D20000}"/>
    <cellStyle name="Valuta 5 2 2 11 2 5" xfId="38890" xr:uid="{00000000-0005-0000-0000-0000D5D20000}"/>
    <cellStyle name="Valuta 5 2 2 11 2 6" xfId="57050" xr:uid="{00000000-0005-0000-0000-0000D6D20000}"/>
    <cellStyle name="Valuta 5 2 2 11 3" xfId="10768" xr:uid="{00000000-0005-0000-0000-0000D7D20000}"/>
    <cellStyle name="Valuta 5 2 2 11 3 2" xfId="23975" xr:uid="{00000000-0005-0000-0000-0000D8D20000}"/>
    <cellStyle name="Valuta 5 2 2 11 3 3" xfId="42134" xr:uid="{00000000-0005-0000-0000-0000D9D20000}"/>
    <cellStyle name="Valuta 5 2 2 11 4" xfId="15762" xr:uid="{00000000-0005-0000-0000-0000DAD20000}"/>
    <cellStyle name="Valuta 5 2 2 11 4 2" xfId="28954" xr:uid="{00000000-0005-0000-0000-0000DBD20000}"/>
    <cellStyle name="Valuta 5 2 2 11 4 3" xfId="47113" xr:uid="{00000000-0005-0000-0000-0000DCD20000}"/>
    <cellStyle name="Valuta 5 2 2 11 5" xfId="31438" xr:uid="{00000000-0005-0000-0000-0000DDD20000}"/>
    <cellStyle name="Valuta 5 2 2 11 5 2" xfId="49597" xr:uid="{00000000-0005-0000-0000-0000DED20000}"/>
    <cellStyle name="Valuta 5 2 2 11 6" xfId="18247" xr:uid="{00000000-0005-0000-0000-0000DFD20000}"/>
    <cellStyle name="Valuta 5 2 2 11 7" xfId="36406" xr:uid="{00000000-0005-0000-0000-0000E0D20000}"/>
    <cellStyle name="Valuta 5 2 2 11 8" xfId="54566" xr:uid="{00000000-0005-0000-0000-0000E1D20000}"/>
    <cellStyle name="Valuta 5 2 2 12" xfId="5438" xr:uid="{00000000-0005-0000-0000-0000E2D20000}"/>
    <cellStyle name="Valuta 5 2 2 12 2" xfId="7686" xr:uid="{00000000-0005-0000-0000-0000E3D20000}"/>
    <cellStyle name="Valuta 5 2 2 12 2 2" xfId="13419" xr:uid="{00000000-0005-0000-0000-0000E4D20000}"/>
    <cellStyle name="Valuta 5 2 2 12 2 2 2" xfId="26626" xr:uid="{00000000-0005-0000-0000-0000E5D20000}"/>
    <cellStyle name="Valuta 5 2 2 12 2 2 3" xfId="44785" xr:uid="{00000000-0005-0000-0000-0000E6D20000}"/>
    <cellStyle name="Valuta 5 2 2 12 2 3" xfId="34089" xr:uid="{00000000-0005-0000-0000-0000E7D20000}"/>
    <cellStyle name="Valuta 5 2 2 12 2 3 2" xfId="52248" xr:uid="{00000000-0005-0000-0000-0000E8D20000}"/>
    <cellStyle name="Valuta 5 2 2 12 2 4" xfId="20898" xr:uid="{00000000-0005-0000-0000-0000E9D20000}"/>
    <cellStyle name="Valuta 5 2 2 12 2 5" xfId="39057" xr:uid="{00000000-0005-0000-0000-0000EAD20000}"/>
    <cellStyle name="Valuta 5 2 2 12 2 6" xfId="57217" xr:uid="{00000000-0005-0000-0000-0000EBD20000}"/>
    <cellStyle name="Valuta 5 2 2 12 3" xfId="10935" xr:uid="{00000000-0005-0000-0000-0000ECD20000}"/>
    <cellStyle name="Valuta 5 2 2 12 3 2" xfId="24142" xr:uid="{00000000-0005-0000-0000-0000EDD20000}"/>
    <cellStyle name="Valuta 5 2 2 12 3 3" xfId="42301" xr:uid="{00000000-0005-0000-0000-0000EED20000}"/>
    <cellStyle name="Valuta 5 2 2 12 4" xfId="15929" xr:uid="{00000000-0005-0000-0000-0000EFD20000}"/>
    <cellStyle name="Valuta 5 2 2 12 4 2" xfId="29121" xr:uid="{00000000-0005-0000-0000-0000F0D20000}"/>
    <cellStyle name="Valuta 5 2 2 12 4 3" xfId="47280" xr:uid="{00000000-0005-0000-0000-0000F1D20000}"/>
    <cellStyle name="Valuta 5 2 2 12 5" xfId="31605" xr:uid="{00000000-0005-0000-0000-0000F2D20000}"/>
    <cellStyle name="Valuta 5 2 2 12 5 2" xfId="49764" xr:uid="{00000000-0005-0000-0000-0000F3D20000}"/>
    <cellStyle name="Valuta 5 2 2 12 6" xfId="18414" xr:uid="{00000000-0005-0000-0000-0000F4D20000}"/>
    <cellStyle name="Valuta 5 2 2 12 7" xfId="36573" xr:uid="{00000000-0005-0000-0000-0000F5D20000}"/>
    <cellStyle name="Valuta 5 2 2 12 8" xfId="54733" xr:uid="{00000000-0005-0000-0000-0000F6D20000}"/>
    <cellStyle name="Valuta 5 2 2 13" xfId="5602" xr:uid="{00000000-0005-0000-0000-0000F7D20000}"/>
    <cellStyle name="Valuta 5 2 2 13 2" xfId="7850" xr:uid="{00000000-0005-0000-0000-0000F8D20000}"/>
    <cellStyle name="Valuta 5 2 2 13 2 2" xfId="13583" xr:uid="{00000000-0005-0000-0000-0000F9D20000}"/>
    <cellStyle name="Valuta 5 2 2 13 2 2 2" xfId="26790" xr:uid="{00000000-0005-0000-0000-0000FAD20000}"/>
    <cellStyle name="Valuta 5 2 2 13 2 2 3" xfId="44949" xr:uid="{00000000-0005-0000-0000-0000FBD20000}"/>
    <cellStyle name="Valuta 5 2 2 13 2 3" xfId="34253" xr:uid="{00000000-0005-0000-0000-0000FCD20000}"/>
    <cellStyle name="Valuta 5 2 2 13 2 3 2" xfId="52412" xr:uid="{00000000-0005-0000-0000-0000FDD20000}"/>
    <cellStyle name="Valuta 5 2 2 13 2 4" xfId="21062" xr:uid="{00000000-0005-0000-0000-0000FED20000}"/>
    <cellStyle name="Valuta 5 2 2 13 2 5" xfId="39221" xr:uid="{00000000-0005-0000-0000-0000FFD20000}"/>
    <cellStyle name="Valuta 5 2 2 13 2 6" xfId="57381" xr:uid="{00000000-0005-0000-0000-000000D30000}"/>
    <cellStyle name="Valuta 5 2 2 13 3" xfId="11099" xr:uid="{00000000-0005-0000-0000-000001D30000}"/>
    <cellStyle name="Valuta 5 2 2 13 3 2" xfId="24306" xr:uid="{00000000-0005-0000-0000-000002D30000}"/>
    <cellStyle name="Valuta 5 2 2 13 3 3" xfId="42465" xr:uid="{00000000-0005-0000-0000-000003D30000}"/>
    <cellStyle name="Valuta 5 2 2 13 4" xfId="16093" xr:uid="{00000000-0005-0000-0000-000004D30000}"/>
    <cellStyle name="Valuta 5 2 2 13 4 2" xfId="29285" xr:uid="{00000000-0005-0000-0000-000005D30000}"/>
    <cellStyle name="Valuta 5 2 2 13 4 3" xfId="47444" xr:uid="{00000000-0005-0000-0000-000006D30000}"/>
    <cellStyle name="Valuta 5 2 2 13 5" xfId="31769" xr:uid="{00000000-0005-0000-0000-000007D30000}"/>
    <cellStyle name="Valuta 5 2 2 13 5 2" xfId="49928" xr:uid="{00000000-0005-0000-0000-000008D30000}"/>
    <cellStyle name="Valuta 5 2 2 13 6" xfId="18578" xr:uid="{00000000-0005-0000-0000-000009D30000}"/>
    <cellStyle name="Valuta 5 2 2 13 7" xfId="36737" xr:uid="{00000000-0005-0000-0000-00000AD30000}"/>
    <cellStyle name="Valuta 5 2 2 13 8" xfId="54897" xr:uid="{00000000-0005-0000-0000-00000BD30000}"/>
    <cellStyle name="Valuta 5 2 2 14" xfId="5766" xr:uid="{00000000-0005-0000-0000-00000CD30000}"/>
    <cellStyle name="Valuta 5 2 2 14 2" xfId="8014" xr:uid="{00000000-0005-0000-0000-00000DD30000}"/>
    <cellStyle name="Valuta 5 2 2 14 2 2" xfId="13747" xr:uid="{00000000-0005-0000-0000-00000ED30000}"/>
    <cellStyle name="Valuta 5 2 2 14 2 2 2" xfId="26954" xr:uid="{00000000-0005-0000-0000-00000FD30000}"/>
    <cellStyle name="Valuta 5 2 2 14 2 2 3" xfId="45113" xr:uid="{00000000-0005-0000-0000-000010D30000}"/>
    <cellStyle name="Valuta 5 2 2 14 2 3" xfId="34417" xr:uid="{00000000-0005-0000-0000-000011D30000}"/>
    <cellStyle name="Valuta 5 2 2 14 2 3 2" xfId="52576" xr:uid="{00000000-0005-0000-0000-000012D30000}"/>
    <cellStyle name="Valuta 5 2 2 14 2 4" xfId="21226" xr:uid="{00000000-0005-0000-0000-000013D30000}"/>
    <cellStyle name="Valuta 5 2 2 14 2 5" xfId="39385" xr:uid="{00000000-0005-0000-0000-000014D30000}"/>
    <cellStyle name="Valuta 5 2 2 14 2 6" xfId="57545" xr:uid="{00000000-0005-0000-0000-000015D30000}"/>
    <cellStyle name="Valuta 5 2 2 14 3" xfId="11263" xr:uid="{00000000-0005-0000-0000-000016D30000}"/>
    <cellStyle name="Valuta 5 2 2 14 3 2" xfId="24470" xr:uid="{00000000-0005-0000-0000-000017D30000}"/>
    <cellStyle name="Valuta 5 2 2 14 3 3" xfId="42629" xr:uid="{00000000-0005-0000-0000-000018D30000}"/>
    <cellStyle name="Valuta 5 2 2 14 4" xfId="16257" xr:uid="{00000000-0005-0000-0000-000019D30000}"/>
    <cellStyle name="Valuta 5 2 2 14 4 2" xfId="29449" xr:uid="{00000000-0005-0000-0000-00001AD30000}"/>
    <cellStyle name="Valuta 5 2 2 14 4 3" xfId="47608" xr:uid="{00000000-0005-0000-0000-00001BD30000}"/>
    <cellStyle name="Valuta 5 2 2 14 5" xfId="31933" xr:uid="{00000000-0005-0000-0000-00001CD30000}"/>
    <cellStyle name="Valuta 5 2 2 14 5 2" xfId="50092" xr:uid="{00000000-0005-0000-0000-00001DD30000}"/>
    <cellStyle name="Valuta 5 2 2 14 6" xfId="18742" xr:uid="{00000000-0005-0000-0000-00001ED30000}"/>
    <cellStyle name="Valuta 5 2 2 14 7" xfId="36901" xr:uid="{00000000-0005-0000-0000-00001FD30000}"/>
    <cellStyle name="Valuta 5 2 2 14 8" xfId="55061" xr:uid="{00000000-0005-0000-0000-000020D30000}"/>
    <cellStyle name="Valuta 5 2 2 15" xfId="6165" xr:uid="{00000000-0005-0000-0000-000021D30000}"/>
    <cellStyle name="Valuta 5 2 2 15 2" xfId="11663" xr:uid="{00000000-0005-0000-0000-000022D30000}"/>
    <cellStyle name="Valuta 5 2 2 15 2 2" xfId="24870" xr:uid="{00000000-0005-0000-0000-000023D30000}"/>
    <cellStyle name="Valuta 5 2 2 15 2 3" xfId="43029" xr:uid="{00000000-0005-0000-0000-000024D30000}"/>
    <cellStyle name="Valuta 5 2 2 15 3" xfId="32333" xr:uid="{00000000-0005-0000-0000-000025D30000}"/>
    <cellStyle name="Valuta 5 2 2 15 3 2" xfId="50492" xr:uid="{00000000-0005-0000-0000-000026D30000}"/>
    <cellStyle name="Valuta 5 2 2 15 4" xfId="19142" xr:uid="{00000000-0005-0000-0000-000027D30000}"/>
    <cellStyle name="Valuta 5 2 2 15 5" xfId="37301" xr:uid="{00000000-0005-0000-0000-000028D30000}"/>
    <cellStyle name="Valuta 5 2 2 15 6" xfId="55461" xr:uid="{00000000-0005-0000-0000-000029D30000}"/>
    <cellStyle name="Valuta 5 2 2 16" xfId="8190" xr:uid="{00000000-0005-0000-0000-00002AD30000}"/>
    <cellStyle name="Valuta 5 2 2 16 2" xfId="21397" xr:uid="{00000000-0005-0000-0000-00002BD30000}"/>
    <cellStyle name="Valuta 5 2 2 16 3" xfId="39556" xr:uid="{00000000-0005-0000-0000-00002CD30000}"/>
    <cellStyle name="Valuta 5 2 2 16 4" xfId="57716" xr:uid="{00000000-0005-0000-0000-00002DD30000}"/>
    <cellStyle name="Valuta 5 2 2 17" xfId="8429" xr:uid="{00000000-0005-0000-0000-00002ED30000}"/>
    <cellStyle name="Valuta 5 2 2 17 2" xfId="21636" xr:uid="{00000000-0005-0000-0000-00002FD30000}"/>
    <cellStyle name="Valuta 5 2 2 17 3" xfId="39795" xr:uid="{00000000-0005-0000-0000-000030D30000}"/>
    <cellStyle name="Valuta 5 2 2 17 4" xfId="57955" xr:uid="{00000000-0005-0000-0000-000031D30000}"/>
    <cellStyle name="Valuta 5 2 2 18" xfId="8612" xr:uid="{00000000-0005-0000-0000-000032D30000}"/>
    <cellStyle name="Valuta 5 2 2 18 2" xfId="21819" xr:uid="{00000000-0005-0000-0000-000033D30000}"/>
    <cellStyle name="Valuta 5 2 2 18 3" xfId="39978" xr:uid="{00000000-0005-0000-0000-000034D30000}"/>
    <cellStyle name="Valuta 5 2 2 18 4" xfId="58138" xr:uid="{00000000-0005-0000-0000-000035D30000}"/>
    <cellStyle name="Valuta 5 2 2 19" xfId="8776" xr:uid="{00000000-0005-0000-0000-000036D30000}"/>
    <cellStyle name="Valuta 5 2 2 19 2" xfId="21983" xr:uid="{00000000-0005-0000-0000-000037D30000}"/>
    <cellStyle name="Valuta 5 2 2 19 3" xfId="40142" xr:uid="{00000000-0005-0000-0000-000038D30000}"/>
    <cellStyle name="Valuta 5 2 2 19 4" xfId="58302" xr:uid="{00000000-0005-0000-0000-000039D30000}"/>
    <cellStyle name="Valuta 5 2 2 2" xfId="3290" xr:uid="{00000000-0005-0000-0000-00003AD30000}"/>
    <cellStyle name="Valuta 5 2 2 2 10" xfId="9185" xr:uid="{00000000-0005-0000-0000-00003BD30000}"/>
    <cellStyle name="Valuta 5 2 2 2 10 2" xfId="22392" xr:uid="{00000000-0005-0000-0000-00003CD30000}"/>
    <cellStyle name="Valuta 5 2 2 2 10 3" xfId="40551" xr:uid="{00000000-0005-0000-0000-00003DD30000}"/>
    <cellStyle name="Valuta 5 2 2 2 11" xfId="14174" xr:uid="{00000000-0005-0000-0000-00003ED30000}"/>
    <cellStyle name="Valuta 5 2 2 2 11 2" xfId="27366" xr:uid="{00000000-0005-0000-0000-00003FD30000}"/>
    <cellStyle name="Valuta 5 2 2 2 11 3" xfId="45525" xr:uid="{00000000-0005-0000-0000-000040D30000}"/>
    <cellStyle name="Valuta 5 2 2 2 12" xfId="29850" xr:uid="{00000000-0005-0000-0000-000041D30000}"/>
    <cellStyle name="Valuta 5 2 2 2 12 2" xfId="48009" xr:uid="{00000000-0005-0000-0000-000042D30000}"/>
    <cellStyle name="Valuta 5 2 2 2 13" xfId="16659" xr:uid="{00000000-0005-0000-0000-000043D30000}"/>
    <cellStyle name="Valuta 5 2 2 2 14" xfId="34818" xr:uid="{00000000-0005-0000-0000-000044D30000}"/>
    <cellStyle name="Valuta 5 2 2 2 15" xfId="52978" xr:uid="{00000000-0005-0000-0000-000045D30000}"/>
    <cellStyle name="Valuta 5 2 2 2 16" xfId="58873" xr:uid="{00000000-0005-0000-0000-000046D30000}"/>
    <cellStyle name="Valuta 5 2 2 2 2" xfId="3291" xr:uid="{00000000-0005-0000-0000-000047D30000}"/>
    <cellStyle name="Valuta 5 2 2 2 2 10" xfId="58874" xr:uid="{00000000-0005-0000-0000-000048D30000}"/>
    <cellStyle name="Valuta 5 2 2 2 2 2" xfId="4155" xr:uid="{00000000-0005-0000-0000-000049D30000}"/>
    <cellStyle name="Valuta 5 2 2 2 2 2 2" xfId="6642" xr:uid="{00000000-0005-0000-0000-00004AD30000}"/>
    <cellStyle name="Valuta 5 2 2 2 2 2 2 2" xfId="12140" xr:uid="{00000000-0005-0000-0000-00004BD30000}"/>
    <cellStyle name="Valuta 5 2 2 2 2 2 2 2 2" xfId="25347" xr:uid="{00000000-0005-0000-0000-00004CD30000}"/>
    <cellStyle name="Valuta 5 2 2 2 2 2 2 2 3" xfId="43506" xr:uid="{00000000-0005-0000-0000-00004DD30000}"/>
    <cellStyle name="Valuta 5 2 2 2 2 2 2 3" xfId="32810" xr:uid="{00000000-0005-0000-0000-00004ED30000}"/>
    <cellStyle name="Valuta 5 2 2 2 2 2 2 3 2" xfId="50969" xr:uid="{00000000-0005-0000-0000-00004FD30000}"/>
    <cellStyle name="Valuta 5 2 2 2 2 2 2 4" xfId="19619" xr:uid="{00000000-0005-0000-0000-000050D30000}"/>
    <cellStyle name="Valuta 5 2 2 2 2 2 2 5" xfId="37778" xr:uid="{00000000-0005-0000-0000-000051D30000}"/>
    <cellStyle name="Valuta 5 2 2 2 2 2 2 6" xfId="55938" xr:uid="{00000000-0005-0000-0000-000052D30000}"/>
    <cellStyle name="Valuta 5 2 2 2 2 2 3" xfId="9656" xr:uid="{00000000-0005-0000-0000-000053D30000}"/>
    <cellStyle name="Valuta 5 2 2 2 2 2 3 2" xfId="22863" xr:uid="{00000000-0005-0000-0000-000054D30000}"/>
    <cellStyle name="Valuta 5 2 2 2 2 2 3 3" xfId="41022" xr:uid="{00000000-0005-0000-0000-000055D30000}"/>
    <cellStyle name="Valuta 5 2 2 2 2 2 4" xfId="14650" xr:uid="{00000000-0005-0000-0000-000056D30000}"/>
    <cellStyle name="Valuta 5 2 2 2 2 2 4 2" xfId="27842" xr:uid="{00000000-0005-0000-0000-000057D30000}"/>
    <cellStyle name="Valuta 5 2 2 2 2 2 4 3" xfId="46001" xr:uid="{00000000-0005-0000-0000-000058D30000}"/>
    <cellStyle name="Valuta 5 2 2 2 2 2 5" xfId="30326" xr:uid="{00000000-0005-0000-0000-000059D30000}"/>
    <cellStyle name="Valuta 5 2 2 2 2 2 5 2" xfId="48485" xr:uid="{00000000-0005-0000-0000-00005AD30000}"/>
    <cellStyle name="Valuta 5 2 2 2 2 2 6" xfId="17135" xr:uid="{00000000-0005-0000-0000-00005BD30000}"/>
    <cellStyle name="Valuta 5 2 2 2 2 2 7" xfId="35294" xr:uid="{00000000-0005-0000-0000-00005CD30000}"/>
    <cellStyle name="Valuta 5 2 2 2 2 2 8" xfId="53454" xr:uid="{00000000-0005-0000-0000-00005DD30000}"/>
    <cellStyle name="Valuta 5 2 2 2 2 3" xfId="6167" xr:uid="{00000000-0005-0000-0000-00005ED30000}"/>
    <cellStyle name="Valuta 5 2 2 2 2 3 2" xfId="11665" xr:uid="{00000000-0005-0000-0000-00005FD30000}"/>
    <cellStyle name="Valuta 5 2 2 2 2 3 2 2" xfId="24872" xr:uid="{00000000-0005-0000-0000-000060D30000}"/>
    <cellStyle name="Valuta 5 2 2 2 2 3 2 3" xfId="43031" xr:uid="{00000000-0005-0000-0000-000061D30000}"/>
    <cellStyle name="Valuta 5 2 2 2 2 3 3" xfId="32335" xr:uid="{00000000-0005-0000-0000-000062D30000}"/>
    <cellStyle name="Valuta 5 2 2 2 2 3 3 2" xfId="50494" xr:uid="{00000000-0005-0000-0000-000063D30000}"/>
    <cellStyle name="Valuta 5 2 2 2 2 3 4" xfId="19144" xr:uid="{00000000-0005-0000-0000-000064D30000}"/>
    <cellStyle name="Valuta 5 2 2 2 2 3 5" xfId="37303" xr:uid="{00000000-0005-0000-0000-000065D30000}"/>
    <cellStyle name="Valuta 5 2 2 2 2 3 6" xfId="55463" xr:uid="{00000000-0005-0000-0000-000066D30000}"/>
    <cellStyle name="Valuta 5 2 2 2 2 4" xfId="9186" xr:uid="{00000000-0005-0000-0000-000067D30000}"/>
    <cellStyle name="Valuta 5 2 2 2 2 4 2" xfId="22393" xr:uid="{00000000-0005-0000-0000-000068D30000}"/>
    <cellStyle name="Valuta 5 2 2 2 2 4 3" xfId="40552" xr:uid="{00000000-0005-0000-0000-000069D30000}"/>
    <cellStyle name="Valuta 5 2 2 2 2 5" xfId="14175" xr:uid="{00000000-0005-0000-0000-00006AD30000}"/>
    <cellStyle name="Valuta 5 2 2 2 2 5 2" xfId="27367" xr:uid="{00000000-0005-0000-0000-00006BD30000}"/>
    <cellStyle name="Valuta 5 2 2 2 2 5 3" xfId="45526" xr:uid="{00000000-0005-0000-0000-00006CD30000}"/>
    <cellStyle name="Valuta 5 2 2 2 2 6" xfId="29851" xr:uid="{00000000-0005-0000-0000-00006DD30000}"/>
    <cellStyle name="Valuta 5 2 2 2 2 6 2" xfId="48010" xr:uid="{00000000-0005-0000-0000-00006ED30000}"/>
    <cellStyle name="Valuta 5 2 2 2 2 7" xfId="16660" xr:uid="{00000000-0005-0000-0000-00006FD30000}"/>
    <cellStyle name="Valuta 5 2 2 2 2 8" xfId="34819" xr:uid="{00000000-0005-0000-0000-000070D30000}"/>
    <cellStyle name="Valuta 5 2 2 2 2 9" xfId="52979" xr:uid="{00000000-0005-0000-0000-000071D30000}"/>
    <cellStyle name="Valuta 5 2 2 2 3" xfId="3292" xr:uid="{00000000-0005-0000-0000-000072D30000}"/>
    <cellStyle name="Valuta 5 2 2 2 3 10" xfId="58875" xr:uid="{00000000-0005-0000-0000-000073D30000}"/>
    <cellStyle name="Valuta 5 2 2 2 3 2" xfId="4156" xr:uid="{00000000-0005-0000-0000-000074D30000}"/>
    <cellStyle name="Valuta 5 2 2 2 3 2 2" xfId="6643" xr:uid="{00000000-0005-0000-0000-000075D30000}"/>
    <cellStyle name="Valuta 5 2 2 2 3 2 2 2" xfId="12141" xr:uid="{00000000-0005-0000-0000-000076D30000}"/>
    <cellStyle name="Valuta 5 2 2 2 3 2 2 2 2" xfId="25348" xr:uid="{00000000-0005-0000-0000-000077D30000}"/>
    <cellStyle name="Valuta 5 2 2 2 3 2 2 2 3" xfId="43507" xr:uid="{00000000-0005-0000-0000-000078D30000}"/>
    <cellStyle name="Valuta 5 2 2 2 3 2 2 3" xfId="32811" xr:uid="{00000000-0005-0000-0000-000079D30000}"/>
    <cellStyle name="Valuta 5 2 2 2 3 2 2 3 2" xfId="50970" xr:uid="{00000000-0005-0000-0000-00007AD30000}"/>
    <cellStyle name="Valuta 5 2 2 2 3 2 2 4" xfId="19620" xr:uid="{00000000-0005-0000-0000-00007BD30000}"/>
    <cellStyle name="Valuta 5 2 2 2 3 2 2 5" xfId="37779" xr:uid="{00000000-0005-0000-0000-00007CD30000}"/>
    <cellStyle name="Valuta 5 2 2 2 3 2 2 6" xfId="55939" xr:uid="{00000000-0005-0000-0000-00007DD30000}"/>
    <cellStyle name="Valuta 5 2 2 2 3 2 3" xfId="9657" xr:uid="{00000000-0005-0000-0000-00007ED30000}"/>
    <cellStyle name="Valuta 5 2 2 2 3 2 3 2" xfId="22864" xr:uid="{00000000-0005-0000-0000-00007FD30000}"/>
    <cellStyle name="Valuta 5 2 2 2 3 2 3 3" xfId="41023" xr:uid="{00000000-0005-0000-0000-000080D30000}"/>
    <cellStyle name="Valuta 5 2 2 2 3 2 4" xfId="14651" xr:uid="{00000000-0005-0000-0000-000081D30000}"/>
    <cellStyle name="Valuta 5 2 2 2 3 2 4 2" xfId="27843" xr:uid="{00000000-0005-0000-0000-000082D30000}"/>
    <cellStyle name="Valuta 5 2 2 2 3 2 4 3" xfId="46002" xr:uid="{00000000-0005-0000-0000-000083D30000}"/>
    <cellStyle name="Valuta 5 2 2 2 3 2 5" xfId="30327" xr:uid="{00000000-0005-0000-0000-000084D30000}"/>
    <cellStyle name="Valuta 5 2 2 2 3 2 5 2" xfId="48486" xr:uid="{00000000-0005-0000-0000-000085D30000}"/>
    <cellStyle name="Valuta 5 2 2 2 3 2 6" xfId="17136" xr:uid="{00000000-0005-0000-0000-000086D30000}"/>
    <cellStyle name="Valuta 5 2 2 2 3 2 7" xfId="35295" xr:uid="{00000000-0005-0000-0000-000087D30000}"/>
    <cellStyle name="Valuta 5 2 2 2 3 2 8" xfId="53455" xr:uid="{00000000-0005-0000-0000-000088D30000}"/>
    <cellStyle name="Valuta 5 2 2 2 3 3" xfId="6168" xr:uid="{00000000-0005-0000-0000-000089D30000}"/>
    <cellStyle name="Valuta 5 2 2 2 3 3 2" xfId="11666" xr:uid="{00000000-0005-0000-0000-00008AD30000}"/>
    <cellStyle name="Valuta 5 2 2 2 3 3 2 2" xfId="24873" xr:uid="{00000000-0005-0000-0000-00008BD30000}"/>
    <cellStyle name="Valuta 5 2 2 2 3 3 2 3" xfId="43032" xr:uid="{00000000-0005-0000-0000-00008CD30000}"/>
    <cellStyle name="Valuta 5 2 2 2 3 3 3" xfId="32336" xr:uid="{00000000-0005-0000-0000-00008DD30000}"/>
    <cellStyle name="Valuta 5 2 2 2 3 3 3 2" xfId="50495" xr:uid="{00000000-0005-0000-0000-00008ED30000}"/>
    <cellStyle name="Valuta 5 2 2 2 3 3 4" xfId="19145" xr:uid="{00000000-0005-0000-0000-00008FD30000}"/>
    <cellStyle name="Valuta 5 2 2 2 3 3 5" xfId="37304" xr:uid="{00000000-0005-0000-0000-000090D30000}"/>
    <cellStyle name="Valuta 5 2 2 2 3 3 6" xfId="55464" xr:uid="{00000000-0005-0000-0000-000091D30000}"/>
    <cellStyle name="Valuta 5 2 2 2 3 4" xfId="9187" xr:uid="{00000000-0005-0000-0000-000092D30000}"/>
    <cellStyle name="Valuta 5 2 2 2 3 4 2" xfId="22394" xr:uid="{00000000-0005-0000-0000-000093D30000}"/>
    <cellStyle name="Valuta 5 2 2 2 3 4 3" xfId="40553" xr:uid="{00000000-0005-0000-0000-000094D30000}"/>
    <cellStyle name="Valuta 5 2 2 2 3 5" xfId="14176" xr:uid="{00000000-0005-0000-0000-000095D30000}"/>
    <cellStyle name="Valuta 5 2 2 2 3 5 2" xfId="27368" xr:uid="{00000000-0005-0000-0000-000096D30000}"/>
    <cellStyle name="Valuta 5 2 2 2 3 5 3" xfId="45527" xr:uid="{00000000-0005-0000-0000-000097D30000}"/>
    <cellStyle name="Valuta 5 2 2 2 3 6" xfId="29852" xr:uid="{00000000-0005-0000-0000-000098D30000}"/>
    <cellStyle name="Valuta 5 2 2 2 3 6 2" xfId="48011" xr:uid="{00000000-0005-0000-0000-000099D30000}"/>
    <cellStyle name="Valuta 5 2 2 2 3 7" xfId="16661" xr:uid="{00000000-0005-0000-0000-00009AD30000}"/>
    <cellStyle name="Valuta 5 2 2 2 3 8" xfId="34820" xr:uid="{00000000-0005-0000-0000-00009BD30000}"/>
    <cellStyle name="Valuta 5 2 2 2 3 9" xfId="52980" xr:uid="{00000000-0005-0000-0000-00009CD30000}"/>
    <cellStyle name="Valuta 5 2 2 2 4" xfId="3736" xr:uid="{00000000-0005-0000-0000-00009DD30000}"/>
    <cellStyle name="Valuta 5 2 2 2 4 2" xfId="4445" xr:uid="{00000000-0005-0000-0000-00009ED30000}"/>
    <cellStyle name="Valuta 5 2 2 2 4 2 2" xfId="12429" xr:uid="{00000000-0005-0000-0000-00009FD30000}"/>
    <cellStyle name="Valuta 5 2 2 2 4 2 2 2" xfId="25636" xr:uid="{00000000-0005-0000-0000-0000A0D30000}"/>
    <cellStyle name="Valuta 5 2 2 2 4 2 2 3" xfId="43795" xr:uid="{00000000-0005-0000-0000-0000A1D30000}"/>
    <cellStyle name="Valuta 5 2 2 2 4 2 3" xfId="33099" xr:uid="{00000000-0005-0000-0000-0000A2D30000}"/>
    <cellStyle name="Valuta 5 2 2 2 4 2 3 2" xfId="51258" xr:uid="{00000000-0005-0000-0000-0000A3D30000}"/>
    <cellStyle name="Valuta 5 2 2 2 4 2 4" xfId="19908" xr:uid="{00000000-0005-0000-0000-0000A4D30000}"/>
    <cellStyle name="Valuta 5 2 2 2 4 2 5" xfId="38067" xr:uid="{00000000-0005-0000-0000-0000A5D30000}"/>
    <cellStyle name="Valuta 5 2 2 2 4 2 6" xfId="56227" xr:uid="{00000000-0005-0000-0000-0000A6D30000}"/>
    <cellStyle name="Valuta 5 2 2 2 4 3" xfId="9945" xr:uid="{00000000-0005-0000-0000-0000A7D30000}"/>
    <cellStyle name="Valuta 5 2 2 2 4 3 2" xfId="23152" xr:uid="{00000000-0005-0000-0000-0000A8D30000}"/>
    <cellStyle name="Valuta 5 2 2 2 4 3 3" xfId="41311" xr:uid="{00000000-0005-0000-0000-0000A9D30000}"/>
    <cellStyle name="Valuta 5 2 2 2 4 4" xfId="14939" xr:uid="{00000000-0005-0000-0000-0000AAD30000}"/>
    <cellStyle name="Valuta 5 2 2 2 4 4 2" xfId="28131" xr:uid="{00000000-0005-0000-0000-0000ABD30000}"/>
    <cellStyle name="Valuta 5 2 2 2 4 4 3" xfId="46290" xr:uid="{00000000-0005-0000-0000-0000ACD30000}"/>
    <cellStyle name="Valuta 5 2 2 2 4 5" xfId="30615" xr:uid="{00000000-0005-0000-0000-0000ADD30000}"/>
    <cellStyle name="Valuta 5 2 2 2 4 5 2" xfId="48774" xr:uid="{00000000-0005-0000-0000-0000AED30000}"/>
    <cellStyle name="Valuta 5 2 2 2 4 6" xfId="17424" xr:uid="{00000000-0005-0000-0000-0000AFD30000}"/>
    <cellStyle name="Valuta 5 2 2 2 4 7" xfId="35583" xr:uid="{00000000-0005-0000-0000-0000B0D30000}"/>
    <cellStyle name="Valuta 5 2 2 2 4 8" xfId="53743" xr:uid="{00000000-0005-0000-0000-0000B1D30000}"/>
    <cellStyle name="Valuta 5 2 2 2 4 9" xfId="59527" xr:uid="{00000000-0005-0000-0000-0000B2D30000}"/>
    <cellStyle name="Valuta 5 2 2 2 5" xfId="4664" xr:uid="{00000000-0005-0000-0000-0000B3D30000}"/>
    <cellStyle name="Valuta 5 2 2 2 5 2" xfId="6915" xr:uid="{00000000-0005-0000-0000-0000B4D30000}"/>
    <cellStyle name="Valuta 5 2 2 2 5 2 2" xfId="12648" xr:uid="{00000000-0005-0000-0000-0000B5D30000}"/>
    <cellStyle name="Valuta 5 2 2 2 5 2 2 2" xfId="25855" xr:uid="{00000000-0005-0000-0000-0000B6D30000}"/>
    <cellStyle name="Valuta 5 2 2 2 5 2 2 3" xfId="44014" xr:uid="{00000000-0005-0000-0000-0000B7D30000}"/>
    <cellStyle name="Valuta 5 2 2 2 5 2 3" xfId="33318" xr:uid="{00000000-0005-0000-0000-0000B8D30000}"/>
    <cellStyle name="Valuta 5 2 2 2 5 2 3 2" xfId="51477" xr:uid="{00000000-0005-0000-0000-0000B9D30000}"/>
    <cellStyle name="Valuta 5 2 2 2 5 2 4" xfId="20127" xr:uid="{00000000-0005-0000-0000-0000BAD30000}"/>
    <cellStyle name="Valuta 5 2 2 2 5 2 5" xfId="38286" xr:uid="{00000000-0005-0000-0000-0000BBD30000}"/>
    <cellStyle name="Valuta 5 2 2 2 5 2 6" xfId="56446" xr:uid="{00000000-0005-0000-0000-0000BCD30000}"/>
    <cellStyle name="Valuta 5 2 2 2 5 3" xfId="10164" xr:uid="{00000000-0005-0000-0000-0000BDD30000}"/>
    <cellStyle name="Valuta 5 2 2 2 5 3 2" xfId="23371" xr:uid="{00000000-0005-0000-0000-0000BED30000}"/>
    <cellStyle name="Valuta 5 2 2 2 5 3 3" xfId="41530" xr:uid="{00000000-0005-0000-0000-0000BFD30000}"/>
    <cellStyle name="Valuta 5 2 2 2 5 4" xfId="15158" xr:uid="{00000000-0005-0000-0000-0000C0D30000}"/>
    <cellStyle name="Valuta 5 2 2 2 5 4 2" xfId="28350" xr:uid="{00000000-0005-0000-0000-0000C1D30000}"/>
    <cellStyle name="Valuta 5 2 2 2 5 4 3" xfId="46509" xr:uid="{00000000-0005-0000-0000-0000C2D30000}"/>
    <cellStyle name="Valuta 5 2 2 2 5 5" xfId="30834" xr:uid="{00000000-0005-0000-0000-0000C3D30000}"/>
    <cellStyle name="Valuta 5 2 2 2 5 5 2" xfId="48993" xr:uid="{00000000-0005-0000-0000-0000C4D30000}"/>
    <cellStyle name="Valuta 5 2 2 2 5 6" xfId="17643" xr:uid="{00000000-0005-0000-0000-0000C5D30000}"/>
    <cellStyle name="Valuta 5 2 2 2 5 7" xfId="35802" xr:uid="{00000000-0005-0000-0000-0000C6D30000}"/>
    <cellStyle name="Valuta 5 2 2 2 5 8" xfId="53962" xr:uid="{00000000-0005-0000-0000-0000C7D30000}"/>
    <cellStyle name="Valuta 5 2 2 2 6" xfId="4154" xr:uid="{00000000-0005-0000-0000-0000C8D30000}"/>
    <cellStyle name="Valuta 5 2 2 2 6 2" xfId="6641" xr:uid="{00000000-0005-0000-0000-0000C9D30000}"/>
    <cellStyle name="Valuta 5 2 2 2 6 2 2" xfId="12139" xr:uid="{00000000-0005-0000-0000-0000CAD30000}"/>
    <cellStyle name="Valuta 5 2 2 2 6 2 2 2" xfId="25346" xr:uid="{00000000-0005-0000-0000-0000CBD30000}"/>
    <cellStyle name="Valuta 5 2 2 2 6 2 2 3" xfId="43505" xr:uid="{00000000-0005-0000-0000-0000CCD30000}"/>
    <cellStyle name="Valuta 5 2 2 2 6 2 3" xfId="32809" xr:uid="{00000000-0005-0000-0000-0000CDD30000}"/>
    <cellStyle name="Valuta 5 2 2 2 6 2 3 2" xfId="50968" xr:uid="{00000000-0005-0000-0000-0000CED30000}"/>
    <cellStyle name="Valuta 5 2 2 2 6 2 4" xfId="19618" xr:uid="{00000000-0005-0000-0000-0000CFD30000}"/>
    <cellStyle name="Valuta 5 2 2 2 6 2 5" xfId="37777" xr:uid="{00000000-0005-0000-0000-0000D0D30000}"/>
    <cellStyle name="Valuta 5 2 2 2 6 2 6" xfId="55937" xr:uid="{00000000-0005-0000-0000-0000D1D30000}"/>
    <cellStyle name="Valuta 5 2 2 2 6 3" xfId="9655" xr:uid="{00000000-0005-0000-0000-0000D2D30000}"/>
    <cellStyle name="Valuta 5 2 2 2 6 3 2" xfId="22862" xr:uid="{00000000-0005-0000-0000-0000D3D30000}"/>
    <cellStyle name="Valuta 5 2 2 2 6 3 3" xfId="41021" xr:uid="{00000000-0005-0000-0000-0000D4D30000}"/>
    <cellStyle name="Valuta 5 2 2 2 6 4" xfId="14649" xr:uid="{00000000-0005-0000-0000-0000D5D30000}"/>
    <cellStyle name="Valuta 5 2 2 2 6 4 2" xfId="27841" xr:uid="{00000000-0005-0000-0000-0000D6D30000}"/>
    <cellStyle name="Valuta 5 2 2 2 6 4 3" xfId="46000" xr:uid="{00000000-0005-0000-0000-0000D7D30000}"/>
    <cellStyle name="Valuta 5 2 2 2 6 5" xfId="30325" xr:uid="{00000000-0005-0000-0000-0000D8D30000}"/>
    <cellStyle name="Valuta 5 2 2 2 6 5 2" xfId="48484" xr:uid="{00000000-0005-0000-0000-0000D9D30000}"/>
    <cellStyle name="Valuta 5 2 2 2 6 6" xfId="17134" xr:uid="{00000000-0005-0000-0000-0000DAD30000}"/>
    <cellStyle name="Valuta 5 2 2 2 6 7" xfId="35293" xr:uid="{00000000-0005-0000-0000-0000DBD30000}"/>
    <cellStyle name="Valuta 5 2 2 2 6 8" xfId="53453" xr:uid="{00000000-0005-0000-0000-0000DCD30000}"/>
    <cellStyle name="Valuta 5 2 2 2 7" xfId="5093" xr:uid="{00000000-0005-0000-0000-0000DDD30000}"/>
    <cellStyle name="Valuta 5 2 2 2 7 2" xfId="7337" xr:uid="{00000000-0005-0000-0000-0000DED30000}"/>
    <cellStyle name="Valuta 5 2 2 2 7 2 2" xfId="13070" xr:uid="{00000000-0005-0000-0000-0000DFD30000}"/>
    <cellStyle name="Valuta 5 2 2 2 7 2 2 2" xfId="26277" xr:uid="{00000000-0005-0000-0000-0000E0D30000}"/>
    <cellStyle name="Valuta 5 2 2 2 7 2 2 3" xfId="44436" xr:uid="{00000000-0005-0000-0000-0000E1D30000}"/>
    <cellStyle name="Valuta 5 2 2 2 7 2 3" xfId="33740" xr:uid="{00000000-0005-0000-0000-0000E2D30000}"/>
    <cellStyle name="Valuta 5 2 2 2 7 2 3 2" xfId="51899" xr:uid="{00000000-0005-0000-0000-0000E3D30000}"/>
    <cellStyle name="Valuta 5 2 2 2 7 2 4" xfId="20549" xr:uid="{00000000-0005-0000-0000-0000E4D30000}"/>
    <cellStyle name="Valuta 5 2 2 2 7 2 5" xfId="38708" xr:uid="{00000000-0005-0000-0000-0000E5D30000}"/>
    <cellStyle name="Valuta 5 2 2 2 7 2 6" xfId="56868" xr:uid="{00000000-0005-0000-0000-0000E6D30000}"/>
    <cellStyle name="Valuta 5 2 2 2 7 3" xfId="10586" xr:uid="{00000000-0005-0000-0000-0000E7D30000}"/>
    <cellStyle name="Valuta 5 2 2 2 7 3 2" xfId="23793" xr:uid="{00000000-0005-0000-0000-0000E8D30000}"/>
    <cellStyle name="Valuta 5 2 2 2 7 3 3" xfId="41952" xr:uid="{00000000-0005-0000-0000-0000E9D30000}"/>
    <cellStyle name="Valuta 5 2 2 2 7 4" xfId="15580" xr:uid="{00000000-0005-0000-0000-0000EAD30000}"/>
    <cellStyle name="Valuta 5 2 2 2 7 4 2" xfId="28772" xr:uid="{00000000-0005-0000-0000-0000EBD30000}"/>
    <cellStyle name="Valuta 5 2 2 2 7 4 3" xfId="46931" xr:uid="{00000000-0005-0000-0000-0000ECD30000}"/>
    <cellStyle name="Valuta 5 2 2 2 7 5" xfId="31256" xr:uid="{00000000-0005-0000-0000-0000EDD30000}"/>
    <cellStyle name="Valuta 5 2 2 2 7 5 2" xfId="49415" xr:uid="{00000000-0005-0000-0000-0000EED30000}"/>
    <cellStyle name="Valuta 5 2 2 2 7 6" xfId="18065" xr:uid="{00000000-0005-0000-0000-0000EFD30000}"/>
    <cellStyle name="Valuta 5 2 2 2 7 7" xfId="36224" xr:uid="{00000000-0005-0000-0000-0000F0D30000}"/>
    <cellStyle name="Valuta 5 2 2 2 7 8" xfId="54384" xr:uid="{00000000-0005-0000-0000-0000F1D30000}"/>
    <cellStyle name="Valuta 5 2 2 2 8" xfId="6166" xr:uid="{00000000-0005-0000-0000-0000F2D30000}"/>
    <cellStyle name="Valuta 5 2 2 2 8 2" xfId="11664" xr:uid="{00000000-0005-0000-0000-0000F3D30000}"/>
    <cellStyle name="Valuta 5 2 2 2 8 2 2" xfId="24871" xr:uid="{00000000-0005-0000-0000-0000F4D30000}"/>
    <cellStyle name="Valuta 5 2 2 2 8 2 3" xfId="43030" xr:uid="{00000000-0005-0000-0000-0000F5D30000}"/>
    <cellStyle name="Valuta 5 2 2 2 8 3" xfId="32334" xr:uid="{00000000-0005-0000-0000-0000F6D30000}"/>
    <cellStyle name="Valuta 5 2 2 2 8 3 2" xfId="50493" xr:uid="{00000000-0005-0000-0000-0000F7D30000}"/>
    <cellStyle name="Valuta 5 2 2 2 8 4" xfId="19143" xr:uid="{00000000-0005-0000-0000-0000F8D30000}"/>
    <cellStyle name="Valuta 5 2 2 2 8 5" xfId="37302" xr:uid="{00000000-0005-0000-0000-0000F9D30000}"/>
    <cellStyle name="Valuta 5 2 2 2 8 6" xfId="55462" xr:uid="{00000000-0005-0000-0000-0000FAD30000}"/>
    <cellStyle name="Valuta 5 2 2 2 9" xfId="8430" xr:uid="{00000000-0005-0000-0000-0000FBD30000}"/>
    <cellStyle name="Valuta 5 2 2 2 9 2" xfId="21637" xr:uid="{00000000-0005-0000-0000-0000FCD30000}"/>
    <cellStyle name="Valuta 5 2 2 2 9 3" xfId="39796" xr:uid="{00000000-0005-0000-0000-0000FDD30000}"/>
    <cellStyle name="Valuta 5 2 2 2 9 4" xfId="57956" xr:uid="{00000000-0005-0000-0000-0000FED30000}"/>
    <cellStyle name="Valuta 5 2 2 20" xfId="8984" xr:uid="{00000000-0005-0000-0000-0000FFD30000}"/>
    <cellStyle name="Valuta 5 2 2 20 2" xfId="22191" xr:uid="{00000000-0005-0000-0000-000000D40000}"/>
    <cellStyle name="Valuta 5 2 2 20 3" xfId="40350" xr:uid="{00000000-0005-0000-0000-000001D40000}"/>
    <cellStyle name="Valuta 5 2 2 21" xfId="14173" xr:uid="{00000000-0005-0000-0000-000002D40000}"/>
    <cellStyle name="Valuta 5 2 2 21 2" xfId="27365" xr:uid="{00000000-0005-0000-0000-000003D40000}"/>
    <cellStyle name="Valuta 5 2 2 21 3" xfId="45524" xr:uid="{00000000-0005-0000-0000-000004D40000}"/>
    <cellStyle name="Valuta 5 2 2 22" xfId="29849" xr:uid="{00000000-0005-0000-0000-000005D40000}"/>
    <cellStyle name="Valuta 5 2 2 22 2" xfId="48008" xr:uid="{00000000-0005-0000-0000-000006D40000}"/>
    <cellStyle name="Valuta 5 2 2 23" xfId="16658" xr:uid="{00000000-0005-0000-0000-000007D40000}"/>
    <cellStyle name="Valuta 5 2 2 24" xfId="34817" xr:uid="{00000000-0005-0000-0000-000008D40000}"/>
    <cellStyle name="Valuta 5 2 2 25" xfId="52977" xr:uid="{00000000-0005-0000-0000-000009D40000}"/>
    <cellStyle name="Valuta 5 2 2 26" xfId="58468" xr:uid="{00000000-0005-0000-0000-00000AD40000}"/>
    <cellStyle name="Valuta 5 2 2 27" xfId="58872" xr:uid="{00000000-0005-0000-0000-00000BD40000}"/>
    <cellStyle name="Valuta 5 2 2 3" xfId="3293" xr:uid="{00000000-0005-0000-0000-00000CD40000}"/>
    <cellStyle name="Valuta 5 2 2 3 10" xfId="14177" xr:uid="{00000000-0005-0000-0000-00000DD40000}"/>
    <cellStyle name="Valuta 5 2 2 3 10 2" xfId="27369" xr:uid="{00000000-0005-0000-0000-00000ED40000}"/>
    <cellStyle name="Valuta 5 2 2 3 10 3" xfId="45528" xr:uid="{00000000-0005-0000-0000-00000FD40000}"/>
    <cellStyle name="Valuta 5 2 2 3 11" xfId="29853" xr:uid="{00000000-0005-0000-0000-000010D40000}"/>
    <cellStyle name="Valuta 5 2 2 3 11 2" xfId="48012" xr:uid="{00000000-0005-0000-0000-000011D40000}"/>
    <cellStyle name="Valuta 5 2 2 3 12" xfId="16662" xr:uid="{00000000-0005-0000-0000-000012D40000}"/>
    <cellStyle name="Valuta 5 2 2 3 13" xfId="34821" xr:uid="{00000000-0005-0000-0000-000013D40000}"/>
    <cellStyle name="Valuta 5 2 2 3 14" xfId="52981" xr:uid="{00000000-0005-0000-0000-000014D40000}"/>
    <cellStyle name="Valuta 5 2 2 3 15" xfId="58876" xr:uid="{00000000-0005-0000-0000-000015D40000}"/>
    <cellStyle name="Valuta 5 2 2 3 2" xfId="3294" xr:uid="{00000000-0005-0000-0000-000016D40000}"/>
    <cellStyle name="Valuta 5 2 2 3 2 10" xfId="58877" xr:uid="{00000000-0005-0000-0000-000017D40000}"/>
    <cellStyle name="Valuta 5 2 2 3 2 2" xfId="4158" xr:uid="{00000000-0005-0000-0000-000018D40000}"/>
    <cellStyle name="Valuta 5 2 2 3 2 2 2" xfId="6645" xr:uid="{00000000-0005-0000-0000-000019D40000}"/>
    <cellStyle name="Valuta 5 2 2 3 2 2 2 2" xfId="12143" xr:uid="{00000000-0005-0000-0000-00001AD40000}"/>
    <cellStyle name="Valuta 5 2 2 3 2 2 2 2 2" xfId="25350" xr:uid="{00000000-0005-0000-0000-00001BD40000}"/>
    <cellStyle name="Valuta 5 2 2 3 2 2 2 2 3" xfId="43509" xr:uid="{00000000-0005-0000-0000-00001CD40000}"/>
    <cellStyle name="Valuta 5 2 2 3 2 2 2 3" xfId="32813" xr:uid="{00000000-0005-0000-0000-00001DD40000}"/>
    <cellStyle name="Valuta 5 2 2 3 2 2 2 3 2" xfId="50972" xr:uid="{00000000-0005-0000-0000-00001ED40000}"/>
    <cellStyle name="Valuta 5 2 2 3 2 2 2 4" xfId="19622" xr:uid="{00000000-0005-0000-0000-00001FD40000}"/>
    <cellStyle name="Valuta 5 2 2 3 2 2 2 5" xfId="37781" xr:uid="{00000000-0005-0000-0000-000020D40000}"/>
    <cellStyle name="Valuta 5 2 2 3 2 2 2 6" xfId="55941" xr:uid="{00000000-0005-0000-0000-000021D40000}"/>
    <cellStyle name="Valuta 5 2 2 3 2 2 3" xfId="9659" xr:uid="{00000000-0005-0000-0000-000022D40000}"/>
    <cellStyle name="Valuta 5 2 2 3 2 2 3 2" xfId="22866" xr:uid="{00000000-0005-0000-0000-000023D40000}"/>
    <cellStyle name="Valuta 5 2 2 3 2 2 3 3" xfId="41025" xr:uid="{00000000-0005-0000-0000-000024D40000}"/>
    <cellStyle name="Valuta 5 2 2 3 2 2 4" xfId="14653" xr:uid="{00000000-0005-0000-0000-000025D40000}"/>
    <cellStyle name="Valuta 5 2 2 3 2 2 4 2" xfId="27845" xr:uid="{00000000-0005-0000-0000-000026D40000}"/>
    <cellStyle name="Valuta 5 2 2 3 2 2 4 3" xfId="46004" xr:uid="{00000000-0005-0000-0000-000027D40000}"/>
    <cellStyle name="Valuta 5 2 2 3 2 2 5" xfId="30329" xr:uid="{00000000-0005-0000-0000-000028D40000}"/>
    <cellStyle name="Valuta 5 2 2 3 2 2 5 2" xfId="48488" xr:uid="{00000000-0005-0000-0000-000029D40000}"/>
    <cellStyle name="Valuta 5 2 2 3 2 2 6" xfId="17138" xr:uid="{00000000-0005-0000-0000-00002AD40000}"/>
    <cellStyle name="Valuta 5 2 2 3 2 2 7" xfId="35297" xr:uid="{00000000-0005-0000-0000-00002BD40000}"/>
    <cellStyle name="Valuta 5 2 2 3 2 2 8" xfId="53457" xr:uid="{00000000-0005-0000-0000-00002CD40000}"/>
    <cellStyle name="Valuta 5 2 2 3 2 3" xfId="6170" xr:uid="{00000000-0005-0000-0000-00002DD40000}"/>
    <cellStyle name="Valuta 5 2 2 3 2 3 2" xfId="11668" xr:uid="{00000000-0005-0000-0000-00002ED40000}"/>
    <cellStyle name="Valuta 5 2 2 3 2 3 2 2" xfId="24875" xr:uid="{00000000-0005-0000-0000-00002FD40000}"/>
    <cellStyle name="Valuta 5 2 2 3 2 3 2 3" xfId="43034" xr:uid="{00000000-0005-0000-0000-000030D40000}"/>
    <cellStyle name="Valuta 5 2 2 3 2 3 3" xfId="32338" xr:uid="{00000000-0005-0000-0000-000031D40000}"/>
    <cellStyle name="Valuta 5 2 2 3 2 3 3 2" xfId="50497" xr:uid="{00000000-0005-0000-0000-000032D40000}"/>
    <cellStyle name="Valuta 5 2 2 3 2 3 4" xfId="19147" xr:uid="{00000000-0005-0000-0000-000033D40000}"/>
    <cellStyle name="Valuta 5 2 2 3 2 3 5" xfId="37306" xr:uid="{00000000-0005-0000-0000-000034D40000}"/>
    <cellStyle name="Valuta 5 2 2 3 2 3 6" xfId="55466" xr:uid="{00000000-0005-0000-0000-000035D40000}"/>
    <cellStyle name="Valuta 5 2 2 3 2 4" xfId="9189" xr:uid="{00000000-0005-0000-0000-000036D40000}"/>
    <cellStyle name="Valuta 5 2 2 3 2 4 2" xfId="22396" xr:uid="{00000000-0005-0000-0000-000037D40000}"/>
    <cellStyle name="Valuta 5 2 2 3 2 4 3" xfId="40555" xr:uid="{00000000-0005-0000-0000-000038D40000}"/>
    <cellStyle name="Valuta 5 2 2 3 2 5" xfId="14178" xr:uid="{00000000-0005-0000-0000-000039D40000}"/>
    <cellStyle name="Valuta 5 2 2 3 2 5 2" xfId="27370" xr:uid="{00000000-0005-0000-0000-00003AD40000}"/>
    <cellStyle name="Valuta 5 2 2 3 2 5 3" xfId="45529" xr:uid="{00000000-0005-0000-0000-00003BD40000}"/>
    <cellStyle name="Valuta 5 2 2 3 2 6" xfId="29854" xr:uid="{00000000-0005-0000-0000-00003CD40000}"/>
    <cellStyle name="Valuta 5 2 2 3 2 6 2" xfId="48013" xr:uid="{00000000-0005-0000-0000-00003DD40000}"/>
    <cellStyle name="Valuta 5 2 2 3 2 7" xfId="16663" xr:uid="{00000000-0005-0000-0000-00003ED40000}"/>
    <cellStyle name="Valuta 5 2 2 3 2 8" xfId="34822" xr:uid="{00000000-0005-0000-0000-00003FD40000}"/>
    <cellStyle name="Valuta 5 2 2 3 2 9" xfId="52982" xr:uid="{00000000-0005-0000-0000-000040D40000}"/>
    <cellStyle name="Valuta 5 2 2 3 3" xfId="3295" xr:uid="{00000000-0005-0000-0000-000041D40000}"/>
    <cellStyle name="Valuta 5 2 2 3 3 10" xfId="58878" xr:uid="{00000000-0005-0000-0000-000042D40000}"/>
    <cellStyle name="Valuta 5 2 2 3 3 2" xfId="4159" xr:uid="{00000000-0005-0000-0000-000043D40000}"/>
    <cellStyle name="Valuta 5 2 2 3 3 2 2" xfId="6646" xr:uid="{00000000-0005-0000-0000-000044D40000}"/>
    <cellStyle name="Valuta 5 2 2 3 3 2 2 2" xfId="12144" xr:uid="{00000000-0005-0000-0000-000045D40000}"/>
    <cellStyle name="Valuta 5 2 2 3 3 2 2 2 2" xfId="25351" xr:uid="{00000000-0005-0000-0000-000046D40000}"/>
    <cellStyle name="Valuta 5 2 2 3 3 2 2 2 3" xfId="43510" xr:uid="{00000000-0005-0000-0000-000047D40000}"/>
    <cellStyle name="Valuta 5 2 2 3 3 2 2 3" xfId="32814" xr:uid="{00000000-0005-0000-0000-000048D40000}"/>
    <cellStyle name="Valuta 5 2 2 3 3 2 2 3 2" xfId="50973" xr:uid="{00000000-0005-0000-0000-000049D40000}"/>
    <cellStyle name="Valuta 5 2 2 3 3 2 2 4" xfId="19623" xr:uid="{00000000-0005-0000-0000-00004AD40000}"/>
    <cellStyle name="Valuta 5 2 2 3 3 2 2 5" xfId="37782" xr:uid="{00000000-0005-0000-0000-00004BD40000}"/>
    <cellStyle name="Valuta 5 2 2 3 3 2 2 6" xfId="55942" xr:uid="{00000000-0005-0000-0000-00004CD40000}"/>
    <cellStyle name="Valuta 5 2 2 3 3 2 3" xfId="9660" xr:uid="{00000000-0005-0000-0000-00004DD40000}"/>
    <cellStyle name="Valuta 5 2 2 3 3 2 3 2" xfId="22867" xr:uid="{00000000-0005-0000-0000-00004ED40000}"/>
    <cellStyle name="Valuta 5 2 2 3 3 2 3 3" xfId="41026" xr:uid="{00000000-0005-0000-0000-00004FD40000}"/>
    <cellStyle name="Valuta 5 2 2 3 3 2 4" xfId="14654" xr:uid="{00000000-0005-0000-0000-000050D40000}"/>
    <cellStyle name="Valuta 5 2 2 3 3 2 4 2" xfId="27846" xr:uid="{00000000-0005-0000-0000-000051D40000}"/>
    <cellStyle name="Valuta 5 2 2 3 3 2 4 3" xfId="46005" xr:uid="{00000000-0005-0000-0000-000052D40000}"/>
    <cellStyle name="Valuta 5 2 2 3 3 2 5" xfId="30330" xr:uid="{00000000-0005-0000-0000-000053D40000}"/>
    <cellStyle name="Valuta 5 2 2 3 3 2 5 2" xfId="48489" xr:uid="{00000000-0005-0000-0000-000054D40000}"/>
    <cellStyle name="Valuta 5 2 2 3 3 2 6" xfId="17139" xr:uid="{00000000-0005-0000-0000-000055D40000}"/>
    <cellStyle name="Valuta 5 2 2 3 3 2 7" xfId="35298" xr:uid="{00000000-0005-0000-0000-000056D40000}"/>
    <cellStyle name="Valuta 5 2 2 3 3 2 8" xfId="53458" xr:uid="{00000000-0005-0000-0000-000057D40000}"/>
    <cellStyle name="Valuta 5 2 2 3 3 3" xfId="6171" xr:uid="{00000000-0005-0000-0000-000058D40000}"/>
    <cellStyle name="Valuta 5 2 2 3 3 3 2" xfId="11669" xr:uid="{00000000-0005-0000-0000-000059D40000}"/>
    <cellStyle name="Valuta 5 2 2 3 3 3 2 2" xfId="24876" xr:uid="{00000000-0005-0000-0000-00005AD40000}"/>
    <cellStyle name="Valuta 5 2 2 3 3 3 2 3" xfId="43035" xr:uid="{00000000-0005-0000-0000-00005BD40000}"/>
    <cellStyle name="Valuta 5 2 2 3 3 3 3" xfId="32339" xr:uid="{00000000-0005-0000-0000-00005CD40000}"/>
    <cellStyle name="Valuta 5 2 2 3 3 3 3 2" xfId="50498" xr:uid="{00000000-0005-0000-0000-00005DD40000}"/>
    <cellStyle name="Valuta 5 2 2 3 3 3 4" xfId="19148" xr:uid="{00000000-0005-0000-0000-00005ED40000}"/>
    <cellStyle name="Valuta 5 2 2 3 3 3 5" xfId="37307" xr:uid="{00000000-0005-0000-0000-00005FD40000}"/>
    <cellStyle name="Valuta 5 2 2 3 3 3 6" xfId="55467" xr:uid="{00000000-0005-0000-0000-000060D40000}"/>
    <cellStyle name="Valuta 5 2 2 3 3 4" xfId="9190" xr:uid="{00000000-0005-0000-0000-000061D40000}"/>
    <cellStyle name="Valuta 5 2 2 3 3 4 2" xfId="22397" xr:uid="{00000000-0005-0000-0000-000062D40000}"/>
    <cellStyle name="Valuta 5 2 2 3 3 4 3" xfId="40556" xr:uid="{00000000-0005-0000-0000-000063D40000}"/>
    <cellStyle name="Valuta 5 2 2 3 3 5" xfId="14179" xr:uid="{00000000-0005-0000-0000-000064D40000}"/>
    <cellStyle name="Valuta 5 2 2 3 3 5 2" xfId="27371" xr:uid="{00000000-0005-0000-0000-000065D40000}"/>
    <cellStyle name="Valuta 5 2 2 3 3 5 3" xfId="45530" xr:uid="{00000000-0005-0000-0000-000066D40000}"/>
    <cellStyle name="Valuta 5 2 2 3 3 6" xfId="29855" xr:uid="{00000000-0005-0000-0000-000067D40000}"/>
    <cellStyle name="Valuta 5 2 2 3 3 6 2" xfId="48014" xr:uid="{00000000-0005-0000-0000-000068D40000}"/>
    <cellStyle name="Valuta 5 2 2 3 3 7" xfId="16664" xr:uid="{00000000-0005-0000-0000-000069D40000}"/>
    <cellStyle name="Valuta 5 2 2 3 3 8" xfId="34823" xr:uid="{00000000-0005-0000-0000-00006AD40000}"/>
    <cellStyle name="Valuta 5 2 2 3 3 9" xfId="52983" xr:uid="{00000000-0005-0000-0000-00006BD40000}"/>
    <cellStyle name="Valuta 5 2 2 3 4" xfId="3737" xr:uid="{00000000-0005-0000-0000-00006CD40000}"/>
    <cellStyle name="Valuta 5 2 2 3 4 2" xfId="4446" xr:uid="{00000000-0005-0000-0000-00006DD40000}"/>
    <cellStyle name="Valuta 5 2 2 3 4 2 2" xfId="12430" xr:uid="{00000000-0005-0000-0000-00006ED40000}"/>
    <cellStyle name="Valuta 5 2 2 3 4 2 2 2" xfId="25637" xr:uid="{00000000-0005-0000-0000-00006FD40000}"/>
    <cellStyle name="Valuta 5 2 2 3 4 2 2 3" xfId="43796" xr:uid="{00000000-0005-0000-0000-000070D40000}"/>
    <cellStyle name="Valuta 5 2 2 3 4 2 3" xfId="33100" xr:uid="{00000000-0005-0000-0000-000071D40000}"/>
    <cellStyle name="Valuta 5 2 2 3 4 2 3 2" xfId="51259" xr:uid="{00000000-0005-0000-0000-000072D40000}"/>
    <cellStyle name="Valuta 5 2 2 3 4 2 4" xfId="19909" xr:uid="{00000000-0005-0000-0000-000073D40000}"/>
    <cellStyle name="Valuta 5 2 2 3 4 2 5" xfId="38068" xr:uid="{00000000-0005-0000-0000-000074D40000}"/>
    <cellStyle name="Valuta 5 2 2 3 4 2 6" xfId="56228" xr:uid="{00000000-0005-0000-0000-000075D40000}"/>
    <cellStyle name="Valuta 5 2 2 3 4 3" xfId="9946" xr:uid="{00000000-0005-0000-0000-000076D40000}"/>
    <cellStyle name="Valuta 5 2 2 3 4 3 2" xfId="23153" xr:uid="{00000000-0005-0000-0000-000077D40000}"/>
    <cellStyle name="Valuta 5 2 2 3 4 3 3" xfId="41312" xr:uid="{00000000-0005-0000-0000-000078D40000}"/>
    <cellStyle name="Valuta 5 2 2 3 4 4" xfId="14940" xr:uid="{00000000-0005-0000-0000-000079D40000}"/>
    <cellStyle name="Valuta 5 2 2 3 4 4 2" xfId="28132" xr:uid="{00000000-0005-0000-0000-00007AD40000}"/>
    <cellStyle name="Valuta 5 2 2 3 4 4 3" xfId="46291" xr:uid="{00000000-0005-0000-0000-00007BD40000}"/>
    <cellStyle name="Valuta 5 2 2 3 4 5" xfId="30616" xr:uid="{00000000-0005-0000-0000-00007CD40000}"/>
    <cellStyle name="Valuta 5 2 2 3 4 5 2" xfId="48775" xr:uid="{00000000-0005-0000-0000-00007DD40000}"/>
    <cellStyle name="Valuta 5 2 2 3 4 6" xfId="17425" xr:uid="{00000000-0005-0000-0000-00007ED40000}"/>
    <cellStyle name="Valuta 5 2 2 3 4 7" xfId="35584" xr:uid="{00000000-0005-0000-0000-00007FD40000}"/>
    <cellStyle name="Valuta 5 2 2 3 4 8" xfId="53744" xr:uid="{00000000-0005-0000-0000-000080D40000}"/>
    <cellStyle name="Valuta 5 2 2 3 4 9" xfId="59528" xr:uid="{00000000-0005-0000-0000-000081D40000}"/>
    <cellStyle name="Valuta 5 2 2 3 5" xfId="4157" xr:uid="{00000000-0005-0000-0000-000082D40000}"/>
    <cellStyle name="Valuta 5 2 2 3 5 2" xfId="6644" xr:uid="{00000000-0005-0000-0000-000083D40000}"/>
    <cellStyle name="Valuta 5 2 2 3 5 2 2" xfId="12142" xr:uid="{00000000-0005-0000-0000-000084D40000}"/>
    <cellStyle name="Valuta 5 2 2 3 5 2 2 2" xfId="25349" xr:uid="{00000000-0005-0000-0000-000085D40000}"/>
    <cellStyle name="Valuta 5 2 2 3 5 2 2 3" xfId="43508" xr:uid="{00000000-0005-0000-0000-000086D40000}"/>
    <cellStyle name="Valuta 5 2 2 3 5 2 3" xfId="32812" xr:uid="{00000000-0005-0000-0000-000087D40000}"/>
    <cellStyle name="Valuta 5 2 2 3 5 2 3 2" xfId="50971" xr:uid="{00000000-0005-0000-0000-000088D40000}"/>
    <cellStyle name="Valuta 5 2 2 3 5 2 4" xfId="19621" xr:uid="{00000000-0005-0000-0000-000089D40000}"/>
    <cellStyle name="Valuta 5 2 2 3 5 2 5" xfId="37780" xr:uid="{00000000-0005-0000-0000-00008AD40000}"/>
    <cellStyle name="Valuta 5 2 2 3 5 2 6" xfId="55940" xr:uid="{00000000-0005-0000-0000-00008BD40000}"/>
    <cellStyle name="Valuta 5 2 2 3 5 3" xfId="9658" xr:uid="{00000000-0005-0000-0000-00008CD40000}"/>
    <cellStyle name="Valuta 5 2 2 3 5 3 2" xfId="22865" xr:uid="{00000000-0005-0000-0000-00008DD40000}"/>
    <cellStyle name="Valuta 5 2 2 3 5 3 3" xfId="41024" xr:uid="{00000000-0005-0000-0000-00008ED40000}"/>
    <cellStyle name="Valuta 5 2 2 3 5 4" xfId="14652" xr:uid="{00000000-0005-0000-0000-00008FD40000}"/>
    <cellStyle name="Valuta 5 2 2 3 5 4 2" xfId="27844" xr:uid="{00000000-0005-0000-0000-000090D40000}"/>
    <cellStyle name="Valuta 5 2 2 3 5 4 3" xfId="46003" xr:uid="{00000000-0005-0000-0000-000091D40000}"/>
    <cellStyle name="Valuta 5 2 2 3 5 5" xfId="30328" xr:uid="{00000000-0005-0000-0000-000092D40000}"/>
    <cellStyle name="Valuta 5 2 2 3 5 5 2" xfId="48487" xr:uid="{00000000-0005-0000-0000-000093D40000}"/>
    <cellStyle name="Valuta 5 2 2 3 5 6" xfId="17137" xr:uid="{00000000-0005-0000-0000-000094D40000}"/>
    <cellStyle name="Valuta 5 2 2 3 5 7" xfId="35296" xr:uid="{00000000-0005-0000-0000-000095D40000}"/>
    <cellStyle name="Valuta 5 2 2 3 5 8" xfId="53456" xr:uid="{00000000-0005-0000-0000-000096D40000}"/>
    <cellStyle name="Valuta 5 2 2 3 6" xfId="5094" xr:uid="{00000000-0005-0000-0000-000097D40000}"/>
    <cellStyle name="Valuta 5 2 2 3 6 2" xfId="7338" xr:uid="{00000000-0005-0000-0000-000098D40000}"/>
    <cellStyle name="Valuta 5 2 2 3 6 2 2" xfId="13071" xr:uid="{00000000-0005-0000-0000-000099D40000}"/>
    <cellStyle name="Valuta 5 2 2 3 6 2 2 2" xfId="26278" xr:uid="{00000000-0005-0000-0000-00009AD40000}"/>
    <cellStyle name="Valuta 5 2 2 3 6 2 2 3" xfId="44437" xr:uid="{00000000-0005-0000-0000-00009BD40000}"/>
    <cellStyle name="Valuta 5 2 2 3 6 2 3" xfId="33741" xr:uid="{00000000-0005-0000-0000-00009CD40000}"/>
    <cellStyle name="Valuta 5 2 2 3 6 2 3 2" xfId="51900" xr:uid="{00000000-0005-0000-0000-00009DD40000}"/>
    <cellStyle name="Valuta 5 2 2 3 6 2 4" xfId="20550" xr:uid="{00000000-0005-0000-0000-00009ED40000}"/>
    <cellStyle name="Valuta 5 2 2 3 6 2 5" xfId="38709" xr:uid="{00000000-0005-0000-0000-00009FD40000}"/>
    <cellStyle name="Valuta 5 2 2 3 6 2 6" xfId="56869" xr:uid="{00000000-0005-0000-0000-0000A0D40000}"/>
    <cellStyle name="Valuta 5 2 2 3 6 3" xfId="10587" xr:uid="{00000000-0005-0000-0000-0000A1D40000}"/>
    <cellStyle name="Valuta 5 2 2 3 6 3 2" xfId="23794" xr:uid="{00000000-0005-0000-0000-0000A2D40000}"/>
    <cellStyle name="Valuta 5 2 2 3 6 3 3" xfId="41953" xr:uid="{00000000-0005-0000-0000-0000A3D40000}"/>
    <cellStyle name="Valuta 5 2 2 3 6 4" xfId="15581" xr:uid="{00000000-0005-0000-0000-0000A4D40000}"/>
    <cellStyle name="Valuta 5 2 2 3 6 4 2" xfId="28773" xr:uid="{00000000-0005-0000-0000-0000A5D40000}"/>
    <cellStyle name="Valuta 5 2 2 3 6 4 3" xfId="46932" xr:uid="{00000000-0005-0000-0000-0000A6D40000}"/>
    <cellStyle name="Valuta 5 2 2 3 6 5" xfId="31257" xr:uid="{00000000-0005-0000-0000-0000A7D40000}"/>
    <cellStyle name="Valuta 5 2 2 3 6 5 2" xfId="49416" xr:uid="{00000000-0005-0000-0000-0000A8D40000}"/>
    <cellStyle name="Valuta 5 2 2 3 6 6" xfId="18066" xr:uid="{00000000-0005-0000-0000-0000A9D40000}"/>
    <cellStyle name="Valuta 5 2 2 3 6 7" xfId="36225" xr:uid="{00000000-0005-0000-0000-0000AAD40000}"/>
    <cellStyle name="Valuta 5 2 2 3 6 8" xfId="54385" xr:uid="{00000000-0005-0000-0000-0000ABD40000}"/>
    <cellStyle name="Valuta 5 2 2 3 7" xfId="6169" xr:uid="{00000000-0005-0000-0000-0000ACD40000}"/>
    <cellStyle name="Valuta 5 2 2 3 7 2" xfId="11667" xr:uid="{00000000-0005-0000-0000-0000ADD40000}"/>
    <cellStyle name="Valuta 5 2 2 3 7 2 2" xfId="24874" xr:uid="{00000000-0005-0000-0000-0000AED40000}"/>
    <cellStyle name="Valuta 5 2 2 3 7 2 3" xfId="43033" xr:uid="{00000000-0005-0000-0000-0000AFD40000}"/>
    <cellStyle name="Valuta 5 2 2 3 7 3" xfId="32337" xr:uid="{00000000-0005-0000-0000-0000B0D40000}"/>
    <cellStyle name="Valuta 5 2 2 3 7 3 2" xfId="50496" xr:uid="{00000000-0005-0000-0000-0000B1D40000}"/>
    <cellStyle name="Valuta 5 2 2 3 7 4" xfId="19146" xr:uid="{00000000-0005-0000-0000-0000B2D40000}"/>
    <cellStyle name="Valuta 5 2 2 3 7 5" xfId="37305" xr:uid="{00000000-0005-0000-0000-0000B3D40000}"/>
    <cellStyle name="Valuta 5 2 2 3 7 6" xfId="55465" xr:uid="{00000000-0005-0000-0000-0000B4D40000}"/>
    <cellStyle name="Valuta 5 2 2 3 8" xfId="8431" xr:uid="{00000000-0005-0000-0000-0000B5D40000}"/>
    <cellStyle name="Valuta 5 2 2 3 8 2" xfId="21638" xr:uid="{00000000-0005-0000-0000-0000B6D40000}"/>
    <cellStyle name="Valuta 5 2 2 3 8 3" xfId="39797" xr:uid="{00000000-0005-0000-0000-0000B7D40000}"/>
    <cellStyle name="Valuta 5 2 2 3 8 4" xfId="57957" xr:uid="{00000000-0005-0000-0000-0000B8D40000}"/>
    <cellStyle name="Valuta 5 2 2 3 9" xfId="9188" xr:uid="{00000000-0005-0000-0000-0000B9D40000}"/>
    <cellStyle name="Valuta 5 2 2 3 9 2" xfId="22395" xr:uid="{00000000-0005-0000-0000-0000BAD40000}"/>
    <cellStyle name="Valuta 5 2 2 3 9 3" xfId="40554" xr:uid="{00000000-0005-0000-0000-0000BBD40000}"/>
    <cellStyle name="Valuta 5 2 2 4" xfId="3296" xr:uid="{00000000-0005-0000-0000-0000BCD40000}"/>
    <cellStyle name="Valuta 5 2 2 4 10" xfId="58879" xr:uid="{00000000-0005-0000-0000-0000BDD40000}"/>
    <cellStyle name="Valuta 5 2 2 4 2" xfId="4160" xr:uid="{00000000-0005-0000-0000-0000BED40000}"/>
    <cellStyle name="Valuta 5 2 2 4 2 2" xfId="6647" xr:uid="{00000000-0005-0000-0000-0000BFD40000}"/>
    <cellStyle name="Valuta 5 2 2 4 2 2 2" xfId="12145" xr:uid="{00000000-0005-0000-0000-0000C0D40000}"/>
    <cellStyle name="Valuta 5 2 2 4 2 2 2 2" xfId="25352" xr:uid="{00000000-0005-0000-0000-0000C1D40000}"/>
    <cellStyle name="Valuta 5 2 2 4 2 2 2 3" xfId="43511" xr:uid="{00000000-0005-0000-0000-0000C2D40000}"/>
    <cellStyle name="Valuta 5 2 2 4 2 2 3" xfId="32815" xr:uid="{00000000-0005-0000-0000-0000C3D40000}"/>
    <cellStyle name="Valuta 5 2 2 4 2 2 3 2" xfId="50974" xr:uid="{00000000-0005-0000-0000-0000C4D40000}"/>
    <cellStyle name="Valuta 5 2 2 4 2 2 4" xfId="19624" xr:uid="{00000000-0005-0000-0000-0000C5D40000}"/>
    <cellStyle name="Valuta 5 2 2 4 2 2 5" xfId="37783" xr:uid="{00000000-0005-0000-0000-0000C6D40000}"/>
    <cellStyle name="Valuta 5 2 2 4 2 2 6" xfId="55943" xr:uid="{00000000-0005-0000-0000-0000C7D40000}"/>
    <cellStyle name="Valuta 5 2 2 4 2 3" xfId="9661" xr:uid="{00000000-0005-0000-0000-0000C8D40000}"/>
    <cellStyle name="Valuta 5 2 2 4 2 3 2" xfId="22868" xr:uid="{00000000-0005-0000-0000-0000C9D40000}"/>
    <cellStyle name="Valuta 5 2 2 4 2 3 3" xfId="41027" xr:uid="{00000000-0005-0000-0000-0000CAD40000}"/>
    <cellStyle name="Valuta 5 2 2 4 2 4" xfId="14655" xr:uid="{00000000-0005-0000-0000-0000CBD40000}"/>
    <cellStyle name="Valuta 5 2 2 4 2 4 2" xfId="27847" xr:uid="{00000000-0005-0000-0000-0000CCD40000}"/>
    <cellStyle name="Valuta 5 2 2 4 2 4 3" xfId="46006" xr:uid="{00000000-0005-0000-0000-0000CDD40000}"/>
    <cellStyle name="Valuta 5 2 2 4 2 5" xfId="30331" xr:uid="{00000000-0005-0000-0000-0000CED40000}"/>
    <cellStyle name="Valuta 5 2 2 4 2 5 2" xfId="48490" xr:uid="{00000000-0005-0000-0000-0000CFD40000}"/>
    <cellStyle name="Valuta 5 2 2 4 2 6" xfId="17140" xr:uid="{00000000-0005-0000-0000-0000D0D40000}"/>
    <cellStyle name="Valuta 5 2 2 4 2 7" xfId="35299" xr:uid="{00000000-0005-0000-0000-0000D1D40000}"/>
    <cellStyle name="Valuta 5 2 2 4 2 8" xfId="53459" xr:uid="{00000000-0005-0000-0000-0000D2D40000}"/>
    <cellStyle name="Valuta 5 2 2 4 3" xfId="6172" xr:uid="{00000000-0005-0000-0000-0000D3D40000}"/>
    <cellStyle name="Valuta 5 2 2 4 3 2" xfId="11670" xr:uid="{00000000-0005-0000-0000-0000D4D40000}"/>
    <cellStyle name="Valuta 5 2 2 4 3 2 2" xfId="24877" xr:uid="{00000000-0005-0000-0000-0000D5D40000}"/>
    <cellStyle name="Valuta 5 2 2 4 3 2 3" xfId="43036" xr:uid="{00000000-0005-0000-0000-0000D6D40000}"/>
    <cellStyle name="Valuta 5 2 2 4 3 3" xfId="32340" xr:uid="{00000000-0005-0000-0000-0000D7D40000}"/>
    <cellStyle name="Valuta 5 2 2 4 3 3 2" xfId="50499" xr:uid="{00000000-0005-0000-0000-0000D8D40000}"/>
    <cellStyle name="Valuta 5 2 2 4 3 4" xfId="19149" xr:uid="{00000000-0005-0000-0000-0000D9D40000}"/>
    <cellStyle name="Valuta 5 2 2 4 3 5" xfId="37308" xr:uid="{00000000-0005-0000-0000-0000DAD40000}"/>
    <cellStyle name="Valuta 5 2 2 4 3 6" xfId="55468" xr:uid="{00000000-0005-0000-0000-0000DBD40000}"/>
    <cellStyle name="Valuta 5 2 2 4 4" xfId="9191" xr:uid="{00000000-0005-0000-0000-0000DCD40000}"/>
    <cellStyle name="Valuta 5 2 2 4 4 2" xfId="22398" xr:uid="{00000000-0005-0000-0000-0000DDD40000}"/>
    <cellStyle name="Valuta 5 2 2 4 4 3" xfId="40557" xr:uid="{00000000-0005-0000-0000-0000DED40000}"/>
    <cellStyle name="Valuta 5 2 2 4 5" xfId="14180" xr:uid="{00000000-0005-0000-0000-0000DFD40000}"/>
    <cellStyle name="Valuta 5 2 2 4 5 2" xfId="27372" xr:uid="{00000000-0005-0000-0000-0000E0D40000}"/>
    <cellStyle name="Valuta 5 2 2 4 5 3" xfId="45531" xr:uid="{00000000-0005-0000-0000-0000E1D40000}"/>
    <cellStyle name="Valuta 5 2 2 4 6" xfId="29856" xr:uid="{00000000-0005-0000-0000-0000E2D40000}"/>
    <cellStyle name="Valuta 5 2 2 4 6 2" xfId="48015" xr:uid="{00000000-0005-0000-0000-0000E3D40000}"/>
    <cellStyle name="Valuta 5 2 2 4 7" xfId="16665" xr:uid="{00000000-0005-0000-0000-0000E4D40000}"/>
    <cellStyle name="Valuta 5 2 2 4 8" xfId="34824" xr:uid="{00000000-0005-0000-0000-0000E5D40000}"/>
    <cellStyle name="Valuta 5 2 2 4 9" xfId="52984" xr:uid="{00000000-0005-0000-0000-0000E6D40000}"/>
    <cellStyle name="Valuta 5 2 2 5" xfId="3297" xr:uid="{00000000-0005-0000-0000-0000E7D40000}"/>
    <cellStyle name="Valuta 5 2 2 5 10" xfId="58880" xr:uid="{00000000-0005-0000-0000-0000E8D40000}"/>
    <cellStyle name="Valuta 5 2 2 5 2" xfId="4161" xr:uid="{00000000-0005-0000-0000-0000E9D40000}"/>
    <cellStyle name="Valuta 5 2 2 5 2 2" xfId="6648" xr:uid="{00000000-0005-0000-0000-0000EAD40000}"/>
    <cellStyle name="Valuta 5 2 2 5 2 2 2" xfId="12146" xr:uid="{00000000-0005-0000-0000-0000EBD40000}"/>
    <cellStyle name="Valuta 5 2 2 5 2 2 2 2" xfId="25353" xr:uid="{00000000-0005-0000-0000-0000ECD40000}"/>
    <cellStyle name="Valuta 5 2 2 5 2 2 2 3" xfId="43512" xr:uid="{00000000-0005-0000-0000-0000EDD40000}"/>
    <cellStyle name="Valuta 5 2 2 5 2 2 3" xfId="32816" xr:uid="{00000000-0005-0000-0000-0000EED40000}"/>
    <cellStyle name="Valuta 5 2 2 5 2 2 3 2" xfId="50975" xr:uid="{00000000-0005-0000-0000-0000EFD40000}"/>
    <cellStyle name="Valuta 5 2 2 5 2 2 4" xfId="19625" xr:uid="{00000000-0005-0000-0000-0000F0D40000}"/>
    <cellStyle name="Valuta 5 2 2 5 2 2 5" xfId="37784" xr:uid="{00000000-0005-0000-0000-0000F1D40000}"/>
    <cellStyle name="Valuta 5 2 2 5 2 2 6" xfId="55944" xr:uid="{00000000-0005-0000-0000-0000F2D40000}"/>
    <cellStyle name="Valuta 5 2 2 5 2 3" xfId="9662" xr:uid="{00000000-0005-0000-0000-0000F3D40000}"/>
    <cellStyle name="Valuta 5 2 2 5 2 3 2" xfId="22869" xr:uid="{00000000-0005-0000-0000-0000F4D40000}"/>
    <cellStyle name="Valuta 5 2 2 5 2 3 3" xfId="41028" xr:uid="{00000000-0005-0000-0000-0000F5D40000}"/>
    <cellStyle name="Valuta 5 2 2 5 2 4" xfId="14656" xr:uid="{00000000-0005-0000-0000-0000F6D40000}"/>
    <cellStyle name="Valuta 5 2 2 5 2 4 2" xfId="27848" xr:uid="{00000000-0005-0000-0000-0000F7D40000}"/>
    <cellStyle name="Valuta 5 2 2 5 2 4 3" xfId="46007" xr:uid="{00000000-0005-0000-0000-0000F8D40000}"/>
    <cellStyle name="Valuta 5 2 2 5 2 5" xfId="30332" xr:uid="{00000000-0005-0000-0000-0000F9D40000}"/>
    <cellStyle name="Valuta 5 2 2 5 2 5 2" xfId="48491" xr:uid="{00000000-0005-0000-0000-0000FAD40000}"/>
    <cellStyle name="Valuta 5 2 2 5 2 6" xfId="17141" xr:uid="{00000000-0005-0000-0000-0000FBD40000}"/>
    <cellStyle name="Valuta 5 2 2 5 2 7" xfId="35300" xr:uid="{00000000-0005-0000-0000-0000FCD40000}"/>
    <cellStyle name="Valuta 5 2 2 5 2 8" xfId="53460" xr:uid="{00000000-0005-0000-0000-0000FDD40000}"/>
    <cellStyle name="Valuta 5 2 2 5 3" xfId="6173" xr:uid="{00000000-0005-0000-0000-0000FED40000}"/>
    <cellStyle name="Valuta 5 2 2 5 3 2" xfId="11671" xr:uid="{00000000-0005-0000-0000-0000FFD40000}"/>
    <cellStyle name="Valuta 5 2 2 5 3 2 2" xfId="24878" xr:uid="{00000000-0005-0000-0000-000000D50000}"/>
    <cellStyle name="Valuta 5 2 2 5 3 2 3" xfId="43037" xr:uid="{00000000-0005-0000-0000-000001D50000}"/>
    <cellStyle name="Valuta 5 2 2 5 3 3" xfId="32341" xr:uid="{00000000-0005-0000-0000-000002D50000}"/>
    <cellStyle name="Valuta 5 2 2 5 3 3 2" xfId="50500" xr:uid="{00000000-0005-0000-0000-000003D50000}"/>
    <cellStyle name="Valuta 5 2 2 5 3 4" xfId="19150" xr:uid="{00000000-0005-0000-0000-000004D50000}"/>
    <cellStyle name="Valuta 5 2 2 5 3 5" xfId="37309" xr:uid="{00000000-0005-0000-0000-000005D50000}"/>
    <cellStyle name="Valuta 5 2 2 5 3 6" xfId="55469" xr:uid="{00000000-0005-0000-0000-000006D50000}"/>
    <cellStyle name="Valuta 5 2 2 5 4" xfId="9192" xr:uid="{00000000-0005-0000-0000-000007D50000}"/>
    <cellStyle name="Valuta 5 2 2 5 4 2" xfId="22399" xr:uid="{00000000-0005-0000-0000-000008D50000}"/>
    <cellStyle name="Valuta 5 2 2 5 4 3" xfId="40558" xr:uid="{00000000-0005-0000-0000-000009D50000}"/>
    <cellStyle name="Valuta 5 2 2 5 5" xfId="14181" xr:uid="{00000000-0005-0000-0000-00000AD50000}"/>
    <cellStyle name="Valuta 5 2 2 5 5 2" xfId="27373" xr:uid="{00000000-0005-0000-0000-00000BD50000}"/>
    <cellStyle name="Valuta 5 2 2 5 5 3" xfId="45532" xr:uid="{00000000-0005-0000-0000-00000CD50000}"/>
    <cellStyle name="Valuta 5 2 2 5 6" xfId="29857" xr:uid="{00000000-0005-0000-0000-00000DD50000}"/>
    <cellStyle name="Valuta 5 2 2 5 6 2" xfId="48016" xr:uid="{00000000-0005-0000-0000-00000ED50000}"/>
    <cellStyle name="Valuta 5 2 2 5 7" xfId="16666" xr:uid="{00000000-0005-0000-0000-00000FD50000}"/>
    <cellStyle name="Valuta 5 2 2 5 8" xfId="34825" xr:uid="{00000000-0005-0000-0000-000010D50000}"/>
    <cellStyle name="Valuta 5 2 2 5 9" xfId="52985" xr:uid="{00000000-0005-0000-0000-000011D50000}"/>
    <cellStyle name="Valuta 5 2 2 6" xfId="3668" xr:uid="{00000000-0005-0000-0000-000012D50000}"/>
    <cellStyle name="Valuta 5 2 2 6 2" xfId="4444" xr:uid="{00000000-0005-0000-0000-000013D50000}"/>
    <cellStyle name="Valuta 5 2 2 6 2 2" xfId="12428" xr:uid="{00000000-0005-0000-0000-000014D50000}"/>
    <cellStyle name="Valuta 5 2 2 6 2 2 2" xfId="25635" xr:uid="{00000000-0005-0000-0000-000015D50000}"/>
    <cellStyle name="Valuta 5 2 2 6 2 2 3" xfId="43794" xr:uid="{00000000-0005-0000-0000-000016D50000}"/>
    <cellStyle name="Valuta 5 2 2 6 2 3" xfId="33098" xr:uid="{00000000-0005-0000-0000-000017D50000}"/>
    <cellStyle name="Valuta 5 2 2 6 2 3 2" xfId="51257" xr:uid="{00000000-0005-0000-0000-000018D50000}"/>
    <cellStyle name="Valuta 5 2 2 6 2 4" xfId="19907" xr:uid="{00000000-0005-0000-0000-000019D50000}"/>
    <cellStyle name="Valuta 5 2 2 6 2 5" xfId="38066" xr:uid="{00000000-0005-0000-0000-00001AD50000}"/>
    <cellStyle name="Valuta 5 2 2 6 2 6" xfId="56226" xr:uid="{00000000-0005-0000-0000-00001BD50000}"/>
    <cellStyle name="Valuta 5 2 2 6 3" xfId="9944" xr:uid="{00000000-0005-0000-0000-00001CD50000}"/>
    <cellStyle name="Valuta 5 2 2 6 3 2" xfId="23151" xr:uid="{00000000-0005-0000-0000-00001DD50000}"/>
    <cellStyle name="Valuta 5 2 2 6 3 3" xfId="41310" xr:uid="{00000000-0005-0000-0000-00001ED50000}"/>
    <cellStyle name="Valuta 5 2 2 6 4" xfId="14938" xr:uid="{00000000-0005-0000-0000-00001FD50000}"/>
    <cellStyle name="Valuta 5 2 2 6 4 2" xfId="28130" xr:uid="{00000000-0005-0000-0000-000020D50000}"/>
    <cellStyle name="Valuta 5 2 2 6 4 3" xfId="46289" xr:uid="{00000000-0005-0000-0000-000021D50000}"/>
    <cellStyle name="Valuta 5 2 2 6 5" xfId="30614" xr:uid="{00000000-0005-0000-0000-000022D50000}"/>
    <cellStyle name="Valuta 5 2 2 6 5 2" xfId="48773" xr:uid="{00000000-0005-0000-0000-000023D50000}"/>
    <cellStyle name="Valuta 5 2 2 6 6" xfId="17423" xr:uid="{00000000-0005-0000-0000-000024D50000}"/>
    <cellStyle name="Valuta 5 2 2 6 7" xfId="35582" xr:uid="{00000000-0005-0000-0000-000025D50000}"/>
    <cellStyle name="Valuta 5 2 2 6 8" xfId="53742" xr:uid="{00000000-0005-0000-0000-000026D50000}"/>
    <cellStyle name="Valuta 5 2 2 6 9" xfId="59114" xr:uid="{00000000-0005-0000-0000-000027D50000}"/>
    <cellStyle name="Valuta 5 2 2 7" xfId="4663" xr:uid="{00000000-0005-0000-0000-000028D50000}"/>
    <cellStyle name="Valuta 5 2 2 7 2" xfId="6914" xr:uid="{00000000-0005-0000-0000-000029D50000}"/>
    <cellStyle name="Valuta 5 2 2 7 2 2" xfId="12647" xr:uid="{00000000-0005-0000-0000-00002AD50000}"/>
    <cellStyle name="Valuta 5 2 2 7 2 2 2" xfId="25854" xr:uid="{00000000-0005-0000-0000-00002BD50000}"/>
    <cellStyle name="Valuta 5 2 2 7 2 2 3" xfId="44013" xr:uid="{00000000-0005-0000-0000-00002CD50000}"/>
    <cellStyle name="Valuta 5 2 2 7 2 3" xfId="33317" xr:uid="{00000000-0005-0000-0000-00002DD50000}"/>
    <cellStyle name="Valuta 5 2 2 7 2 3 2" xfId="51476" xr:uid="{00000000-0005-0000-0000-00002ED50000}"/>
    <cellStyle name="Valuta 5 2 2 7 2 4" xfId="20126" xr:uid="{00000000-0005-0000-0000-00002FD50000}"/>
    <cellStyle name="Valuta 5 2 2 7 2 5" xfId="38285" xr:uid="{00000000-0005-0000-0000-000030D50000}"/>
    <cellStyle name="Valuta 5 2 2 7 2 6" xfId="56445" xr:uid="{00000000-0005-0000-0000-000031D50000}"/>
    <cellStyle name="Valuta 5 2 2 7 3" xfId="10163" xr:uid="{00000000-0005-0000-0000-000032D50000}"/>
    <cellStyle name="Valuta 5 2 2 7 3 2" xfId="23370" xr:uid="{00000000-0005-0000-0000-000033D50000}"/>
    <cellStyle name="Valuta 5 2 2 7 3 3" xfId="41529" xr:uid="{00000000-0005-0000-0000-000034D50000}"/>
    <cellStyle name="Valuta 5 2 2 7 4" xfId="15157" xr:uid="{00000000-0005-0000-0000-000035D50000}"/>
    <cellStyle name="Valuta 5 2 2 7 4 2" xfId="28349" xr:uid="{00000000-0005-0000-0000-000036D50000}"/>
    <cellStyle name="Valuta 5 2 2 7 4 3" xfId="46508" xr:uid="{00000000-0005-0000-0000-000037D50000}"/>
    <cellStyle name="Valuta 5 2 2 7 5" xfId="30833" xr:uid="{00000000-0005-0000-0000-000038D50000}"/>
    <cellStyle name="Valuta 5 2 2 7 5 2" xfId="48992" xr:uid="{00000000-0005-0000-0000-000039D50000}"/>
    <cellStyle name="Valuta 5 2 2 7 6" xfId="17642" xr:uid="{00000000-0005-0000-0000-00003AD50000}"/>
    <cellStyle name="Valuta 5 2 2 7 7" xfId="35801" xr:uid="{00000000-0005-0000-0000-00003BD50000}"/>
    <cellStyle name="Valuta 5 2 2 7 8" xfId="53961" xr:uid="{00000000-0005-0000-0000-00003CD50000}"/>
    <cellStyle name="Valuta 5 2 2 7 9" xfId="59279" xr:uid="{00000000-0005-0000-0000-00003DD50000}"/>
    <cellStyle name="Valuta 5 2 2 8" xfId="4153" xr:uid="{00000000-0005-0000-0000-00003ED50000}"/>
    <cellStyle name="Valuta 5 2 2 8 2" xfId="6640" xr:uid="{00000000-0005-0000-0000-00003FD50000}"/>
    <cellStyle name="Valuta 5 2 2 8 2 2" xfId="12138" xr:uid="{00000000-0005-0000-0000-000040D50000}"/>
    <cellStyle name="Valuta 5 2 2 8 2 2 2" xfId="25345" xr:uid="{00000000-0005-0000-0000-000041D50000}"/>
    <cellStyle name="Valuta 5 2 2 8 2 2 3" xfId="43504" xr:uid="{00000000-0005-0000-0000-000042D50000}"/>
    <cellStyle name="Valuta 5 2 2 8 2 3" xfId="32808" xr:uid="{00000000-0005-0000-0000-000043D50000}"/>
    <cellStyle name="Valuta 5 2 2 8 2 3 2" xfId="50967" xr:uid="{00000000-0005-0000-0000-000044D50000}"/>
    <cellStyle name="Valuta 5 2 2 8 2 4" xfId="19617" xr:uid="{00000000-0005-0000-0000-000045D50000}"/>
    <cellStyle name="Valuta 5 2 2 8 2 5" xfId="37776" xr:uid="{00000000-0005-0000-0000-000046D50000}"/>
    <cellStyle name="Valuta 5 2 2 8 2 6" xfId="55936" xr:uid="{00000000-0005-0000-0000-000047D50000}"/>
    <cellStyle name="Valuta 5 2 2 8 3" xfId="9654" xr:uid="{00000000-0005-0000-0000-000048D50000}"/>
    <cellStyle name="Valuta 5 2 2 8 3 2" xfId="22861" xr:uid="{00000000-0005-0000-0000-000049D50000}"/>
    <cellStyle name="Valuta 5 2 2 8 3 3" xfId="41020" xr:uid="{00000000-0005-0000-0000-00004AD50000}"/>
    <cellStyle name="Valuta 5 2 2 8 4" xfId="14648" xr:uid="{00000000-0005-0000-0000-00004BD50000}"/>
    <cellStyle name="Valuta 5 2 2 8 4 2" xfId="27840" xr:uid="{00000000-0005-0000-0000-00004CD50000}"/>
    <cellStyle name="Valuta 5 2 2 8 4 3" xfId="45999" xr:uid="{00000000-0005-0000-0000-00004DD50000}"/>
    <cellStyle name="Valuta 5 2 2 8 5" xfId="30324" xr:uid="{00000000-0005-0000-0000-00004ED50000}"/>
    <cellStyle name="Valuta 5 2 2 8 5 2" xfId="48483" xr:uid="{00000000-0005-0000-0000-00004FD50000}"/>
    <cellStyle name="Valuta 5 2 2 8 6" xfId="17133" xr:uid="{00000000-0005-0000-0000-000050D50000}"/>
    <cellStyle name="Valuta 5 2 2 8 7" xfId="35292" xr:uid="{00000000-0005-0000-0000-000051D50000}"/>
    <cellStyle name="Valuta 5 2 2 8 8" xfId="53452" xr:uid="{00000000-0005-0000-0000-000052D50000}"/>
    <cellStyle name="Valuta 5 2 2 8 9" xfId="59526" xr:uid="{00000000-0005-0000-0000-000053D50000}"/>
    <cellStyle name="Valuta 5 2 2 9" xfId="4870" xr:uid="{00000000-0005-0000-0000-000054D50000}"/>
    <cellStyle name="Valuta 5 2 2 9 2" xfId="7100" xr:uid="{00000000-0005-0000-0000-000055D50000}"/>
    <cellStyle name="Valuta 5 2 2 9 2 2" xfId="12833" xr:uid="{00000000-0005-0000-0000-000056D50000}"/>
    <cellStyle name="Valuta 5 2 2 9 2 2 2" xfId="26040" xr:uid="{00000000-0005-0000-0000-000057D50000}"/>
    <cellStyle name="Valuta 5 2 2 9 2 2 3" xfId="44199" xr:uid="{00000000-0005-0000-0000-000058D50000}"/>
    <cellStyle name="Valuta 5 2 2 9 2 3" xfId="33503" xr:uid="{00000000-0005-0000-0000-000059D50000}"/>
    <cellStyle name="Valuta 5 2 2 9 2 3 2" xfId="51662" xr:uid="{00000000-0005-0000-0000-00005AD50000}"/>
    <cellStyle name="Valuta 5 2 2 9 2 4" xfId="20312" xr:uid="{00000000-0005-0000-0000-00005BD50000}"/>
    <cellStyle name="Valuta 5 2 2 9 2 5" xfId="38471" xr:uid="{00000000-0005-0000-0000-00005CD50000}"/>
    <cellStyle name="Valuta 5 2 2 9 2 6" xfId="56631" xr:uid="{00000000-0005-0000-0000-00005DD50000}"/>
    <cellStyle name="Valuta 5 2 2 9 3" xfId="10349" xr:uid="{00000000-0005-0000-0000-00005ED50000}"/>
    <cellStyle name="Valuta 5 2 2 9 3 2" xfId="23556" xr:uid="{00000000-0005-0000-0000-00005FD50000}"/>
    <cellStyle name="Valuta 5 2 2 9 3 3" xfId="41715" xr:uid="{00000000-0005-0000-0000-000060D50000}"/>
    <cellStyle name="Valuta 5 2 2 9 4" xfId="15343" xr:uid="{00000000-0005-0000-0000-000061D50000}"/>
    <cellStyle name="Valuta 5 2 2 9 4 2" xfId="28535" xr:uid="{00000000-0005-0000-0000-000062D50000}"/>
    <cellStyle name="Valuta 5 2 2 9 4 3" xfId="46694" xr:uid="{00000000-0005-0000-0000-000063D50000}"/>
    <cellStyle name="Valuta 5 2 2 9 5" xfId="31019" xr:uid="{00000000-0005-0000-0000-000064D50000}"/>
    <cellStyle name="Valuta 5 2 2 9 5 2" xfId="49178" xr:uid="{00000000-0005-0000-0000-000065D50000}"/>
    <cellStyle name="Valuta 5 2 2 9 6" xfId="17828" xr:uid="{00000000-0005-0000-0000-000066D50000}"/>
    <cellStyle name="Valuta 5 2 2 9 7" xfId="35987" xr:uid="{00000000-0005-0000-0000-000067D50000}"/>
    <cellStyle name="Valuta 5 2 2 9 8" xfId="54147" xr:uid="{00000000-0005-0000-0000-000068D50000}"/>
    <cellStyle name="Valuta 5 2 20" xfId="8611" xr:uid="{00000000-0005-0000-0000-000069D50000}"/>
    <cellStyle name="Valuta 5 2 20 2" xfId="21818" xr:uid="{00000000-0005-0000-0000-00006AD50000}"/>
    <cellStyle name="Valuta 5 2 20 3" xfId="39977" xr:uid="{00000000-0005-0000-0000-00006BD50000}"/>
    <cellStyle name="Valuta 5 2 20 4" xfId="58137" xr:uid="{00000000-0005-0000-0000-00006CD50000}"/>
    <cellStyle name="Valuta 5 2 21" xfId="8775" xr:uid="{00000000-0005-0000-0000-00006DD50000}"/>
    <cellStyle name="Valuta 5 2 21 2" xfId="21982" xr:uid="{00000000-0005-0000-0000-00006ED50000}"/>
    <cellStyle name="Valuta 5 2 21 3" xfId="40141" xr:uid="{00000000-0005-0000-0000-00006FD50000}"/>
    <cellStyle name="Valuta 5 2 21 4" xfId="58301" xr:uid="{00000000-0005-0000-0000-000070D50000}"/>
    <cellStyle name="Valuta 5 2 22" xfId="8983" xr:uid="{00000000-0005-0000-0000-000071D50000}"/>
    <cellStyle name="Valuta 5 2 22 2" xfId="22190" xr:uid="{00000000-0005-0000-0000-000072D50000}"/>
    <cellStyle name="Valuta 5 2 22 3" xfId="40349" xr:uid="{00000000-0005-0000-0000-000073D50000}"/>
    <cellStyle name="Valuta 5 2 23" xfId="14172" xr:uid="{00000000-0005-0000-0000-000074D50000}"/>
    <cellStyle name="Valuta 5 2 23 2" xfId="27364" xr:uid="{00000000-0005-0000-0000-000075D50000}"/>
    <cellStyle name="Valuta 5 2 23 3" xfId="45523" xr:uid="{00000000-0005-0000-0000-000076D50000}"/>
    <cellStyle name="Valuta 5 2 24" xfId="29848" xr:uid="{00000000-0005-0000-0000-000077D50000}"/>
    <cellStyle name="Valuta 5 2 24 2" xfId="48007" xr:uid="{00000000-0005-0000-0000-000078D50000}"/>
    <cellStyle name="Valuta 5 2 25" xfId="16657" xr:uid="{00000000-0005-0000-0000-000079D50000}"/>
    <cellStyle name="Valuta 5 2 26" xfId="34816" xr:uid="{00000000-0005-0000-0000-00007AD50000}"/>
    <cellStyle name="Valuta 5 2 27" xfId="52976" xr:uid="{00000000-0005-0000-0000-00007BD50000}"/>
    <cellStyle name="Valuta 5 2 28" xfId="58467" xr:uid="{00000000-0005-0000-0000-00007CD50000}"/>
    <cellStyle name="Valuta 5 2 29" xfId="58871" xr:uid="{00000000-0005-0000-0000-00007DD50000}"/>
    <cellStyle name="Valuta 5 2 3" xfId="3298" xr:uid="{00000000-0005-0000-0000-00007ED50000}"/>
    <cellStyle name="Valuta 5 2 3 10" xfId="9193" xr:uid="{00000000-0005-0000-0000-00007FD50000}"/>
    <cellStyle name="Valuta 5 2 3 10 2" xfId="22400" xr:uid="{00000000-0005-0000-0000-000080D50000}"/>
    <cellStyle name="Valuta 5 2 3 10 3" xfId="40559" xr:uid="{00000000-0005-0000-0000-000081D50000}"/>
    <cellStyle name="Valuta 5 2 3 11" xfId="14182" xr:uid="{00000000-0005-0000-0000-000082D50000}"/>
    <cellStyle name="Valuta 5 2 3 11 2" xfId="27374" xr:uid="{00000000-0005-0000-0000-000083D50000}"/>
    <cellStyle name="Valuta 5 2 3 11 3" xfId="45533" xr:uid="{00000000-0005-0000-0000-000084D50000}"/>
    <cellStyle name="Valuta 5 2 3 12" xfId="29858" xr:uid="{00000000-0005-0000-0000-000085D50000}"/>
    <cellStyle name="Valuta 5 2 3 12 2" xfId="48017" xr:uid="{00000000-0005-0000-0000-000086D50000}"/>
    <cellStyle name="Valuta 5 2 3 13" xfId="16667" xr:uid="{00000000-0005-0000-0000-000087D50000}"/>
    <cellStyle name="Valuta 5 2 3 14" xfId="34826" xr:uid="{00000000-0005-0000-0000-000088D50000}"/>
    <cellStyle name="Valuta 5 2 3 15" xfId="52986" xr:uid="{00000000-0005-0000-0000-000089D50000}"/>
    <cellStyle name="Valuta 5 2 3 16" xfId="58881" xr:uid="{00000000-0005-0000-0000-00008AD50000}"/>
    <cellStyle name="Valuta 5 2 3 2" xfId="3299" xr:uid="{00000000-0005-0000-0000-00008BD50000}"/>
    <cellStyle name="Valuta 5 2 3 2 10" xfId="58882" xr:uid="{00000000-0005-0000-0000-00008CD50000}"/>
    <cellStyle name="Valuta 5 2 3 2 2" xfId="4163" xr:uid="{00000000-0005-0000-0000-00008DD50000}"/>
    <cellStyle name="Valuta 5 2 3 2 2 2" xfId="6650" xr:uid="{00000000-0005-0000-0000-00008ED50000}"/>
    <cellStyle name="Valuta 5 2 3 2 2 2 2" xfId="12148" xr:uid="{00000000-0005-0000-0000-00008FD50000}"/>
    <cellStyle name="Valuta 5 2 3 2 2 2 2 2" xfId="25355" xr:uid="{00000000-0005-0000-0000-000090D50000}"/>
    <cellStyle name="Valuta 5 2 3 2 2 2 2 3" xfId="43514" xr:uid="{00000000-0005-0000-0000-000091D50000}"/>
    <cellStyle name="Valuta 5 2 3 2 2 2 3" xfId="32818" xr:uid="{00000000-0005-0000-0000-000092D50000}"/>
    <cellStyle name="Valuta 5 2 3 2 2 2 3 2" xfId="50977" xr:uid="{00000000-0005-0000-0000-000093D50000}"/>
    <cellStyle name="Valuta 5 2 3 2 2 2 4" xfId="19627" xr:uid="{00000000-0005-0000-0000-000094D50000}"/>
    <cellStyle name="Valuta 5 2 3 2 2 2 5" xfId="37786" xr:uid="{00000000-0005-0000-0000-000095D50000}"/>
    <cellStyle name="Valuta 5 2 3 2 2 2 6" xfId="55946" xr:uid="{00000000-0005-0000-0000-000096D50000}"/>
    <cellStyle name="Valuta 5 2 3 2 2 3" xfId="9664" xr:uid="{00000000-0005-0000-0000-000097D50000}"/>
    <cellStyle name="Valuta 5 2 3 2 2 3 2" xfId="22871" xr:uid="{00000000-0005-0000-0000-000098D50000}"/>
    <cellStyle name="Valuta 5 2 3 2 2 3 3" xfId="41030" xr:uid="{00000000-0005-0000-0000-000099D50000}"/>
    <cellStyle name="Valuta 5 2 3 2 2 4" xfId="14658" xr:uid="{00000000-0005-0000-0000-00009AD50000}"/>
    <cellStyle name="Valuta 5 2 3 2 2 4 2" xfId="27850" xr:uid="{00000000-0005-0000-0000-00009BD50000}"/>
    <cellStyle name="Valuta 5 2 3 2 2 4 3" xfId="46009" xr:uid="{00000000-0005-0000-0000-00009CD50000}"/>
    <cellStyle name="Valuta 5 2 3 2 2 5" xfId="30334" xr:uid="{00000000-0005-0000-0000-00009DD50000}"/>
    <cellStyle name="Valuta 5 2 3 2 2 5 2" xfId="48493" xr:uid="{00000000-0005-0000-0000-00009ED50000}"/>
    <cellStyle name="Valuta 5 2 3 2 2 6" xfId="17143" xr:uid="{00000000-0005-0000-0000-00009FD50000}"/>
    <cellStyle name="Valuta 5 2 3 2 2 7" xfId="35302" xr:uid="{00000000-0005-0000-0000-0000A0D50000}"/>
    <cellStyle name="Valuta 5 2 3 2 2 8" xfId="53462" xr:uid="{00000000-0005-0000-0000-0000A1D50000}"/>
    <cellStyle name="Valuta 5 2 3 2 3" xfId="6175" xr:uid="{00000000-0005-0000-0000-0000A2D50000}"/>
    <cellStyle name="Valuta 5 2 3 2 3 2" xfId="11673" xr:uid="{00000000-0005-0000-0000-0000A3D50000}"/>
    <cellStyle name="Valuta 5 2 3 2 3 2 2" xfId="24880" xr:uid="{00000000-0005-0000-0000-0000A4D50000}"/>
    <cellStyle name="Valuta 5 2 3 2 3 2 3" xfId="43039" xr:uid="{00000000-0005-0000-0000-0000A5D50000}"/>
    <cellStyle name="Valuta 5 2 3 2 3 3" xfId="32343" xr:uid="{00000000-0005-0000-0000-0000A6D50000}"/>
    <cellStyle name="Valuta 5 2 3 2 3 3 2" xfId="50502" xr:uid="{00000000-0005-0000-0000-0000A7D50000}"/>
    <cellStyle name="Valuta 5 2 3 2 3 4" xfId="19152" xr:uid="{00000000-0005-0000-0000-0000A8D50000}"/>
    <cellStyle name="Valuta 5 2 3 2 3 5" xfId="37311" xr:uid="{00000000-0005-0000-0000-0000A9D50000}"/>
    <cellStyle name="Valuta 5 2 3 2 3 6" xfId="55471" xr:uid="{00000000-0005-0000-0000-0000AAD50000}"/>
    <cellStyle name="Valuta 5 2 3 2 4" xfId="9194" xr:uid="{00000000-0005-0000-0000-0000ABD50000}"/>
    <cellStyle name="Valuta 5 2 3 2 4 2" xfId="22401" xr:uid="{00000000-0005-0000-0000-0000ACD50000}"/>
    <cellStyle name="Valuta 5 2 3 2 4 3" xfId="40560" xr:uid="{00000000-0005-0000-0000-0000ADD50000}"/>
    <cellStyle name="Valuta 5 2 3 2 5" xfId="14183" xr:uid="{00000000-0005-0000-0000-0000AED50000}"/>
    <cellStyle name="Valuta 5 2 3 2 5 2" xfId="27375" xr:uid="{00000000-0005-0000-0000-0000AFD50000}"/>
    <cellStyle name="Valuta 5 2 3 2 5 3" xfId="45534" xr:uid="{00000000-0005-0000-0000-0000B0D50000}"/>
    <cellStyle name="Valuta 5 2 3 2 6" xfId="29859" xr:uid="{00000000-0005-0000-0000-0000B1D50000}"/>
    <cellStyle name="Valuta 5 2 3 2 6 2" xfId="48018" xr:uid="{00000000-0005-0000-0000-0000B2D50000}"/>
    <cellStyle name="Valuta 5 2 3 2 7" xfId="16668" xr:uid="{00000000-0005-0000-0000-0000B3D50000}"/>
    <cellStyle name="Valuta 5 2 3 2 8" xfId="34827" xr:uid="{00000000-0005-0000-0000-0000B4D50000}"/>
    <cellStyle name="Valuta 5 2 3 2 9" xfId="52987" xr:uid="{00000000-0005-0000-0000-0000B5D50000}"/>
    <cellStyle name="Valuta 5 2 3 3" xfId="3300" xr:uid="{00000000-0005-0000-0000-0000B6D50000}"/>
    <cellStyle name="Valuta 5 2 3 3 10" xfId="58883" xr:uid="{00000000-0005-0000-0000-0000B7D50000}"/>
    <cellStyle name="Valuta 5 2 3 3 2" xfId="4164" xr:uid="{00000000-0005-0000-0000-0000B8D50000}"/>
    <cellStyle name="Valuta 5 2 3 3 2 2" xfId="6651" xr:uid="{00000000-0005-0000-0000-0000B9D50000}"/>
    <cellStyle name="Valuta 5 2 3 3 2 2 2" xfId="12149" xr:uid="{00000000-0005-0000-0000-0000BAD50000}"/>
    <cellStyle name="Valuta 5 2 3 3 2 2 2 2" xfId="25356" xr:uid="{00000000-0005-0000-0000-0000BBD50000}"/>
    <cellStyle name="Valuta 5 2 3 3 2 2 2 3" xfId="43515" xr:uid="{00000000-0005-0000-0000-0000BCD50000}"/>
    <cellStyle name="Valuta 5 2 3 3 2 2 3" xfId="32819" xr:uid="{00000000-0005-0000-0000-0000BDD50000}"/>
    <cellStyle name="Valuta 5 2 3 3 2 2 3 2" xfId="50978" xr:uid="{00000000-0005-0000-0000-0000BED50000}"/>
    <cellStyle name="Valuta 5 2 3 3 2 2 4" xfId="19628" xr:uid="{00000000-0005-0000-0000-0000BFD50000}"/>
    <cellStyle name="Valuta 5 2 3 3 2 2 5" xfId="37787" xr:uid="{00000000-0005-0000-0000-0000C0D50000}"/>
    <cellStyle name="Valuta 5 2 3 3 2 2 6" xfId="55947" xr:uid="{00000000-0005-0000-0000-0000C1D50000}"/>
    <cellStyle name="Valuta 5 2 3 3 2 3" xfId="9665" xr:uid="{00000000-0005-0000-0000-0000C2D50000}"/>
    <cellStyle name="Valuta 5 2 3 3 2 3 2" xfId="22872" xr:uid="{00000000-0005-0000-0000-0000C3D50000}"/>
    <cellStyle name="Valuta 5 2 3 3 2 3 3" xfId="41031" xr:uid="{00000000-0005-0000-0000-0000C4D50000}"/>
    <cellStyle name="Valuta 5 2 3 3 2 4" xfId="14659" xr:uid="{00000000-0005-0000-0000-0000C5D50000}"/>
    <cellStyle name="Valuta 5 2 3 3 2 4 2" xfId="27851" xr:uid="{00000000-0005-0000-0000-0000C6D50000}"/>
    <cellStyle name="Valuta 5 2 3 3 2 4 3" xfId="46010" xr:uid="{00000000-0005-0000-0000-0000C7D50000}"/>
    <cellStyle name="Valuta 5 2 3 3 2 5" xfId="30335" xr:uid="{00000000-0005-0000-0000-0000C8D50000}"/>
    <cellStyle name="Valuta 5 2 3 3 2 5 2" xfId="48494" xr:uid="{00000000-0005-0000-0000-0000C9D50000}"/>
    <cellStyle name="Valuta 5 2 3 3 2 6" xfId="17144" xr:uid="{00000000-0005-0000-0000-0000CAD50000}"/>
    <cellStyle name="Valuta 5 2 3 3 2 7" xfId="35303" xr:uid="{00000000-0005-0000-0000-0000CBD50000}"/>
    <cellStyle name="Valuta 5 2 3 3 2 8" xfId="53463" xr:uid="{00000000-0005-0000-0000-0000CCD50000}"/>
    <cellStyle name="Valuta 5 2 3 3 3" xfId="6176" xr:uid="{00000000-0005-0000-0000-0000CDD50000}"/>
    <cellStyle name="Valuta 5 2 3 3 3 2" xfId="11674" xr:uid="{00000000-0005-0000-0000-0000CED50000}"/>
    <cellStyle name="Valuta 5 2 3 3 3 2 2" xfId="24881" xr:uid="{00000000-0005-0000-0000-0000CFD50000}"/>
    <cellStyle name="Valuta 5 2 3 3 3 2 3" xfId="43040" xr:uid="{00000000-0005-0000-0000-0000D0D50000}"/>
    <cellStyle name="Valuta 5 2 3 3 3 3" xfId="32344" xr:uid="{00000000-0005-0000-0000-0000D1D50000}"/>
    <cellStyle name="Valuta 5 2 3 3 3 3 2" xfId="50503" xr:uid="{00000000-0005-0000-0000-0000D2D50000}"/>
    <cellStyle name="Valuta 5 2 3 3 3 4" xfId="19153" xr:uid="{00000000-0005-0000-0000-0000D3D50000}"/>
    <cellStyle name="Valuta 5 2 3 3 3 5" xfId="37312" xr:uid="{00000000-0005-0000-0000-0000D4D50000}"/>
    <cellStyle name="Valuta 5 2 3 3 3 6" xfId="55472" xr:uid="{00000000-0005-0000-0000-0000D5D50000}"/>
    <cellStyle name="Valuta 5 2 3 3 4" xfId="9195" xr:uid="{00000000-0005-0000-0000-0000D6D50000}"/>
    <cellStyle name="Valuta 5 2 3 3 4 2" xfId="22402" xr:uid="{00000000-0005-0000-0000-0000D7D50000}"/>
    <cellStyle name="Valuta 5 2 3 3 4 3" xfId="40561" xr:uid="{00000000-0005-0000-0000-0000D8D50000}"/>
    <cellStyle name="Valuta 5 2 3 3 5" xfId="14184" xr:uid="{00000000-0005-0000-0000-0000D9D50000}"/>
    <cellStyle name="Valuta 5 2 3 3 5 2" xfId="27376" xr:uid="{00000000-0005-0000-0000-0000DAD50000}"/>
    <cellStyle name="Valuta 5 2 3 3 5 3" xfId="45535" xr:uid="{00000000-0005-0000-0000-0000DBD50000}"/>
    <cellStyle name="Valuta 5 2 3 3 6" xfId="29860" xr:uid="{00000000-0005-0000-0000-0000DCD50000}"/>
    <cellStyle name="Valuta 5 2 3 3 6 2" xfId="48019" xr:uid="{00000000-0005-0000-0000-0000DDD50000}"/>
    <cellStyle name="Valuta 5 2 3 3 7" xfId="16669" xr:uid="{00000000-0005-0000-0000-0000DED50000}"/>
    <cellStyle name="Valuta 5 2 3 3 8" xfId="34828" xr:uid="{00000000-0005-0000-0000-0000DFD50000}"/>
    <cellStyle name="Valuta 5 2 3 3 9" xfId="52988" xr:uid="{00000000-0005-0000-0000-0000E0D50000}"/>
    <cellStyle name="Valuta 5 2 3 4" xfId="3738" xr:uid="{00000000-0005-0000-0000-0000E1D50000}"/>
    <cellStyle name="Valuta 5 2 3 4 2" xfId="4447" xr:uid="{00000000-0005-0000-0000-0000E2D50000}"/>
    <cellStyle name="Valuta 5 2 3 4 2 2" xfId="12431" xr:uid="{00000000-0005-0000-0000-0000E3D50000}"/>
    <cellStyle name="Valuta 5 2 3 4 2 2 2" xfId="25638" xr:uid="{00000000-0005-0000-0000-0000E4D50000}"/>
    <cellStyle name="Valuta 5 2 3 4 2 2 3" xfId="43797" xr:uid="{00000000-0005-0000-0000-0000E5D50000}"/>
    <cellStyle name="Valuta 5 2 3 4 2 3" xfId="33101" xr:uid="{00000000-0005-0000-0000-0000E6D50000}"/>
    <cellStyle name="Valuta 5 2 3 4 2 3 2" xfId="51260" xr:uid="{00000000-0005-0000-0000-0000E7D50000}"/>
    <cellStyle name="Valuta 5 2 3 4 2 4" xfId="19910" xr:uid="{00000000-0005-0000-0000-0000E8D50000}"/>
    <cellStyle name="Valuta 5 2 3 4 2 5" xfId="38069" xr:uid="{00000000-0005-0000-0000-0000E9D50000}"/>
    <cellStyle name="Valuta 5 2 3 4 2 6" xfId="56229" xr:uid="{00000000-0005-0000-0000-0000EAD50000}"/>
    <cellStyle name="Valuta 5 2 3 4 3" xfId="9947" xr:uid="{00000000-0005-0000-0000-0000EBD50000}"/>
    <cellStyle name="Valuta 5 2 3 4 3 2" xfId="23154" xr:uid="{00000000-0005-0000-0000-0000ECD50000}"/>
    <cellStyle name="Valuta 5 2 3 4 3 3" xfId="41313" xr:uid="{00000000-0005-0000-0000-0000EDD50000}"/>
    <cellStyle name="Valuta 5 2 3 4 4" xfId="14941" xr:uid="{00000000-0005-0000-0000-0000EED50000}"/>
    <cellStyle name="Valuta 5 2 3 4 4 2" xfId="28133" xr:uid="{00000000-0005-0000-0000-0000EFD50000}"/>
    <cellStyle name="Valuta 5 2 3 4 4 3" xfId="46292" xr:uid="{00000000-0005-0000-0000-0000F0D50000}"/>
    <cellStyle name="Valuta 5 2 3 4 5" xfId="30617" xr:uid="{00000000-0005-0000-0000-0000F1D50000}"/>
    <cellStyle name="Valuta 5 2 3 4 5 2" xfId="48776" xr:uid="{00000000-0005-0000-0000-0000F2D50000}"/>
    <cellStyle name="Valuta 5 2 3 4 6" xfId="17426" xr:uid="{00000000-0005-0000-0000-0000F3D50000}"/>
    <cellStyle name="Valuta 5 2 3 4 7" xfId="35585" xr:uid="{00000000-0005-0000-0000-0000F4D50000}"/>
    <cellStyle name="Valuta 5 2 3 4 8" xfId="53745" xr:uid="{00000000-0005-0000-0000-0000F5D50000}"/>
    <cellStyle name="Valuta 5 2 3 4 9" xfId="59529" xr:uid="{00000000-0005-0000-0000-0000F6D50000}"/>
    <cellStyle name="Valuta 5 2 3 5" xfId="4665" xr:uid="{00000000-0005-0000-0000-0000F7D50000}"/>
    <cellStyle name="Valuta 5 2 3 5 2" xfId="6916" xr:uid="{00000000-0005-0000-0000-0000F8D50000}"/>
    <cellStyle name="Valuta 5 2 3 5 2 2" xfId="12649" xr:uid="{00000000-0005-0000-0000-0000F9D50000}"/>
    <cellStyle name="Valuta 5 2 3 5 2 2 2" xfId="25856" xr:uid="{00000000-0005-0000-0000-0000FAD50000}"/>
    <cellStyle name="Valuta 5 2 3 5 2 2 3" xfId="44015" xr:uid="{00000000-0005-0000-0000-0000FBD50000}"/>
    <cellStyle name="Valuta 5 2 3 5 2 3" xfId="33319" xr:uid="{00000000-0005-0000-0000-0000FCD50000}"/>
    <cellStyle name="Valuta 5 2 3 5 2 3 2" xfId="51478" xr:uid="{00000000-0005-0000-0000-0000FDD50000}"/>
    <cellStyle name="Valuta 5 2 3 5 2 4" xfId="20128" xr:uid="{00000000-0005-0000-0000-0000FED50000}"/>
    <cellStyle name="Valuta 5 2 3 5 2 5" xfId="38287" xr:uid="{00000000-0005-0000-0000-0000FFD50000}"/>
    <cellStyle name="Valuta 5 2 3 5 2 6" xfId="56447" xr:uid="{00000000-0005-0000-0000-000000D60000}"/>
    <cellStyle name="Valuta 5 2 3 5 3" xfId="10165" xr:uid="{00000000-0005-0000-0000-000001D60000}"/>
    <cellStyle name="Valuta 5 2 3 5 3 2" xfId="23372" xr:uid="{00000000-0005-0000-0000-000002D60000}"/>
    <cellStyle name="Valuta 5 2 3 5 3 3" xfId="41531" xr:uid="{00000000-0005-0000-0000-000003D60000}"/>
    <cellStyle name="Valuta 5 2 3 5 4" xfId="15159" xr:uid="{00000000-0005-0000-0000-000004D60000}"/>
    <cellStyle name="Valuta 5 2 3 5 4 2" xfId="28351" xr:uid="{00000000-0005-0000-0000-000005D60000}"/>
    <cellStyle name="Valuta 5 2 3 5 4 3" xfId="46510" xr:uid="{00000000-0005-0000-0000-000006D60000}"/>
    <cellStyle name="Valuta 5 2 3 5 5" xfId="30835" xr:uid="{00000000-0005-0000-0000-000007D60000}"/>
    <cellStyle name="Valuta 5 2 3 5 5 2" xfId="48994" xr:uid="{00000000-0005-0000-0000-000008D60000}"/>
    <cellStyle name="Valuta 5 2 3 5 6" xfId="17644" xr:uid="{00000000-0005-0000-0000-000009D60000}"/>
    <cellStyle name="Valuta 5 2 3 5 7" xfId="35803" xr:uid="{00000000-0005-0000-0000-00000AD60000}"/>
    <cellStyle name="Valuta 5 2 3 5 8" xfId="53963" xr:uid="{00000000-0005-0000-0000-00000BD60000}"/>
    <cellStyle name="Valuta 5 2 3 6" xfId="4162" xr:uid="{00000000-0005-0000-0000-00000CD60000}"/>
    <cellStyle name="Valuta 5 2 3 6 2" xfId="6649" xr:uid="{00000000-0005-0000-0000-00000DD60000}"/>
    <cellStyle name="Valuta 5 2 3 6 2 2" xfId="12147" xr:uid="{00000000-0005-0000-0000-00000ED60000}"/>
    <cellStyle name="Valuta 5 2 3 6 2 2 2" xfId="25354" xr:uid="{00000000-0005-0000-0000-00000FD60000}"/>
    <cellStyle name="Valuta 5 2 3 6 2 2 3" xfId="43513" xr:uid="{00000000-0005-0000-0000-000010D60000}"/>
    <cellStyle name="Valuta 5 2 3 6 2 3" xfId="32817" xr:uid="{00000000-0005-0000-0000-000011D60000}"/>
    <cellStyle name="Valuta 5 2 3 6 2 3 2" xfId="50976" xr:uid="{00000000-0005-0000-0000-000012D60000}"/>
    <cellStyle name="Valuta 5 2 3 6 2 4" xfId="19626" xr:uid="{00000000-0005-0000-0000-000013D60000}"/>
    <cellStyle name="Valuta 5 2 3 6 2 5" xfId="37785" xr:uid="{00000000-0005-0000-0000-000014D60000}"/>
    <cellStyle name="Valuta 5 2 3 6 2 6" xfId="55945" xr:uid="{00000000-0005-0000-0000-000015D60000}"/>
    <cellStyle name="Valuta 5 2 3 6 3" xfId="9663" xr:uid="{00000000-0005-0000-0000-000016D60000}"/>
    <cellStyle name="Valuta 5 2 3 6 3 2" xfId="22870" xr:uid="{00000000-0005-0000-0000-000017D60000}"/>
    <cellStyle name="Valuta 5 2 3 6 3 3" xfId="41029" xr:uid="{00000000-0005-0000-0000-000018D60000}"/>
    <cellStyle name="Valuta 5 2 3 6 4" xfId="14657" xr:uid="{00000000-0005-0000-0000-000019D60000}"/>
    <cellStyle name="Valuta 5 2 3 6 4 2" xfId="27849" xr:uid="{00000000-0005-0000-0000-00001AD60000}"/>
    <cellStyle name="Valuta 5 2 3 6 4 3" xfId="46008" xr:uid="{00000000-0005-0000-0000-00001BD60000}"/>
    <cellStyle name="Valuta 5 2 3 6 5" xfId="30333" xr:uid="{00000000-0005-0000-0000-00001CD60000}"/>
    <cellStyle name="Valuta 5 2 3 6 5 2" xfId="48492" xr:uid="{00000000-0005-0000-0000-00001DD60000}"/>
    <cellStyle name="Valuta 5 2 3 6 6" xfId="17142" xr:uid="{00000000-0005-0000-0000-00001ED60000}"/>
    <cellStyle name="Valuta 5 2 3 6 7" xfId="35301" xr:uid="{00000000-0005-0000-0000-00001FD60000}"/>
    <cellStyle name="Valuta 5 2 3 6 8" xfId="53461" xr:uid="{00000000-0005-0000-0000-000020D60000}"/>
    <cellStyle name="Valuta 5 2 3 7" xfId="5095" xr:uid="{00000000-0005-0000-0000-000021D60000}"/>
    <cellStyle name="Valuta 5 2 3 7 2" xfId="7339" xr:uid="{00000000-0005-0000-0000-000022D60000}"/>
    <cellStyle name="Valuta 5 2 3 7 2 2" xfId="13072" xr:uid="{00000000-0005-0000-0000-000023D60000}"/>
    <cellStyle name="Valuta 5 2 3 7 2 2 2" xfId="26279" xr:uid="{00000000-0005-0000-0000-000024D60000}"/>
    <cellStyle name="Valuta 5 2 3 7 2 2 3" xfId="44438" xr:uid="{00000000-0005-0000-0000-000025D60000}"/>
    <cellStyle name="Valuta 5 2 3 7 2 3" xfId="33742" xr:uid="{00000000-0005-0000-0000-000026D60000}"/>
    <cellStyle name="Valuta 5 2 3 7 2 3 2" xfId="51901" xr:uid="{00000000-0005-0000-0000-000027D60000}"/>
    <cellStyle name="Valuta 5 2 3 7 2 4" xfId="20551" xr:uid="{00000000-0005-0000-0000-000028D60000}"/>
    <cellStyle name="Valuta 5 2 3 7 2 5" xfId="38710" xr:uid="{00000000-0005-0000-0000-000029D60000}"/>
    <cellStyle name="Valuta 5 2 3 7 2 6" xfId="56870" xr:uid="{00000000-0005-0000-0000-00002AD60000}"/>
    <cellStyle name="Valuta 5 2 3 7 3" xfId="10588" xr:uid="{00000000-0005-0000-0000-00002BD60000}"/>
    <cellStyle name="Valuta 5 2 3 7 3 2" xfId="23795" xr:uid="{00000000-0005-0000-0000-00002CD60000}"/>
    <cellStyle name="Valuta 5 2 3 7 3 3" xfId="41954" xr:uid="{00000000-0005-0000-0000-00002DD60000}"/>
    <cellStyle name="Valuta 5 2 3 7 4" xfId="15582" xr:uid="{00000000-0005-0000-0000-00002ED60000}"/>
    <cellStyle name="Valuta 5 2 3 7 4 2" xfId="28774" xr:uid="{00000000-0005-0000-0000-00002FD60000}"/>
    <cellStyle name="Valuta 5 2 3 7 4 3" xfId="46933" xr:uid="{00000000-0005-0000-0000-000030D60000}"/>
    <cellStyle name="Valuta 5 2 3 7 5" xfId="31258" xr:uid="{00000000-0005-0000-0000-000031D60000}"/>
    <cellStyle name="Valuta 5 2 3 7 5 2" xfId="49417" xr:uid="{00000000-0005-0000-0000-000032D60000}"/>
    <cellStyle name="Valuta 5 2 3 7 6" xfId="18067" xr:uid="{00000000-0005-0000-0000-000033D60000}"/>
    <cellStyle name="Valuta 5 2 3 7 7" xfId="36226" xr:uid="{00000000-0005-0000-0000-000034D60000}"/>
    <cellStyle name="Valuta 5 2 3 7 8" xfId="54386" xr:uid="{00000000-0005-0000-0000-000035D60000}"/>
    <cellStyle name="Valuta 5 2 3 8" xfId="6174" xr:uid="{00000000-0005-0000-0000-000036D60000}"/>
    <cellStyle name="Valuta 5 2 3 8 2" xfId="11672" xr:uid="{00000000-0005-0000-0000-000037D60000}"/>
    <cellStyle name="Valuta 5 2 3 8 2 2" xfId="24879" xr:uid="{00000000-0005-0000-0000-000038D60000}"/>
    <cellStyle name="Valuta 5 2 3 8 2 3" xfId="43038" xr:uid="{00000000-0005-0000-0000-000039D60000}"/>
    <cellStyle name="Valuta 5 2 3 8 3" xfId="32342" xr:uid="{00000000-0005-0000-0000-00003AD60000}"/>
    <cellStyle name="Valuta 5 2 3 8 3 2" xfId="50501" xr:uid="{00000000-0005-0000-0000-00003BD60000}"/>
    <cellStyle name="Valuta 5 2 3 8 4" xfId="19151" xr:uid="{00000000-0005-0000-0000-00003CD60000}"/>
    <cellStyle name="Valuta 5 2 3 8 5" xfId="37310" xr:uid="{00000000-0005-0000-0000-00003DD60000}"/>
    <cellStyle name="Valuta 5 2 3 8 6" xfId="55470" xr:uid="{00000000-0005-0000-0000-00003ED60000}"/>
    <cellStyle name="Valuta 5 2 3 9" xfId="8432" xr:uid="{00000000-0005-0000-0000-00003FD60000}"/>
    <cellStyle name="Valuta 5 2 3 9 2" xfId="21639" xr:uid="{00000000-0005-0000-0000-000040D60000}"/>
    <cellStyle name="Valuta 5 2 3 9 3" xfId="39798" xr:uid="{00000000-0005-0000-0000-000041D60000}"/>
    <cellStyle name="Valuta 5 2 3 9 4" xfId="57958" xr:uid="{00000000-0005-0000-0000-000042D60000}"/>
    <cellStyle name="Valuta 5 2 4" xfId="3301" xr:uid="{00000000-0005-0000-0000-000043D60000}"/>
    <cellStyle name="Valuta 5 2 4 10" xfId="9196" xr:uid="{00000000-0005-0000-0000-000044D60000}"/>
    <cellStyle name="Valuta 5 2 4 10 2" xfId="22403" xr:uid="{00000000-0005-0000-0000-000045D60000}"/>
    <cellStyle name="Valuta 5 2 4 10 3" xfId="40562" xr:uid="{00000000-0005-0000-0000-000046D60000}"/>
    <cellStyle name="Valuta 5 2 4 11" xfId="14185" xr:uid="{00000000-0005-0000-0000-000047D60000}"/>
    <cellStyle name="Valuta 5 2 4 11 2" xfId="27377" xr:uid="{00000000-0005-0000-0000-000048D60000}"/>
    <cellStyle name="Valuta 5 2 4 11 3" xfId="45536" xr:uid="{00000000-0005-0000-0000-000049D60000}"/>
    <cellStyle name="Valuta 5 2 4 12" xfId="29861" xr:uid="{00000000-0005-0000-0000-00004AD60000}"/>
    <cellStyle name="Valuta 5 2 4 12 2" xfId="48020" xr:uid="{00000000-0005-0000-0000-00004BD60000}"/>
    <cellStyle name="Valuta 5 2 4 13" xfId="16670" xr:uid="{00000000-0005-0000-0000-00004CD60000}"/>
    <cellStyle name="Valuta 5 2 4 14" xfId="34829" xr:uid="{00000000-0005-0000-0000-00004DD60000}"/>
    <cellStyle name="Valuta 5 2 4 15" xfId="52989" xr:uid="{00000000-0005-0000-0000-00004ED60000}"/>
    <cellStyle name="Valuta 5 2 4 16" xfId="58884" xr:uid="{00000000-0005-0000-0000-00004FD60000}"/>
    <cellStyle name="Valuta 5 2 4 2" xfId="3302" xr:uid="{00000000-0005-0000-0000-000050D60000}"/>
    <cellStyle name="Valuta 5 2 4 2 10" xfId="58885" xr:uid="{00000000-0005-0000-0000-000051D60000}"/>
    <cellStyle name="Valuta 5 2 4 2 2" xfId="4166" xr:uid="{00000000-0005-0000-0000-000052D60000}"/>
    <cellStyle name="Valuta 5 2 4 2 2 2" xfId="6653" xr:uid="{00000000-0005-0000-0000-000053D60000}"/>
    <cellStyle name="Valuta 5 2 4 2 2 2 2" xfId="12151" xr:uid="{00000000-0005-0000-0000-000054D60000}"/>
    <cellStyle name="Valuta 5 2 4 2 2 2 2 2" xfId="25358" xr:uid="{00000000-0005-0000-0000-000055D60000}"/>
    <cellStyle name="Valuta 5 2 4 2 2 2 2 3" xfId="43517" xr:uid="{00000000-0005-0000-0000-000056D60000}"/>
    <cellStyle name="Valuta 5 2 4 2 2 2 3" xfId="32821" xr:uid="{00000000-0005-0000-0000-000057D60000}"/>
    <cellStyle name="Valuta 5 2 4 2 2 2 3 2" xfId="50980" xr:uid="{00000000-0005-0000-0000-000058D60000}"/>
    <cellStyle name="Valuta 5 2 4 2 2 2 4" xfId="19630" xr:uid="{00000000-0005-0000-0000-000059D60000}"/>
    <cellStyle name="Valuta 5 2 4 2 2 2 5" xfId="37789" xr:uid="{00000000-0005-0000-0000-00005AD60000}"/>
    <cellStyle name="Valuta 5 2 4 2 2 2 6" xfId="55949" xr:uid="{00000000-0005-0000-0000-00005BD60000}"/>
    <cellStyle name="Valuta 5 2 4 2 2 3" xfId="9667" xr:uid="{00000000-0005-0000-0000-00005CD60000}"/>
    <cellStyle name="Valuta 5 2 4 2 2 3 2" xfId="22874" xr:uid="{00000000-0005-0000-0000-00005DD60000}"/>
    <cellStyle name="Valuta 5 2 4 2 2 3 3" xfId="41033" xr:uid="{00000000-0005-0000-0000-00005ED60000}"/>
    <cellStyle name="Valuta 5 2 4 2 2 4" xfId="14661" xr:uid="{00000000-0005-0000-0000-00005FD60000}"/>
    <cellStyle name="Valuta 5 2 4 2 2 4 2" xfId="27853" xr:uid="{00000000-0005-0000-0000-000060D60000}"/>
    <cellStyle name="Valuta 5 2 4 2 2 4 3" xfId="46012" xr:uid="{00000000-0005-0000-0000-000061D60000}"/>
    <cellStyle name="Valuta 5 2 4 2 2 5" xfId="30337" xr:uid="{00000000-0005-0000-0000-000062D60000}"/>
    <cellStyle name="Valuta 5 2 4 2 2 5 2" xfId="48496" xr:uid="{00000000-0005-0000-0000-000063D60000}"/>
    <cellStyle name="Valuta 5 2 4 2 2 6" xfId="17146" xr:uid="{00000000-0005-0000-0000-000064D60000}"/>
    <cellStyle name="Valuta 5 2 4 2 2 7" xfId="35305" xr:uid="{00000000-0005-0000-0000-000065D60000}"/>
    <cellStyle name="Valuta 5 2 4 2 2 8" xfId="53465" xr:uid="{00000000-0005-0000-0000-000066D60000}"/>
    <cellStyle name="Valuta 5 2 4 2 3" xfId="6178" xr:uid="{00000000-0005-0000-0000-000067D60000}"/>
    <cellStyle name="Valuta 5 2 4 2 3 2" xfId="11676" xr:uid="{00000000-0005-0000-0000-000068D60000}"/>
    <cellStyle name="Valuta 5 2 4 2 3 2 2" xfId="24883" xr:uid="{00000000-0005-0000-0000-000069D60000}"/>
    <cellStyle name="Valuta 5 2 4 2 3 2 3" xfId="43042" xr:uid="{00000000-0005-0000-0000-00006AD60000}"/>
    <cellStyle name="Valuta 5 2 4 2 3 3" xfId="32346" xr:uid="{00000000-0005-0000-0000-00006BD60000}"/>
    <cellStyle name="Valuta 5 2 4 2 3 3 2" xfId="50505" xr:uid="{00000000-0005-0000-0000-00006CD60000}"/>
    <cellStyle name="Valuta 5 2 4 2 3 4" xfId="19155" xr:uid="{00000000-0005-0000-0000-00006DD60000}"/>
    <cellStyle name="Valuta 5 2 4 2 3 5" xfId="37314" xr:uid="{00000000-0005-0000-0000-00006ED60000}"/>
    <cellStyle name="Valuta 5 2 4 2 3 6" xfId="55474" xr:uid="{00000000-0005-0000-0000-00006FD60000}"/>
    <cellStyle name="Valuta 5 2 4 2 4" xfId="9197" xr:uid="{00000000-0005-0000-0000-000070D60000}"/>
    <cellStyle name="Valuta 5 2 4 2 4 2" xfId="22404" xr:uid="{00000000-0005-0000-0000-000071D60000}"/>
    <cellStyle name="Valuta 5 2 4 2 4 3" xfId="40563" xr:uid="{00000000-0005-0000-0000-000072D60000}"/>
    <cellStyle name="Valuta 5 2 4 2 5" xfId="14186" xr:uid="{00000000-0005-0000-0000-000073D60000}"/>
    <cellStyle name="Valuta 5 2 4 2 5 2" xfId="27378" xr:uid="{00000000-0005-0000-0000-000074D60000}"/>
    <cellStyle name="Valuta 5 2 4 2 5 3" xfId="45537" xr:uid="{00000000-0005-0000-0000-000075D60000}"/>
    <cellStyle name="Valuta 5 2 4 2 6" xfId="29862" xr:uid="{00000000-0005-0000-0000-000076D60000}"/>
    <cellStyle name="Valuta 5 2 4 2 6 2" xfId="48021" xr:uid="{00000000-0005-0000-0000-000077D60000}"/>
    <cellStyle name="Valuta 5 2 4 2 7" xfId="16671" xr:uid="{00000000-0005-0000-0000-000078D60000}"/>
    <cellStyle name="Valuta 5 2 4 2 8" xfId="34830" xr:uid="{00000000-0005-0000-0000-000079D60000}"/>
    <cellStyle name="Valuta 5 2 4 2 9" xfId="52990" xr:uid="{00000000-0005-0000-0000-00007AD60000}"/>
    <cellStyle name="Valuta 5 2 4 3" xfId="3303" xr:uid="{00000000-0005-0000-0000-00007BD60000}"/>
    <cellStyle name="Valuta 5 2 4 3 10" xfId="58886" xr:uid="{00000000-0005-0000-0000-00007CD60000}"/>
    <cellStyle name="Valuta 5 2 4 3 2" xfId="4167" xr:uid="{00000000-0005-0000-0000-00007DD60000}"/>
    <cellStyle name="Valuta 5 2 4 3 2 2" xfId="6654" xr:uid="{00000000-0005-0000-0000-00007ED60000}"/>
    <cellStyle name="Valuta 5 2 4 3 2 2 2" xfId="12152" xr:uid="{00000000-0005-0000-0000-00007FD60000}"/>
    <cellStyle name="Valuta 5 2 4 3 2 2 2 2" xfId="25359" xr:uid="{00000000-0005-0000-0000-000080D60000}"/>
    <cellStyle name="Valuta 5 2 4 3 2 2 2 3" xfId="43518" xr:uid="{00000000-0005-0000-0000-000081D60000}"/>
    <cellStyle name="Valuta 5 2 4 3 2 2 3" xfId="32822" xr:uid="{00000000-0005-0000-0000-000082D60000}"/>
    <cellStyle name="Valuta 5 2 4 3 2 2 3 2" xfId="50981" xr:uid="{00000000-0005-0000-0000-000083D60000}"/>
    <cellStyle name="Valuta 5 2 4 3 2 2 4" xfId="19631" xr:uid="{00000000-0005-0000-0000-000084D60000}"/>
    <cellStyle name="Valuta 5 2 4 3 2 2 5" xfId="37790" xr:uid="{00000000-0005-0000-0000-000085D60000}"/>
    <cellStyle name="Valuta 5 2 4 3 2 2 6" xfId="55950" xr:uid="{00000000-0005-0000-0000-000086D60000}"/>
    <cellStyle name="Valuta 5 2 4 3 2 3" xfId="9668" xr:uid="{00000000-0005-0000-0000-000087D60000}"/>
    <cellStyle name="Valuta 5 2 4 3 2 3 2" xfId="22875" xr:uid="{00000000-0005-0000-0000-000088D60000}"/>
    <cellStyle name="Valuta 5 2 4 3 2 3 3" xfId="41034" xr:uid="{00000000-0005-0000-0000-000089D60000}"/>
    <cellStyle name="Valuta 5 2 4 3 2 4" xfId="14662" xr:uid="{00000000-0005-0000-0000-00008AD60000}"/>
    <cellStyle name="Valuta 5 2 4 3 2 4 2" xfId="27854" xr:uid="{00000000-0005-0000-0000-00008BD60000}"/>
    <cellStyle name="Valuta 5 2 4 3 2 4 3" xfId="46013" xr:uid="{00000000-0005-0000-0000-00008CD60000}"/>
    <cellStyle name="Valuta 5 2 4 3 2 5" xfId="30338" xr:uid="{00000000-0005-0000-0000-00008DD60000}"/>
    <cellStyle name="Valuta 5 2 4 3 2 5 2" xfId="48497" xr:uid="{00000000-0005-0000-0000-00008ED60000}"/>
    <cellStyle name="Valuta 5 2 4 3 2 6" xfId="17147" xr:uid="{00000000-0005-0000-0000-00008FD60000}"/>
    <cellStyle name="Valuta 5 2 4 3 2 7" xfId="35306" xr:uid="{00000000-0005-0000-0000-000090D60000}"/>
    <cellStyle name="Valuta 5 2 4 3 2 8" xfId="53466" xr:uid="{00000000-0005-0000-0000-000091D60000}"/>
    <cellStyle name="Valuta 5 2 4 3 3" xfId="6179" xr:uid="{00000000-0005-0000-0000-000092D60000}"/>
    <cellStyle name="Valuta 5 2 4 3 3 2" xfId="11677" xr:uid="{00000000-0005-0000-0000-000093D60000}"/>
    <cellStyle name="Valuta 5 2 4 3 3 2 2" xfId="24884" xr:uid="{00000000-0005-0000-0000-000094D60000}"/>
    <cellStyle name="Valuta 5 2 4 3 3 2 3" xfId="43043" xr:uid="{00000000-0005-0000-0000-000095D60000}"/>
    <cellStyle name="Valuta 5 2 4 3 3 3" xfId="32347" xr:uid="{00000000-0005-0000-0000-000096D60000}"/>
    <cellStyle name="Valuta 5 2 4 3 3 3 2" xfId="50506" xr:uid="{00000000-0005-0000-0000-000097D60000}"/>
    <cellStyle name="Valuta 5 2 4 3 3 4" xfId="19156" xr:uid="{00000000-0005-0000-0000-000098D60000}"/>
    <cellStyle name="Valuta 5 2 4 3 3 5" xfId="37315" xr:uid="{00000000-0005-0000-0000-000099D60000}"/>
    <cellStyle name="Valuta 5 2 4 3 3 6" xfId="55475" xr:uid="{00000000-0005-0000-0000-00009AD60000}"/>
    <cellStyle name="Valuta 5 2 4 3 4" xfId="9198" xr:uid="{00000000-0005-0000-0000-00009BD60000}"/>
    <cellStyle name="Valuta 5 2 4 3 4 2" xfId="22405" xr:uid="{00000000-0005-0000-0000-00009CD60000}"/>
    <cellStyle name="Valuta 5 2 4 3 4 3" xfId="40564" xr:uid="{00000000-0005-0000-0000-00009DD60000}"/>
    <cellStyle name="Valuta 5 2 4 3 5" xfId="14187" xr:uid="{00000000-0005-0000-0000-00009ED60000}"/>
    <cellStyle name="Valuta 5 2 4 3 5 2" xfId="27379" xr:uid="{00000000-0005-0000-0000-00009FD60000}"/>
    <cellStyle name="Valuta 5 2 4 3 5 3" xfId="45538" xr:uid="{00000000-0005-0000-0000-0000A0D60000}"/>
    <cellStyle name="Valuta 5 2 4 3 6" xfId="29863" xr:uid="{00000000-0005-0000-0000-0000A1D60000}"/>
    <cellStyle name="Valuta 5 2 4 3 6 2" xfId="48022" xr:uid="{00000000-0005-0000-0000-0000A2D60000}"/>
    <cellStyle name="Valuta 5 2 4 3 7" xfId="16672" xr:uid="{00000000-0005-0000-0000-0000A3D60000}"/>
    <cellStyle name="Valuta 5 2 4 3 8" xfId="34831" xr:uid="{00000000-0005-0000-0000-0000A4D60000}"/>
    <cellStyle name="Valuta 5 2 4 3 9" xfId="52991" xr:uid="{00000000-0005-0000-0000-0000A5D60000}"/>
    <cellStyle name="Valuta 5 2 4 4" xfId="3739" xr:uid="{00000000-0005-0000-0000-0000A6D60000}"/>
    <cellStyle name="Valuta 5 2 4 4 2" xfId="4448" xr:uid="{00000000-0005-0000-0000-0000A7D60000}"/>
    <cellStyle name="Valuta 5 2 4 4 2 2" xfId="12432" xr:uid="{00000000-0005-0000-0000-0000A8D60000}"/>
    <cellStyle name="Valuta 5 2 4 4 2 2 2" xfId="25639" xr:uid="{00000000-0005-0000-0000-0000A9D60000}"/>
    <cellStyle name="Valuta 5 2 4 4 2 2 3" xfId="43798" xr:uid="{00000000-0005-0000-0000-0000AAD60000}"/>
    <cellStyle name="Valuta 5 2 4 4 2 3" xfId="33102" xr:uid="{00000000-0005-0000-0000-0000ABD60000}"/>
    <cellStyle name="Valuta 5 2 4 4 2 3 2" xfId="51261" xr:uid="{00000000-0005-0000-0000-0000ACD60000}"/>
    <cellStyle name="Valuta 5 2 4 4 2 4" xfId="19911" xr:uid="{00000000-0005-0000-0000-0000ADD60000}"/>
    <cellStyle name="Valuta 5 2 4 4 2 5" xfId="38070" xr:uid="{00000000-0005-0000-0000-0000AED60000}"/>
    <cellStyle name="Valuta 5 2 4 4 2 6" xfId="56230" xr:uid="{00000000-0005-0000-0000-0000AFD60000}"/>
    <cellStyle name="Valuta 5 2 4 4 3" xfId="9948" xr:uid="{00000000-0005-0000-0000-0000B0D60000}"/>
    <cellStyle name="Valuta 5 2 4 4 3 2" xfId="23155" xr:uid="{00000000-0005-0000-0000-0000B1D60000}"/>
    <cellStyle name="Valuta 5 2 4 4 3 3" xfId="41314" xr:uid="{00000000-0005-0000-0000-0000B2D60000}"/>
    <cellStyle name="Valuta 5 2 4 4 4" xfId="14942" xr:uid="{00000000-0005-0000-0000-0000B3D60000}"/>
    <cellStyle name="Valuta 5 2 4 4 4 2" xfId="28134" xr:uid="{00000000-0005-0000-0000-0000B4D60000}"/>
    <cellStyle name="Valuta 5 2 4 4 4 3" xfId="46293" xr:uid="{00000000-0005-0000-0000-0000B5D60000}"/>
    <cellStyle name="Valuta 5 2 4 4 5" xfId="30618" xr:uid="{00000000-0005-0000-0000-0000B6D60000}"/>
    <cellStyle name="Valuta 5 2 4 4 5 2" xfId="48777" xr:uid="{00000000-0005-0000-0000-0000B7D60000}"/>
    <cellStyle name="Valuta 5 2 4 4 6" xfId="17427" xr:uid="{00000000-0005-0000-0000-0000B8D60000}"/>
    <cellStyle name="Valuta 5 2 4 4 7" xfId="35586" xr:uid="{00000000-0005-0000-0000-0000B9D60000}"/>
    <cellStyle name="Valuta 5 2 4 4 8" xfId="53746" xr:uid="{00000000-0005-0000-0000-0000BAD60000}"/>
    <cellStyle name="Valuta 5 2 4 4 9" xfId="59530" xr:uid="{00000000-0005-0000-0000-0000BBD60000}"/>
    <cellStyle name="Valuta 5 2 4 5" xfId="4666" xr:uid="{00000000-0005-0000-0000-0000BCD60000}"/>
    <cellStyle name="Valuta 5 2 4 5 2" xfId="6917" xr:uid="{00000000-0005-0000-0000-0000BDD60000}"/>
    <cellStyle name="Valuta 5 2 4 5 2 2" xfId="12650" xr:uid="{00000000-0005-0000-0000-0000BED60000}"/>
    <cellStyle name="Valuta 5 2 4 5 2 2 2" xfId="25857" xr:uid="{00000000-0005-0000-0000-0000BFD60000}"/>
    <cellStyle name="Valuta 5 2 4 5 2 2 3" xfId="44016" xr:uid="{00000000-0005-0000-0000-0000C0D60000}"/>
    <cellStyle name="Valuta 5 2 4 5 2 3" xfId="33320" xr:uid="{00000000-0005-0000-0000-0000C1D60000}"/>
    <cellStyle name="Valuta 5 2 4 5 2 3 2" xfId="51479" xr:uid="{00000000-0005-0000-0000-0000C2D60000}"/>
    <cellStyle name="Valuta 5 2 4 5 2 4" xfId="20129" xr:uid="{00000000-0005-0000-0000-0000C3D60000}"/>
    <cellStyle name="Valuta 5 2 4 5 2 5" xfId="38288" xr:uid="{00000000-0005-0000-0000-0000C4D60000}"/>
    <cellStyle name="Valuta 5 2 4 5 2 6" xfId="56448" xr:uid="{00000000-0005-0000-0000-0000C5D60000}"/>
    <cellStyle name="Valuta 5 2 4 5 3" xfId="10166" xr:uid="{00000000-0005-0000-0000-0000C6D60000}"/>
    <cellStyle name="Valuta 5 2 4 5 3 2" xfId="23373" xr:uid="{00000000-0005-0000-0000-0000C7D60000}"/>
    <cellStyle name="Valuta 5 2 4 5 3 3" xfId="41532" xr:uid="{00000000-0005-0000-0000-0000C8D60000}"/>
    <cellStyle name="Valuta 5 2 4 5 4" xfId="15160" xr:uid="{00000000-0005-0000-0000-0000C9D60000}"/>
    <cellStyle name="Valuta 5 2 4 5 4 2" xfId="28352" xr:uid="{00000000-0005-0000-0000-0000CAD60000}"/>
    <cellStyle name="Valuta 5 2 4 5 4 3" xfId="46511" xr:uid="{00000000-0005-0000-0000-0000CBD60000}"/>
    <cellStyle name="Valuta 5 2 4 5 5" xfId="30836" xr:uid="{00000000-0005-0000-0000-0000CCD60000}"/>
    <cellStyle name="Valuta 5 2 4 5 5 2" xfId="48995" xr:uid="{00000000-0005-0000-0000-0000CDD60000}"/>
    <cellStyle name="Valuta 5 2 4 5 6" xfId="17645" xr:uid="{00000000-0005-0000-0000-0000CED60000}"/>
    <cellStyle name="Valuta 5 2 4 5 7" xfId="35804" xr:uid="{00000000-0005-0000-0000-0000CFD60000}"/>
    <cellStyle name="Valuta 5 2 4 5 8" xfId="53964" xr:uid="{00000000-0005-0000-0000-0000D0D60000}"/>
    <cellStyle name="Valuta 5 2 4 6" xfId="4165" xr:uid="{00000000-0005-0000-0000-0000D1D60000}"/>
    <cellStyle name="Valuta 5 2 4 6 2" xfId="6652" xr:uid="{00000000-0005-0000-0000-0000D2D60000}"/>
    <cellStyle name="Valuta 5 2 4 6 2 2" xfId="12150" xr:uid="{00000000-0005-0000-0000-0000D3D60000}"/>
    <cellStyle name="Valuta 5 2 4 6 2 2 2" xfId="25357" xr:uid="{00000000-0005-0000-0000-0000D4D60000}"/>
    <cellStyle name="Valuta 5 2 4 6 2 2 3" xfId="43516" xr:uid="{00000000-0005-0000-0000-0000D5D60000}"/>
    <cellStyle name="Valuta 5 2 4 6 2 3" xfId="32820" xr:uid="{00000000-0005-0000-0000-0000D6D60000}"/>
    <cellStyle name="Valuta 5 2 4 6 2 3 2" xfId="50979" xr:uid="{00000000-0005-0000-0000-0000D7D60000}"/>
    <cellStyle name="Valuta 5 2 4 6 2 4" xfId="19629" xr:uid="{00000000-0005-0000-0000-0000D8D60000}"/>
    <cellStyle name="Valuta 5 2 4 6 2 5" xfId="37788" xr:uid="{00000000-0005-0000-0000-0000D9D60000}"/>
    <cellStyle name="Valuta 5 2 4 6 2 6" xfId="55948" xr:uid="{00000000-0005-0000-0000-0000DAD60000}"/>
    <cellStyle name="Valuta 5 2 4 6 3" xfId="9666" xr:uid="{00000000-0005-0000-0000-0000DBD60000}"/>
    <cellStyle name="Valuta 5 2 4 6 3 2" xfId="22873" xr:uid="{00000000-0005-0000-0000-0000DCD60000}"/>
    <cellStyle name="Valuta 5 2 4 6 3 3" xfId="41032" xr:uid="{00000000-0005-0000-0000-0000DDD60000}"/>
    <cellStyle name="Valuta 5 2 4 6 4" xfId="14660" xr:uid="{00000000-0005-0000-0000-0000DED60000}"/>
    <cellStyle name="Valuta 5 2 4 6 4 2" xfId="27852" xr:uid="{00000000-0005-0000-0000-0000DFD60000}"/>
    <cellStyle name="Valuta 5 2 4 6 4 3" xfId="46011" xr:uid="{00000000-0005-0000-0000-0000E0D60000}"/>
    <cellStyle name="Valuta 5 2 4 6 5" xfId="30336" xr:uid="{00000000-0005-0000-0000-0000E1D60000}"/>
    <cellStyle name="Valuta 5 2 4 6 5 2" xfId="48495" xr:uid="{00000000-0005-0000-0000-0000E2D60000}"/>
    <cellStyle name="Valuta 5 2 4 6 6" xfId="17145" xr:uid="{00000000-0005-0000-0000-0000E3D60000}"/>
    <cellStyle name="Valuta 5 2 4 6 7" xfId="35304" xr:uid="{00000000-0005-0000-0000-0000E4D60000}"/>
    <cellStyle name="Valuta 5 2 4 6 8" xfId="53464" xr:uid="{00000000-0005-0000-0000-0000E5D60000}"/>
    <cellStyle name="Valuta 5 2 4 7" xfId="5096" xr:uid="{00000000-0005-0000-0000-0000E6D60000}"/>
    <cellStyle name="Valuta 5 2 4 7 2" xfId="7340" xr:uid="{00000000-0005-0000-0000-0000E7D60000}"/>
    <cellStyle name="Valuta 5 2 4 7 2 2" xfId="13073" xr:uid="{00000000-0005-0000-0000-0000E8D60000}"/>
    <cellStyle name="Valuta 5 2 4 7 2 2 2" xfId="26280" xr:uid="{00000000-0005-0000-0000-0000E9D60000}"/>
    <cellStyle name="Valuta 5 2 4 7 2 2 3" xfId="44439" xr:uid="{00000000-0005-0000-0000-0000EAD60000}"/>
    <cellStyle name="Valuta 5 2 4 7 2 3" xfId="33743" xr:uid="{00000000-0005-0000-0000-0000EBD60000}"/>
    <cellStyle name="Valuta 5 2 4 7 2 3 2" xfId="51902" xr:uid="{00000000-0005-0000-0000-0000ECD60000}"/>
    <cellStyle name="Valuta 5 2 4 7 2 4" xfId="20552" xr:uid="{00000000-0005-0000-0000-0000EDD60000}"/>
    <cellStyle name="Valuta 5 2 4 7 2 5" xfId="38711" xr:uid="{00000000-0005-0000-0000-0000EED60000}"/>
    <cellStyle name="Valuta 5 2 4 7 2 6" xfId="56871" xr:uid="{00000000-0005-0000-0000-0000EFD60000}"/>
    <cellStyle name="Valuta 5 2 4 7 3" xfId="10589" xr:uid="{00000000-0005-0000-0000-0000F0D60000}"/>
    <cellStyle name="Valuta 5 2 4 7 3 2" xfId="23796" xr:uid="{00000000-0005-0000-0000-0000F1D60000}"/>
    <cellStyle name="Valuta 5 2 4 7 3 3" xfId="41955" xr:uid="{00000000-0005-0000-0000-0000F2D60000}"/>
    <cellStyle name="Valuta 5 2 4 7 4" xfId="15583" xr:uid="{00000000-0005-0000-0000-0000F3D60000}"/>
    <cellStyle name="Valuta 5 2 4 7 4 2" xfId="28775" xr:uid="{00000000-0005-0000-0000-0000F4D60000}"/>
    <cellStyle name="Valuta 5 2 4 7 4 3" xfId="46934" xr:uid="{00000000-0005-0000-0000-0000F5D60000}"/>
    <cellStyle name="Valuta 5 2 4 7 5" xfId="31259" xr:uid="{00000000-0005-0000-0000-0000F6D60000}"/>
    <cellStyle name="Valuta 5 2 4 7 5 2" xfId="49418" xr:uid="{00000000-0005-0000-0000-0000F7D60000}"/>
    <cellStyle name="Valuta 5 2 4 7 6" xfId="18068" xr:uid="{00000000-0005-0000-0000-0000F8D60000}"/>
    <cellStyle name="Valuta 5 2 4 7 7" xfId="36227" xr:uid="{00000000-0005-0000-0000-0000F9D60000}"/>
    <cellStyle name="Valuta 5 2 4 7 8" xfId="54387" xr:uid="{00000000-0005-0000-0000-0000FAD60000}"/>
    <cellStyle name="Valuta 5 2 4 8" xfId="6177" xr:uid="{00000000-0005-0000-0000-0000FBD60000}"/>
    <cellStyle name="Valuta 5 2 4 8 2" xfId="11675" xr:uid="{00000000-0005-0000-0000-0000FCD60000}"/>
    <cellStyle name="Valuta 5 2 4 8 2 2" xfId="24882" xr:uid="{00000000-0005-0000-0000-0000FDD60000}"/>
    <cellStyle name="Valuta 5 2 4 8 2 3" xfId="43041" xr:uid="{00000000-0005-0000-0000-0000FED60000}"/>
    <cellStyle name="Valuta 5 2 4 8 3" xfId="32345" xr:uid="{00000000-0005-0000-0000-0000FFD60000}"/>
    <cellStyle name="Valuta 5 2 4 8 3 2" xfId="50504" xr:uid="{00000000-0005-0000-0000-000000D70000}"/>
    <cellStyle name="Valuta 5 2 4 8 4" xfId="19154" xr:uid="{00000000-0005-0000-0000-000001D70000}"/>
    <cellStyle name="Valuta 5 2 4 8 5" xfId="37313" xr:uid="{00000000-0005-0000-0000-000002D70000}"/>
    <cellStyle name="Valuta 5 2 4 8 6" xfId="55473" xr:uid="{00000000-0005-0000-0000-000003D70000}"/>
    <cellStyle name="Valuta 5 2 4 9" xfId="8433" xr:uid="{00000000-0005-0000-0000-000004D70000}"/>
    <cellStyle name="Valuta 5 2 4 9 2" xfId="21640" xr:uid="{00000000-0005-0000-0000-000005D70000}"/>
    <cellStyle name="Valuta 5 2 4 9 3" xfId="39799" xr:uid="{00000000-0005-0000-0000-000006D70000}"/>
    <cellStyle name="Valuta 5 2 4 9 4" xfId="57959" xr:uid="{00000000-0005-0000-0000-000007D70000}"/>
    <cellStyle name="Valuta 5 2 5" xfId="3304" xr:uid="{00000000-0005-0000-0000-000008D70000}"/>
    <cellStyle name="Valuta 5 2 5 10" xfId="34832" xr:uid="{00000000-0005-0000-0000-000009D70000}"/>
    <cellStyle name="Valuta 5 2 5 11" xfId="52992" xr:uid="{00000000-0005-0000-0000-00000AD70000}"/>
    <cellStyle name="Valuta 5 2 5 12" xfId="58887" xr:uid="{00000000-0005-0000-0000-00000BD70000}"/>
    <cellStyle name="Valuta 5 2 5 2" xfId="3740" xr:uid="{00000000-0005-0000-0000-00000CD70000}"/>
    <cellStyle name="Valuta 5 2 5 2 2" xfId="6655" xr:uid="{00000000-0005-0000-0000-00000DD70000}"/>
    <cellStyle name="Valuta 5 2 5 2 2 2" xfId="12153" xr:uid="{00000000-0005-0000-0000-00000ED70000}"/>
    <cellStyle name="Valuta 5 2 5 2 2 2 2" xfId="25360" xr:uid="{00000000-0005-0000-0000-00000FD70000}"/>
    <cellStyle name="Valuta 5 2 5 2 2 2 3" xfId="43519" xr:uid="{00000000-0005-0000-0000-000010D70000}"/>
    <cellStyle name="Valuta 5 2 5 2 2 3" xfId="32823" xr:uid="{00000000-0005-0000-0000-000011D70000}"/>
    <cellStyle name="Valuta 5 2 5 2 2 3 2" xfId="50982" xr:uid="{00000000-0005-0000-0000-000012D70000}"/>
    <cellStyle name="Valuta 5 2 5 2 2 4" xfId="19632" xr:uid="{00000000-0005-0000-0000-000013D70000}"/>
    <cellStyle name="Valuta 5 2 5 2 2 5" xfId="37791" xr:uid="{00000000-0005-0000-0000-000014D70000}"/>
    <cellStyle name="Valuta 5 2 5 2 2 6" xfId="55951" xr:uid="{00000000-0005-0000-0000-000015D70000}"/>
    <cellStyle name="Valuta 5 2 5 2 3" xfId="9669" xr:uid="{00000000-0005-0000-0000-000016D70000}"/>
    <cellStyle name="Valuta 5 2 5 2 3 2" xfId="22876" xr:uid="{00000000-0005-0000-0000-000017D70000}"/>
    <cellStyle name="Valuta 5 2 5 2 3 3" xfId="41035" xr:uid="{00000000-0005-0000-0000-000018D70000}"/>
    <cellStyle name="Valuta 5 2 5 2 4" xfId="14663" xr:uid="{00000000-0005-0000-0000-000019D70000}"/>
    <cellStyle name="Valuta 5 2 5 2 4 2" xfId="27855" xr:uid="{00000000-0005-0000-0000-00001AD70000}"/>
    <cellStyle name="Valuta 5 2 5 2 4 3" xfId="46014" xr:uid="{00000000-0005-0000-0000-00001BD70000}"/>
    <cellStyle name="Valuta 5 2 5 2 5" xfId="4709" xr:uid="{00000000-0005-0000-0000-00001CD70000}"/>
    <cellStyle name="Valuta 5 2 5 2 5 2" xfId="30339" xr:uid="{00000000-0005-0000-0000-00001DD70000}"/>
    <cellStyle name="Valuta 5 2 5 2 5 3" xfId="48498" xr:uid="{00000000-0005-0000-0000-00001ED70000}"/>
    <cellStyle name="Valuta 5 2 5 2 6" xfId="17148" xr:uid="{00000000-0005-0000-0000-00001FD70000}"/>
    <cellStyle name="Valuta 5 2 5 2 7" xfId="35307" xr:uid="{00000000-0005-0000-0000-000020D70000}"/>
    <cellStyle name="Valuta 5 2 5 2 8" xfId="53467" xr:uid="{00000000-0005-0000-0000-000021D70000}"/>
    <cellStyle name="Valuta 5 2 5 2 9" xfId="59531" xr:uid="{00000000-0005-0000-0000-000022D70000}"/>
    <cellStyle name="Valuta 5 2 5 3" xfId="4168" xr:uid="{00000000-0005-0000-0000-000023D70000}"/>
    <cellStyle name="Valuta 5 2 5 3 2" xfId="7341" xr:uid="{00000000-0005-0000-0000-000024D70000}"/>
    <cellStyle name="Valuta 5 2 5 3 2 2" xfId="13074" xr:uid="{00000000-0005-0000-0000-000025D70000}"/>
    <cellStyle name="Valuta 5 2 5 3 2 2 2" xfId="26281" xr:uid="{00000000-0005-0000-0000-000026D70000}"/>
    <cellStyle name="Valuta 5 2 5 3 2 2 3" xfId="44440" xr:uid="{00000000-0005-0000-0000-000027D70000}"/>
    <cellStyle name="Valuta 5 2 5 3 2 3" xfId="33744" xr:uid="{00000000-0005-0000-0000-000028D70000}"/>
    <cellStyle name="Valuta 5 2 5 3 2 3 2" xfId="51903" xr:uid="{00000000-0005-0000-0000-000029D70000}"/>
    <cellStyle name="Valuta 5 2 5 3 2 4" xfId="20553" xr:uid="{00000000-0005-0000-0000-00002AD70000}"/>
    <cellStyle name="Valuta 5 2 5 3 2 5" xfId="38712" xr:uid="{00000000-0005-0000-0000-00002BD70000}"/>
    <cellStyle name="Valuta 5 2 5 3 2 6" xfId="56872" xr:uid="{00000000-0005-0000-0000-00002CD70000}"/>
    <cellStyle name="Valuta 5 2 5 3 3" xfId="10590" xr:uid="{00000000-0005-0000-0000-00002DD70000}"/>
    <cellStyle name="Valuta 5 2 5 3 3 2" xfId="23797" xr:uid="{00000000-0005-0000-0000-00002ED70000}"/>
    <cellStyle name="Valuta 5 2 5 3 3 3" xfId="41956" xr:uid="{00000000-0005-0000-0000-00002FD70000}"/>
    <cellStyle name="Valuta 5 2 5 3 4" xfId="15584" xr:uid="{00000000-0005-0000-0000-000030D70000}"/>
    <cellStyle name="Valuta 5 2 5 3 4 2" xfId="28776" xr:uid="{00000000-0005-0000-0000-000031D70000}"/>
    <cellStyle name="Valuta 5 2 5 3 4 3" xfId="46935" xr:uid="{00000000-0005-0000-0000-000032D70000}"/>
    <cellStyle name="Valuta 5 2 5 3 5" xfId="31260" xr:uid="{00000000-0005-0000-0000-000033D70000}"/>
    <cellStyle name="Valuta 5 2 5 3 5 2" xfId="49419" xr:uid="{00000000-0005-0000-0000-000034D70000}"/>
    <cellStyle name="Valuta 5 2 5 3 6" xfId="18069" xr:uid="{00000000-0005-0000-0000-000035D70000}"/>
    <cellStyle name="Valuta 5 2 5 3 7" xfId="36228" xr:uid="{00000000-0005-0000-0000-000036D70000}"/>
    <cellStyle name="Valuta 5 2 5 3 8" xfId="54388" xr:uid="{00000000-0005-0000-0000-000037D70000}"/>
    <cellStyle name="Valuta 5 2 5 4" xfId="6180" xr:uid="{00000000-0005-0000-0000-000038D70000}"/>
    <cellStyle name="Valuta 5 2 5 4 2" xfId="11678" xr:uid="{00000000-0005-0000-0000-000039D70000}"/>
    <cellStyle name="Valuta 5 2 5 4 2 2" xfId="24885" xr:uid="{00000000-0005-0000-0000-00003AD70000}"/>
    <cellStyle name="Valuta 5 2 5 4 2 3" xfId="43044" xr:uid="{00000000-0005-0000-0000-00003BD70000}"/>
    <cellStyle name="Valuta 5 2 5 4 3" xfId="32348" xr:uid="{00000000-0005-0000-0000-00003CD70000}"/>
    <cellStyle name="Valuta 5 2 5 4 3 2" xfId="50507" xr:uid="{00000000-0005-0000-0000-00003DD70000}"/>
    <cellStyle name="Valuta 5 2 5 4 4" xfId="19157" xr:uid="{00000000-0005-0000-0000-00003ED70000}"/>
    <cellStyle name="Valuta 5 2 5 4 5" xfId="37316" xr:uid="{00000000-0005-0000-0000-00003FD70000}"/>
    <cellStyle name="Valuta 5 2 5 4 6" xfId="55476" xr:uid="{00000000-0005-0000-0000-000040D70000}"/>
    <cellStyle name="Valuta 5 2 5 5" xfId="8434" xr:uid="{00000000-0005-0000-0000-000041D70000}"/>
    <cellStyle name="Valuta 5 2 5 5 2" xfId="21641" xr:uid="{00000000-0005-0000-0000-000042D70000}"/>
    <cellStyle name="Valuta 5 2 5 5 3" xfId="39800" xr:uid="{00000000-0005-0000-0000-000043D70000}"/>
    <cellStyle name="Valuta 5 2 5 5 4" xfId="57960" xr:uid="{00000000-0005-0000-0000-000044D70000}"/>
    <cellStyle name="Valuta 5 2 5 6" xfId="9199" xr:uid="{00000000-0005-0000-0000-000045D70000}"/>
    <cellStyle name="Valuta 5 2 5 6 2" xfId="22406" xr:uid="{00000000-0005-0000-0000-000046D70000}"/>
    <cellStyle name="Valuta 5 2 5 6 3" xfId="40565" xr:uid="{00000000-0005-0000-0000-000047D70000}"/>
    <cellStyle name="Valuta 5 2 5 7" xfId="14188" xr:uid="{00000000-0005-0000-0000-000048D70000}"/>
    <cellStyle name="Valuta 5 2 5 7 2" xfId="27380" xr:uid="{00000000-0005-0000-0000-000049D70000}"/>
    <cellStyle name="Valuta 5 2 5 7 3" xfId="45539" xr:uid="{00000000-0005-0000-0000-00004AD70000}"/>
    <cellStyle name="Valuta 5 2 5 8" xfId="29864" xr:uid="{00000000-0005-0000-0000-00004BD70000}"/>
    <cellStyle name="Valuta 5 2 5 8 2" xfId="48023" xr:uid="{00000000-0005-0000-0000-00004CD70000}"/>
    <cellStyle name="Valuta 5 2 5 9" xfId="16673" xr:uid="{00000000-0005-0000-0000-00004DD70000}"/>
    <cellStyle name="Valuta 5 2 6" xfId="3305" xr:uid="{00000000-0005-0000-0000-00004ED70000}"/>
    <cellStyle name="Valuta 5 2 6 10" xfId="58888" xr:uid="{00000000-0005-0000-0000-00004FD70000}"/>
    <cellStyle name="Valuta 5 2 6 2" xfId="4169" xr:uid="{00000000-0005-0000-0000-000050D70000}"/>
    <cellStyle name="Valuta 5 2 6 2 2" xfId="6656" xr:uid="{00000000-0005-0000-0000-000051D70000}"/>
    <cellStyle name="Valuta 5 2 6 2 2 2" xfId="12154" xr:uid="{00000000-0005-0000-0000-000052D70000}"/>
    <cellStyle name="Valuta 5 2 6 2 2 2 2" xfId="25361" xr:uid="{00000000-0005-0000-0000-000053D70000}"/>
    <cellStyle name="Valuta 5 2 6 2 2 2 3" xfId="43520" xr:uid="{00000000-0005-0000-0000-000054D70000}"/>
    <cellStyle name="Valuta 5 2 6 2 2 3" xfId="32824" xr:uid="{00000000-0005-0000-0000-000055D70000}"/>
    <cellStyle name="Valuta 5 2 6 2 2 3 2" xfId="50983" xr:uid="{00000000-0005-0000-0000-000056D70000}"/>
    <cellStyle name="Valuta 5 2 6 2 2 4" xfId="19633" xr:uid="{00000000-0005-0000-0000-000057D70000}"/>
    <cellStyle name="Valuta 5 2 6 2 2 5" xfId="37792" xr:uid="{00000000-0005-0000-0000-000058D70000}"/>
    <cellStyle name="Valuta 5 2 6 2 2 6" xfId="55952" xr:uid="{00000000-0005-0000-0000-000059D70000}"/>
    <cellStyle name="Valuta 5 2 6 2 3" xfId="9670" xr:uid="{00000000-0005-0000-0000-00005AD70000}"/>
    <cellStyle name="Valuta 5 2 6 2 3 2" xfId="22877" xr:uid="{00000000-0005-0000-0000-00005BD70000}"/>
    <cellStyle name="Valuta 5 2 6 2 3 3" xfId="41036" xr:uid="{00000000-0005-0000-0000-00005CD70000}"/>
    <cellStyle name="Valuta 5 2 6 2 4" xfId="14664" xr:uid="{00000000-0005-0000-0000-00005DD70000}"/>
    <cellStyle name="Valuta 5 2 6 2 4 2" xfId="27856" xr:uid="{00000000-0005-0000-0000-00005ED70000}"/>
    <cellStyle name="Valuta 5 2 6 2 4 3" xfId="46015" xr:uid="{00000000-0005-0000-0000-00005FD70000}"/>
    <cellStyle name="Valuta 5 2 6 2 5" xfId="30340" xr:uid="{00000000-0005-0000-0000-000060D70000}"/>
    <cellStyle name="Valuta 5 2 6 2 5 2" xfId="48499" xr:uid="{00000000-0005-0000-0000-000061D70000}"/>
    <cellStyle name="Valuta 5 2 6 2 6" xfId="17149" xr:uid="{00000000-0005-0000-0000-000062D70000}"/>
    <cellStyle name="Valuta 5 2 6 2 7" xfId="35308" xr:uid="{00000000-0005-0000-0000-000063D70000}"/>
    <cellStyle name="Valuta 5 2 6 2 8" xfId="53468" xr:uid="{00000000-0005-0000-0000-000064D70000}"/>
    <cellStyle name="Valuta 5 2 6 3" xfId="6181" xr:uid="{00000000-0005-0000-0000-000065D70000}"/>
    <cellStyle name="Valuta 5 2 6 3 2" xfId="11679" xr:uid="{00000000-0005-0000-0000-000066D70000}"/>
    <cellStyle name="Valuta 5 2 6 3 2 2" xfId="24886" xr:uid="{00000000-0005-0000-0000-000067D70000}"/>
    <cellStyle name="Valuta 5 2 6 3 2 3" xfId="43045" xr:uid="{00000000-0005-0000-0000-000068D70000}"/>
    <cellStyle name="Valuta 5 2 6 3 3" xfId="32349" xr:uid="{00000000-0005-0000-0000-000069D70000}"/>
    <cellStyle name="Valuta 5 2 6 3 3 2" xfId="50508" xr:uid="{00000000-0005-0000-0000-00006AD70000}"/>
    <cellStyle name="Valuta 5 2 6 3 4" xfId="19158" xr:uid="{00000000-0005-0000-0000-00006BD70000}"/>
    <cellStyle name="Valuta 5 2 6 3 5" xfId="37317" xr:uid="{00000000-0005-0000-0000-00006CD70000}"/>
    <cellStyle name="Valuta 5 2 6 3 6" xfId="55477" xr:uid="{00000000-0005-0000-0000-00006DD70000}"/>
    <cellStyle name="Valuta 5 2 6 4" xfId="9200" xr:uid="{00000000-0005-0000-0000-00006ED70000}"/>
    <cellStyle name="Valuta 5 2 6 4 2" xfId="22407" xr:uid="{00000000-0005-0000-0000-00006FD70000}"/>
    <cellStyle name="Valuta 5 2 6 4 3" xfId="40566" xr:uid="{00000000-0005-0000-0000-000070D70000}"/>
    <cellStyle name="Valuta 5 2 6 5" xfId="14189" xr:uid="{00000000-0005-0000-0000-000071D70000}"/>
    <cellStyle name="Valuta 5 2 6 5 2" xfId="27381" xr:uid="{00000000-0005-0000-0000-000072D70000}"/>
    <cellStyle name="Valuta 5 2 6 5 3" xfId="45540" xr:uid="{00000000-0005-0000-0000-000073D70000}"/>
    <cellStyle name="Valuta 5 2 6 6" xfId="29865" xr:uid="{00000000-0005-0000-0000-000074D70000}"/>
    <cellStyle name="Valuta 5 2 6 6 2" xfId="48024" xr:uid="{00000000-0005-0000-0000-000075D70000}"/>
    <cellStyle name="Valuta 5 2 6 7" xfId="16674" xr:uid="{00000000-0005-0000-0000-000076D70000}"/>
    <cellStyle name="Valuta 5 2 6 8" xfId="34833" xr:uid="{00000000-0005-0000-0000-000077D70000}"/>
    <cellStyle name="Valuta 5 2 6 9" xfId="52993" xr:uid="{00000000-0005-0000-0000-000078D70000}"/>
    <cellStyle name="Valuta 5 2 7" xfId="3306" xr:uid="{00000000-0005-0000-0000-000079D70000}"/>
    <cellStyle name="Valuta 5 2 7 10" xfId="58889" xr:uid="{00000000-0005-0000-0000-00007AD70000}"/>
    <cellStyle name="Valuta 5 2 7 2" xfId="4170" xr:uid="{00000000-0005-0000-0000-00007BD70000}"/>
    <cellStyle name="Valuta 5 2 7 2 2" xfId="6657" xr:uid="{00000000-0005-0000-0000-00007CD70000}"/>
    <cellStyle name="Valuta 5 2 7 2 2 2" xfId="12155" xr:uid="{00000000-0005-0000-0000-00007DD70000}"/>
    <cellStyle name="Valuta 5 2 7 2 2 2 2" xfId="25362" xr:uid="{00000000-0005-0000-0000-00007ED70000}"/>
    <cellStyle name="Valuta 5 2 7 2 2 2 3" xfId="43521" xr:uid="{00000000-0005-0000-0000-00007FD70000}"/>
    <cellStyle name="Valuta 5 2 7 2 2 3" xfId="32825" xr:uid="{00000000-0005-0000-0000-000080D70000}"/>
    <cellStyle name="Valuta 5 2 7 2 2 3 2" xfId="50984" xr:uid="{00000000-0005-0000-0000-000081D70000}"/>
    <cellStyle name="Valuta 5 2 7 2 2 4" xfId="19634" xr:uid="{00000000-0005-0000-0000-000082D70000}"/>
    <cellStyle name="Valuta 5 2 7 2 2 5" xfId="37793" xr:uid="{00000000-0005-0000-0000-000083D70000}"/>
    <cellStyle name="Valuta 5 2 7 2 2 6" xfId="55953" xr:uid="{00000000-0005-0000-0000-000084D70000}"/>
    <cellStyle name="Valuta 5 2 7 2 3" xfId="9671" xr:uid="{00000000-0005-0000-0000-000085D70000}"/>
    <cellStyle name="Valuta 5 2 7 2 3 2" xfId="22878" xr:uid="{00000000-0005-0000-0000-000086D70000}"/>
    <cellStyle name="Valuta 5 2 7 2 3 3" xfId="41037" xr:uid="{00000000-0005-0000-0000-000087D70000}"/>
    <cellStyle name="Valuta 5 2 7 2 4" xfId="14665" xr:uid="{00000000-0005-0000-0000-000088D70000}"/>
    <cellStyle name="Valuta 5 2 7 2 4 2" xfId="27857" xr:uid="{00000000-0005-0000-0000-000089D70000}"/>
    <cellStyle name="Valuta 5 2 7 2 4 3" xfId="46016" xr:uid="{00000000-0005-0000-0000-00008AD70000}"/>
    <cellStyle name="Valuta 5 2 7 2 5" xfId="30341" xr:uid="{00000000-0005-0000-0000-00008BD70000}"/>
    <cellStyle name="Valuta 5 2 7 2 5 2" xfId="48500" xr:uid="{00000000-0005-0000-0000-00008CD70000}"/>
    <cellStyle name="Valuta 5 2 7 2 6" xfId="17150" xr:uid="{00000000-0005-0000-0000-00008DD70000}"/>
    <cellStyle name="Valuta 5 2 7 2 7" xfId="35309" xr:uid="{00000000-0005-0000-0000-00008ED70000}"/>
    <cellStyle name="Valuta 5 2 7 2 8" xfId="53469" xr:uid="{00000000-0005-0000-0000-00008FD70000}"/>
    <cellStyle name="Valuta 5 2 7 3" xfId="6182" xr:uid="{00000000-0005-0000-0000-000090D70000}"/>
    <cellStyle name="Valuta 5 2 7 3 2" xfId="11680" xr:uid="{00000000-0005-0000-0000-000091D70000}"/>
    <cellStyle name="Valuta 5 2 7 3 2 2" xfId="24887" xr:uid="{00000000-0005-0000-0000-000092D70000}"/>
    <cellStyle name="Valuta 5 2 7 3 2 3" xfId="43046" xr:uid="{00000000-0005-0000-0000-000093D70000}"/>
    <cellStyle name="Valuta 5 2 7 3 3" xfId="32350" xr:uid="{00000000-0005-0000-0000-000094D70000}"/>
    <cellStyle name="Valuta 5 2 7 3 3 2" xfId="50509" xr:uid="{00000000-0005-0000-0000-000095D70000}"/>
    <cellStyle name="Valuta 5 2 7 3 4" xfId="19159" xr:uid="{00000000-0005-0000-0000-000096D70000}"/>
    <cellStyle name="Valuta 5 2 7 3 5" xfId="37318" xr:uid="{00000000-0005-0000-0000-000097D70000}"/>
    <cellStyle name="Valuta 5 2 7 3 6" xfId="55478" xr:uid="{00000000-0005-0000-0000-000098D70000}"/>
    <cellStyle name="Valuta 5 2 7 4" xfId="9201" xr:uid="{00000000-0005-0000-0000-000099D70000}"/>
    <cellStyle name="Valuta 5 2 7 4 2" xfId="22408" xr:uid="{00000000-0005-0000-0000-00009AD70000}"/>
    <cellStyle name="Valuta 5 2 7 4 3" xfId="40567" xr:uid="{00000000-0005-0000-0000-00009BD70000}"/>
    <cellStyle name="Valuta 5 2 7 5" xfId="14190" xr:uid="{00000000-0005-0000-0000-00009CD70000}"/>
    <cellStyle name="Valuta 5 2 7 5 2" xfId="27382" xr:uid="{00000000-0005-0000-0000-00009DD70000}"/>
    <cellStyle name="Valuta 5 2 7 5 3" xfId="45541" xr:uid="{00000000-0005-0000-0000-00009ED70000}"/>
    <cellStyle name="Valuta 5 2 7 6" xfId="29866" xr:uid="{00000000-0005-0000-0000-00009FD70000}"/>
    <cellStyle name="Valuta 5 2 7 6 2" xfId="48025" xr:uid="{00000000-0005-0000-0000-0000A0D70000}"/>
    <cellStyle name="Valuta 5 2 7 7" xfId="16675" xr:uid="{00000000-0005-0000-0000-0000A1D70000}"/>
    <cellStyle name="Valuta 5 2 7 8" xfId="34834" xr:uid="{00000000-0005-0000-0000-0000A2D70000}"/>
    <cellStyle name="Valuta 5 2 7 9" xfId="52994" xr:uid="{00000000-0005-0000-0000-0000A3D70000}"/>
    <cellStyle name="Valuta 5 2 8" xfId="3667" xr:uid="{00000000-0005-0000-0000-0000A4D70000}"/>
    <cellStyle name="Valuta 5 2 8 2" xfId="4443" xr:uid="{00000000-0005-0000-0000-0000A5D70000}"/>
    <cellStyle name="Valuta 5 2 8 2 2" xfId="12427" xr:uid="{00000000-0005-0000-0000-0000A6D70000}"/>
    <cellStyle name="Valuta 5 2 8 2 2 2" xfId="25634" xr:uid="{00000000-0005-0000-0000-0000A7D70000}"/>
    <cellStyle name="Valuta 5 2 8 2 2 3" xfId="43793" xr:uid="{00000000-0005-0000-0000-0000A8D70000}"/>
    <cellStyle name="Valuta 5 2 8 2 3" xfId="33097" xr:uid="{00000000-0005-0000-0000-0000A9D70000}"/>
    <cellStyle name="Valuta 5 2 8 2 3 2" xfId="51256" xr:uid="{00000000-0005-0000-0000-0000AAD70000}"/>
    <cellStyle name="Valuta 5 2 8 2 4" xfId="19906" xr:uid="{00000000-0005-0000-0000-0000ABD70000}"/>
    <cellStyle name="Valuta 5 2 8 2 5" xfId="38065" xr:uid="{00000000-0005-0000-0000-0000ACD70000}"/>
    <cellStyle name="Valuta 5 2 8 2 6" xfId="56225" xr:uid="{00000000-0005-0000-0000-0000ADD70000}"/>
    <cellStyle name="Valuta 5 2 8 3" xfId="9943" xr:uid="{00000000-0005-0000-0000-0000AED70000}"/>
    <cellStyle name="Valuta 5 2 8 3 2" xfId="23150" xr:uid="{00000000-0005-0000-0000-0000AFD70000}"/>
    <cellStyle name="Valuta 5 2 8 3 3" xfId="41309" xr:uid="{00000000-0005-0000-0000-0000B0D70000}"/>
    <cellStyle name="Valuta 5 2 8 4" xfId="14937" xr:uid="{00000000-0005-0000-0000-0000B1D70000}"/>
    <cellStyle name="Valuta 5 2 8 4 2" xfId="28129" xr:uid="{00000000-0005-0000-0000-0000B2D70000}"/>
    <cellStyle name="Valuta 5 2 8 4 3" xfId="46288" xr:uid="{00000000-0005-0000-0000-0000B3D70000}"/>
    <cellStyle name="Valuta 5 2 8 5" xfId="30613" xr:uid="{00000000-0005-0000-0000-0000B4D70000}"/>
    <cellStyle name="Valuta 5 2 8 5 2" xfId="48772" xr:uid="{00000000-0005-0000-0000-0000B5D70000}"/>
    <cellStyle name="Valuta 5 2 8 6" xfId="17422" xr:uid="{00000000-0005-0000-0000-0000B6D70000}"/>
    <cellStyle name="Valuta 5 2 8 7" xfId="35581" xr:uid="{00000000-0005-0000-0000-0000B7D70000}"/>
    <cellStyle name="Valuta 5 2 8 8" xfId="53741" xr:uid="{00000000-0005-0000-0000-0000B8D70000}"/>
    <cellStyle name="Valuta 5 2 8 9" xfId="59113" xr:uid="{00000000-0005-0000-0000-0000B9D70000}"/>
    <cellStyle name="Valuta 5 2 9" xfId="4662" xr:uid="{00000000-0005-0000-0000-0000BAD70000}"/>
    <cellStyle name="Valuta 5 2 9 2" xfId="6913" xr:uid="{00000000-0005-0000-0000-0000BBD70000}"/>
    <cellStyle name="Valuta 5 2 9 2 2" xfId="12646" xr:uid="{00000000-0005-0000-0000-0000BCD70000}"/>
    <cellStyle name="Valuta 5 2 9 2 2 2" xfId="25853" xr:uid="{00000000-0005-0000-0000-0000BDD70000}"/>
    <cellStyle name="Valuta 5 2 9 2 2 3" xfId="44012" xr:uid="{00000000-0005-0000-0000-0000BED70000}"/>
    <cellStyle name="Valuta 5 2 9 2 3" xfId="33316" xr:uid="{00000000-0005-0000-0000-0000BFD70000}"/>
    <cellStyle name="Valuta 5 2 9 2 3 2" xfId="51475" xr:uid="{00000000-0005-0000-0000-0000C0D70000}"/>
    <cellStyle name="Valuta 5 2 9 2 4" xfId="20125" xr:uid="{00000000-0005-0000-0000-0000C1D70000}"/>
    <cellStyle name="Valuta 5 2 9 2 5" xfId="38284" xr:uid="{00000000-0005-0000-0000-0000C2D70000}"/>
    <cellStyle name="Valuta 5 2 9 2 6" xfId="56444" xr:uid="{00000000-0005-0000-0000-0000C3D70000}"/>
    <cellStyle name="Valuta 5 2 9 3" xfId="10162" xr:uid="{00000000-0005-0000-0000-0000C4D70000}"/>
    <cellStyle name="Valuta 5 2 9 3 2" xfId="23369" xr:uid="{00000000-0005-0000-0000-0000C5D70000}"/>
    <cellStyle name="Valuta 5 2 9 3 3" xfId="41528" xr:uid="{00000000-0005-0000-0000-0000C6D70000}"/>
    <cellStyle name="Valuta 5 2 9 4" xfId="15156" xr:uid="{00000000-0005-0000-0000-0000C7D70000}"/>
    <cellStyle name="Valuta 5 2 9 4 2" xfId="28348" xr:uid="{00000000-0005-0000-0000-0000C8D70000}"/>
    <cellStyle name="Valuta 5 2 9 4 3" xfId="46507" xr:uid="{00000000-0005-0000-0000-0000C9D70000}"/>
    <cellStyle name="Valuta 5 2 9 5" xfId="30832" xr:uid="{00000000-0005-0000-0000-0000CAD70000}"/>
    <cellStyle name="Valuta 5 2 9 5 2" xfId="48991" xr:uid="{00000000-0005-0000-0000-0000CBD70000}"/>
    <cellStyle name="Valuta 5 2 9 6" xfId="17641" xr:uid="{00000000-0005-0000-0000-0000CCD70000}"/>
    <cellStyle name="Valuta 5 2 9 7" xfId="35800" xr:uid="{00000000-0005-0000-0000-0000CDD70000}"/>
    <cellStyle name="Valuta 5 2 9 8" xfId="53960" xr:uid="{00000000-0005-0000-0000-0000CED70000}"/>
    <cellStyle name="Valuta 5 2 9 9" xfId="59278" xr:uid="{00000000-0005-0000-0000-0000CFD70000}"/>
    <cellStyle name="Valuta 5 20" xfId="8427" xr:uid="{00000000-0005-0000-0000-0000D0D70000}"/>
    <cellStyle name="Valuta 5 20 2" xfId="21634" xr:uid="{00000000-0005-0000-0000-0000D1D70000}"/>
    <cellStyle name="Valuta 5 20 3" xfId="39793" xr:uid="{00000000-0005-0000-0000-0000D2D70000}"/>
    <cellStyle name="Valuta 5 20 4" xfId="57953" xr:uid="{00000000-0005-0000-0000-0000D3D70000}"/>
    <cellStyle name="Valuta 5 21" xfId="8610" xr:uid="{00000000-0005-0000-0000-0000D4D70000}"/>
    <cellStyle name="Valuta 5 21 2" xfId="21817" xr:uid="{00000000-0005-0000-0000-0000D5D70000}"/>
    <cellStyle name="Valuta 5 21 3" xfId="39976" xr:uid="{00000000-0005-0000-0000-0000D6D70000}"/>
    <cellStyle name="Valuta 5 21 4" xfId="58136" xr:uid="{00000000-0005-0000-0000-0000D7D70000}"/>
    <cellStyle name="Valuta 5 22" xfId="8774" xr:uid="{00000000-0005-0000-0000-0000D8D70000}"/>
    <cellStyle name="Valuta 5 22 2" xfId="21981" xr:uid="{00000000-0005-0000-0000-0000D9D70000}"/>
    <cellStyle name="Valuta 5 22 3" xfId="40140" xr:uid="{00000000-0005-0000-0000-0000DAD70000}"/>
    <cellStyle name="Valuta 5 22 4" xfId="58300" xr:uid="{00000000-0005-0000-0000-0000DBD70000}"/>
    <cellStyle name="Valuta 5 23" xfId="8982" xr:uid="{00000000-0005-0000-0000-0000DCD70000}"/>
    <cellStyle name="Valuta 5 23 2" xfId="22189" xr:uid="{00000000-0005-0000-0000-0000DDD70000}"/>
    <cellStyle name="Valuta 5 23 3" xfId="40348" xr:uid="{00000000-0005-0000-0000-0000DED70000}"/>
    <cellStyle name="Valuta 5 24" xfId="14171" xr:uid="{00000000-0005-0000-0000-0000DFD70000}"/>
    <cellStyle name="Valuta 5 24 2" xfId="27363" xr:uid="{00000000-0005-0000-0000-0000E0D70000}"/>
    <cellStyle name="Valuta 5 24 3" xfId="45522" xr:uid="{00000000-0005-0000-0000-0000E1D70000}"/>
    <cellStyle name="Valuta 5 25" xfId="29847" xr:uid="{00000000-0005-0000-0000-0000E2D70000}"/>
    <cellStyle name="Valuta 5 25 2" xfId="48006" xr:uid="{00000000-0005-0000-0000-0000E3D70000}"/>
    <cellStyle name="Valuta 5 26" xfId="16656" xr:uid="{00000000-0005-0000-0000-0000E4D70000}"/>
    <cellStyle name="Valuta 5 27" xfId="34815" xr:uid="{00000000-0005-0000-0000-0000E5D70000}"/>
    <cellStyle name="Valuta 5 28" xfId="52975" xr:uid="{00000000-0005-0000-0000-0000E6D70000}"/>
    <cellStyle name="Valuta 5 29" xfId="58466" xr:uid="{00000000-0005-0000-0000-0000E7D70000}"/>
    <cellStyle name="Valuta 5 3" xfId="3307" xr:uid="{00000000-0005-0000-0000-0000E8D70000}"/>
    <cellStyle name="Valuta 5 3 10" xfId="5097" xr:uid="{00000000-0005-0000-0000-0000E9D70000}"/>
    <cellStyle name="Valuta 5 3 10 2" xfId="7342" xr:uid="{00000000-0005-0000-0000-0000EAD70000}"/>
    <cellStyle name="Valuta 5 3 10 2 2" xfId="13075" xr:uid="{00000000-0005-0000-0000-0000EBD70000}"/>
    <cellStyle name="Valuta 5 3 10 2 2 2" xfId="26282" xr:uid="{00000000-0005-0000-0000-0000ECD70000}"/>
    <cellStyle name="Valuta 5 3 10 2 2 3" xfId="44441" xr:uid="{00000000-0005-0000-0000-0000EDD70000}"/>
    <cellStyle name="Valuta 5 3 10 2 3" xfId="33745" xr:uid="{00000000-0005-0000-0000-0000EED70000}"/>
    <cellStyle name="Valuta 5 3 10 2 3 2" xfId="51904" xr:uid="{00000000-0005-0000-0000-0000EFD70000}"/>
    <cellStyle name="Valuta 5 3 10 2 4" xfId="20554" xr:uid="{00000000-0005-0000-0000-0000F0D70000}"/>
    <cellStyle name="Valuta 5 3 10 2 5" xfId="38713" xr:uid="{00000000-0005-0000-0000-0000F1D70000}"/>
    <cellStyle name="Valuta 5 3 10 2 6" xfId="56873" xr:uid="{00000000-0005-0000-0000-0000F2D70000}"/>
    <cellStyle name="Valuta 5 3 10 3" xfId="10591" xr:uid="{00000000-0005-0000-0000-0000F3D70000}"/>
    <cellStyle name="Valuta 5 3 10 3 2" xfId="23798" xr:uid="{00000000-0005-0000-0000-0000F4D70000}"/>
    <cellStyle name="Valuta 5 3 10 3 3" xfId="41957" xr:uid="{00000000-0005-0000-0000-0000F5D70000}"/>
    <cellStyle name="Valuta 5 3 10 4" xfId="15585" xr:uid="{00000000-0005-0000-0000-0000F6D70000}"/>
    <cellStyle name="Valuta 5 3 10 4 2" xfId="28777" xr:uid="{00000000-0005-0000-0000-0000F7D70000}"/>
    <cellStyle name="Valuta 5 3 10 4 3" xfId="46936" xr:uid="{00000000-0005-0000-0000-0000F8D70000}"/>
    <cellStyle name="Valuta 5 3 10 5" xfId="31261" xr:uid="{00000000-0005-0000-0000-0000F9D70000}"/>
    <cellStyle name="Valuta 5 3 10 5 2" xfId="49420" xr:uid="{00000000-0005-0000-0000-0000FAD70000}"/>
    <cellStyle name="Valuta 5 3 10 6" xfId="18070" xr:uid="{00000000-0005-0000-0000-0000FBD70000}"/>
    <cellStyle name="Valuta 5 3 10 7" xfId="36229" xr:uid="{00000000-0005-0000-0000-0000FCD70000}"/>
    <cellStyle name="Valuta 5 3 10 8" xfId="54389" xr:uid="{00000000-0005-0000-0000-0000FDD70000}"/>
    <cellStyle name="Valuta 5 3 11" xfId="5272" xr:uid="{00000000-0005-0000-0000-0000FED70000}"/>
    <cellStyle name="Valuta 5 3 11 2" xfId="7520" xr:uid="{00000000-0005-0000-0000-0000FFD70000}"/>
    <cellStyle name="Valuta 5 3 11 2 2" xfId="13253" xr:uid="{00000000-0005-0000-0000-000000D80000}"/>
    <cellStyle name="Valuta 5 3 11 2 2 2" xfId="26460" xr:uid="{00000000-0005-0000-0000-000001D80000}"/>
    <cellStyle name="Valuta 5 3 11 2 2 3" xfId="44619" xr:uid="{00000000-0005-0000-0000-000002D80000}"/>
    <cellStyle name="Valuta 5 3 11 2 3" xfId="33923" xr:uid="{00000000-0005-0000-0000-000003D80000}"/>
    <cellStyle name="Valuta 5 3 11 2 3 2" xfId="52082" xr:uid="{00000000-0005-0000-0000-000004D80000}"/>
    <cellStyle name="Valuta 5 3 11 2 4" xfId="20732" xr:uid="{00000000-0005-0000-0000-000005D80000}"/>
    <cellStyle name="Valuta 5 3 11 2 5" xfId="38891" xr:uid="{00000000-0005-0000-0000-000006D80000}"/>
    <cellStyle name="Valuta 5 3 11 2 6" xfId="57051" xr:uid="{00000000-0005-0000-0000-000007D80000}"/>
    <cellStyle name="Valuta 5 3 11 3" xfId="10769" xr:uid="{00000000-0005-0000-0000-000008D80000}"/>
    <cellStyle name="Valuta 5 3 11 3 2" xfId="23976" xr:uid="{00000000-0005-0000-0000-000009D80000}"/>
    <cellStyle name="Valuta 5 3 11 3 3" xfId="42135" xr:uid="{00000000-0005-0000-0000-00000AD80000}"/>
    <cellStyle name="Valuta 5 3 11 4" xfId="15763" xr:uid="{00000000-0005-0000-0000-00000BD80000}"/>
    <cellStyle name="Valuta 5 3 11 4 2" xfId="28955" xr:uid="{00000000-0005-0000-0000-00000CD80000}"/>
    <cellStyle name="Valuta 5 3 11 4 3" xfId="47114" xr:uid="{00000000-0005-0000-0000-00000DD80000}"/>
    <cellStyle name="Valuta 5 3 11 5" xfId="31439" xr:uid="{00000000-0005-0000-0000-00000ED80000}"/>
    <cellStyle name="Valuta 5 3 11 5 2" xfId="49598" xr:uid="{00000000-0005-0000-0000-00000FD80000}"/>
    <cellStyle name="Valuta 5 3 11 6" xfId="18248" xr:uid="{00000000-0005-0000-0000-000010D80000}"/>
    <cellStyle name="Valuta 5 3 11 7" xfId="36407" xr:uid="{00000000-0005-0000-0000-000011D80000}"/>
    <cellStyle name="Valuta 5 3 11 8" xfId="54567" xr:uid="{00000000-0005-0000-0000-000012D80000}"/>
    <cellStyle name="Valuta 5 3 12" xfId="5439" xr:uid="{00000000-0005-0000-0000-000013D80000}"/>
    <cellStyle name="Valuta 5 3 12 2" xfId="7687" xr:uid="{00000000-0005-0000-0000-000014D80000}"/>
    <cellStyle name="Valuta 5 3 12 2 2" xfId="13420" xr:uid="{00000000-0005-0000-0000-000015D80000}"/>
    <cellStyle name="Valuta 5 3 12 2 2 2" xfId="26627" xr:uid="{00000000-0005-0000-0000-000016D80000}"/>
    <cellStyle name="Valuta 5 3 12 2 2 3" xfId="44786" xr:uid="{00000000-0005-0000-0000-000017D80000}"/>
    <cellStyle name="Valuta 5 3 12 2 3" xfId="34090" xr:uid="{00000000-0005-0000-0000-000018D80000}"/>
    <cellStyle name="Valuta 5 3 12 2 3 2" xfId="52249" xr:uid="{00000000-0005-0000-0000-000019D80000}"/>
    <cellStyle name="Valuta 5 3 12 2 4" xfId="20899" xr:uid="{00000000-0005-0000-0000-00001AD80000}"/>
    <cellStyle name="Valuta 5 3 12 2 5" xfId="39058" xr:uid="{00000000-0005-0000-0000-00001BD80000}"/>
    <cellStyle name="Valuta 5 3 12 2 6" xfId="57218" xr:uid="{00000000-0005-0000-0000-00001CD80000}"/>
    <cellStyle name="Valuta 5 3 12 3" xfId="10936" xr:uid="{00000000-0005-0000-0000-00001DD80000}"/>
    <cellStyle name="Valuta 5 3 12 3 2" xfId="24143" xr:uid="{00000000-0005-0000-0000-00001ED80000}"/>
    <cellStyle name="Valuta 5 3 12 3 3" xfId="42302" xr:uid="{00000000-0005-0000-0000-00001FD80000}"/>
    <cellStyle name="Valuta 5 3 12 4" xfId="15930" xr:uid="{00000000-0005-0000-0000-000020D80000}"/>
    <cellStyle name="Valuta 5 3 12 4 2" xfId="29122" xr:uid="{00000000-0005-0000-0000-000021D80000}"/>
    <cellStyle name="Valuta 5 3 12 4 3" xfId="47281" xr:uid="{00000000-0005-0000-0000-000022D80000}"/>
    <cellStyle name="Valuta 5 3 12 5" xfId="31606" xr:uid="{00000000-0005-0000-0000-000023D80000}"/>
    <cellStyle name="Valuta 5 3 12 5 2" xfId="49765" xr:uid="{00000000-0005-0000-0000-000024D80000}"/>
    <cellStyle name="Valuta 5 3 12 6" xfId="18415" xr:uid="{00000000-0005-0000-0000-000025D80000}"/>
    <cellStyle name="Valuta 5 3 12 7" xfId="36574" xr:uid="{00000000-0005-0000-0000-000026D80000}"/>
    <cellStyle name="Valuta 5 3 12 8" xfId="54734" xr:uid="{00000000-0005-0000-0000-000027D80000}"/>
    <cellStyle name="Valuta 5 3 13" xfId="5603" xr:uid="{00000000-0005-0000-0000-000028D80000}"/>
    <cellStyle name="Valuta 5 3 13 2" xfId="7851" xr:uid="{00000000-0005-0000-0000-000029D80000}"/>
    <cellStyle name="Valuta 5 3 13 2 2" xfId="13584" xr:uid="{00000000-0005-0000-0000-00002AD80000}"/>
    <cellStyle name="Valuta 5 3 13 2 2 2" xfId="26791" xr:uid="{00000000-0005-0000-0000-00002BD80000}"/>
    <cellStyle name="Valuta 5 3 13 2 2 3" xfId="44950" xr:uid="{00000000-0005-0000-0000-00002CD80000}"/>
    <cellStyle name="Valuta 5 3 13 2 3" xfId="34254" xr:uid="{00000000-0005-0000-0000-00002DD80000}"/>
    <cellStyle name="Valuta 5 3 13 2 3 2" xfId="52413" xr:uid="{00000000-0005-0000-0000-00002ED80000}"/>
    <cellStyle name="Valuta 5 3 13 2 4" xfId="21063" xr:uid="{00000000-0005-0000-0000-00002FD80000}"/>
    <cellStyle name="Valuta 5 3 13 2 5" xfId="39222" xr:uid="{00000000-0005-0000-0000-000030D80000}"/>
    <cellStyle name="Valuta 5 3 13 2 6" xfId="57382" xr:uid="{00000000-0005-0000-0000-000031D80000}"/>
    <cellStyle name="Valuta 5 3 13 3" xfId="11100" xr:uid="{00000000-0005-0000-0000-000032D80000}"/>
    <cellStyle name="Valuta 5 3 13 3 2" xfId="24307" xr:uid="{00000000-0005-0000-0000-000033D80000}"/>
    <cellStyle name="Valuta 5 3 13 3 3" xfId="42466" xr:uid="{00000000-0005-0000-0000-000034D80000}"/>
    <cellStyle name="Valuta 5 3 13 4" xfId="16094" xr:uid="{00000000-0005-0000-0000-000035D80000}"/>
    <cellStyle name="Valuta 5 3 13 4 2" xfId="29286" xr:uid="{00000000-0005-0000-0000-000036D80000}"/>
    <cellStyle name="Valuta 5 3 13 4 3" xfId="47445" xr:uid="{00000000-0005-0000-0000-000037D80000}"/>
    <cellStyle name="Valuta 5 3 13 5" xfId="31770" xr:uid="{00000000-0005-0000-0000-000038D80000}"/>
    <cellStyle name="Valuta 5 3 13 5 2" xfId="49929" xr:uid="{00000000-0005-0000-0000-000039D80000}"/>
    <cellStyle name="Valuta 5 3 13 6" xfId="18579" xr:uid="{00000000-0005-0000-0000-00003AD80000}"/>
    <cellStyle name="Valuta 5 3 13 7" xfId="36738" xr:uid="{00000000-0005-0000-0000-00003BD80000}"/>
    <cellStyle name="Valuta 5 3 13 8" xfId="54898" xr:uid="{00000000-0005-0000-0000-00003CD80000}"/>
    <cellStyle name="Valuta 5 3 14" xfId="5767" xr:uid="{00000000-0005-0000-0000-00003DD80000}"/>
    <cellStyle name="Valuta 5 3 14 2" xfId="8015" xr:uid="{00000000-0005-0000-0000-00003ED80000}"/>
    <cellStyle name="Valuta 5 3 14 2 2" xfId="13748" xr:uid="{00000000-0005-0000-0000-00003FD80000}"/>
    <cellStyle name="Valuta 5 3 14 2 2 2" xfId="26955" xr:uid="{00000000-0005-0000-0000-000040D80000}"/>
    <cellStyle name="Valuta 5 3 14 2 2 3" xfId="45114" xr:uid="{00000000-0005-0000-0000-000041D80000}"/>
    <cellStyle name="Valuta 5 3 14 2 3" xfId="34418" xr:uid="{00000000-0005-0000-0000-000042D80000}"/>
    <cellStyle name="Valuta 5 3 14 2 3 2" xfId="52577" xr:uid="{00000000-0005-0000-0000-000043D80000}"/>
    <cellStyle name="Valuta 5 3 14 2 4" xfId="21227" xr:uid="{00000000-0005-0000-0000-000044D80000}"/>
    <cellStyle name="Valuta 5 3 14 2 5" xfId="39386" xr:uid="{00000000-0005-0000-0000-000045D80000}"/>
    <cellStyle name="Valuta 5 3 14 2 6" xfId="57546" xr:uid="{00000000-0005-0000-0000-000046D80000}"/>
    <cellStyle name="Valuta 5 3 14 3" xfId="11264" xr:uid="{00000000-0005-0000-0000-000047D80000}"/>
    <cellStyle name="Valuta 5 3 14 3 2" xfId="24471" xr:uid="{00000000-0005-0000-0000-000048D80000}"/>
    <cellStyle name="Valuta 5 3 14 3 3" xfId="42630" xr:uid="{00000000-0005-0000-0000-000049D80000}"/>
    <cellStyle name="Valuta 5 3 14 4" xfId="16258" xr:uid="{00000000-0005-0000-0000-00004AD80000}"/>
    <cellStyle name="Valuta 5 3 14 4 2" xfId="29450" xr:uid="{00000000-0005-0000-0000-00004BD80000}"/>
    <cellStyle name="Valuta 5 3 14 4 3" xfId="47609" xr:uid="{00000000-0005-0000-0000-00004CD80000}"/>
    <cellStyle name="Valuta 5 3 14 5" xfId="31934" xr:uid="{00000000-0005-0000-0000-00004DD80000}"/>
    <cellStyle name="Valuta 5 3 14 5 2" xfId="50093" xr:uid="{00000000-0005-0000-0000-00004ED80000}"/>
    <cellStyle name="Valuta 5 3 14 6" xfId="18743" xr:uid="{00000000-0005-0000-0000-00004FD80000}"/>
    <cellStyle name="Valuta 5 3 14 7" xfId="36902" xr:uid="{00000000-0005-0000-0000-000050D80000}"/>
    <cellStyle name="Valuta 5 3 14 8" xfId="55062" xr:uid="{00000000-0005-0000-0000-000051D80000}"/>
    <cellStyle name="Valuta 5 3 15" xfId="6183" xr:uid="{00000000-0005-0000-0000-000052D80000}"/>
    <cellStyle name="Valuta 5 3 15 2" xfId="11681" xr:uid="{00000000-0005-0000-0000-000053D80000}"/>
    <cellStyle name="Valuta 5 3 15 2 2" xfId="24888" xr:uid="{00000000-0005-0000-0000-000054D80000}"/>
    <cellStyle name="Valuta 5 3 15 2 3" xfId="43047" xr:uid="{00000000-0005-0000-0000-000055D80000}"/>
    <cellStyle name="Valuta 5 3 15 3" xfId="32351" xr:uid="{00000000-0005-0000-0000-000056D80000}"/>
    <cellStyle name="Valuta 5 3 15 3 2" xfId="50510" xr:uid="{00000000-0005-0000-0000-000057D80000}"/>
    <cellStyle name="Valuta 5 3 15 4" xfId="19160" xr:uid="{00000000-0005-0000-0000-000058D80000}"/>
    <cellStyle name="Valuta 5 3 15 5" xfId="37319" xr:uid="{00000000-0005-0000-0000-000059D80000}"/>
    <cellStyle name="Valuta 5 3 15 6" xfId="55479" xr:uid="{00000000-0005-0000-0000-00005AD80000}"/>
    <cellStyle name="Valuta 5 3 16" xfId="8191" xr:uid="{00000000-0005-0000-0000-00005BD80000}"/>
    <cellStyle name="Valuta 5 3 16 2" xfId="21398" xr:uid="{00000000-0005-0000-0000-00005CD80000}"/>
    <cellStyle name="Valuta 5 3 16 3" xfId="39557" xr:uid="{00000000-0005-0000-0000-00005DD80000}"/>
    <cellStyle name="Valuta 5 3 16 4" xfId="57717" xr:uid="{00000000-0005-0000-0000-00005ED80000}"/>
    <cellStyle name="Valuta 5 3 17" xfId="8435" xr:uid="{00000000-0005-0000-0000-00005FD80000}"/>
    <cellStyle name="Valuta 5 3 17 2" xfId="21642" xr:uid="{00000000-0005-0000-0000-000060D80000}"/>
    <cellStyle name="Valuta 5 3 17 3" xfId="39801" xr:uid="{00000000-0005-0000-0000-000061D80000}"/>
    <cellStyle name="Valuta 5 3 17 4" xfId="57961" xr:uid="{00000000-0005-0000-0000-000062D80000}"/>
    <cellStyle name="Valuta 5 3 18" xfId="8613" xr:uid="{00000000-0005-0000-0000-000063D80000}"/>
    <cellStyle name="Valuta 5 3 18 2" xfId="21820" xr:uid="{00000000-0005-0000-0000-000064D80000}"/>
    <cellStyle name="Valuta 5 3 18 3" xfId="39979" xr:uid="{00000000-0005-0000-0000-000065D80000}"/>
    <cellStyle name="Valuta 5 3 18 4" xfId="58139" xr:uid="{00000000-0005-0000-0000-000066D80000}"/>
    <cellStyle name="Valuta 5 3 19" xfId="8777" xr:uid="{00000000-0005-0000-0000-000067D80000}"/>
    <cellStyle name="Valuta 5 3 19 2" xfId="21984" xr:uid="{00000000-0005-0000-0000-000068D80000}"/>
    <cellStyle name="Valuta 5 3 19 3" xfId="40143" xr:uid="{00000000-0005-0000-0000-000069D80000}"/>
    <cellStyle name="Valuta 5 3 19 4" xfId="58303" xr:uid="{00000000-0005-0000-0000-00006AD80000}"/>
    <cellStyle name="Valuta 5 3 2" xfId="3308" xr:uid="{00000000-0005-0000-0000-00006BD80000}"/>
    <cellStyle name="Valuta 5 3 2 10" xfId="9202" xr:uid="{00000000-0005-0000-0000-00006CD80000}"/>
    <cellStyle name="Valuta 5 3 2 10 2" xfId="22409" xr:uid="{00000000-0005-0000-0000-00006DD80000}"/>
    <cellStyle name="Valuta 5 3 2 10 3" xfId="40568" xr:uid="{00000000-0005-0000-0000-00006ED80000}"/>
    <cellStyle name="Valuta 5 3 2 11" xfId="14192" xr:uid="{00000000-0005-0000-0000-00006FD80000}"/>
    <cellStyle name="Valuta 5 3 2 11 2" xfId="27384" xr:uid="{00000000-0005-0000-0000-000070D80000}"/>
    <cellStyle name="Valuta 5 3 2 11 3" xfId="45543" xr:uid="{00000000-0005-0000-0000-000071D80000}"/>
    <cellStyle name="Valuta 5 3 2 12" xfId="29868" xr:uid="{00000000-0005-0000-0000-000072D80000}"/>
    <cellStyle name="Valuta 5 3 2 12 2" xfId="48027" xr:uid="{00000000-0005-0000-0000-000073D80000}"/>
    <cellStyle name="Valuta 5 3 2 13" xfId="16677" xr:uid="{00000000-0005-0000-0000-000074D80000}"/>
    <cellStyle name="Valuta 5 3 2 14" xfId="34836" xr:uid="{00000000-0005-0000-0000-000075D80000}"/>
    <cellStyle name="Valuta 5 3 2 15" xfId="52996" xr:uid="{00000000-0005-0000-0000-000076D80000}"/>
    <cellStyle name="Valuta 5 3 2 16" xfId="58891" xr:uid="{00000000-0005-0000-0000-000077D80000}"/>
    <cellStyle name="Valuta 5 3 2 2" xfId="3309" xr:uid="{00000000-0005-0000-0000-000078D80000}"/>
    <cellStyle name="Valuta 5 3 2 2 10" xfId="58892" xr:uid="{00000000-0005-0000-0000-000079D80000}"/>
    <cellStyle name="Valuta 5 3 2 2 2" xfId="4173" xr:uid="{00000000-0005-0000-0000-00007AD80000}"/>
    <cellStyle name="Valuta 5 3 2 2 2 2" xfId="6660" xr:uid="{00000000-0005-0000-0000-00007BD80000}"/>
    <cellStyle name="Valuta 5 3 2 2 2 2 2" xfId="12158" xr:uid="{00000000-0005-0000-0000-00007CD80000}"/>
    <cellStyle name="Valuta 5 3 2 2 2 2 2 2" xfId="25365" xr:uid="{00000000-0005-0000-0000-00007DD80000}"/>
    <cellStyle name="Valuta 5 3 2 2 2 2 2 3" xfId="43524" xr:uid="{00000000-0005-0000-0000-00007ED80000}"/>
    <cellStyle name="Valuta 5 3 2 2 2 2 3" xfId="32828" xr:uid="{00000000-0005-0000-0000-00007FD80000}"/>
    <cellStyle name="Valuta 5 3 2 2 2 2 3 2" xfId="50987" xr:uid="{00000000-0005-0000-0000-000080D80000}"/>
    <cellStyle name="Valuta 5 3 2 2 2 2 4" xfId="19637" xr:uid="{00000000-0005-0000-0000-000081D80000}"/>
    <cellStyle name="Valuta 5 3 2 2 2 2 5" xfId="37796" xr:uid="{00000000-0005-0000-0000-000082D80000}"/>
    <cellStyle name="Valuta 5 3 2 2 2 2 6" xfId="55956" xr:uid="{00000000-0005-0000-0000-000083D80000}"/>
    <cellStyle name="Valuta 5 3 2 2 2 3" xfId="9674" xr:uid="{00000000-0005-0000-0000-000084D80000}"/>
    <cellStyle name="Valuta 5 3 2 2 2 3 2" xfId="22881" xr:uid="{00000000-0005-0000-0000-000085D80000}"/>
    <cellStyle name="Valuta 5 3 2 2 2 3 3" xfId="41040" xr:uid="{00000000-0005-0000-0000-000086D80000}"/>
    <cellStyle name="Valuta 5 3 2 2 2 4" xfId="14668" xr:uid="{00000000-0005-0000-0000-000087D80000}"/>
    <cellStyle name="Valuta 5 3 2 2 2 4 2" xfId="27860" xr:uid="{00000000-0005-0000-0000-000088D80000}"/>
    <cellStyle name="Valuta 5 3 2 2 2 4 3" xfId="46019" xr:uid="{00000000-0005-0000-0000-000089D80000}"/>
    <cellStyle name="Valuta 5 3 2 2 2 5" xfId="30344" xr:uid="{00000000-0005-0000-0000-00008AD80000}"/>
    <cellStyle name="Valuta 5 3 2 2 2 5 2" xfId="48503" xr:uid="{00000000-0005-0000-0000-00008BD80000}"/>
    <cellStyle name="Valuta 5 3 2 2 2 6" xfId="17153" xr:uid="{00000000-0005-0000-0000-00008CD80000}"/>
    <cellStyle name="Valuta 5 3 2 2 2 7" xfId="35312" xr:uid="{00000000-0005-0000-0000-00008DD80000}"/>
    <cellStyle name="Valuta 5 3 2 2 2 8" xfId="53472" xr:uid="{00000000-0005-0000-0000-00008ED80000}"/>
    <cellStyle name="Valuta 5 3 2 2 3" xfId="6185" xr:uid="{00000000-0005-0000-0000-00008FD80000}"/>
    <cellStyle name="Valuta 5 3 2 2 3 2" xfId="11683" xr:uid="{00000000-0005-0000-0000-000090D80000}"/>
    <cellStyle name="Valuta 5 3 2 2 3 2 2" xfId="24890" xr:uid="{00000000-0005-0000-0000-000091D80000}"/>
    <cellStyle name="Valuta 5 3 2 2 3 2 3" xfId="43049" xr:uid="{00000000-0005-0000-0000-000092D80000}"/>
    <cellStyle name="Valuta 5 3 2 2 3 3" xfId="32353" xr:uid="{00000000-0005-0000-0000-000093D80000}"/>
    <cellStyle name="Valuta 5 3 2 2 3 3 2" xfId="50512" xr:uid="{00000000-0005-0000-0000-000094D80000}"/>
    <cellStyle name="Valuta 5 3 2 2 3 4" xfId="19162" xr:uid="{00000000-0005-0000-0000-000095D80000}"/>
    <cellStyle name="Valuta 5 3 2 2 3 5" xfId="37321" xr:uid="{00000000-0005-0000-0000-000096D80000}"/>
    <cellStyle name="Valuta 5 3 2 2 3 6" xfId="55481" xr:uid="{00000000-0005-0000-0000-000097D80000}"/>
    <cellStyle name="Valuta 5 3 2 2 4" xfId="9203" xr:uid="{00000000-0005-0000-0000-000098D80000}"/>
    <cellStyle name="Valuta 5 3 2 2 4 2" xfId="22410" xr:uid="{00000000-0005-0000-0000-000099D80000}"/>
    <cellStyle name="Valuta 5 3 2 2 4 3" xfId="40569" xr:uid="{00000000-0005-0000-0000-00009AD80000}"/>
    <cellStyle name="Valuta 5 3 2 2 5" xfId="14193" xr:uid="{00000000-0005-0000-0000-00009BD80000}"/>
    <cellStyle name="Valuta 5 3 2 2 5 2" xfId="27385" xr:uid="{00000000-0005-0000-0000-00009CD80000}"/>
    <cellStyle name="Valuta 5 3 2 2 5 3" xfId="45544" xr:uid="{00000000-0005-0000-0000-00009DD80000}"/>
    <cellStyle name="Valuta 5 3 2 2 6" xfId="29869" xr:uid="{00000000-0005-0000-0000-00009ED80000}"/>
    <cellStyle name="Valuta 5 3 2 2 6 2" xfId="48028" xr:uid="{00000000-0005-0000-0000-00009FD80000}"/>
    <cellStyle name="Valuta 5 3 2 2 7" xfId="16678" xr:uid="{00000000-0005-0000-0000-0000A0D80000}"/>
    <cellStyle name="Valuta 5 3 2 2 8" xfId="34837" xr:uid="{00000000-0005-0000-0000-0000A1D80000}"/>
    <cellStyle name="Valuta 5 3 2 2 9" xfId="52997" xr:uid="{00000000-0005-0000-0000-0000A2D80000}"/>
    <cellStyle name="Valuta 5 3 2 3" xfId="3310" xr:uid="{00000000-0005-0000-0000-0000A3D80000}"/>
    <cellStyle name="Valuta 5 3 2 3 10" xfId="58893" xr:uid="{00000000-0005-0000-0000-0000A4D80000}"/>
    <cellStyle name="Valuta 5 3 2 3 2" xfId="4174" xr:uid="{00000000-0005-0000-0000-0000A5D80000}"/>
    <cellStyle name="Valuta 5 3 2 3 2 2" xfId="6661" xr:uid="{00000000-0005-0000-0000-0000A6D80000}"/>
    <cellStyle name="Valuta 5 3 2 3 2 2 2" xfId="12159" xr:uid="{00000000-0005-0000-0000-0000A7D80000}"/>
    <cellStyle name="Valuta 5 3 2 3 2 2 2 2" xfId="25366" xr:uid="{00000000-0005-0000-0000-0000A8D80000}"/>
    <cellStyle name="Valuta 5 3 2 3 2 2 2 3" xfId="43525" xr:uid="{00000000-0005-0000-0000-0000A9D80000}"/>
    <cellStyle name="Valuta 5 3 2 3 2 2 3" xfId="32829" xr:uid="{00000000-0005-0000-0000-0000AAD80000}"/>
    <cellStyle name="Valuta 5 3 2 3 2 2 3 2" xfId="50988" xr:uid="{00000000-0005-0000-0000-0000ABD80000}"/>
    <cellStyle name="Valuta 5 3 2 3 2 2 4" xfId="19638" xr:uid="{00000000-0005-0000-0000-0000ACD80000}"/>
    <cellStyle name="Valuta 5 3 2 3 2 2 5" xfId="37797" xr:uid="{00000000-0005-0000-0000-0000ADD80000}"/>
    <cellStyle name="Valuta 5 3 2 3 2 2 6" xfId="55957" xr:uid="{00000000-0005-0000-0000-0000AED80000}"/>
    <cellStyle name="Valuta 5 3 2 3 2 3" xfId="9675" xr:uid="{00000000-0005-0000-0000-0000AFD80000}"/>
    <cellStyle name="Valuta 5 3 2 3 2 3 2" xfId="22882" xr:uid="{00000000-0005-0000-0000-0000B0D80000}"/>
    <cellStyle name="Valuta 5 3 2 3 2 3 3" xfId="41041" xr:uid="{00000000-0005-0000-0000-0000B1D80000}"/>
    <cellStyle name="Valuta 5 3 2 3 2 4" xfId="14669" xr:uid="{00000000-0005-0000-0000-0000B2D80000}"/>
    <cellStyle name="Valuta 5 3 2 3 2 4 2" xfId="27861" xr:uid="{00000000-0005-0000-0000-0000B3D80000}"/>
    <cellStyle name="Valuta 5 3 2 3 2 4 3" xfId="46020" xr:uid="{00000000-0005-0000-0000-0000B4D80000}"/>
    <cellStyle name="Valuta 5 3 2 3 2 5" xfId="30345" xr:uid="{00000000-0005-0000-0000-0000B5D80000}"/>
    <cellStyle name="Valuta 5 3 2 3 2 5 2" xfId="48504" xr:uid="{00000000-0005-0000-0000-0000B6D80000}"/>
    <cellStyle name="Valuta 5 3 2 3 2 6" xfId="17154" xr:uid="{00000000-0005-0000-0000-0000B7D80000}"/>
    <cellStyle name="Valuta 5 3 2 3 2 7" xfId="35313" xr:uid="{00000000-0005-0000-0000-0000B8D80000}"/>
    <cellStyle name="Valuta 5 3 2 3 2 8" xfId="53473" xr:uid="{00000000-0005-0000-0000-0000B9D80000}"/>
    <cellStyle name="Valuta 5 3 2 3 3" xfId="6186" xr:uid="{00000000-0005-0000-0000-0000BAD80000}"/>
    <cellStyle name="Valuta 5 3 2 3 3 2" xfId="11684" xr:uid="{00000000-0005-0000-0000-0000BBD80000}"/>
    <cellStyle name="Valuta 5 3 2 3 3 2 2" xfId="24891" xr:uid="{00000000-0005-0000-0000-0000BCD80000}"/>
    <cellStyle name="Valuta 5 3 2 3 3 2 3" xfId="43050" xr:uid="{00000000-0005-0000-0000-0000BDD80000}"/>
    <cellStyle name="Valuta 5 3 2 3 3 3" xfId="32354" xr:uid="{00000000-0005-0000-0000-0000BED80000}"/>
    <cellStyle name="Valuta 5 3 2 3 3 3 2" xfId="50513" xr:uid="{00000000-0005-0000-0000-0000BFD80000}"/>
    <cellStyle name="Valuta 5 3 2 3 3 4" xfId="19163" xr:uid="{00000000-0005-0000-0000-0000C0D80000}"/>
    <cellStyle name="Valuta 5 3 2 3 3 5" xfId="37322" xr:uid="{00000000-0005-0000-0000-0000C1D80000}"/>
    <cellStyle name="Valuta 5 3 2 3 3 6" xfId="55482" xr:uid="{00000000-0005-0000-0000-0000C2D80000}"/>
    <cellStyle name="Valuta 5 3 2 3 4" xfId="9204" xr:uid="{00000000-0005-0000-0000-0000C3D80000}"/>
    <cellStyle name="Valuta 5 3 2 3 4 2" xfId="22411" xr:uid="{00000000-0005-0000-0000-0000C4D80000}"/>
    <cellStyle name="Valuta 5 3 2 3 4 3" xfId="40570" xr:uid="{00000000-0005-0000-0000-0000C5D80000}"/>
    <cellStyle name="Valuta 5 3 2 3 5" xfId="14194" xr:uid="{00000000-0005-0000-0000-0000C6D80000}"/>
    <cellStyle name="Valuta 5 3 2 3 5 2" xfId="27386" xr:uid="{00000000-0005-0000-0000-0000C7D80000}"/>
    <cellStyle name="Valuta 5 3 2 3 5 3" xfId="45545" xr:uid="{00000000-0005-0000-0000-0000C8D80000}"/>
    <cellStyle name="Valuta 5 3 2 3 6" xfId="29870" xr:uid="{00000000-0005-0000-0000-0000C9D80000}"/>
    <cellStyle name="Valuta 5 3 2 3 6 2" xfId="48029" xr:uid="{00000000-0005-0000-0000-0000CAD80000}"/>
    <cellStyle name="Valuta 5 3 2 3 7" xfId="16679" xr:uid="{00000000-0005-0000-0000-0000CBD80000}"/>
    <cellStyle name="Valuta 5 3 2 3 8" xfId="34838" xr:uid="{00000000-0005-0000-0000-0000CCD80000}"/>
    <cellStyle name="Valuta 5 3 2 3 9" xfId="52998" xr:uid="{00000000-0005-0000-0000-0000CDD80000}"/>
    <cellStyle name="Valuta 5 3 2 4" xfId="3741" xr:uid="{00000000-0005-0000-0000-0000CED80000}"/>
    <cellStyle name="Valuta 5 3 2 4 2" xfId="4450" xr:uid="{00000000-0005-0000-0000-0000CFD80000}"/>
    <cellStyle name="Valuta 5 3 2 4 2 2" xfId="12434" xr:uid="{00000000-0005-0000-0000-0000D0D80000}"/>
    <cellStyle name="Valuta 5 3 2 4 2 2 2" xfId="25641" xr:uid="{00000000-0005-0000-0000-0000D1D80000}"/>
    <cellStyle name="Valuta 5 3 2 4 2 2 3" xfId="43800" xr:uid="{00000000-0005-0000-0000-0000D2D80000}"/>
    <cellStyle name="Valuta 5 3 2 4 2 3" xfId="33104" xr:uid="{00000000-0005-0000-0000-0000D3D80000}"/>
    <cellStyle name="Valuta 5 3 2 4 2 3 2" xfId="51263" xr:uid="{00000000-0005-0000-0000-0000D4D80000}"/>
    <cellStyle name="Valuta 5 3 2 4 2 4" xfId="19913" xr:uid="{00000000-0005-0000-0000-0000D5D80000}"/>
    <cellStyle name="Valuta 5 3 2 4 2 5" xfId="38072" xr:uid="{00000000-0005-0000-0000-0000D6D80000}"/>
    <cellStyle name="Valuta 5 3 2 4 2 6" xfId="56232" xr:uid="{00000000-0005-0000-0000-0000D7D80000}"/>
    <cellStyle name="Valuta 5 3 2 4 3" xfId="9950" xr:uid="{00000000-0005-0000-0000-0000D8D80000}"/>
    <cellStyle name="Valuta 5 3 2 4 3 2" xfId="23157" xr:uid="{00000000-0005-0000-0000-0000D9D80000}"/>
    <cellStyle name="Valuta 5 3 2 4 3 3" xfId="41316" xr:uid="{00000000-0005-0000-0000-0000DAD80000}"/>
    <cellStyle name="Valuta 5 3 2 4 4" xfId="14944" xr:uid="{00000000-0005-0000-0000-0000DBD80000}"/>
    <cellStyle name="Valuta 5 3 2 4 4 2" xfId="28136" xr:uid="{00000000-0005-0000-0000-0000DCD80000}"/>
    <cellStyle name="Valuta 5 3 2 4 4 3" xfId="46295" xr:uid="{00000000-0005-0000-0000-0000DDD80000}"/>
    <cellStyle name="Valuta 5 3 2 4 5" xfId="30620" xr:uid="{00000000-0005-0000-0000-0000DED80000}"/>
    <cellStyle name="Valuta 5 3 2 4 5 2" xfId="48779" xr:uid="{00000000-0005-0000-0000-0000DFD80000}"/>
    <cellStyle name="Valuta 5 3 2 4 6" xfId="17429" xr:uid="{00000000-0005-0000-0000-0000E0D80000}"/>
    <cellStyle name="Valuta 5 3 2 4 7" xfId="35588" xr:uid="{00000000-0005-0000-0000-0000E1D80000}"/>
    <cellStyle name="Valuta 5 3 2 4 8" xfId="53748" xr:uid="{00000000-0005-0000-0000-0000E2D80000}"/>
    <cellStyle name="Valuta 5 3 2 4 9" xfId="59533" xr:uid="{00000000-0005-0000-0000-0000E3D80000}"/>
    <cellStyle name="Valuta 5 3 2 5" xfId="4668" xr:uid="{00000000-0005-0000-0000-0000E4D80000}"/>
    <cellStyle name="Valuta 5 3 2 5 2" xfId="6919" xr:uid="{00000000-0005-0000-0000-0000E5D80000}"/>
    <cellStyle name="Valuta 5 3 2 5 2 2" xfId="12652" xr:uid="{00000000-0005-0000-0000-0000E6D80000}"/>
    <cellStyle name="Valuta 5 3 2 5 2 2 2" xfId="25859" xr:uid="{00000000-0005-0000-0000-0000E7D80000}"/>
    <cellStyle name="Valuta 5 3 2 5 2 2 3" xfId="44018" xr:uid="{00000000-0005-0000-0000-0000E8D80000}"/>
    <cellStyle name="Valuta 5 3 2 5 2 3" xfId="33322" xr:uid="{00000000-0005-0000-0000-0000E9D80000}"/>
    <cellStyle name="Valuta 5 3 2 5 2 3 2" xfId="51481" xr:uid="{00000000-0005-0000-0000-0000EAD80000}"/>
    <cellStyle name="Valuta 5 3 2 5 2 4" xfId="20131" xr:uid="{00000000-0005-0000-0000-0000EBD80000}"/>
    <cellStyle name="Valuta 5 3 2 5 2 5" xfId="38290" xr:uid="{00000000-0005-0000-0000-0000ECD80000}"/>
    <cellStyle name="Valuta 5 3 2 5 2 6" xfId="56450" xr:uid="{00000000-0005-0000-0000-0000EDD80000}"/>
    <cellStyle name="Valuta 5 3 2 5 3" xfId="10168" xr:uid="{00000000-0005-0000-0000-0000EED80000}"/>
    <cellStyle name="Valuta 5 3 2 5 3 2" xfId="23375" xr:uid="{00000000-0005-0000-0000-0000EFD80000}"/>
    <cellStyle name="Valuta 5 3 2 5 3 3" xfId="41534" xr:uid="{00000000-0005-0000-0000-0000F0D80000}"/>
    <cellStyle name="Valuta 5 3 2 5 4" xfId="15162" xr:uid="{00000000-0005-0000-0000-0000F1D80000}"/>
    <cellStyle name="Valuta 5 3 2 5 4 2" xfId="28354" xr:uid="{00000000-0005-0000-0000-0000F2D80000}"/>
    <cellStyle name="Valuta 5 3 2 5 4 3" xfId="46513" xr:uid="{00000000-0005-0000-0000-0000F3D80000}"/>
    <cellStyle name="Valuta 5 3 2 5 5" xfId="30838" xr:uid="{00000000-0005-0000-0000-0000F4D80000}"/>
    <cellStyle name="Valuta 5 3 2 5 5 2" xfId="48997" xr:uid="{00000000-0005-0000-0000-0000F5D80000}"/>
    <cellStyle name="Valuta 5 3 2 5 6" xfId="17647" xr:uid="{00000000-0005-0000-0000-0000F6D80000}"/>
    <cellStyle name="Valuta 5 3 2 5 7" xfId="35806" xr:uid="{00000000-0005-0000-0000-0000F7D80000}"/>
    <cellStyle name="Valuta 5 3 2 5 8" xfId="53966" xr:uid="{00000000-0005-0000-0000-0000F8D80000}"/>
    <cellStyle name="Valuta 5 3 2 6" xfId="4172" xr:uid="{00000000-0005-0000-0000-0000F9D80000}"/>
    <cellStyle name="Valuta 5 3 2 6 2" xfId="6659" xr:uid="{00000000-0005-0000-0000-0000FAD80000}"/>
    <cellStyle name="Valuta 5 3 2 6 2 2" xfId="12157" xr:uid="{00000000-0005-0000-0000-0000FBD80000}"/>
    <cellStyle name="Valuta 5 3 2 6 2 2 2" xfId="25364" xr:uid="{00000000-0005-0000-0000-0000FCD80000}"/>
    <cellStyle name="Valuta 5 3 2 6 2 2 3" xfId="43523" xr:uid="{00000000-0005-0000-0000-0000FDD80000}"/>
    <cellStyle name="Valuta 5 3 2 6 2 3" xfId="32827" xr:uid="{00000000-0005-0000-0000-0000FED80000}"/>
    <cellStyle name="Valuta 5 3 2 6 2 3 2" xfId="50986" xr:uid="{00000000-0005-0000-0000-0000FFD80000}"/>
    <cellStyle name="Valuta 5 3 2 6 2 4" xfId="19636" xr:uid="{00000000-0005-0000-0000-000000D90000}"/>
    <cellStyle name="Valuta 5 3 2 6 2 5" xfId="37795" xr:uid="{00000000-0005-0000-0000-000001D90000}"/>
    <cellStyle name="Valuta 5 3 2 6 2 6" xfId="55955" xr:uid="{00000000-0005-0000-0000-000002D90000}"/>
    <cellStyle name="Valuta 5 3 2 6 3" xfId="9673" xr:uid="{00000000-0005-0000-0000-000003D90000}"/>
    <cellStyle name="Valuta 5 3 2 6 3 2" xfId="22880" xr:uid="{00000000-0005-0000-0000-000004D90000}"/>
    <cellStyle name="Valuta 5 3 2 6 3 3" xfId="41039" xr:uid="{00000000-0005-0000-0000-000005D90000}"/>
    <cellStyle name="Valuta 5 3 2 6 4" xfId="14667" xr:uid="{00000000-0005-0000-0000-000006D90000}"/>
    <cellStyle name="Valuta 5 3 2 6 4 2" xfId="27859" xr:uid="{00000000-0005-0000-0000-000007D90000}"/>
    <cellStyle name="Valuta 5 3 2 6 4 3" xfId="46018" xr:uid="{00000000-0005-0000-0000-000008D90000}"/>
    <cellStyle name="Valuta 5 3 2 6 5" xfId="30343" xr:uid="{00000000-0005-0000-0000-000009D90000}"/>
    <cellStyle name="Valuta 5 3 2 6 5 2" xfId="48502" xr:uid="{00000000-0005-0000-0000-00000AD90000}"/>
    <cellStyle name="Valuta 5 3 2 6 6" xfId="17152" xr:uid="{00000000-0005-0000-0000-00000BD90000}"/>
    <cellStyle name="Valuta 5 3 2 6 7" xfId="35311" xr:uid="{00000000-0005-0000-0000-00000CD90000}"/>
    <cellStyle name="Valuta 5 3 2 6 8" xfId="53471" xr:uid="{00000000-0005-0000-0000-00000DD90000}"/>
    <cellStyle name="Valuta 5 3 2 7" xfId="5098" xr:uid="{00000000-0005-0000-0000-00000ED90000}"/>
    <cellStyle name="Valuta 5 3 2 7 2" xfId="7343" xr:uid="{00000000-0005-0000-0000-00000FD90000}"/>
    <cellStyle name="Valuta 5 3 2 7 2 2" xfId="13076" xr:uid="{00000000-0005-0000-0000-000010D90000}"/>
    <cellStyle name="Valuta 5 3 2 7 2 2 2" xfId="26283" xr:uid="{00000000-0005-0000-0000-000011D90000}"/>
    <cellStyle name="Valuta 5 3 2 7 2 2 3" xfId="44442" xr:uid="{00000000-0005-0000-0000-000012D90000}"/>
    <cellStyle name="Valuta 5 3 2 7 2 3" xfId="33746" xr:uid="{00000000-0005-0000-0000-000013D90000}"/>
    <cellStyle name="Valuta 5 3 2 7 2 3 2" xfId="51905" xr:uid="{00000000-0005-0000-0000-000014D90000}"/>
    <cellStyle name="Valuta 5 3 2 7 2 4" xfId="20555" xr:uid="{00000000-0005-0000-0000-000015D90000}"/>
    <cellStyle name="Valuta 5 3 2 7 2 5" xfId="38714" xr:uid="{00000000-0005-0000-0000-000016D90000}"/>
    <cellStyle name="Valuta 5 3 2 7 2 6" xfId="56874" xr:uid="{00000000-0005-0000-0000-000017D90000}"/>
    <cellStyle name="Valuta 5 3 2 7 3" xfId="10592" xr:uid="{00000000-0005-0000-0000-000018D90000}"/>
    <cellStyle name="Valuta 5 3 2 7 3 2" xfId="23799" xr:uid="{00000000-0005-0000-0000-000019D90000}"/>
    <cellStyle name="Valuta 5 3 2 7 3 3" xfId="41958" xr:uid="{00000000-0005-0000-0000-00001AD90000}"/>
    <cellStyle name="Valuta 5 3 2 7 4" xfId="15586" xr:uid="{00000000-0005-0000-0000-00001BD90000}"/>
    <cellStyle name="Valuta 5 3 2 7 4 2" xfId="28778" xr:uid="{00000000-0005-0000-0000-00001CD90000}"/>
    <cellStyle name="Valuta 5 3 2 7 4 3" xfId="46937" xr:uid="{00000000-0005-0000-0000-00001DD90000}"/>
    <cellStyle name="Valuta 5 3 2 7 5" xfId="31262" xr:uid="{00000000-0005-0000-0000-00001ED90000}"/>
    <cellStyle name="Valuta 5 3 2 7 5 2" xfId="49421" xr:uid="{00000000-0005-0000-0000-00001FD90000}"/>
    <cellStyle name="Valuta 5 3 2 7 6" xfId="18071" xr:uid="{00000000-0005-0000-0000-000020D90000}"/>
    <cellStyle name="Valuta 5 3 2 7 7" xfId="36230" xr:uid="{00000000-0005-0000-0000-000021D90000}"/>
    <cellStyle name="Valuta 5 3 2 7 8" xfId="54390" xr:uid="{00000000-0005-0000-0000-000022D90000}"/>
    <cellStyle name="Valuta 5 3 2 8" xfId="6184" xr:uid="{00000000-0005-0000-0000-000023D90000}"/>
    <cellStyle name="Valuta 5 3 2 8 2" xfId="11682" xr:uid="{00000000-0005-0000-0000-000024D90000}"/>
    <cellStyle name="Valuta 5 3 2 8 2 2" xfId="24889" xr:uid="{00000000-0005-0000-0000-000025D90000}"/>
    <cellStyle name="Valuta 5 3 2 8 2 3" xfId="43048" xr:uid="{00000000-0005-0000-0000-000026D90000}"/>
    <cellStyle name="Valuta 5 3 2 8 3" xfId="32352" xr:uid="{00000000-0005-0000-0000-000027D90000}"/>
    <cellStyle name="Valuta 5 3 2 8 3 2" xfId="50511" xr:uid="{00000000-0005-0000-0000-000028D90000}"/>
    <cellStyle name="Valuta 5 3 2 8 4" xfId="19161" xr:uid="{00000000-0005-0000-0000-000029D90000}"/>
    <cellStyle name="Valuta 5 3 2 8 5" xfId="37320" xr:uid="{00000000-0005-0000-0000-00002AD90000}"/>
    <cellStyle name="Valuta 5 3 2 8 6" xfId="55480" xr:uid="{00000000-0005-0000-0000-00002BD90000}"/>
    <cellStyle name="Valuta 5 3 2 9" xfId="8436" xr:uid="{00000000-0005-0000-0000-00002CD90000}"/>
    <cellStyle name="Valuta 5 3 2 9 2" xfId="21643" xr:uid="{00000000-0005-0000-0000-00002DD90000}"/>
    <cellStyle name="Valuta 5 3 2 9 3" xfId="39802" xr:uid="{00000000-0005-0000-0000-00002ED90000}"/>
    <cellStyle name="Valuta 5 3 2 9 4" xfId="57962" xr:uid="{00000000-0005-0000-0000-00002FD90000}"/>
    <cellStyle name="Valuta 5 3 20" xfId="8985" xr:uid="{00000000-0005-0000-0000-000030D90000}"/>
    <cellStyle name="Valuta 5 3 20 2" xfId="22192" xr:uid="{00000000-0005-0000-0000-000031D90000}"/>
    <cellStyle name="Valuta 5 3 20 3" xfId="40351" xr:uid="{00000000-0005-0000-0000-000032D90000}"/>
    <cellStyle name="Valuta 5 3 21" xfId="14191" xr:uid="{00000000-0005-0000-0000-000033D90000}"/>
    <cellStyle name="Valuta 5 3 21 2" xfId="27383" xr:uid="{00000000-0005-0000-0000-000034D90000}"/>
    <cellStyle name="Valuta 5 3 21 3" xfId="45542" xr:uid="{00000000-0005-0000-0000-000035D90000}"/>
    <cellStyle name="Valuta 5 3 22" xfId="29867" xr:uid="{00000000-0005-0000-0000-000036D90000}"/>
    <cellStyle name="Valuta 5 3 22 2" xfId="48026" xr:uid="{00000000-0005-0000-0000-000037D90000}"/>
    <cellStyle name="Valuta 5 3 23" xfId="16676" xr:uid="{00000000-0005-0000-0000-000038D90000}"/>
    <cellStyle name="Valuta 5 3 24" xfId="34835" xr:uid="{00000000-0005-0000-0000-000039D90000}"/>
    <cellStyle name="Valuta 5 3 25" xfId="52995" xr:uid="{00000000-0005-0000-0000-00003AD90000}"/>
    <cellStyle name="Valuta 5 3 26" xfId="58469" xr:uid="{00000000-0005-0000-0000-00003BD90000}"/>
    <cellStyle name="Valuta 5 3 27" xfId="58890" xr:uid="{00000000-0005-0000-0000-00003CD90000}"/>
    <cellStyle name="Valuta 5 3 3" xfId="3311" xr:uid="{00000000-0005-0000-0000-00003DD90000}"/>
    <cellStyle name="Valuta 5 3 3 10" xfId="14195" xr:uid="{00000000-0005-0000-0000-00003ED90000}"/>
    <cellStyle name="Valuta 5 3 3 10 2" xfId="27387" xr:uid="{00000000-0005-0000-0000-00003FD90000}"/>
    <cellStyle name="Valuta 5 3 3 10 3" xfId="45546" xr:uid="{00000000-0005-0000-0000-000040D90000}"/>
    <cellStyle name="Valuta 5 3 3 11" xfId="29871" xr:uid="{00000000-0005-0000-0000-000041D90000}"/>
    <cellStyle name="Valuta 5 3 3 11 2" xfId="48030" xr:uid="{00000000-0005-0000-0000-000042D90000}"/>
    <cellStyle name="Valuta 5 3 3 12" xfId="16680" xr:uid="{00000000-0005-0000-0000-000043D90000}"/>
    <cellStyle name="Valuta 5 3 3 13" xfId="34839" xr:uid="{00000000-0005-0000-0000-000044D90000}"/>
    <cellStyle name="Valuta 5 3 3 14" xfId="52999" xr:uid="{00000000-0005-0000-0000-000045D90000}"/>
    <cellStyle name="Valuta 5 3 3 15" xfId="58894" xr:uid="{00000000-0005-0000-0000-000046D90000}"/>
    <cellStyle name="Valuta 5 3 3 2" xfId="3312" xr:uid="{00000000-0005-0000-0000-000047D90000}"/>
    <cellStyle name="Valuta 5 3 3 2 10" xfId="58895" xr:uid="{00000000-0005-0000-0000-000048D90000}"/>
    <cellStyle name="Valuta 5 3 3 2 2" xfId="4176" xr:uid="{00000000-0005-0000-0000-000049D90000}"/>
    <cellStyle name="Valuta 5 3 3 2 2 2" xfId="6663" xr:uid="{00000000-0005-0000-0000-00004AD90000}"/>
    <cellStyle name="Valuta 5 3 3 2 2 2 2" xfId="12161" xr:uid="{00000000-0005-0000-0000-00004BD90000}"/>
    <cellStyle name="Valuta 5 3 3 2 2 2 2 2" xfId="25368" xr:uid="{00000000-0005-0000-0000-00004CD90000}"/>
    <cellStyle name="Valuta 5 3 3 2 2 2 2 3" xfId="43527" xr:uid="{00000000-0005-0000-0000-00004DD90000}"/>
    <cellStyle name="Valuta 5 3 3 2 2 2 3" xfId="32831" xr:uid="{00000000-0005-0000-0000-00004ED90000}"/>
    <cellStyle name="Valuta 5 3 3 2 2 2 3 2" xfId="50990" xr:uid="{00000000-0005-0000-0000-00004FD90000}"/>
    <cellStyle name="Valuta 5 3 3 2 2 2 4" xfId="19640" xr:uid="{00000000-0005-0000-0000-000050D90000}"/>
    <cellStyle name="Valuta 5 3 3 2 2 2 5" xfId="37799" xr:uid="{00000000-0005-0000-0000-000051D90000}"/>
    <cellStyle name="Valuta 5 3 3 2 2 2 6" xfId="55959" xr:uid="{00000000-0005-0000-0000-000052D90000}"/>
    <cellStyle name="Valuta 5 3 3 2 2 3" xfId="9677" xr:uid="{00000000-0005-0000-0000-000053D90000}"/>
    <cellStyle name="Valuta 5 3 3 2 2 3 2" xfId="22884" xr:uid="{00000000-0005-0000-0000-000054D90000}"/>
    <cellStyle name="Valuta 5 3 3 2 2 3 3" xfId="41043" xr:uid="{00000000-0005-0000-0000-000055D90000}"/>
    <cellStyle name="Valuta 5 3 3 2 2 4" xfId="14671" xr:uid="{00000000-0005-0000-0000-000056D90000}"/>
    <cellStyle name="Valuta 5 3 3 2 2 4 2" xfId="27863" xr:uid="{00000000-0005-0000-0000-000057D90000}"/>
    <cellStyle name="Valuta 5 3 3 2 2 4 3" xfId="46022" xr:uid="{00000000-0005-0000-0000-000058D90000}"/>
    <cellStyle name="Valuta 5 3 3 2 2 5" xfId="30347" xr:uid="{00000000-0005-0000-0000-000059D90000}"/>
    <cellStyle name="Valuta 5 3 3 2 2 5 2" xfId="48506" xr:uid="{00000000-0005-0000-0000-00005AD90000}"/>
    <cellStyle name="Valuta 5 3 3 2 2 6" xfId="17156" xr:uid="{00000000-0005-0000-0000-00005BD90000}"/>
    <cellStyle name="Valuta 5 3 3 2 2 7" xfId="35315" xr:uid="{00000000-0005-0000-0000-00005CD90000}"/>
    <cellStyle name="Valuta 5 3 3 2 2 8" xfId="53475" xr:uid="{00000000-0005-0000-0000-00005DD90000}"/>
    <cellStyle name="Valuta 5 3 3 2 3" xfId="6188" xr:uid="{00000000-0005-0000-0000-00005ED90000}"/>
    <cellStyle name="Valuta 5 3 3 2 3 2" xfId="11686" xr:uid="{00000000-0005-0000-0000-00005FD90000}"/>
    <cellStyle name="Valuta 5 3 3 2 3 2 2" xfId="24893" xr:uid="{00000000-0005-0000-0000-000060D90000}"/>
    <cellStyle name="Valuta 5 3 3 2 3 2 3" xfId="43052" xr:uid="{00000000-0005-0000-0000-000061D90000}"/>
    <cellStyle name="Valuta 5 3 3 2 3 3" xfId="32356" xr:uid="{00000000-0005-0000-0000-000062D90000}"/>
    <cellStyle name="Valuta 5 3 3 2 3 3 2" xfId="50515" xr:uid="{00000000-0005-0000-0000-000063D90000}"/>
    <cellStyle name="Valuta 5 3 3 2 3 4" xfId="19165" xr:uid="{00000000-0005-0000-0000-000064D90000}"/>
    <cellStyle name="Valuta 5 3 3 2 3 5" xfId="37324" xr:uid="{00000000-0005-0000-0000-000065D90000}"/>
    <cellStyle name="Valuta 5 3 3 2 3 6" xfId="55484" xr:uid="{00000000-0005-0000-0000-000066D90000}"/>
    <cellStyle name="Valuta 5 3 3 2 4" xfId="9206" xr:uid="{00000000-0005-0000-0000-000067D90000}"/>
    <cellStyle name="Valuta 5 3 3 2 4 2" xfId="22413" xr:uid="{00000000-0005-0000-0000-000068D90000}"/>
    <cellStyle name="Valuta 5 3 3 2 4 3" xfId="40572" xr:uid="{00000000-0005-0000-0000-000069D90000}"/>
    <cellStyle name="Valuta 5 3 3 2 5" xfId="14196" xr:uid="{00000000-0005-0000-0000-00006AD90000}"/>
    <cellStyle name="Valuta 5 3 3 2 5 2" xfId="27388" xr:uid="{00000000-0005-0000-0000-00006BD90000}"/>
    <cellStyle name="Valuta 5 3 3 2 5 3" xfId="45547" xr:uid="{00000000-0005-0000-0000-00006CD90000}"/>
    <cellStyle name="Valuta 5 3 3 2 6" xfId="29872" xr:uid="{00000000-0005-0000-0000-00006DD90000}"/>
    <cellStyle name="Valuta 5 3 3 2 6 2" xfId="48031" xr:uid="{00000000-0005-0000-0000-00006ED90000}"/>
    <cellStyle name="Valuta 5 3 3 2 7" xfId="16681" xr:uid="{00000000-0005-0000-0000-00006FD90000}"/>
    <cellStyle name="Valuta 5 3 3 2 8" xfId="34840" xr:uid="{00000000-0005-0000-0000-000070D90000}"/>
    <cellStyle name="Valuta 5 3 3 2 9" xfId="53000" xr:uid="{00000000-0005-0000-0000-000071D90000}"/>
    <cellStyle name="Valuta 5 3 3 3" xfId="3313" xr:uid="{00000000-0005-0000-0000-000072D90000}"/>
    <cellStyle name="Valuta 5 3 3 3 10" xfId="58896" xr:uid="{00000000-0005-0000-0000-000073D90000}"/>
    <cellStyle name="Valuta 5 3 3 3 2" xfId="4177" xr:uid="{00000000-0005-0000-0000-000074D90000}"/>
    <cellStyle name="Valuta 5 3 3 3 2 2" xfId="6664" xr:uid="{00000000-0005-0000-0000-000075D90000}"/>
    <cellStyle name="Valuta 5 3 3 3 2 2 2" xfId="12162" xr:uid="{00000000-0005-0000-0000-000076D90000}"/>
    <cellStyle name="Valuta 5 3 3 3 2 2 2 2" xfId="25369" xr:uid="{00000000-0005-0000-0000-000077D90000}"/>
    <cellStyle name="Valuta 5 3 3 3 2 2 2 3" xfId="43528" xr:uid="{00000000-0005-0000-0000-000078D90000}"/>
    <cellStyle name="Valuta 5 3 3 3 2 2 3" xfId="32832" xr:uid="{00000000-0005-0000-0000-000079D90000}"/>
    <cellStyle name="Valuta 5 3 3 3 2 2 3 2" xfId="50991" xr:uid="{00000000-0005-0000-0000-00007AD90000}"/>
    <cellStyle name="Valuta 5 3 3 3 2 2 4" xfId="19641" xr:uid="{00000000-0005-0000-0000-00007BD90000}"/>
    <cellStyle name="Valuta 5 3 3 3 2 2 5" xfId="37800" xr:uid="{00000000-0005-0000-0000-00007CD90000}"/>
    <cellStyle name="Valuta 5 3 3 3 2 2 6" xfId="55960" xr:uid="{00000000-0005-0000-0000-00007DD90000}"/>
    <cellStyle name="Valuta 5 3 3 3 2 3" xfId="9678" xr:uid="{00000000-0005-0000-0000-00007ED90000}"/>
    <cellStyle name="Valuta 5 3 3 3 2 3 2" xfId="22885" xr:uid="{00000000-0005-0000-0000-00007FD90000}"/>
    <cellStyle name="Valuta 5 3 3 3 2 3 3" xfId="41044" xr:uid="{00000000-0005-0000-0000-000080D90000}"/>
    <cellStyle name="Valuta 5 3 3 3 2 4" xfId="14672" xr:uid="{00000000-0005-0000-0000-000081D90000}"/>
    <cellStyle name="Valuta 5 3 3 3 2 4 2" xfId="27864" xr:uid="{00000000-0005-0000-0000-000082D90000}"/>
    <cellStyle name="Valuta 5 3 3 3 2 4 3" xfId="46023" xr:uid="{00000000-0005-0000-0000-000083D90000}"/>
    <cellStyle name="Valuta 5 3 3 3 2 5" xfId="30348" xr:uid="{00000000-0005-0000-0000-000084D90000}"/>
    <cellStyle name="Valuta 5 3 3 3 2 5 2" xfId="48507" xr:uid="{00000000-0005-0000-0000-000085D90000}"/>
    <cellStyle name="Valuta 5 3 3 3 2 6" xfId="17157" xr:uid="{00000000-0005-0000-0000-000086D90000}"/>
    <cellStyle name="Valuta 5 3 3 3 2 7" xfId="35316" xr:uid="{00000000-0005-0000-0000-000087D90000}"/>
    <cellStyle name="Valuta 5 3 3 3 2 8" xfId="53476" xr:uid="{00000000-0005-0000-0000-000088D90000}"/>
    <cellStyle name="Valuta 5 3 3 3 3" xfId="6189" xr:uid="{00000000-0005-0000-0000-000089D90000}"/>
    <cellStyle name="Valuta 5 3 3 3 3 2" xfId="11687" xr:uid="{00000000-0005-0000-0000-00008AD90000}"/>
    <cellStyle name="Valuta 5 3 3 3 3 2 2" xfId="24894" xr:uid="{00000000-0005-0000-0000-00008BD90000}"/>
    <cellStyle name="Valuta 5 3 3 3 3 2 3" xfId="43053" xr:uid="{00000000-0005-0000-0000-00008CD90000}"/>
    <cellStyle name="Valuta 5 3 3 3 3 3" xfId="32357" xr:uid="{00000000-0005-0000-0000-00008DD90000}"/>
    <cellStyle name="Valuta 5 3 3 3 3 3 2" xfId="50516" xr:uid="{00000000-0005-0000-0000-00008ED90000}"/>
    <cellStyle name="Valuta 5 3 3 3 3 4" xfId="19166" xr:uid="{00000000-0005-0000-0000-00008FD90000}"/>
    <cellStyle name="Valuta 5 3 3 3 3 5" xfId="37325" xr:uid="{00000000-0005-0000-0000-000090D90000}"/>
    <cellStyle name="Valuta 5 3 3 3 3 6" xfId="55485" xr:uid="{00000000-0005-0000-0000-000091D90000}"/>
    <cellStyle name="Valuta 5 3 3 3 4" xfId="9207" xr:uid="{00000000-0005-0000-0000-000092D90000}"/>
    <cellStyle name="Valuta 5 3 3 3 4 2" xfId="22414" xr:uid="{00000000-0005-0000-0000-000093D90000}"/>
    <cellStyle name="Valuta 5 3 3 3 4 3" xfId="40573" xr:uid="{00000000-0005-0000-0000-000094D90000}"/>
    <cellStyle name="Valuta 5 3 3 3 5" xfId="14197" xr:uid="{00000000-0005-0000-0000-000095D90000}"/>
    <cellStyle name="Valuta 5 3 3 3 5 2" xfId="27389" xr:uid="{00000000-0005-0000-0000-000096D90000}"/>
    <cellStyle name="Valuta 5 3 3 3 5 3" xfId="45548" xr:uid="{00000000-0005-0000-0000-000097D90000}"/>
    <cellStyle name="Valuta 5 3 3 3 6" xfId="29873" xr:uid="{00000000-0005-0000-0000-000098D90000}"/>
    <cellStyle name="Valuta 5 3 3 3 6 2" xfId="48032" xr:uid="{00000000-0005-0000-0000-000099D90000}"/>
    <cellStyle name="Valuta 5 3 3 3 7" xfId="16682" xr:uid="{00000000-0005-0000-0000-00009AD90000}"/>
    <cellStyle name="Valuta 5 3 3 3 8" xfId="34841" xr:uid="{00000000-0005-0000-0000-00009BD90000}"/>
    <cellStyle name="Valuta 5 3 3 3 9" xfId="53001" xr:uid="{00000000-0005-0000-0000-00009CD90000}"/>
    <cellStyle name="Valuta 5 3 3 4" xfId="3742" xr:uid="{00000000-0005-0000-0000-00009DD90000}"/>
    <cellStyle name="Valuta 5 3 3 4 2" xfId="4451" xr:uid="{00000000-0005-0000-0000-00009ED90000}"/>
    <cellStyle name="Valuta 5 3 3 4 2 2" xfId="12435" xr:uid="{00000000-0005-0000-0000-00009FD90000}"/>
    <cellStyle name="Valuta 5 3 3 4 2 2 2" xfId="25642" xr:uid="{00000000-0005-0000-0000-0000A0D90000}"/>
    <cellStyle name="Valuta 5 3 3 4 2 2 3" xfId="43801" xr:uid="{00000000-0005-0000-0000-0000A1D90000}"/>
    <cellStyle name="Valuta 5 3 3 4 2 3" xfId="33105" xr:uid="{00000000-0005-0000-0000-0000A2D90000}"/>
    <cellStyle name="Valuta 5 3 3 4 2 3 2" xfId="51264" xr:uid="{00000000-0005-0000-0000-0000A3D90000}"/>
    <cellStyle name="Valuta 5 3 3 4 2 4" xfId="19914" xr:uid="{00000000-0005-0000-0000-0000A4D90000}"/>
    <cellStyle name="Valuta 5 3 3 4 2 5" xfId="38073" xr:uid="{00000000-0005-0000-0000-0000A5D90000}"/>
    <cellStyle name="Valuta 5 3 3 4 2 6" xfId="56233" xr:uid="{00000000-0005-0000-0000-0000A6D90000}"/>
    <cellStyle name="Valuta 5 3 3 4 3" xfId="9951" xr:uid="{00000000-0005-0000-0000-0000A7D90000}"/>
    <cellStyle name="Valuta 5 3 3 4 3 2" xfId="23158" xr:uid="{00000000-0005-0000-0000-0000A8D90000}"/>
    <cellStyle name="Valuta 5 3 3 4 3 3" xfId="41317" xr:uid="{00000000-0005-0000-0000-0000A9D90000}"/>
    <cellStyle name="Valuta 5 3 3 4 4" xfId="14945" xr:uid="{00000000-0005-0000-0000-0000AAD90000}"/>
    <cellStyle name="Valuta 5 3 3 4 4 2" xfId="28137" xr:uid="{00000000-0005-0000-0000-0000ABD90000}"/>
    <cellStyle name="Valuta 5 3 3 4 4 3" xfId="46296" xr:uid="{00000000-0005-0000-0000-0000ACD90000}"/>
    <cellStyle name="Valuta 5 3 3 4 5" xfId="30621" xr:uid="{00000000-0005-0000-0000-0000ADD90000}"/>
    <cellStyle name="Valuta 5 3 3 4 5 2" xfId="48780" xr:uid="{00000000-0005-0000-0000-0000AED90000}"/>
    <cellStyle name="Valuta 5 3 3 4 6" xfId="17430" xr:uid="{00000000-0005-0000-0000-0000AFD90000}"/>
    <cellStyle name="Valuta 5 3 3 4 7" xfId="35589" xr:uid="{00000000-0005-0000-0000-0000B0D90000}"/>
    <cellStyle name="Valuta 5 3 3 4 8" xfId="53749" xr:uid="{00000000-0005-0000-0000-0000B1D90000}"/>
    <cellStyle name="Valuta 5 3 3 4 9" xfId="59534" xr:uid="{00000000-0005-0000-0000-0000B2D90000}"/>
    <cellStyle name="Valuta 5 3 3 5" xfId="4175" xr:uid="{00000000-0005-0000-0000-0000B3D90000}"/>
    <cellStyle name="Valuta 5 3 3 5 2" xfId="6662" xr:uid="{00000000-0005-0000-0000-0000B4D90000}"/>
    <cellStyle name="Valuta 5 3 3 5 2 2" xfId="12160" xr:uid="{00000000-0005-0000-0000-0000B5D90000}"/>
    <cellStyle name="Valuta 5 3 3 5 2 2 2" xfId="25367" xr:uid="{00000000-0005-0000-0000-0000B6D90000}"/>
    <cellStyle name="Valuta 5 3 3 5 2 2 3" xfId="43526" xr:uid="{00000000-0005-0000-0000-0000B7D90000}"/>
    <cellStyle name="Valuta 5 3 3 5 2 3" xfId="32830" xr:uid="{00000000-0005-0000-0000-0000B8D90000}"/>
    <cellStyle name="Valuta 5 3 3 5 2 3 2" xfId="50989" xr:uid="{00000000-0005-0000-0000-0000B9D90000}"/>
    <cellStyle name="Valuta 5 3 3 5 2 4" xfId="19639" xr:uid="{00000000-0005-0000-0000-0000BAD90000}"/>
    <cellStyle name="Valuta 5 3 3 5 2 5" xfId="37798" xr:uid="{00000000-0005-0000-0000-0000BBD90000}"/>
    <cellStyle name="Valuta 5 3 3 5 2 6" xfId="55958" xr:uid="{00000000-0005-0000-0000-0000BCD90000}"/>
    <cellStyle name="Valuta 5 3 3 5 3" xfId="9676" xr:uid="{00000000-0005-0000-0000-0000BDD90000}"/>
    <cellStyle name="Valuta 5 3 3 5 3 2" xfId="22883" xr:uid="{00000000-0005-0000-0000-0000BED90000}"/>
    <cellStyle name="Valuta 5 3 3 5 3 3" xfId="41042" xr:uid="{00000000-0005-0000-0000-0000BFD90000}"/>
    <cellStyle name="Valuta 5 3 3 5 4" xfId="14670" xr:uid="{00000000-0005-0000-0000-0000C0D90000}"/>
    <cellStyle name="Valuta 5 3 3 5 4 2" xfId="27862" xr:uid="{00000000-0005-0000-0000-0000C1D90000}"/>
    <cellStyle name="Valuta 5 3 3 5 4 3" xfId="46021" xr:uid="{00000000-0005-0000-0000-0000C2D90000}"/>
    <cellStyle name="Valuta 5 3 3 5 5" xfId="30346" xr:uid="{00000000-0005-0000-0000-0000C3D90000}"/>
    <cellStyle name="Valuta 5 3 3 5 5 2" xfId="48505" xr:uid="{00000000-0005-0000-0000-0000C4D90000}"/>
    <cellStyle name="Valuta 5 3 3 5 6" xfId="17155" xr:uid="{00000000-0005-0000-0000-0000C5D90000}"/>
    <cellStyle name="Valuta 5 3 3 5 7" xfId="35314" xr:uid="{00000000-0005-0000-0000-0000C6D90000}"/>
    <cellStyle name="Valuta 5 3 3 5 8" xfId="53474" xr:uid="{00000000-0005-0000-0000-0000C7D90000}"/>
    <cellStyle name="Valuta 5 3 3 6" xfId="5099" xr:uid="{00000000-0005-0000-0000-0000C8D90000}"/>
    <cellStyle name="Valuta 5 3 3 6 2" xfId="7344" xr:uid="{00000000-0005-0000-0000-0000C9D90000}"/>
    <cellStyle name="Valuta 5 3 3 6 2 2" xfId="13077" xr:uid="{00000000-0005-0000-0000-0000CAD90000}"/>
    <cellStyle name="Valuta 5 3 3 6 2 2 2" xfId="26284" xr:uid="{00000000-0005-0000-0000-0000CBD90000}"/>
    <cellStyle name="Valuta 5 3 3 6 2 2 3" xfId="44443" xr:uid="{00000000-0005-0000-0000-0000CCD90000}"/>
    <cellStyle name="Valuta 5 3 3 6 2 3" xfId="33747" xr:uid="{00000000-0005-0000-0000-0000CDD90000}"/>
    <cellStyle name="Valuta 5 3 3 6 2 3 2" xfId="51906" xr:uid="{00000000-0005-0000-0000-0000CED90000}"/>
    <cellStyle name="Valuta 5 3 3 6 2 4" xfId="20556" xr:uid="{00000000-0005-0000-0000-0000CFD90000}"/>
    <cellStyle name="Valuta 5 3 3 6 2 5" xfId="38715" xr:uid="{00000000-0005-0000-0000-0000D0D90000}"/>
    <cellStyle name="Valuta 5 3 3 6 2 6" xfId="56875" xr:uid="{00000000-0005-0000-0000-0000D1D90000}"/>
    <cellStyle name="Valuta 5 3 3 6 3" xfId="10593" xr:uid="{00000000-0005-0000-0000-0000D2D90000}"/>
    <cellStyle name="Valuta 5 3 3 6 3 2" xfId="23800" xr:uid="{00000000-0005-0000-0000-0000D3D90000}"/>
    <cellStyle name="Valuta 5 3 3 6 3 3" xfId="41959" xr:uid="{00000000-0005-0000-0000-0000D4D90000}"/>
    <cellStyle name="Valuta 5 3 3 6 4" xfId="15587" xr:uid="{00000000-0005-0000-0000-0000D5D90000}"/>
    <cellStyle name="Valuta 5 3 3 6 4 2" xfId="28779" xr:uid="{00000000-0005-0000-0000-0000D6D90000}"/>
    <cellStyle name="Valuta 5 3 3 6 4 3" xfId="46938" xr:uid="{00000000-0005-0000-0000-0000D7D90000}"/>
    <cellStyle name="Valuta 5 3 3 6 5" xfId="31263" xr:uid="{00000000-0005-0000-0000-0000D8D90000}"/>
    <cellStyle name="Valuta 5 3 3 6 5 2" xfId="49422" xr:uid="{00000000-0005-0000-0000-0000D9D90000}"/>
    <cellStyle name="Valuta 5 3 3 6 6" xfId="18072" xr:uid="{00000000-0005-0000-0000-0000DAD90000}"/>
    <cellStyle name="Valuta 5 3 3 6 7" xfId="36231" xr:uid="{00000000-0005-0000-0000-0000DBD90000}"/>
    <cellStyle name="Valuta 5 3 3 6 8" xfId="54391" xr:uid="{00000000-0005-0000-0000-0000DCD90000}"/>
    <cellStyle name="Valuta 5 3 3 7" xfId="6187" xr:uid="{00000000-0005-0000-0000-0000DDD90000}"/>
    <cellStyle name="Valuta 5 3 3 7 2" xfId="11685" xr:uid="{00000000-0005-0000-0000-0000DED90000}"/>
    <cellStyle name="Valuta 5 3 3 7 2 2" xfId="24892" xr:uid="{00000000-0005-0000-0000-0000DFD90000}"/>
    <cellStyle name="Valuta 5 3 3 7 2 3" xfId="43051" xr:uid="{00000000-0005-0000-0000-0000E0D90000}"/>
    <cellStyle name="Valuta 5 3 3 7 3" xfId="32355" xr:uid="{00000000-0005-0000-0000-0000E1D90000}"/>
    <cellStyle name="Valuta 5 3 3 7 3 2" xfId="50514" xr:uid="{00000000-0005-0000-0000-0000E2D90000}"/>
    <cellStyle name="Valuta 5 3 3 7 4" xfId="19164" xr:uid="{00000000-0005-0000-0000-0000E3D90000}"/>
    <cellStyle name="Valuta 5 3 3 7 5" xfId="37323" xr:uid="{00000000-0005-0000-0000-0000E4D90000}"/>
    <cellStyle name="Valuta 5 3 3 7 6" xfId="55483" xr:uid="{00000000-0005-0000-0000-0000E5D90000}"/>
    <cellStyle name="Valuta 5 3 3 8" xfId="8437" xr:uid="{00000000-0005-0000-0000-0000E6D90000}"/>
    <cellStyle name="Valuta 5 3 3 8 2" xfId="21644" xr:uid="{00000000-0005-0000-0000-0000E7D90000}"/>
    <cellStyle name="Valuta 5 3 3 8 3" xfId="39803" xr:uid="{00000000-0005-0000-0000-0000E8D90000}"/>
    <cellStyle name="Valuta 5 3 3 8 4" xfId="57963" xr:uid="{00000000-0005-0000-0000-0000E9D90000}"/>
    <cellStyle name="Valuta 5 3 3 9" xfId="9205" xr:uid="{00000000-0005-0000-0000-0000EAD90000}"/>
    <cellStyle name="Valuta 5 3 3 9 2" xfId="22412" xr:uid="{00000000-0005-0000-0000-0000EBD90000}"/>
    <cellStyle name="Valuta 5 3 3 9 3" xfId="40571" xr:uid="{00000000-0005-0000-0000-0000ECD90000}"/>
    <cellStyle name="Valuta 5 3 4" xfId="3314" xr:uid="{00000000-0005-0000-0000-0000EDD90000}"/>
    <cellStyle name="Valuta 5 3 4 10" xfId="58897" xr:uid="{00000000-0005-0000-0000-0000EED90000}"/>
    <cellStyle name="Valuta 5 3 4 2" xfId="4178" xr:uid="{00000000-0005-0000-0000-0000EFD90000}"/>
    <cellStyle name="Valuta 5 3 4 2 2" xfId="6665" xr:uid="{00000000-0005-0000-0000-0000F0D90000}"/>
    <cellStyle name="Valuta 5 3 4 2 2 2" xfId="12163" xr:uid="{00000000-0005-0000-0000-0000F1D90000}"/>
    <cellStyle name="Valuta 5 3 4 2 2 2 2" xfId="25370" xr:uid="{00000000-0005-0000-0000-0000F2D90000}"/>
    <cellStyle name="Valuta 5 3 4 2 2 2 3" xfId="43529" xr:uid="{00000000-0005-0000-0000-0000F3D90000}"/>
    <cellStyle name="Valuta 5 3 4 2 2 3" xfId="32833" xr:uid="{00000000-0005-0000-0000-0000F4D90000}"/>
    <cellStyle name="Valuta 5 3 4 2 2 3 2" xfId="50992" xr:uid="{00000000-0005-0000-0000-0000F5D90000}"/>
    <cellStyle name="Valuta 5 3 4 2 2 4" xfId="19642" xr:uid="{00000000-0005-0000-0000-0000F6D90000}"/>
    <cellStyle name="Valuta 5 3 4 2 2 5" xfId="37801" xr:uid="{00000000-0005-0000-0000-0000F7D90000}"/>
    <cellStyle name="Valuta 5 3 4 2 2 6" xfId="55961" xr:uid="{00000000-0005-0000-0000-0000F8D90000}"/>
    <cellStyle name="Valuta 5 3 4 2 3" xfId="9679" xr:uid="{00000000-0005-0000-0000-0000F9D90000}"/>
    <cellStyle name="Valuta 5 3 4 2 3 2" xfId="22886" xr:uid="{00000000-0005-0000-0000-0000FAD90000}"/>
    <cellStyle name="Valuta 5 3 4 2 3 3" xfId="41045" xr:uid="{00000000-0005-0000-0000-0000FBD90000}"/>
    <cellStyle name="Valuta 5 3 4 2 4" xfId="14673" xr:uid="{00000000-0005-0000-0000-0000FCD90000}"/>
    <cellStyle name="Valuta 5 3 4 2 4 2" xfId="27865" xr:uid="{00000000-0005-0000-0000-0000FDD90000}"/>
    <cellStyle name="Valuta 5 3 4 2 4 3" xfId="46024" xr:uid="{00000000-0005-0000-0000-0000FED90000}"/>
    <cellStyle name="Valuta 5 3 4 2 5" xfId="30349" xr:uid="{00000000-0005-0000-0000-0000FFD90000}"/>
    <cellStyle name="Valuta 5 3 4 2 5 2" xfId="48508" xr:uid="{00000000-0005-0000-0000-000000DA0000}"/>
    <cellStyle name="Valuta 5 3 4 2 6" xfId="17158" xr:uid="{00000000-0005-0000-0000-000001DA0000}"/>
    <cellStyle name="Valuta 5 3 4 2 7" xfId="35317" xr:uid="{00000000-0005-0000-0000-000002DA0000}"/>
    <cellStyle name="Valuta 5 3 4 2 8" xfId="53477" xr:uid="{00000000-0005-0000-0000-000003DA0000}"/>
    <cellStyle name="Valuta 5 3 4 3" xfId="6190" xr:uid="{00000000-0005-0000-0000-000004DA0000}"/>
    <cellStyle name="Valuta 5 3 4 3 2" xfId="11688" xr:uid="{00000000-0005-0000-0000-000005DA0000}"/>
    <cellStyle name="Valuta 5 3 4 3 2 2" xfId="24895" xr:uid="{00000000-0005-0000-0000-000006DA0000}"/>
    <cellStyle name="Valuta 5 3 4 3 2 3" xfId="43054" xr:uid="{00000000-0005-0000-0000-000007DA0000}"/>
    <cellStyle name="Valuta 5 3 4 3 3" xfId="32358" xr:uid="{00000000-0005-0000-0000-000008DA0000}"/>
    <cellStyle name="Valuta 5 3 4 3 3 2" xfId="50517" xr:uid="{00000000-0005-0000-0000-000009DA0000}"/>
    <cellStyle name="Valuta 5 3 4 3 4" xfId="19167" xr:uid="{00000000-0005-0000-0000-00000ADA0000}"/>
    <cellStyle name="Valuta 5 3 4 3 5" xfId="37326" xr:uid="{00000000-0005-0000-0000-00000BDA0000}"/>
    <cellStyle name="Valuta 5 3 4 3 6" xfId="55486" xr:uid="{00000000-0005-0000-0000-00000CDA0000}"/>
    <cellStyle name="Valuta 5 3 4 4" xfId="9208" xr:uid="{00000000-0005-0000-0000-00000DDA0000}"/>
    <cellStyle name="Valuta 5 3 4 4 2" xfId="22415" xr:uid="{00000000-0005-0000-0000-00000EDA0000}"/>
    <cellStyle name="Valuta 5 3 4 4 3" xfId="40574" xr:uid="{00000000-0005-0000-0000-00000FDA0000}"/>
    <cellStyle name="Valuta 5 3 4 5" xfId="14198" xr:uid="{00000000-0005-0000-0000-000010DA0000}"/>
    <cellStyle name="Valuta 5 3 4 5 2" xfId="27390" xr:uid="{00000000-0005-0000-0000-000011DA0000}"/>
    <cellStyle name="Valuta 5 3 4 5 3" xfId="45549" xr:uid="{00000000-0005-0000-0000-000012DA0000}"/>
    <cellStyle name="Valuta 5 3 4 6" xfId="29874" xr:uid="{00000000-0005-0000-0000-000013DA0000}"/>
    <cellStyle name="Valuta 5 3 4 6 2" xfId="48033" xr:uid="{00000000-0005-0000-0000-000014DA0000}"/>
    <cellStyle name="Valuta 5 3 4 7" xfId="16683" xr:uid="{00000000-0005-0000-0000-000015DA0000}"/>
    <cellStyle name="Valuta 5 3 4 8" xfId="34842" xr:uid="{00000000-0005-0000-0000-000016DA0000}"/>
    <cellStyle name="Valuta 5 3 4 9" xfId="53002" xr:uid="{00000000-0005-0000-0000-000017DA0000}"/>
    <cellStyle name="Valuta 5 3 5" xfId="3315" xr:uid="{00000000-0005-0000-0000-000018DA0000}"/>
    <cellStyle name="Valuta 5 3 5 10" xfId="58898" xr:uid="{00000000-0005-0000-0000-000019DA0000}"/>
    <cellStyle name="Valuta 5 3 5 2" xfId="4179" xr:uid="{00000000-0005-0000-0000-00001ADA0000}"/>
    <cellStyle name="Valuta 5 3 5 2 2" xfId="6666" xr:uid="{00000000-0005-0000-0000-00001BDA0000}"/>
    <cellStyle name="Valuta 5 3 5 2 2 2" xfId="12164" xr:uid="{00000000-0005-0000-0000-00001CDA0000}"/>
    <cellStyle name="Valuta 5 3 5 2 2 2 2" xfId="25371" xr:uid="{00000000-0005-0000-0000-00001DDA0000}"/>
    <cellStyle name="Valuta 5 3 5 2 2 2 3" xfId="43530" xr:uid="{00000000-0005-0000-0000-00001EDA0000}"/>
    <cellStyle name="Valuta 5 3 5 2 2 3" xfId="32834" xr:uid="{00000000-0005-0000-0000-00001FDA0000}"/>
    <cellStyle name="Valuta 5 3 5 2 2 3 2" xfId="50993" xr:uid="{00000000-0005-0000-0000-000020DA0000}"/>
    <cellStyle name="Valuta 5 3 5 2 2 4" xfId="19643" xr:uid="{00000000-0005-0000-0000-000021DA0000}"/>
    <cellStyle name="Valuta 5 3 5 2 2 5" xfId="37802" xr:uid="{00000000-0005-0000-0000-000022DA0000}"/>
    <cellStyle name="Valuta 5 3 5 2 2 6" xfId="55962" xr:uid="{00000000-0005-0000-0000-000023DA0000}"/>
    <cellStyle name="Valuta 5 3 5 2 3" xfId="9680" xr:uid="{00000000-0005-0000-0000-000024DA0000}"/>
    <cellStyle name="Valuta 5 3 5 2 3 2" xfId="22887" xr:uid="{00000000-0005-0000-0000-000025DA0000}"/>
    <cellStyle name="Valuta 5 3 5 2 3 3" xfId="41046" xr:uid="{00000000-0005-0000-0000-000026DA0000}"/>
    <cellStyle name="Valuta 5 3 5 2 4" xfId="14674" xr:uid="{00000000-0005-0000-0000-000027DA0000}"/>
    <cellStyle name="Valuta 5 3 5 2 4 2" xfId="27866" xr:uid="{00000000-0005-0000-0000-000028DA0000}"/>
    <cellStyle name="Valuta 5 3 5 2 4 3" xfId="46025" xr:uid="{00000000-0005-0000-0000-000029DA0000}"/>
    <cellStyle name="Valuta 5 3 5 2 5" xfId="30350" xr:uid="{00000000-0005-0000-0000-00002ADA0000}"/>
    <cellStyle name="Valuta 5 3 5 2 5 2" xfId="48509" xr:uid="{00000000-0005-0000-0000-00002BDA0000}"/>
    <cellStyle name="Valuta 5 3 5 2 6" xfId="17159" xr:uid="{00000000-0005-0000-0000-00002CDA0000}"/>
    <cellStyle name="Valuta 5 3 5 2 7" xfId="35318" xr:uid="{00000000-0005-0000-0000-00002DDA0000}"/>
    <cellStyle name="Valuta 5 3 5 2 8" xfId="53478" xr:uid="{00000000-0005-0000-0000-00002EDA0000}"/>
    <cellStyle name="Valuta 5 3 5 3" xfId="6191" xr:uid="{00000000-0005-0000-0000-00002FDA0000}"/>
    <cellStyle name="Valuta 5 3 5 3 2" xfId="11689" xr:uid="{00000000-0005-0000-0000-000030DA0000}"/>
    <cellStyle name="Valuta 5 3 5 3 2 2" xfId="24896" xr:uid="{00000000-0005-0000-0000-000031DA0000}"/>
    <cellStyle name="Valuta 5 3 5 3 2 3" xfId="43055" xr:uid="{00000000-0005-0000-0000-000032DA0000}"/>
    <cellStyle name="Valuta 5 3 5 3 3" xfId="32359" xr:uid="{00000000-0005-0000-0000-000033DA0000}"/>
    <cellStyle name="Valuta 5 3 5 3 3 2" xfId="50518" xr:uid="{00000000-0005-0000-0000-000034DA0000}"/>
    <cellStyle name="Valuta 5 3 5 3 4" xfId="19168" xr:uid="{00000000-0005-0000-0000-000035DA0000}"/>
    <cellStyle name="Valuta 5 3 5 3 5" xfId="37327" xr:uid="{00000000-0005-0000-0000-000036DA0000}"/>
    <cellStyle name="Valuta 5 3 5 3 6" xfId="55487" xr:uid="{00000000-0005-0000-0000-000037DA0000}"/>
    <cellStyle name="Valuta 5 3 5 4" xfId="9209" xr:uid="{00000000-0005-0000-0000-000038DA0000}"/>
    <cellStyle name="Valuta 5 3 5 4 2" xfId="22416" xr:uid="{00000000-0005-0000-0000-000039DA0000}"/>
    <cellStyle name="Valuta 5 3 5 4 3" xfId="40575" xr:uid="{00000000-0005-0000-0000-00003ADA0000}"/>
    <cellStyle name="Valuta 5 3 5 5" xfId="14199" xr:uid="{00000000-0005-0000-0000-00003BDA0000}"/>
    <cellStyle name="Valuta 5 3 5 5 2" xfId="27391" xr:uid="{00000000-0005-0000-0000-00003CDA0000}"/>
    <cellStyle name="Valuta 5 3 5 5 3" xfId="45550" xr:uid="{00000000-0005-0000-0000-00003DDA0000}"/>
    <cellStyle name="Valuta 5 3 5 6" xfId="29875" xr:uid="{00000000-0005-0000-0000-00003EDA0000}"/>
    <cellStyle name="Valuta 5 3 5 6 2" xfId="48034" xr:uid="{00000000-0005-0000-0000-00003FDA0000}"/>
    <cellStyle name="Valuta 5 3 5 7" xfId="16684" xr:uid="{00000000-0005-0000-0000-000040DA0000}"/>
    <cellStyle name="Valuta 5 3 5 8" xfId="34843" xr:uid="{00000000-0005-0000-0000-000041DA0000}"/>
    <cellStyle name="Valuta 5 3 5 9" xfId="53003" xr:uid="{00000000-0005-0000-0000-000042DA0000}"/>
    <cellStyle name="Valuta 5 3 6" xfId="3669" xr:uid="{00000000-0005-0000-0000-000043DA0000}"/>
    <cellStyle name="Valuta 5 3 6 2" xfId="4449" xr:uid="{00000000-0005-0000-0000-000044DA0000}"/>
    <cellStyle name="Valuta 5 3 6 2 2" xfId="12433" xr:uid="{00000000-0005-0000-0000-000045DA0000}"/>
    <cellStyle name="Valuta 5 3 6 2 2 2" xfId="25640" xr:uid="{00000000-0005-0000-0000-000046DA0000}"/>
    <cellStyle name="Valuta 5 3 6 2 2 3" xfId="43799" xr:uid="{00000000-0005-0000-0000-000047DA0000}"/>
    <cellStyle name="Valuta 5 3 6 2 3" xfId="33103" xr:uid="{00000000-0005-0000-0000-000048DA0000}"/>
    <cellStyle name="Valuta 5 3 6 2 3 2" xfId="51262" xr:uid="{00000000-0005-0000-0000-000049DA0000}"/>
    <cellStyle name="Valuta 5 3 6 2 4" xfId="19912" xr:uid="{00000000-0005-0000-0000-00004ADA0000}"/>
    <cellStyle name="Valuta 5 3 6 2 5" xfId="38071" xr:uid="{00000000-0005-0000-0000-00004BDA0000}"/>
    <cellStyle name="Valuta 5 3 6 2 6" xfId="56231" xr:uid="{00000000-0005-0000-0000-00004CDA0000}"/>
    <cellStyle name="Valuta 5 3 6 3" xfId="9949" xr:uid="{00000000-0005-0000-0000-00004DDA0000}"/>
    <cellStyle name="Valuta 5 3 6 3 2" xfId="23156" xr:uid="{00000000-0005-0000-0000-00004EDA0000}"/>
    <cellStyle name="Valuta 5 3 6 3 3" xfId="41315" xr:uid="{00000000-0005-0000-0000-00004FDA0000}"/>
    <cellStyle name="Valuta 5 3 6 4" xfId="14943" xr:uid="{00000000-0005-0000-0000-000050DA0000}"/>
    <cellStyle name="Valuta 5 3 6 4 2" xfId="28135" xr:uid="{00000000-0005-0000-0000-000051DA0000}"/>
    <cellStyle name="Valuta 5 3 6 4 3" xfId="46294" xr:uid="{00000000-0005-0000-0000-000052DA0000}"/>
    <cellStyle name="Valuta 5 3 6 5" xfId="30619" xr:uid="{00000000-0005-0000-0000-000053DA0000}"/>
    <cellStyle name="Valuta 5 3 6 5 2" xfId="48778" xr:uid="{00000000-0005-0000-0000-000054DA0000}"/>
    <cellStyle name="Valuta 5 3 6 6" xfId="17428" xr:uid="{00000000-0005-0000-0000-000055DA0000}"/>
    <cellStyle name="Valuta 5 3 6 7" xfId="35587" xr:uid="{00000000-0005-0000-0000-000056DA0000}"/>
    <cellStyle name="Valuta 5 3 6 8" xfId="53747" xr:uid="{00000000-0005-0000-0000-000057DA0000}"/>
    <cellStyle name="Valuta 5 3 6 9" xfId="59115" xr:uid="{00000000-0005-0000-0000-000058DA0000}"/>
    <cellStyle name="Valuta 5 3 7" xfId="4667" xr:uid="{00000000-0005-0000-0000-000059DA0000}"/>
    <cellStyle name="Valuta 5 3 7 2" xfId="6918" xr:uid="{00000000-0005-0000-0000-00005ADA0000}"/>
    <cellStyle name="Valuta 5 3 7 2 2" xfId="12651" xr:uid="{00000000-0005-0000-0000-00005BDA0000}"/>
    <cellStyle name="Valuta 5 3 7 2 2 2" xfId="25858" xr:uid="{00000000-0005-0000-0000-00005CDA0000}"/>
    <cellStyle name="Valuta 5 3 7 2 2 3" xfId="44017" xr:uid="{00000000-0005-0000-0000-00005DDA0000}"/>
    <cellStyle name="Valuta 5 3 7 2 3" xfId="33321" xr:uid="{00000000-0005-0000-0000-00005EDA0000}"/>
    <cellStyle name="Valuta 5 3 7 2 3 2" xfId="51480" xr:uid="{00000000-0005-0000-0000-00005FDA0000}"/>
    <cellStyle name="Valuta 5 3 7 2 4" xfId="20130" xr:uid="{00000000-0005-0000-0000-000060DA0000}"/>
    <cellStyle name="Valuta 5 3 7 2 5" xfId="38289" xr:uid="{00000000-0005-0000-0000-000061DA0000}"/>
    <cellStyle name="Valuta 5 3 7 2 6" xfId="56449" xr:uid="{00000000-0005-0000-0000-000062DA0000}"/>
    <cellStyle name="Valuta 5 3 7 3" xfId="10167" xr:uid="{00000000-0005-0000-0000-000063DA0000}"/>
    <cellStyle name="Valuta 5 3 7 3 2" xfId="23374" xr:uid="{00000000-0005-0000-0000-000064DA0000}"/>
    <cellStyle name="Valuta 5 3 7 3 3" xfId="41533" xr:uid="{00000000-0005-0000-0000-000065DA0000}"/>
    <cellStyle name="Valuta 5 3 7 4" xfId="15161" xr:uid="{00000000-0005-0000-0000-000066DA0000}"/>
    <cellStyle name="Valuta 5 3 7 4 2" xfId="28353" xr:uid="{00000000-0005-0000-0000-000067DA0000}"/>
    <cellStyle name="Valuta 5 3 7 4 3" xfId="46512" xr:uid="{00000000-0005-0000-0000-000068DA0000}"/>
    <cellStyle name="Valuta 5 3 7 5" xfId="30837" xr:uid="{00000000-0005-0000-0000-000069DA0000}"/>
    <cellStyle name="Valuta 5 3 7 5 2" xfId="48996" xr:uid="{00000000-0005-0000-0000-00006ADA0000}"/>
    <cellStyle name="Valuta 5 3 7 6" xfId="17646" xr:uid="{00000000-0005-0000-0000-00006BDA0000}"/>
    <cellStyle name="Valuta 5 3 7 7" xfId="35805" xr:uid="{00000000-0005-0000-0000-00006CDA0000}"/>
    <cellStyle name="Valuta 5 3 7 8" xfId="53965" xr:uid="{00000000-0005-0000-0000-00006DDA0000}"/>
    <cellStyle name="Valuta 5 3 7 9" xfId="59280" xr:uid="{00000000-0005-0000-0000-00006EDA0000}"/>
    <cellStyle name="Valuta 5 3 8" xfId="4171" xr:uid="{00000000-0005-0000-0000-00006FDA0000}"/>
    <cellStyle name="Valuta 5 3 8 2" xfId="6658" xr:uid="{00000000-0005-0000-0000-000070DA0000}"/>
    <cellStyle name="Valuta 5 3 8 2 2" xfId="12156" xr:uid="{00000000-0005-0000-0000-000071DA0000}"/>
    <cellStyle name="Valuta 5 3 8 2 2 2" xfId="25363" xr:uid="{00000000-0005-0000-0000-000072DA0000}"/>
    <cellStyle name="Valuta 5 3 8 2 2 3" xfId="43522" xr:uid="{00000000-0005-0000-0000-000073DA0000}"/>
    <cellStyle name="Valuta 5 3 8 2 3" xfId="32826" xr:uid="{00000000-0005-0000-0000-000074DA0000}"/>
    <cellStyle name="Valuta 5 3 8 2 3 2" xfId="50985" xr:uid="{00000000-0005-0000-0000-000075DA0000}"/>
    <cellStyle name="Valuta 5 3 8 2 4" xfId="19635" xr:uid="{00000000-0005-0000-0000-000076DA0000}"/>
    <cellStyle name="Valuta 5 3 8 2 5" xfId="37794" xr:uid="{00000000-0005-0000-0000-000077DA0000}"/>
    <cellStyle name="Valuta 5 3 8 2 6" xfId="55954" xr:uid="{00000000-0005-0000-0000-000078DA0000}"/>
    <cellStyle name="Valuta 5 3 8 3" xfId="9672" xr:uid="{00000000-0005-0000-0000-000079DA0000}"/>
    <cellStyle name="Valuta 5 3 8 3 2" xfId="22879" xr:uid="{00000000-0005-0000-0000-00007ADA0000}"/>
    <cellStyle name="Valuta 5 3 8 3 3" xfId="41038" xr:uid="{00000000-0005-0000-0000-00007BDA0000}"/>
    <cellStyle name="Valuta 5 3 8 4" xfId="14666" xr:uid="{00000000-0005-0000-0000-00007CDA0000}"/>
    <cellStyle name="Valuta 5 3 8 4 2" xfId="27858" xr:uid="{00000000-0005-0000-0000-00007DDA0000}"/>
    <cellStyle name="Valuta 5 3 8 4 3" xfId="46017" xr:uid="{00000000-0005-0000-0000-00007EDA0000}"/>
    <cellStyle name="Valuta 5 3 8 5" xfId="30342" xr:uid="{00000000-0005-0000-0000-00007FDA0000}"/>
    <cellStyle name="Valuta 5 3 8 5 2" xfId="48501" xr:uid="{00000000-0005-0000-0000-000080DA0000}"/>
    <cellStyle name="Valuta 5 3 8 6" xfId="17151" xr:uid="{00000000-0005-0000-0000-000081DA0000}"/>
    <cellStyle name="Valuta 5 3 8 7" xfId="35310" xr:uid="{00000000-0005-0000-0000-000082DA0000}"/>
    <cellStyle name="Valuta 5 3 8 8" xfId="53470" xr:uid="{00000000-0005-0000-0000-000083DA0000}"/>
    <cellStyle name="Valuta 5 3 8 9" xfId="59532" xr:uid="{00000000-0005-0000-0000-000084DA0000}"/>
    <cellStyle name="Valuta 5 3 9" xfId="4871" xr:uid="{00000000-0005-0000-0000-000085DA0000}"/>
    <cellStyle name="Valuta 5 3 9 2" xfId="7101" xr:uid="{00000000-0005-0000-0000-000086DA0000}"/>
    <cellStyle name="Valuta 5 3 9 2 2" xfId="12834" xr:uid="{00000000-0005-0000-0000-000087DA0000}"/>
    <cellStyle name="Valuta 5 3 9 2 2 2" xfId="26041" xr:uid="{00000000-0005-0000-0000-000088DA0000}"/>
    <cellStyle name="Valuta 5 3 9 2 2 3" xfId="44200" xr:uid="{00000000-0005-0000-0000-000089DA0000}"/>
    <cellStyle name="Valuta 5 3 9 2 3" xfId="33504" xr:uid="{00000000-0005-0000-0000-00008ADA0000}"/>
    <cellStyle name="Valuta 5 3 9 2 3 2" xfId="51663" xr:uid="{00000000-0005-0000-0000-00008BDA0000}"/>
    <cellStyle name="Valuta 5 3 9 2 4" xfId="20313" xr:uid="{00000000-0005-0000-0000-00008CDA0000}"/>
    <cellStyle name="Valuta 5 3 9 2 5" xfId="38472" xr:uid="{00000000-0005-0000-0000-00008DDA0000}"/>
    <cellStyle name="Valuta 5 3 9 2 6" xfId="56632" xr:uid="{00000000-0005-0000-0000-00008EDA0000}"/>
    <cellStyle name="Valuta 5 3 9 3" xfId="10350" xr:uid="{00000000-0005-0000-0000-00008FDA0000}"/>
    <cellStyle name="Valuta 5 3 9 3 2" xfId="23557" xr:uid="{00000000-0005-0000-0000-000090DA0000}"/>
    <cellStyle name="Valuta 5 3 9 3 3" xfId="41716" xr:uid="{00000000-0005-0000-0000-000091DA0000}"/>
    <cellStyle name="Valuta 5 3 9 4" xfId="15344" xr:uid="{00000000-0005-0000-0000-000092DA0000}"/>
    <cellStyle name="Valuta 5 3 9 4 2" xfId="28536" xr:uid="{00000000-0005-0000-0000-000093DA0000}"/>
    <cellStyle name="Valuta 5 3 9 4 3" xfId="46695" xr:uid="{00000000-0005-0000-0000-000094DA0000}"/>
    <cellStyle name="Valuta 5 3 9 5" xfId="31020" xr:uid="{00000000-0005-0000-0000-000095DA0000}"/>
    <cellStyle name="Valuta 5 3 9 5 2" xfId="49179" xr:uid="{00000000-0005-0000-0000-000096DA0000}"/>
    <cellStyle name="Valuta 5 3 9 6" xfId="17829" xr:uid="{00000000-0005-0000-0000-000097DA0000}"/>
    <cellStyle name="Valuta 5 3 9 7" xfId="35988" xr:uid="{00000000-0005-0000-0000-000098DA0000}"/>
    <cellStyle name="Valuta 5 3 9 8" xfId="54148" xr:uid="{00000000-0005-0000-0000-000099DA0000}"/>
    <cellStyle name="Valuta 5 30" xfId="58870" xr:uid="{00000000-0005-0000-0000-00009ADA0000}"/>
    <cellStyle name="Valuta 5 31" xfId="59559" xr:uid="{00000000-0005-0000-0000-00009BDA0000}"/>
    <cellStyle name="Valuta 5 32" xfId="59686" xr:uid="{00000000-0005-0000-0000-00009CDA0000}"/>
    <cellStyle name="Valuta 5 33" xfId="59716" xr:uid="{00000000-0005-0000-0000-00009DDA0000}"/>
    <cellStyle name="Valuta 5 34" xfId="59761" xr:uid="{00000000-0005-0000-0000-00009EDA0000}"/>
    <cellStyle name="Valuta 5 4" xfId="3316" xr:uid="{00000000-0005-0000-0000-00009FDA0000}"/>
    <cellStyle name="Valuta 5 4 10" xfId="9210" xr:uid="{00000000-0005-0000-0000-0000A0DA0000}"/>
    <cellStyle name="Valuta 5 4 10 2" xfId="22417" xr:uid="{00000000-0005-0000-0000-0000A1DA0000}"/>
    <cellStyle name="Valuta 5 4 10 3" xfId="40576" xr:uid="{00000000-0005-0000-0000-0000A2DA0000}"/>
    <cellStyle name="Valuta 5 4 11" xfId="14200" xr:uid="{00000000-0005-0000-0000-0000A3DA0000}"/>
    <cellStyle name="Valuta 5 4 11 2" xfId="27392" xr:uid="{00000000-0005-0000-0000-0000A4DA0000}"/>
    <cellStyle name="Valuta 5 4 11 3" xfId="45551" xr:uid="{00000000-0005-0000-0000-0000A5DA0000}"/>
    <cellStyle name="Valuta 5 4 12" xfId="29876" xr:uid="{00000000-0005-0000-0000-0000A6DA0000}"/>
    <cellStyle name="Valuta 5 4 12 2" xfId="48035" xr:uid="{00000000-0005-0000-0000-0000A7DA0000}"/>
    <cellStyle name="Valuta 5 4 13" xfId="16685" xr:uid="{00000000-0005-0000-0000-0000A8DA0000}"/>
    <cellStyle name="Valuta 5 4 14" xfId="34844" xr:uid="{00000000-0005-0000-0000-0000A9DA0000}"/>
    <cellStyle name="Valuta 5 4 15" xfId="53004" xr:uid="{00000000-0005-0000-0000-0000AADA0000}"/>
    <cellStyle name="Valuta 5 4 16" xfId="58899" xr:uid="{00000000-0005-0000-0000-0000ABDA0000}"/>
    <cellStyle name="Valuta 5 4 2" xfId="3317" xr:uid="{00000000-0005-0000-0000-0000ACDA0000}"/>
    <cellStyle name="Valuta 5 4 2 10" xfId="58900" xr:uid="{00000000-0005-0000-0000-0000ADDA0000}"/>
    <cellStyle name="Valuta 5 4 2 2" xfId="4181" xr:uid="{00000000-0005-0000-0000-0000AEDA0000}"/>
    <cellStyle name="Valuta 5 4 2 2 2" xfId="6668" xr:uid="{00000000-0005-0000-0000-0000AFDA0000}"/>
    <cellStyle name="Valuta 5 4 2 2 2 2" xfId="12166" xr:uid="{00000000-0005-0000-0000-0000B0DA0000}"/>
    <cellStyle name="Valuta 5 4 2 2 2 2 2" xfId="25373" xr:uid="{00000000-0005-0000-0000-0000B1DA0000}"/>
    <cellStyle name="Valuta 5 4 2 2 2 2 3" xfId="43532" xr:uid="{00000000-0005-0000-0000-0000B2DA0000}"/>
    <cellStyle name="Valuta 5 4 2 2 2 3" xfId="32836" xr:uid="{00000000-0005-0000-0000-0000B3DA0000}"/>
    <cellStyle name="Valuta 5 4 2 2 2 3 2" xfId="50995" xr:uid="{00000000-0005-0000-0000-0000B4DA0000}"/>
    <cellStyle name="Valuta 5 4 2 2 2 4" xfId="19645" xr:uid="{00000000-0005-0000-0000-0000B5DA0000}"/>
    <cellStyle name="Valuta 5 4 2 2 2 5" xfId="37804" xr:uid="{00000000-0005-0000-0000-0000B6DA0000}"/>
    <cellStyle name="Valuta 5 4 2 2 2 6" xfId="55964" xr:uid="{00000000-0005-0000-0000-0000B7DA0000}"/>
    <cellStyle name="Valuta 5 4 2 2 3" xfId="9682" xr:uid="{00000000-0005-0000-0000-0000B8DA0000}"/>
    <cellStyle name="Valuta 5 4 2 2 3 2" xfId="22889" xr:uid="{00000000-0005-0000-0000-0000B9DA0000}"/>
    <cellStyle name="Valuta 5 4 2 2 3 3" xfId="41048" xr:uid="{00000000-0005-0000-0000-0000BADA0000}"/>
    <cellStyle name="Valuta 5 4 2 2 4" xfId="14676" xr:uid="{00000000-0005-0000-0000-0000BBDA0000}"/>
    <cellStyle name="Valuta 5 4 2 2 4 2" xfId="27868" xr:uid="{00000000-0005-0000-0000-0000BCDA0000}"/>
    <cellStyle name="Valuta 5 4 2 2 4 3" xfId="46027" xr:uid="{00000000-0005-0000-0000-0000BDDA0000}"/>
    <cellStyle name="Valuta 5 4 2 2 5" xfId="30352" xr:uid="{00000000-0005-0000-0000-0000BEDA0000}"/>
    <cellStyle name="Valuta 5 4 2 2 5 2" xfId="48511" xr:uid="{00000000-0005-0000-0000-0000BFDA0000}"/>
    <cellStyle name="Valuta 5 4 2 2 6" xfId="17161" xr:uid="{00000000-0005-0000-0000-0000C0DA0000}"/>
    <cellStyle name="Valuta 5 4 2 2 7" xfId="35320" xr:uid="{00000000-0005-0000-0000-0000C1DA0000}"/>
    <cellStyle name="Valuta 5 4 2 2 8" xfId="53480" xr:uid="{00000000-0005-0000-0000-0000C2DA0000}"/>
    <cellStyle name="Valuta 5 4 2 3" xfId="6193" xr:uid="{00000000-0005-0000-0000-0000C3DA0000}"/>
    <cellStyle name="Valuta 5 4 2 3 2" xfId="11691" xr:uid="{00000000-0005-0000-0000-0000C4DA0000}"/>
    <cellStyle name="Valuta 5 4 2 3 2 2" xfId="24898" xr:uid="{00000000-0005-0000-0000-0000C5DA0000}"/>
    <cellStyle name="Valuta 5 4 2 3 2 3" xfId="43057" xr:uid="{00000000-0005-0000-0000-0000C6DA0000}"/>
    <cellStyle name="Valuta 5 4 2 3 3" xfId="32361" xr:uid="{00000000-0005-0000-0000-0000C7DA0000}"/>
    <cellStyle name="Valuta 5 4 2 3 3 2" xfId="50520" xr:uid="{00000000-0005-0000-0000-0000C8DA0000}"/>
    <cellStyle name="Valuta 5 4 2 3 4" xfId="19170" xr:uid="{00000000-0005-0000-0000-0000C9DA0000}"/>
    <cellStyle name="Valuta 5 4 2 3 5" xfId="37329" xr:uid="{00000000-0005-0000-0000-0000CADA0000}"/>
    <cellStyle name="Valuta 5 4 2 3 6" xfId="55489" xr:uid="{00000000-0005-0000-0000-0000CBDA0000}"/>
    <cellStyle name="Valuta 5 4 2 4" xfId="9211" xr:uid="{00000000-0005-0000-0000-0000CCDA0000}"/>
    <cellStyle name="Valuta 5 4 2 4 2" xfId="22418" xr:uid="{00000000-0005-0000-0000-0000CDDA0000}"/>
    <cellStyle name="Valuta 5 4 2 4 3" xfId="40577" xr:uid="{00000000-0005-0000-0000-0000CEDA0000}"/>
    <cellStyle name="Valuta 5 4 2 5" xfId="14201" xr:uid="{00000000-0005-0000-0000-0000CFDA0000}"/>
    <cellStyle name="Valuta 5 4 2 5 2" xfId="27393" xr:uid="{00000000-0005-0000-0000-0000D0DA0000}"/>
    <cellStyle name="Valuta 5 4 2 5 3" xfId="45552" xr:uid="{00000000-0005-0000-0000-0000D1DA0000}"/>
    <cellStyle name="Valuta 5 4 2 6" xfId="29877" xr:uid="{00000000-0005-0000-0000-0000D2DA0000}"/>
    <cellStyle name="Valuta 5 4 2 6 2" xfId="48036" xr:uid="{00000000-0005-0000-0000-0000D3DA0000}"/>
    <cellStyle name="Valuta 5 4 2 7" xfId="16686" xr:uid="{00000000-0005-0000-0000-0000D4DA0000}"/>
    <cellStyle name="Valuta 5 4 2 8" xfId="34845" xr:uid="{00000000-0005-0000-0000-0000D5DA0000}"/>
    <cellStyle name="Valuta 5 4 2 9" xfId="53005" xr:uid="{00000000-0005-0000-0000-0000D6DA0000}"/>
    <cellStyle name="Valuta 5 4 3" xfId="3318" xr:uid="{00000000-0005-0000-0000-0000D7DA0000}"/>
    <cellStyle name="Valuta 5 4 3 10" xfId="58901" xr:uid="{00000000-0005-0000-0000-0000D8DA0000}"/>
    <cellStyle name="Valuta 5 4 3 2" xfId="4182" xr:uid="{00000000-0005-0000-0000-0000D9DA0000}"/>
    <cellStyle name="Valuta 5 4 3 2 2" xfId="6669" xr:uid="{00000000-0005-0000-0000-0000DADA0000}"/>
    <cellStyle name="Valuta 5 4 3 2 2 2" xfId="12167" xr:uid="{00000000-0005-0000-0000-0000DBDA0000}"/>
    <cellStyle name="Valuta 5 4 3 2 2 2 2" xfId="25374" xr:uid="{00000000-0005-0000-0000-0000DCDA0000}"/>
    <cellStyle name="Valuta 5 4 3 2 2 2 3" xfId="43533" xr:uid="{00000000-0005-0000-0000-0000DDDA0000}"/>
    <cellStyle name="Valuta 5 4 3 2 2 3" xfId="32837" xr:uid="{00000000-0005-0000-0000-0000DEDA0000}"/>
    <cellStyle name="Valuta 5 4 3 2 2 3 2" xfId="50996" xr:uid="{00000000-0005-0000-0000-0000DFDA0000}"/>
    <cellStyle name="Valuta 5 4 3 2 2 4" xfId="19646" xr:uid="{00000000-0005-0000-0000-0000E0DA0000}"/>
    <cellStyle name="Valuta 5 4 3 2 2 5" xfId="37805" xr:uid="{00000000-0005-0000-0000-0000E1DA0000}"/>
    <cellStyle name="Valuta 5 4 3 2 2 6" xfId="55965" xr:uid="{00000000-0005-0000-0000-0000E2DA0000}"/>
    <cellStyle name="Valuta 5 4 3 2 3" xfId="9683" xr:uid="{00000000-0005-0000-0000-0000E3DA0000}"/>
    <cellStyle name="Valuta 5 4 3 2 3 2" xfId="22890" xr:uid="{00000000-0005-0000-0000-0000E4DA0000}"/>
    <cellStyle name="Valuta 5 4 3 2 3 3" xfId="41049" xr:uid="{00000000-0005-0000-0000-0000E5DA0000}"/>
    <cellStyle name="Valuta 5 4 3 2 4" xfId="14677" xr:uid="{00000000-0005-0000-0000-0000E6DA0000}"/>
    <cellStyle name="Valuta 5 4 3 2 4 2" xfId="27869" xr:uid="{00000000-0005-0000-0000-0000E7DA0000}"/>
    <cellStyle name="Valuta 5 4 3 2 4 3" xfId="46028" xr:uid="{00000000-0005-0000-0000-0000E8DA0000}"/>
    <cellStyle name="Valuta 5 4 3 2 5" xfId="30353" xr:uid="{00000000-0005-0000-0000-0000E9DA0000}"/>
    <cellStyle name="Valuta 5 4 3 2 5 2" xfId="48512" xr:uid="{00000000-0005-0000-0000-0000EADA0000}"/>
    <cellStyle name="Valuta 5 4 3 2 6" xfId="17162" xr:uid="{00000000-0005-0000-0000-0000EBDA0000}"/>
    <cellStyle name="Valuta 5 4 3 2 7" xfId="35321" xr:uid="{00000000-0005-0000-0000-0000ECDA0000}"/>
    <cellStyle name="Valuta 5 4 3 2 8" xfId="53481" xr:uid="{00000000-0005-0000-0000-0000EDDA0000}"/>
    <cellStyle name="Valuta 5 4 3 3" xfId="6194" xr:uid="{00000000-0005-0000-0000-0000EEDA0000}"/>
    <cellStyle name="Valuta 5 4 3 3 2" xfId="11692" xr:uid="{00000000-0005-0000-0000-0000EFDA0000}"/>
    <cellStyle name="Valuta 5 4 3 3 2 2" xfId="24899" xr:uid="{00000000-0005-0000-0000-0000F0DA0000}"/>
    <cellStyle name="Valuta 5 4 3 3 2 3" xfId="43058" xr:uid="{00000000-0005-0000-0000-0000F1DA0000}"/>
    <cellStyle name="Valuta 5 4 3 3 3" xfId="32362" xr:uid="{00000000-0005-0000-0000-0000F2DA0000}"/>
    <cellStyle name="Valuta 5 4 3 3 3 2" xfId="50521" xr:uid="{00000000-0005-0000-0000-0000F3DA0000}"/>
    <cellStyle name="Valuta 5 4 3 3 4" xfId="19171" xr:uid="{00000000-0005-0000-0000-0000F4DA0000}"/>
    <cellStyle name="Valuta 5 4 3 3 5" xfId="37330" xr:uid="{00000000-0005-0000-0000-0000F5DA0000}"/>
    <cellStyle name="Valuta 5 4 3 3 6" xfId="55490" xr:uid="{00000000-0005-0000-0000-0000F6DA0000}"/>
    <cellStyle name="Valuta 5 4 3 4" xfId="9212" xr:uid="{00000000-0005-0000-0000-0000F7DA0000}"/>
    <cellStyle name="Valuta 5 4 3 4 2" xfId="22419" xr:uid="{00000000-0005-0000-0000-0000F8DA0000}"/>
    <cellStyle name="Valuta 5 4 3 4 3" xfId="40578" xr:uid="{00000000-0005-0000-0000-0000F9DA0000}"/>
    <cellStyle name="Valuta 5 4 3 5" xfId="14202" xr:uid="{00000000-0005-0000-0000-0000FADA0000}"/>
    <cellStyle name="Valuta 5 4 3 5 2" xfId="27394" xr:uid="{00000000-0005-0000-0000-0000FBDA0000}"/>
    <cellStyle name="Valuta 5 4 3 5 3" xfId="45553" xr:uid="{00000000-0005-0000-0000-0000FCDA0000}"/>
    <cellStyle name="Valuta 5 4 3 6" xfId="29878" xr:uid="{00000000-0005-0000-0000-0000FDDA0000}"/>
    <cellStyle name="Valuta 5 4 3 6 2" xfId="48037" xr:uid="{00000000-0005-0000-0000-0000FEDA0000}"/>
    <cellStyle name="Valuta 5 4 3 7" xfId="16687" xr:uid="{00000000-0005-0000-0000-0000FFDA0000}"/>
    <cellStyle name="Valuta 5 4 3 8" xfId="34846" xr:uid="{00000000-0005-0000-0000-000000DB0000}"/>
    <cellStyle name="Valuta 5 4 3 9" xfId="53006" xr:uid="{00000000-0005-0000-0000-000001DB0000}"/>
    <cellStyle name="Valuta 5 4 4" xfId="3743" xr:uid="{00000000-0005-0000-0000-000002DB0000}"/>
    <cellStyle name="Valuta 5 4 4 2" xfId="4452" xr:uid="{00000000-0005-0000-0000-000003DB0000}"/>
    <cellStyle name="Valuta 5 4 4 2 2" xfId="12436" xr:uid="{00000000-0005-0000-0000-000004DB0000}"/>
    <cellStyle name="Valuta 5 4 4 2 2 2" xfId="25643" xr:uid="{00000000-0005-0000-0000-000005DB0000}"/>
    <cellStyle name="Valuta 5 4 4 2 2 3" xfId="43802" xr:uid="{00000000-0005-0000-0000-000006DB0000}"/>
    <cellStyle name="Valuta 5 4 4 2 3" xfId="33106" xr:uid="{00000000-0005-0000-0000-000007DB0000}"/>
    <cellStyle name="Valuta 5 4 4 2 3 2" xfId="51265" xr:uid="{00000000-0005-0000-0000-000008DB0000}"/>
    <cellStyle name="Valuta 5 4 4 2 4" xfId="19915" xr:uid="{00000000-0005-0000-0000-000009DB0000}"/>
    <cellStyle name="Valuta 5 4 4 2 5" xfId="38074" xr:uid="{00000000-0005-0000-0000-00000ADB0000}"/>
    <cellStyle name="Valuta 5 4 4 2 6" xfId="56234" xr:uid="{00000000-0005-0000-0000-00000BDB0000}"/>
    <cellStyle name="Valuta 5 4 4 3" xfId="9952" xr:uid="{00000000-0005-0000-0000-00000CDB0000}"/>
    <cellStyle name="Valuta 5 4 4 3 2" xfId="23159" xr:uid="{00000000-0005-0000-0000-00000DDB0000}"/>
    <cellStyle name="Valuta 5 4 4 3 3" xfId="41318" xr:uid="{00000000-0005-0000-0000-00000EDB0000}"/>
    <cellStyle name="Valuta 5 4 4 4" xfId="14946" xr:uid="{00000000-0005-0000-0000-00000FDB0000}"/>
    <cellStyle name="Valuta 5 4 4 4 2" xfId="28138" xr:uid="{00000000-0005-0000-0000-000010DB0000}"/>
    <cellStyle name="Valuta 5 4 4 4 3" xfId="46297" xr:uid="{00000000-0005-0000-0000-000011DB0000}"/>
    <cellStyle name="Valuta 5 4 4 5" xfId="30622" xr:uid="{00000000-0005-0000-0000-000012DB0000}"/>
    <cellStyle name="Valuta 5 4 4 5 2" xfId="48781" xr:uid="{00000000-0005-0000-0000-000013DB0000}"/>
    <cellStyle name="Valuta 5 4 4 6" xfId="17431" xr:uid="{00000000-0005-0000-0000-000014DB0000}"/>
    <cellStyle name="Valuta 5 4 4 7" xfId="35590" xr:uid="{00000000-0005-0000-0000-000015DB0000}"/>
    <cellStyle name="Valuta 5 4 4 8" xfId="53750" xr:uid="{00000000-0005-0000-0000-000016DB0000}"/>
    <cellStyle name="Valuta 5 4 4 9" xfId="59535" xr:uid="{00000000-0005-0000-0000-000017DB0000}"/>
    <cellStyle name="Valuta 5 4 5" xfId="4669" xr:uid="{00000000-0005-0000-0000-000018DB0000}"/>
    <cellStyle name="Valuta 5 4 5 2" xfId="6920" xr:uid="{00000000-0005-0000-0000-000019DB0000}"/>
    <cellStyle name="Valuta 5 4 5 2 2" xfId="12653" xr:uid="{00000000-0005-0000-0000-00001ADB0000}"/>
    <cellStyle name="Valuta 5 4 5 2 2 2" xfId="25860" xr:uid="{00000000-0005-0000-0000-00001BDB0000}"/>
    <cellStyle name="Valuta 5 4 5 2 2 3" xfId="44019" xr:uid="{00000000-0005-0000-0000-00001CDB0000}"/>
    <cellStyle name="Valuta 5 4 5 2 3" xfId="33323" xr:uid="{00000000-0005-0000-0000-00001DDB0000}"/>
    <cellStyle name="Valuta 5 4 5 2 3 2" xfId="51482" xr:uid="{00000000-0005-0000-0000-00001EDB0000}"/>
    <cellStyle name="Valuta 5 4 5 2 4" xfId="20132" xr:uid="{00000000-0005-0000-0000-00001FDB0000}"/>
    <cellStyle name="Valuta 5 4 5 2 5" xfId="38291" xr:uid="{00000000-0005-0000-0000-000020DB0000}"/>
    <cellStyle name="Valuta 5 4 5 2 6" xfId="56451" xr:uid="{00000000-0005-0000-0000-000021DB0000}"/>
    <cellStyle name="Valuta 5 4 5 3" xfId="10169" xr:uid="{00000000-0005-0000-0000-000022DB0000}"/>
    <cellStyle name="Valuta 5 4 5 3 2" xfId="23376" xr:uid="{00000000-0005-0000-0000-000023DB0000}"/>
    <cellStyle name="Valuta 5 4 5 3 3" xfId="41535" xr:uid="{00000000-0005-0000-0000-000024DB0000}"/>
    <cellStyle name="Valuta 5 4 5 4" xfId="15163" xr:uid="{00000000-0005-0000-0000-000025DB0000}"/>
    <cellStyle name="Valuta 5 4 5 4 2" xfId="28355" xr:uid="{00000000-0005-0000-0000-000026DB0000}"/>
    <cellStyle name="Valuta 5 4 5 4 3" xfId="46514" xr:uid="{00000000-0005-0000-0000-000027DB0000}"/>
    <cellStyle name="Valuta 5 4 5 5" xfId="30839" xr:uid="{00000000-0005-0000-0000-000028DB0000}"/>
    <cellStyle name="Valuta 5 4 5 5 2" xfId="48998" xr:uid="{00000000-0005-0000-0000-000029DB0000}"/>
    <cellStyle name="Valuta 5 4 5 6" xfId="17648" xr:uid="{00000000-0005-0000-0000-00002ADB0000}"/>
    <cellStyle name="Valuta 5 4 5 7" xfId="35807" xr:uid="{00000000-0005-0000-0000-00002BDB0000}"/>
    <cellStyle name="Valuta 5 4 5 8" xfId="53967" xr:uid="{00000000-0005-0000-0000-00002CDB0000}"/>
    <cellStyle name="Valuta 5 4 6" xfId="4180" xr:uid="{00000000-0005-0000-0000-00002DDB0000}"/>
    <cellStyle name="Valuta 5 4 6 2" xfId="6667" xr:uid="{00000000-0005-0000-0000-00002EDB0000}"/>
    <cellStyle name="Valuta 5 4 6 2 2" xfId="12165" xr:uid="{00000000-0005-0000-0000-00002FDB0000}"/>
    <cellStyle name="Valuta 5 4 6 2 2 2" xfId="25372" xr:uid="{00000000-0005-0000-0000-000030DB0000}"/>
    <cellStyle name="Valuta 5 4 6 2 2 3" xfId="43531" xr:uid="{00000000-0005-0000-0000-000031DB0000}"/>
    <cellStyle name="Valuta 5 4 6 2 3" xfId="32835" xr:uid="{00000000-0005-0000-0000-000032DB0000}"/>
    <cellStyle name="Valuta 5 4 6 2 3 2" xfId="50994" xr:uid="{00000000-0005-0000-0000-000033DB0000}"/>
    <cellStyle name="Valuta 5 4 6 2 4" xfId="19644" xr:uid="{00000000-0005-0000-0000-000034DB0000}"/>
    <cellStyle name="Valuta 5 4 6 2 5" xfId="37803" xr:uid="{00000000-0005-0000-0000-000035DB0000}"/>
    <cellStyle name="Valuta 5 4 6 2 6" xfId="55963" xr:uid="{00000000-0005-0000-0000-000036DB0000}"/>
    <cellStyle name="Valuta 5 4 6 3" xfId="9681" xr:uid="{00000000-0005-0000-0000-000037DB0000}"/>
    <cellStyle name="Valuta 5 4 6 3 2" xfId="22888" xr:uid="{00000000-0005-0000-0000-000038DB0000}"/>
    <cellStyle name="Valuta 5 4 6 3 3" xfId="41047" xr:uid="{00000000-0005-0000-0000-000039DB0000}"/>
    <cellStyle name="Valuta 5 4 6 4" xfId="14675" xr:uid="{00000000-0005-0000-0000-00003ADB0000}"/>
    <cellStyle name="Valuta 5 4 6 4 2" xfId="27867" xr:uid="{00000000-0005-0000-0000-00003BDB0000}"/>
    <cellStyle name="Valuta 5 4 6 4 3" xfId="46026" xr:uid="{00000000-0005-0000-0000-00003CDB0000}"/>
    <cellStyle name="Valuta 5 4 6 5" xfId="30351" xr:uid="{00000000-0005-0000-0000-00003DDB0000}"/>
    <cellStyle name="Valuta 5 4 6 5 2" xfId="48510" xr:uid="{00000000-0005-0000-0000-00003EDB0000}"/>
    <cellStyle name="Valuta 5 4 6 6" xfId="17160" xr:uid="{00000000-0005-0000-0000-00003FDB0000}"/>
    <cellStyle name="Valuta 5 4 6 7" xfId="35319" xr:uid="{00000000-0005-0000-0000-000040DB0000}"/>
    <cellStyle name="Valuta 5 4 6 8" xfId="53479" xr:uid="{00000000-0005-0000-0000-000041DB0000}"/>
    <cellStyle name="Valuta 5 4 7" xfId="5100" xr:uid="{00000000-0005-0000-0000-000042DB0000}"/>
    <cellStyle name="Valuta 5 4 7 2" xfId="7345" xr:uid="{00000000-0005-0000-0000-000043DB0000}"/>
    <cellStyle name="Valuta 5 4 7 2 2" xfId="13078" xr:uid="{00000000-0005-0000-0000-000044DB0000}"/>
    <cellStyle name="Valuta 5 4 7 2 2 2" xfId="26285" xr:uid="{00000000-0005-0000-0000-000045DB0000}"/>
    <cellStyle name="Valuta 5 4 7 2 2 3" xfId="44444" xr:uid="{00000000-0005-0000-0000-000046DB0000}"/>
    <cellStyle name="Valuta 5 4 7 2 3" xfId="33748" xr:uid="{00000000-0005-0000-0000-000047DB0000}"/>
    <cellStyle name="Valuta 5 4 7 2 3 2" xfId="51907" xr:uid="{00000000-0005-0000-0000-000048DB0000}"/>
    <cellStyle name="Valuta 5 4 7 2 4" xfId="20557" xr:uid="{00000000-0005-0000-0000-000049DB0000}"/>
    <cellStyle name="Valuta 5 4 7 2 5" xfId="38716" xr:uid="{00000000-0005-0000-0000-00004ADB0000}"/>
    <cellStyle name="Valuta 5 4 7 2 6" xfId="56876" xr:uid="{00000000-0005-0000-0000-00004BDB0000}"/>
    <cellStyle name="Valuta 5 4 7 3" xfId="10594" xr:uid="{00000000-0005-0000-0000-00004CDB0000}"/>
    <cellStyle name="Valuta 5 4 7 3 2" xfId="23801" xr:uid="{00000000-0005-0000-0000-00004DDB0000}"/>
    <cellStyle name="Valuta 5 4 7 3 3" xfId="41960" xr:uid="{00000000-0005-0000-0000-00004EDB0000}"/>
    <cellStyle name="Valuta 5 4 7 4" xfId="15588" xr:uid="{00000000-0005-0000-0000-00004FDB0000}"/>
    <cellStyle name="Valuta 5 4 7 4 2" xfId="28780" xr:uid="{00000000-0005-0000-0000-000050DB0000}"/>
    <cellStyle name="Valuta 5 4 7 4 3" xfId="46939" xr:uid="{00000000-0005-0000-0000-000051DB0000}"/>
    <cellStyle name="Valuta 5 4 7 5" xfId="31264" xr:uid="{00000000-0005-0000-0000-000052DB0000}"/>
    <cellStyle name="Valuta 5 4 7 5 2" xfId="49423" xr:uid="{00000000-0005-0000-0000-000053DB0000}"/>
    <cellStyle name="Valuta 5 4 7 6" xfId="18073" xr:uid="{00000000-0005-0000-0000-000054DB0000}"/>
    <cellStyle name="Valuta 5 4 7 7" xfId="36232" xr:uid="{00000000-0005-0000-0000-000055DB0000}"/>
    <cellStyle name="Valuta 5 4 7 8" xfId="54392" xr:uid="{00000000-0005-0000-0000-000056DB0000}"/>
    <cellStyle name="Valuta 5 4 8" xfId="6192" xr:uid="{00000000-0005-0000-0000-000057DB0000}"/>
    <cellStyle name="Valuta 5 4 8 2" xfId="11690" xr:uid="{00000000-0005-0000-0000-000058DB0000}"/>
    <cellStyle name="Valuta 5 4 8 2 2" xfId="24897" xr:uid="{00000000-0005-0000-0000-000059DB0000}"/>
    <cellStyle name="Valuta 5 4 8 2 3" xfId="43056" xr:uid="{00000000-0005-0000-0000-00005ADB0000}"/>
    <cellStyle name="Valuta 5 4 8 3" xfId="32360" xr:uid="{00000000-0005-0000-0000-00005BDB0000}"/>
    <cellStyle name="Valuta 5 4 8 3 2" xfId="50519" xr:uid="{00000000-0005-0000-0000-00005CDB0000}"/>
    <cellStyle name="Valuta 5 4 8 4" xfId="19169" xr:uid="{00000000-0005-0000-0000-00005DDB0000}"/>
    <cellStyle name="Valuta 5 4 8 5" xfId="37328" xr:uid="{00000000-0005-0000-0000-00005EDB0000}"/>
    <cellStyle name="Valuta 5 4 8 6" xfId="55488" xr:uid="{00000000-0005-0000-0000-00005FDB0000}"/>
    <cellStyle name="Valuta 5 4 9" xfId="8438" xr:uid="{00000000-0005-0000-0000-000060DB0000}"/>
    <cellStyle name="Valuta 5 4 9 2" xfId="21645" xr:uid="{00000000-0005-0000-0000-000061DB0000}"/>
    <cellStyle name="Valuta 5 4 9 3" xfId="39804" xr:uid="{00000000-0005-0000-0000-000062DB0000}"/>
    <cellStyle name="Valuta 5 4 9 4" xfId="57964" xr:uid="{00000000-0005-0000-0000-000063DB0000}"/>
    <cellStyle name="Valuta 5 5" xfId="3319" xr:uid="{00000000-0005-0000-0000-000064DB0000}"/>
    <cellStyle name="Valuta 5 5 10" xfId="9213" xr:uid="{00000000-0005-0000-0000-000065DB0000}"/>
    <cellStyle name="Valuta 5 5 10 2" xfId="22420" xr:uid="{00000000-0005-0000-0000-000066DB0000}"/>
    <cellStyle name="Valuta 5 5 10 3" xfId="40579" xr:uid="{00000000-0005-0000-0000-000067DB0000}"/>
    <cellStyle name="Valuta 5 5 11" xfId="14203" xr:uid="{00000000-0005-0000-0000-000068DB0000}"/>
    <cellStyle name="Valuta 5 5 11 2" xfId="27395" xr:uid="{00000000-0005-0000-0000-000069DB0000}"/>
    <cellStyle name="Valuta 5 5 11 3" xfId="45554" xr:uid="{00000000-0005-0000-0000-00006ADB0000}"/>
    <cellStyle name="Valuta 5 5 12" xfId="29879" xr:uid="{00000000-0005-0000-0000-00006BDB0000}"/>
    <cellStyle name="Valuta 5 5 12 2" xfId="48038" xr:uid="{00000000-0005-0000-0000-00006CDB0000}"/>
    <cellStyle name="Valuta 5 5 13" xfId="16688" xr:uid="{00000000-0005-0000-0000-00006DDB0000}"/>
    <cellStyle name="Valuta 5 5 14" xfId="34847" xr:uid="{00000000-0005-0000-0000-00006EDB0000}"/>
    <cellStyle name="Valuta 5 5 15" xfId="53007" xr:uid="{00000000-0005-0000-0000-00006FDB0000}"/>
    <cellStyle name="Valuta 5 5 16" xfId="58902" xr:uid="{00000000-0005-0000-0000-000070DB0000}"/>
    <cellStyle name="Valuta 5 5 2" xfId="3320" xr:uid="{00000000-0005-0000-0000-000071DB0000}"/>
    <cellStyle name="Valuta 5 5 2 10" xfId="58903" xr:uid="{00000000-0005-0000-0000-000072DB0000}"/>
    <cellStyle name="Valuta 5 5 2 2" xfId="4184" xr:uid="{00000000-0005-0000-0000-000073DB0000}"/>
    <cellStyle name="Valuta 5 5 2 2 2" xfId="6671" xr:uid="{00000000-0005-0000-0000-000074DB0000}"/>
    <cellStyle name="Valuta 5 5 2 2 2 2" xfId="12169" xr:uid="{00000000-0005-0000-0000-000075DB0000}"/>
    <cellStyle name="Valuta 5 5 2 2 2 2 2" xfId="25376" xr:uid="{00000000-0005-0000-0000-000076DB0000}"/>
    <cellStyle name="Valuta 5 5 2 2 2 2 3" xfId="43535" xr:uid="{00000000-0005-0000-0000-000077DB0000}"/>
    <cellStyle name="Valuta 5 5 2 2 2 3" xfId="32839" xr:uid="{00000000-0005-0000-0000-000078DB0000}"/>
    <cellStyle name="Valuta 5 5 2 2 2 3 2" xfId="50998" xr:uid="{00000000-0005-0000-0000-000079DB0000}"/>
    <cellStyle name="Valuta 5 5 2 2 2 4" xfId="19648" xr:uid="{00000000-0005-0000-0000-00007ADB0000}"/>
    <cellStyle name="Valuta 5 5 2 2 2 5" xfId="37807" xr:uid="{00000000-0005-0000-0000-00007BDB0000}"/>
    <cellStyle name="Valuta 5 5 2 2 2 6" xfId="55967" xr:uid="{00000000-0005-0000-0000-00007CDB0000}"/>
    <cellStyle name="Valuta 5 5 2 2 3" xfId="9685" xr:uid="{00000000-0005-0000-0000-00007DDB0000}"/>
    <cellStyle name="Valuta 5 5 2 2 3 2" xfId="22892" xr:uid="{00000000-0005-0000-0000-00007EDB0000}"/>
    <cellStyle name="Valuta 5 5 2 2 3 3" xfId="41051" xr:uid="{00000000-0005-0000-0000-00007FDB0000}"/>
    <cellStyle name="Valuta 5 5 2 2 4" xfId="14679" xr:uid="{00000000-0005-0000-0000-000080DB0000}"/>
    <cellStyle name="Valuta 5 5 2 2 4 2" xfId="27871" xr:uid="{00000000-0005-0000-0000-000081DB0000}"/>
    <cellStyle name="Valuta 5 5 2 2 4 3" xfId="46030" xr:uid="{00000000-0005-0000-0000-000082DB0000}"/>
    <cellStyle name="Valuta 5 5 2 2 5" xfId="30355" xr:uid="{00000000-0005-0000-0000-000083DB0000}"/>
    <cellStyle name="Valuta 5 5 2 2 5 2" xfId="48514" xr:uid="{00000000-0005-0000-0000-000084DB0000}"/>
    <cellStyle name="Valuta 5 5 2 2 6" xfId="17164" xr:uid="{00000000-0005-0000-0000-000085DB0000}"/>
    <cellStyle name="Valuta 5 5 2 2 7" xfId="35323" xr:uid="{00000000-0005-0000-0000-000086DB0000}"/>
    <cellStyle name="Valuta 5 5 2 2 8" xfId="53483" xr:uid="{00000000-0005-0000-0000-000087DB0000}"/>
    <cellStyle name="Valuta 5 5 2 3" xfId="6196" xr:uid="{00000000-0005-0000-0000-000088DB0000}"/>
    <cellStyle name="Valuta 5 5 2 3 2" xfId="11694" xr:uid="{00000000-0005-0000-0000-000089DB0000}"/>
    <cellStyle name="Valuta 5 5 2 3 2 2" xfId="24901" xr:uid="{00000000-0005-0000-0000-00008ADB0000}"/>
    <cellStyle name="Valuta 5 5 2 3 2 3" xfId="43060" xr:uid="{00000000-0005-0000-0000-00008BDB0000}"/>
    <cellStyle name="Valuta 5 5 2 3 3" xfId="32364" xr:uid="{00000000-0005-0000-0000-00008CDB0000}"/>
    <cellStyle name="Valuta 5 5 2 3 3 2" xfId="50523" xr:uid="{00000000-0005-0000-0000-00008DDB0000}"/>
    <cellStyle name="Valuta 5 5 2 3 4" xfId="19173" xr:uid="{00000000-0005-0000-0000-00008EDB0000}"/>
    <cellStyle name="Valuta 5 5 2 3 5" xfId="37332" xr:uid="{00000000-0005-0000-0000-00008FDB0000}"/>
    <cellStyle name="Valuta 5 5 2 3 6" xfId="55492" xr:uid="{00000000-0005-0000-0000-000090DB0000}"/>
    <cellStyle name="Valuta 5 5 2 4" xfId="9214" xr:uid="{00000000-0005-0000-0000-000091DB0000}"/>
    <cellStyle name="Valuta 5 5 2 4 2" xfId="22421" xr:uid="{00000000-0005-0000-0000-000092DB0000}"/>
    <cellStyle name="Valuta 5 5 2 4 3" xfId="40580" xr:uid="{00000000-0005-0000-0000-000093DB0000}"/>
    <cellStyle name="Valuta 5 5 2 5" xfId="14204" xr:uid="{00000000-0005-0000-0000-000094DB0000}"/>
    <cellStyle name="Valuta 5 5 2 5 2" xfId="27396" xr:uid="{00000000-0005-0000-0000-000095DB0000}"/>
    <cellStyle name="Valuta 5 5 2 5 3" xfId="45555" xr:uid="{00000000-0005-0000-0000-000096DB0000}"/>
    <cellStyle name="Valuta 5 5 2 6" xfId="29880" xr:uid="{00000000-0005-0000-0000-000097DB0000}"/>
    <cellStyle name="Valuta 5 5 2 6 2" xfId="48039" xr:uid="{00000000-0005-0000-0000-000098DB0000}"/>
    <cellStyle name="Valuta 5 5 2 7" xfId="16689" xr:uid="{00000000-0005-0000-0000-000099DB0000}"/>
    <cellStyle name="Valuta 5 5 2 8" xfId="34848" xr:uid="{00000000-0005-0000-0000-00009ADB0000}"/>
    <cellStyle name="Valuta 5 5 2 9" xfId="53008" xr:uid="{00000000-0005-0000-0000-00009BDB0000}"/>
    <cellStyle name="Valuta 5 5 3" xfId="3321" xr:uid="{00000000-0005-0000-0000-00009CDB0000}"/>
    <cellStyle name="Valuta 5 5 3 10" xfId="58904" xr:uid="{00000000-0005-0000-0000-00009DDB0000}"/>
    <cellStyle name="Valuta 5 5 3 2" xfId="4185" xr:uid="{00000000-0005-0000-0000-00009EDB0000}"/>
    <cellStyle name="Valuta 5 5 3 2 2" xfId="6672" xr:uid="{00000000-0005-0000-0000-00009FDB0000}"/>
    <cellStyle name="Valuta 5 5 3 2 2 2" xfId="12170" xr:uid="{00000000-0005-0000-0000-0000A0DB0000}"/>
    <cellStyle name="Valuta 5 5 3 2 2 2 2" xfId="25377" xr:uid="{00000000-0005-0000-0000-0000A1DB0000}"/>
    <cellStyle name="Valuta 5 5 3 2 2 2 3" xfId="43536" xr:uid="{00000000-0005-0000-0000-0000A2DB0000}"/>
    <cellStyle name="Valuta 5 5 3 2 2 3" xfId="32840" xr:uid="{00000000-0005-0000-0000-0000A3DB0000}"/>
    <cellStyle name="Valuta 5 5 3 2 2 3 2" xfId="50999" xr:uid="{00000000-0005-0000-0000-0000A4DB0000}"/>
    <cellStyle name="Valuta 5 5 3 2 2 4" xfId="19649" xr:uid="{00000000-0005-0000-0000-0000A5DB0000}"/>
    <cellStyle name="Valuta 5 5 3 2 2 5" xfId="37808" xr:uid="{00000000-0005-0000-0000-0000A6DB0000}"/>
    <cellStyle name="Valuta 5 5 3 2 2 6" xfId="55968" xr:uid="{00000000-0005-0000-0000-0000A7DB0000}"/>
    <cellStyle name="Valuta 5 5 3 2 3" xfId="9686" xr:uid="{00000000-0005-0000-0000-0000A8DB0000}"/>
    <cellStyle name="Valuta 5 5 3 2 3 2" xfId="22893" xr:uid="{00000000-0005-0000-0000-0000A9DB0000}"/>
    <cellStyle name="Valuta 5 5 3 2 3 3" xfId="41052" xr:uid="{00000000-0005-0000-0000-0000AADB0000}"/>
    <cellStyle name="Valuta 5 5 3 2 4" xfId="14680" xr:uid="{00000000-0005-0000-0000-0000ABDB0000}"/>
    <cellStyle name="Valuta 5 5 3 2 4 2" xfId="27872" xr:uid="{00000000-0005-0000-0000-0000ACDB0000}"/>
    <cellStyle name="Valuta 5 5 3 2 4 3" xfId="46031" xr:uid="{00000000-0005-0000-0000-0000ADDB0000}"/>
    <cellStyle name="Valuta 5 5 3 2 5" xfId="30356" xr:uid="{00000000-0005-0000-0000-0000AEDB0000}"/>
    <cellStyle name="Valuta 5 5 3 2 5 2" xfId="48515" xr:uid="{00000000-0005-0000-0000-0000AFDB0000}"/>
    <cellStyle name="Valuta 5 5 3 2 6" xfId="17165" xr:uid="{00000000-0005-0000-0000-0000B0DB0000}"/>
    <cellStyle name="Valuta 5 5 3 2 7" xfId="35324" xr:uid="{00000000-0005-0000-0000-0000B1DB0000}"/>
    <cellStyle name="Valuta 5 5 3 2 8" xfId="53484" xr:uid="{00000000-0005-0000-0000-0000B2DB0000}"/>
    <cellStyle name="Valuta 5 5 3 3" xfId="6197" xr:uid="{00000000-0005-0000-0000-0000B3DB0000}"/>
    <cellStyle name="Valuta 5 5 3 3 2" xfId="11695" xr:uid="{00000000-0005-0000-0000-0000B4DB0000}"/>
    <cellStyle name="Valuta 5 5 3 3 2 2" xfId="24902" xr:uid="{00000000-0005-0000-0000-0000B5DB0000}"/>
    <cellStyle name="Valuta 5 5 3 3 2 3" xfId="43061" xr:uid="{00000000-0005-0000-0000-0000B6DB0000}"/>
    <cellStyle name="Valuta 5 5 3 3 3" xfId="32365" xr:uid="{00000000-0005-0000-0000-0000B7DB0000}"/>
    <cellStyle name="Valuta 5 5 3 3 3 2" xfId="50524" xr:uid="{00000000-0005-0000-0000-0000B8DB0000}"/>
    <cellStyle name="Valuta 5 5 3 3 4" xfId="19174" xr:uid="{00000000-0005-0000-0000-0000B9DB0000}"/>
    <cellStyle name="Valuta 5 5 3 3 5" xfId="37333" xr:uid="{00000000-0005-0000-0000-0000BADB0000}"/>
    <cellStyle name="Valuta 5 5 3 3 6" xfId="55493" xr:uid="{00000000-0005-0000-0000-0000BBDB0000}"/>
    <cellStyle name="Valuta 5 5 3 4" xfId="9215" xr:uid="{00000000-0005-0000-0000-0000BCDB0000}"/>
    <cellStyle name="Valuta 5 5 3 4 2" xfId="22422" xr:uid="{00000000-0005-0000-0000-0000BDDB0000}"/>
    <cellStyle name="Valuta 5 5 3 4 3" xfId="40581" xr:uid="{00000000-0005-0000-0000-0000BEDB0000}"/>
    <cellStyle name="Valuta 5 5 3 5" xfId="14205" xr:uid="{00000000-0005-0000-0000-0000BFDB0000}"/>
    <cellStyle name="Valuta 5 5 3 5 2" xfId="27397" xr:uid="{00000000-0005-0000-0000-0000C0DB0000}"/>
    <cellStyle name="Valuta 5 5 3 5 3" xfId="45556" xr:uid="{00000000-0005-0000-0000-0000C1DB0000}"/>
    <cellStyle name="Valuta 5 5 3 6" xfId="29881" xr:uid="{00000000-0005-0000-0000-0000C2DB0000}"/>
    <cellStyle name="Valuta 5 5 3 6 2" xfId="48040" xr:uid="{00000000-0005-0000-0000-0000C3DB0000}"/>
    <cellStyle name="Valuta 5 5 3 7" xfId="16690" xr:uid="{00000000-0005-0000-0000-0000C4DB0000}"/>
    <cellStyle name="Valuta 5 5 3 8" xfId="34849" xr:uid="{00000000-0005-0000-0000-0000C5DB0000}"/>
    <cellStyle name="Valuta 5 5 3 9" xfId="53009" xr:uid="{00000000-0005-0000-0000-0000C6DB0000}"/>
    <cellStyle name="Valuta 5 5 4" xfId="3744" xr:uid="{00000000-0005-0000-0000-0000C7DB0000}"/>
    <cellStyle name="Valuta 5 5 4 2" xfId="4453" xr:uid="{00000000-0005-0000-0000-0000C8DB0000}"/>
    <cellStyle name="Valuta 5 5 4 2 2" xfId="12437" xr:uid="{00000000-0005-0000-0000-0000C9DB0000}"/>
    <cellStyle name="Valuta 5 5 4 2 2 2" xfId="25644" xr:uid="{00000000-0005-0000-0000-0000CADB0000}"/>
    <cellStyle name="Valuta 5 5 4 2 2 3" xfId="43803" xr:uid="{00000000-0005-0000-0000-0000CBDB0000}"/>
    <cellStyle name="Valuta 5 5 4 2 3" xfId="33107" xr:uid="{00000000-0005-0000-0000-0000CCDB0000}"/>
    <cellStyle name="Valuta 5 5 4 2 3 2" xfId="51266" xr:uid="{00000000-0005-0000-0000-0000CDDB0000}"/>
    <cellStyle name="Valuta 5 5 4 2 4" xfId="19916" xr:uid="{00000000-0005-0000-0000-0000CEDB0000}"/>
    <cellStyle name="Valuta 5 5 4 2 5" xfId="38075" xr:uid="{00000000-0005-0000-0000-0000CFDB0000}"/>
    <cellStyle name="Valuta 5 5 4 2 6" xfId="56235" xr:uid="{00000000-0005-0000-0000-0000D0DB0000}"/>
    <cellStyle name="Valuta 5 5 4 3" xfId="9953" xr:uid="{00000000-0005-0000-0000-0000D1DB0000}"/>
    <cellStyle name="Valuta 5 5 4 3 2" xfId="23160" xr:uid="{00000000-0005-0000-0000-0000D2DB0000}"/>
    <cellStyle name="Valuta 5 5 4 3 3" xfId="41319" xr:uid="{00000000-0005-0000-0000-0000D3DB0000}"/>
    <cellStyle name="Valuta 5 5 4 4" xfId="14947" xr:uid="{00000000-0005-0000-0000-0000D4DB0000}"/>
    <cellStyle name="Valuta 5 5 4 4 2" xfId="28139" xr:uid="{00000000-0005-0000-0000-0000D5DB0000}"/>
    <cellStyle name="Valuta 5 5 4 4 3" xfId="46298" xr:uid="{00000000-0005-0000-0000-0000D6DB0000}"/>
    <cellStyle name="Valuta 5 5 4 5" xfId="30623" xr:uid="{00000000-0005-0000-0000-0000D7DB0000}"/>
    <cellStyle name="Valuta 5 5 4 5 2" xfId="48782" xr:uid="{00000000-0005-0000-0000-0000D8DB0000}"/>
    <cellStyle name="Valuta 5 5 4 6" xfId="17432" xr:uid="{00000000-0005-0000-0000-0000D9DB0000}"/>
    <cellStyle name="Valuta 5 5 4 7" xfId="35591" xr:uid="{00000000-0005-0000-0000-0000DADB0000}"/>
    <cellStyle name="Valuta 5 5 4 8" xfId="53751" xr:uid="{00000000-0005-0000-0000-0000DBDB0000}"/>
    <cellStyle name="Valuta 5 5 4 9" xfId="59536" xr:uid="{00000000-0005-0000-0000-0000DCDB0000}"/>
    <cellStyle name="Valuta 5 5 5" xfId="4670" xr:uid="{00000000-0005-0000-0000-0000DDDB0000}"/>
    <cellStyle name="Valuta 5 5 5 2" xfId="6921" xr:uid="{00000000-0005-0000-0000-0000DEDB0000}"/>
    <cellStyle name="Valuta 5 5 5 2 2" xfId="12654" xr:uid="{00000000-0005-0000-0000-0000DFDB0000}"/>
    <cellStyle name="Valuta 5 5 5 2 2 2" xfId="25861" xr:uid="{00000000-0005-0000-0000-0000E0DB0000}"/>
    <cellStyle name="Valuta 5 5 5 2 2 3" xfId="44020" xr:uid="{00000000-0005-0000-0000-0000E1DB0000}"/>
    <cellStyle name="Valuta 5 5 5 2 3" xfId="33324" xr:uid="{00000000-0005-0000-0000-0000E2DB0000}"/>
    <cellStyle name="Valuta 5 5 5 2 3 2" xfId="51483" xr:uid="{00000000-0005-0000-0000-0000E3DB0000}"/>
    <cellStyle name="Valuta 5 5 5 2 4" xfId="20133" xr:uid="{00000000-0005-0000-0000-0000E4DB0000}"/>
    <cellStyle name="Valuta 5 5 5 2 5" xfId="38292" xr:uid="{00000000-0005-0000-0000-0000E5DB0000}"/>
    <cellStyle name="Valuta 5 5 5 2 6" xfId="56452" xr:uid="{00000000-0005-0000-0000-0000E6DB0000}"/>
    <cellStyle name="Valuta 5 5 5 3" xfId="10170" xr:uid="{00000000-0005-0000-0000-0000E7DB0000}"/>
    <cellStyle name="Valuta 5 5 5 3 2" xfId="23377" xr:uid="{00000000-0005-0000-0000-0000E8DB0000}"/>
    <cellStyle name="Valuta 5 5 5 3 3" xfId="41536" xr:uid="{00000000-0005-0000-0000-0000E9DB0000}"/>
    <cellStyle name="Valuta 5 5 5 4" xfId="15164" xr:uid="{00000000-0005-0000-0000-0000EADB0000}"/>
    <cellStyle name="Valuta 5 5 5 4 2" xfId="28356" xr:uid="{00000000-0005-0000-0000-0000EBDB0000}"/>
    <cellStyle name="Valuta 5 5 5 4 3" xfId="46515" xr:uid="{00000000-0005-0000-0000-0000ECDB0000}"/>
    <cellStyle name="Valuta 5 5 5 5" xfId="30840" xr:uid="{00000000-0005-0000-0000-0000EDDB0000}"/>
    <cellStyle name="Valuta 5 5 5 5 2" xfId="48999" xr:uid="{00000000-0005-0000-0000-0000EEDB0000}"/>
    <cellStyle name="Valuta 5 5 5 6" xfId="17649" xr:uid="{00000000-0005-0000-0000-0000EFDB0000}"/>
    <cellStyle name="Valuta 5 5 5 7" xfId="35808" xr:uid="{00000000-0005-0000-0000-0000F0DB0000}"/>
    <cellStyle name="Valuta 5 5 5 8" xfId="53968" xr:uid="{00000000-0005-0000-0000-0000F1DB0000}"/>
    <cellStyle name="Valuta 5 5 6" xfId="4183" xr:uid="{00000000-0005-0000-0000-0000F2DB0000}"/>
    <cellStyle name="Valuta 5 5 6 2" xfId="6670" xr:uid="{00000000-0005-0000-0000-0000F3DB0000}"/>
    <cellStyle name="Valuta 5 5 6 2 2" xfId="12168" xr:uid="{00000000-0005-0000-0000-0000F4DB0000}"/>
    <cellStyle name="Valuta 5 5 6 2 2 2" xfId="25375" xr:uid="{00000000-0005-0000-0000-0000F5DB0000}"/>
    <cellStyle name="Valuta 5 5 6 2 2 3" xfId="43534" xr:uid="{00000000-0005-0000-0000-0000F6DB0000}"/>
    <cellStyle name="Valuta 5 5 6 2 3" xfId="32838" xr:uid="{00000000-0005-0000-0000-0000F7DB0000}"/>
    <cellStyle name="Valuta 5 5 6 2 3 2" xfId="50997" xr:uid="{00000000-0005-0000-0000-0000F8DB0000}"/>
    <cellStyle name="Valuta 5 5 6 2 4" xfId="19647" xr:uid="{00000000-0005-0000-0000-0000F9DB0000}"/>
    <cellStyle name="Valuta 5 5 6 2 5" xfId="37806" xr:uid="{00000000-0005-0000-0000-0000FADB0000}"/>
    <cellStyle name="Valuta 5 5 6 2 6" xfId="55966" xr:uid="{00000000-0005-0000-0000-0000FBDB0000}"/>
    <cellStyle name="Valuta 5 5 6 3" xfId="9684" xr:uid="{00000000-0005-0000-0000-0000FCDB0000}"/>
    <cellStyle name="Valuta 5 5 6 3 2" xfId="22891" xr:uid="{00000000-0005-0000-0000-0000FDDB0000}"/>
    <cellStyle name="Valuta 5 5 6 3 3" xfId="41050" xr:uid="{00000000-0005-0000-0000-0000FEDB0000}"/>
    <cellStyle name="Valuta 5 5 6 4" xfId="14678" xr:uid="{00000000-0005-0000-0000-0000FFDB0000}"/>
    <cellStyle name="Valuta 5 5 6 4 2" xfId="27870" xr:uid="{00000000-0005-0000-0000-000000DC0000}"/>
    <cellStyle name="Valuta 5 5 6 4 3" xfId="46029" xr:uid="{00000000-0005-0000-0000-000001DC0000}"/>
    <cellStyle name="Valuta 5 5 6 5" xfId="30354" xr:uid="{00000000-0005-0000-0000-000002DC0000}"/>
    <cellStyle name="Valuta 5 5 6 5 2" xfId="48513" xr:uid="{00000000-0005-0000-0000-000003DC0000}"/>
    <cellStyle name="Valuta 5 5 6 6" xfId="17163" xr:uid="{00000000-0005-0000-0000-000004DC0000}"/>
    <cellStyle name="Valuta 5 5 6 7" xfId="35322" xr:uid="{00000000-0005-0000-0000-000005DC0000}"/>
    <cellStyle name="Valuta 5 5 6 8" xfId="53482" xr:uid="{00000000-0005-0000-0000-000006DC0000}"/>
    <cellStyle name="Valuta 5 5 7" xfId="5101" xr:uid="{00000000-0005-0000-0000-000007DC0000}"/>
    <cellStyle name="Valuta 5 5 7 2" xfId="7346" xr:uid="{00000000-0005-0000-0000-000008DC0000}"/>
    <cellStyle name="Valuta 5 5 7 2 2" xfId="13079" xr:uid="{00000000-0005-0000-0000-000009DC0000}"/>
    <cellStyle name="Valuta 5 5 7 2 2 2" xfId="26286" xr:uid="{00000000-0005-0000-0000-00000ADC0000}"/>
    <cellStyle name="Valuta 5 5 7 2 2 3" xfId="44445" xr:uid="{00000000-0005-0000-0000-00000BDC0000}"/>
    <cellStyle name="Valuta 5 5 7 2 3" xfId="33749" xr:uid="{00000000-0005-0000-0000-00000CDC0000}"/>
    <cellStyle name="Valuta 5 5 7 2 3 2" xfId="51908" xr:uid="{00000000-0005-0000-0000-00000DDC0000}"/>
    <cellStyle name="Valuta 5 5 7 2 4" xfId="20558" xr:uid="{00000000-0005-0000-0000-00000EDC0000}"/>
    <cellStyle name="Valuta 5 5 7 2 5" xfId="38717" xr:uid="{00000000-0005-0000-0000-00000FDC0000}"/>
    <cellStyle name="Valuta 5 5 7 2 6" xfId="56877" xr:uid="{00000000-0005-0000-0000-000010DC0000}"/>
    <cellStyle name="Valuta 5 5 7 3" xfId="10595" xr:uid="{00000000-0005-0000-0000-000011DC0000}"/>
    <cellStyle name="Valuta 5 5 7 3 2" xfId="23802" xr:uid="{00000000-0005-0000-0000-000012DC0000}"/>
    <cellStyle name="Valuta 5 5 7 3 3" xfId="41961" xr:uid="{00000000-0005-0000-0000-000013DC0000}"/>
    <cellStyle name="Valuta 5 5 7 4" xfId="15589" xr:uid="{00000000-0005-0000-0000-000014DC0000}"/>
    <cellStyle name="Valuta 5 5 7 4 2" xfId="28781" xr:uid="{00000000-0005-0000-0000-000015DC0000}"/>
    <cellStyle name="Valuta 5 5 7 4 3" xfId="46940" xr:uid="{00000000-0005-0000-0000-000016DC0000}"/>
    <cellStyle name="Valuta 5 5 7 5" xfId="31265" xr:uid="{00000000-0005-0000-0000-000017DC0000}"/>
    <cellStyle name="Valuta 5 5 7 5 2" xfId="49424" xr:uid="{00000000-0005-0000-0000-000018DC0000}"/>
    <cellStyle name="Valuta 5 5 7 6" xfId="18074" xr:uid="{00000000-0005-0000-0000-000019DC0000}"/>
    <cellStyle name="Valuta 5 5 7 7" xfId="36233" xr:uid="{00000000-0005-0000-0000-00001ADC0000}"/>
    <cellStyle name="Valuta 5 5 7 8" xfId="54393" xr:uid="{00000000-0005-0000-0000-00001BDC0000}"/>
    <cellStyle name="Valuta 5 5 8" xfId="6195" xr:uid="{00000000-0005-0000-0000-00001CDC0000}"/>
    <cellStyle name="Valuta 5 5 8 2" xfId="11693" xr:uid="{00000000-0005-0000-0000-00001DDC0000}"/>
    <cellStyle name="Valuta 5 5 8 2 2" xfId="24900" xr:uid="{00000000-0005-0000-0000-00001EDC0000}"/>
    <cellStyle name="Valuta 5 5 8 2 3" xfId="43059" xr:uid="{00000000-0005-0000-0000-00001FDC0000}"/>
    <cellStyle name="Valuta 5 5 8 3" xfId="32363" xr:uid="{00000000-0005-0000-0000-000020DC0000}"/>
    <cellStyle name="Valuta 5 5 8 3 2" xfId="50522" xr:uid="{00000000-0005-0000-0000-000021DC0000}"/>
    <cellStyle name="Valuta 5 5 8 4" xfId="19172" xr:uid="{00000000-0005-0000-0000-000022DC0000}"/>
    <cellStyle name="Valuta 5 5 8 5" xfId="37331" xr:uid="{00000000-0005-0000-0000-000023DC0000}"/>
    <cellStyle name="Valuta 5 5 8 6" xfId="55491" xr:uid="{00000000-0005-0000-0000-000024DC0000}"/>
    <cellStyle name="Valuta 5 5 9" xfId="8439" xr:uid="{00000000-0005-0000-0000-000025DC0000}"/>
    <cellStyle name="Valuta 5 5 9 2" xfId="21646" xr:uid="{00000000-0005-0000-0000-000026DC0000}"/>
    <cellStyle name="Valuta 5 5 9 3" xfId="39805" xr:uid="{00000000-0005-0000-0000-000027DC0000}"/>
    <cellStyle name="Valuta 5 5 9 4" xfId="57965" xr:uid="{00000000-0005-0000-0000-000028DC0000}"/>
    <cellStyle name="Valuta 5 6" xfId="3322" xr:uid="{00000000-0005-0000-0000-000029DC0000}"/>
    <cellStyle name="Valuta 5 6 10" xfId="34850" xr:uid="{00000000-0005-0000-0000-00002ADC0000}"/>
    <cellStyle name="Valuta 5 6 11" xfId="53010" xr:uid="{00000000-0005-0000-0000-00002BDC0000}"/>
    <cellStyle name="Valuta 5 6 12" xfId="58905" xr:uid="{00000000-0005-0000-0000-00002CDC0000}"/>
    <cellStyle name="Valuta 5 6 2" xfId="3745" xr:uid="{00000000-0005-0000-0000-00002DDC0000}"/>
    <cellStyle name="Valuta 5 6 2 2" xfId="6673" xr:uid="{00000000-0005-0000-0000-00002EDC0000}"/>
    <cellStyle name="Valuta 5 6 2 2 2" xfId="12171" xr:uid="{00000000-0005-0000-0000-00002FDC0000}"/>
    <cellStyle name="Valuta 5 6 2 2 2 2" xfId="25378" xr:uid="{00000000-0005-0000-0000-000030DC0000}"/>
    <cellStyle name="Valuta 5 6 2 2 2 3" xfId="43537" xr:uid="{00000000-0005-0000-0000-000031DC0000}"/>
    <cellStyle name="Valuta 5 6 2 2 3" xfId="32841" xr:uid="{00000000-0005-0000-0000-000032DC0000}"/>
    <cellStyle name="Valuta 5 6 2 2 3 2" xfId="51000" xr:uid="{00000000-0005-0000-0000-000033DC0000}"/>
    <cellStyle name="Valuta 5 6 2 2 4" xfId="19650" xr:uid="{00000000-0005-0000-0000-000034DC0000}"/>
    <cellStyle name="Valuta 5 6 2 2 5" xfId="37809" xr:uid="{00000000-0005-0000-0000-000035DC0000}"/>
    <cellStyle name="Valuta 5 6 2 2 6" xfId="55969" xr:uid="{00000000-0005-0000-0000-000036DC0000}"/>
    <cellStyle name="Valuta 5 6 2 3" xfId="9687" xr:uid="{00000000-0005-0000-0000-000037DC0000}"/>
    <cellStyle name="Valuta 5 6 2 3 2" xfId="22894" xr:uid="{00000000-0005-0000-0000-000038DC0000}"/>
    <cellStyle name="Valuta 5 6 2 3 3" xfId="41053" xr:uid="{00000000-0005-0000-0000-000039DC0000}"/>
    <cellStyle name="Valuta 5 6 2 4" xfId="14681" xr:uid="{00000000-0005-0000-0000-00003ADC0000}"/>
    <cellStyle name="Valuta 5 6 2 4 2" xfId="27873" xr:uid="{00000000-0005-0000-0000-00003BDC0000}"/>
    <cellStyle name="Valuta 5 6 2 4 3" xfId="46032" xr:uid="{00000000-0005-0000-0000-00003CDC0000}"/>
    <cellStyle name="Valuta 5 6 2 5" xfId="4710" xr:uid="{00000000-0005-0000-0000-00003DDC0000}"/>
    <cellStyle name="Valuta 5 6 2 5 2" xfId="30357" xr:uid="{00000000-0005-0000-0000-00003EDC0000}"/>
    <cellStyle name="Valuta 5 6 2 5 3" xfId="48516" xr:uid="{00000000-0005-0000-0000-00003FDC0000}"/>
    <cellStyle name="Valuta 5 6 2 6" xfId="17166" xr:uid="{00000000-0005-0000-0000-000040DC0000}"/>
    <cellStyle name="Valuta 5 6 2 7" xfId="35325" xr:uid="{00000000-0005-0000-0000-000041DC0000}"/>
    <cellStyle name="Valuta 5 6 2 8" xfId="53485" xr:uid="{00000000-0005-0000-0000-000042DC0000}"/>
    <cellStyle name="Valuta 5 6 2 9" xfId="59537" xr:uid="{00000000-0005-0000-0000-000043DC0000}"/>
    <cellStyle name="Valuta 5 6 3" xfId="4186" xr:uid="{00000000-0005-0000-0000-000044DC0000}"/>
    <cellStyle name="Valuta 5 6 3 2" xfId="7347" xr:uid="{00000000-0005-0000-0000-000045DC0000}"/>
    <cellStyle name="Valuta 5 6 3 2 2" xfId="13080" xr:uid="{00000000-0005-0000-0000-000046DC0000}"/>
    <cellStyle name="Valuta 5 6 3 2 2 2" xfId="26287" xr:uid="{00000000-0005-0000-0000-000047DC0000}"/>
    <cellStyle name="Valuta 5 6 3 2 2 3" xfId="44446" xr:uid="{00000000-0005-0000-0000-000048DC0000}"/>
    <cellStyle name="Valuta 5 6 3 2 3" xfId="33750" xr:uid="{00000000-0005-0000-0000-000049DC0000}"/>
    <cellStyle name="Valuta 5 6 3 2 3 2" xfId="51909" xr:uid="{00000000-0005-0000-0000-00004ADC0000}"/>
    <cellStyle name="Valuta 5 6 3 2 4" xfId="20559" xr:uid="{00000000-0005-0000-0000-00004BDC0000}"/>
    <cellStyle name="Valuta 5 6 3 2 5" xfId="38718" xr:uid="{00000000-0005-0000-0000-00004CDC0000}"/>
    <cellStyle name="Valuta 5 6 3 2 6" xfId="56878" xr:uid="{00000000-0005-0000-0000-00004DDC0000}"/>
    <cellStyle name="Valuta 5 6 3 3" xfId="10596" xr:uid="{00000000-0005-0000-0000-00004EDC0000}"/>
    <cellStyle name="Valuta 5 6 3 3 2" xfId="23803" xr:uid="{00000000-0005-0000-0000-00004FDC0000}"/>
    <cellStyle name="Valuta 5 6 3 3 3" xfId="41962" xr:uid="{00000000-0005-0000-0000-000050DC0000}"/>
    <cellStyle name="Valuta 5 6 3 4" xfId="15590" xr:uid="{00000000-0005-0000-0000-000051DC0000}"/>
    <cellStyle name="Valuta 5 6 3 4 2" xfId="28782" xr:uid="{00000000-0005-0000-0000-000052DC0000}"/>
    <cellStyle name="Valuta 5 6 3 4 3" xfId="46941" xr:uid="{00000000-0005-0000-0000-000053DC0000}"/>
    <cellStyle name="Valuta 5 6 3 5" xfId="31266" xr:uid="{00000000-0005-0000-0000-000054DC0000}"/>
    <cellStyle name="Valuta 5 6 3 5 2" xfId="49425" xr:uid="{00000000-0005-0000-0000-000055DC0000}"/>
    <cellStyle name="Valuta 5 6 3 6" xfId="18075" xr:uid="{00000000-0005-0000-0000-000056DC0000}"/>
    <cellStyle name="Valuta 5 6 3 7" xfId="36234" xr:uid="{00000000-0005-0000-0000-000057DC0000}"/>
    <cellStyle name="Valuta 5 6 3 8" xfId="54394" xr:uid="{00000000-0005-0000-0000-000058DC0000}"/>
    <cellStyle name="Valuta 5 6 4" xfId="6198" xr:uid="{00000000-0005-0000-0000-000059DC0000}"/>
    <cellStyle name="Valuta 5 6 4 2" xfId="11696" xr:uid="{00000000-0005-0000-0000-00005ADC0000}"/>
    <cellStyle name="Valuta 5 6 4 2 2" xfId="24903" xr:uid="{00000000-0005-0000-0000-00005BDC0000}"/>
    <cellStyle name="Valuta 5 6 4 2 3" xfId="43062" xr:uid="{00000000-0005-0000-0000-00005CDC0000}"/>
    <cellStyle name="Valuta 5 6 4 3" xfId="32366" xr:uid="{00000000-0005-0000-0000-00005DDC0000}"/>
    <cellStyle name="Valuta 5 6 4 3 2" xfId="50525" xr:uid="{00000000-0005-0000-0000-00005EDC0000}"/>
    <cellStyle name="Valuta 5 6 4 4" xfId="19175" xr:uid="{00000000-0005-0000-0000-00005FDC0000}"/>
    <cellStyle name="Valuta 5 6 4 5" xfId="37334" xr:uid="{00000000-0005-0000-0000-000060DC0000}"/>
    <cellStyle name="Valuta 5 6 4 6" xfId="55494" xr:uid="{00000000-0005-0000-0000-000061DC0000}"/>
    <cellStyle name="Valuta 5 6 5" xfId="8440" xr:uid="{00000000-0005-0000-0000-000062DC0000}"/>
    <cellStyle name="Valuta 5 6 5 2" xfId="21647" xr:uid="{00000000-0005-0000-0000-000063DC0000}"/>
    <cellStyle name="Valuta 5 6 5 3" xfId="39806" xr:uid="{00000000-0005-0000-0000-000064DC0000}"/>
    <cellStyle name="Valuta 5 6 5 4" xfId="57966" xr:uid="{00000000-0005-0000-0000-000065DC0000}"/>
    <cellStyle name="Valuta 5 6 6" xfId="9216" xr:uid="{00000000-0005-0000-0000-000066DC0000}"/>
    <cellStyle name="Valuta 5 6 6 2" xfId="22423" xr:uid="{00000000-0005-0000-0000-000067DC0000}"/>
    <cellStyle name="Valuta 5 6 6 3" xfId="40582" xr:uid="{00000000-0005-0000-0000-000068DC0000}"/>
    <cellStyle name="Valuta 5 6 7" xfId="14206" xr:uid="{00000000-0005-0000-0000-000069DC0000}"/>
    <cellStyle name="Valuta 5 6 7 2" xfId="27398" xr:uid="{00000000-0005-0000-0000-00006ADC0000}"/>
    <cellStyle name="Valuta 5 6 7 3" xfId="45557" xr:uid="{00000000-0005-0000-0000-00006BDC0000}"/>
    <cellStyle name="Valuta 5 6 8" xfId="29882" xr:uid="{00000000-0005-0000-0000-00006CDC0000}"/>
    <cellStyle name="Valuta 5 6 8 2" xfId="48041" xr:uid="{00000000-0005-0000-0000-00006DDC0000}"/>
    <cellStyle name="Valuta 5 6 9" xfId="16691" xr:uid="{00000000-0005-0000-0000-00006EDC0000}"/>
    <cellStyle name="Valuta 5 7" xfId="3323" xr:uid="{00000000-0005-0000-0000-00006FDC0000}"/>
    <cellStyle name="Valuta 5 7 10" xfId="58906" xr:uid="{00000000-0005-0000-0000-000070DC0000}"/>
    <cellStyle name="Valuta 5 7 2" xfId="4187" xr:uid="{00000000-0005-0000-0000-000071DC0000}"/>
    <cellStyle name="Valuta 5 7 2 2" xfId="6674" xr:uid="{00000000-0005-0000-0000-000072DC0000}"/>
    <cellStyle name="Valuta 5 7 2 2 2" xfId="12172" xr:uid="{00000000-0005-0000-0000-000073DC0000}"/>
    <cellStyle name="Valuta 5 7 2 2 2 2" xfId="25379" xr:uid="{00000000-0005-0000-0000-000074DC0000}"/>
    <cellStyle name="Valuta 5 7 2 2 2 3" xfId="43538" xr:uid="{00000000-0005-0000-0000-000075DC0000}"/>
    <cellStyle name="Valuta 5 7 2 2 3" xfId="32842" xr:uid="{00000000-0005-0000-0000-000076DC0000}"/>
    <cellStyle name="Valuta 5 7 2 2 3 2" xfId="51001" xr:uid="{00000000-0005-0000-0000-000077DC0000}"/>
    <cellStyle name="Valuta 5 7 2 2 4" xfId="19651" xr:uid="{00000000-0005-0000-0000-000078DC0000}"/>
    <cellStyle name="Valuta 5 7 2 2 5" xfId="37810" xr:uid="{00000000-0005-0000-0000-000079DC0000}"/>
    <cellStyle name="Valuta 5 7 2 2 6" xfId="55970" xr:uid="{00000000-0005-0000-0000-00007ADC0000}"/>
    <cellStyle name="Valuta 5 7 2 3" xfId="9688" xr:uid="{00000000-0005-0000-0000-00007BDC0000}"/>
    <cellStyle name="Valuta 5 7 2 3 2" xfId="22895" xr:uid="{00000000-0005-0000-0000-00007CDC0000}"/>
    <cellStyle name="Valuta 5 7 2 3 3" xfId="41054" xr:uid="{00000000-0005-0000-0000-00007DDC0000}"/>
    <cellStyle name="Valuta 5 7 2 4" xfId="14682" xr:uid="{00000000-0005-0000-0000-00007EDC0000}"/>
    <cellStyle name="Valuta 5 7 2 4 2" xfId="27874" xr:uid="{00000000-0005-0000-0000-00007FDC0000}"/>
    <cellStyle name="Valuta 5 7 2 4 3" xfId="46033" xr:uid="{00000000-0005-0000-0000-000080DC0000}"/>
    <cellStyle name="Valuta 5 7 2 5" xfId="30358" xr:uid="{00000000-0005-0000-0000-000081DC0000}"/>
    <cellStyle name="Valuta 5 7 2 5 2" xfId="48517" xr:uid="{00000000-0005-0000-0000-000082DC0000}"/>
    <cellStyle name="Valuta 5 7 2 6" xfId="17167" xr:uid="{00000000-0005-0000-0000-000083DC0000}"/>
    <cellStyle name="Valuta 5 7 2 7" xfId="35326" xr:uid="{00000000-0005-0000-0000-000084DC0000}"/>
    <cellStyle name="Valuta 5 7 2 8" xfId="53486" xr:uid="{00000000-0005-0000-0000-000085DC0000}"/>
    <cellStyle name="Valuta 5 7 3" xfId="6199" xr:uid="{00000000-0005-0000-0000-000086DC0000}"/>
    <cellStyle name="Valuta 5 7 3 2" xfId="11697" xr:uid="{00000000-0005-0000-0000-000087DC0000}"/>
    <cellStyle name="Valuta 5 7 3 2 2" xfId="24904" xr:uid="{00000000-0005-0000-0000-000088DC0000}"/>
    <cellStyle name="Valuta 5 7 3 2 3" xfId="43063" xr:uid="{00000000-0005-0000-0000-000089DC0000}"/>
    <cellStyle name="Valuta 5 7 3 3" xfId="32367" xr:uid="{00000000-0005-0000-0000-00008ADC0000}"/>
    <cellStyle name="Valuta 5 7 3 3 2" xfId="50526" xr:uid="{00000000-0005-0000-0000-00008BDC0000}"/>
    <cellStyle name="Valuta 5 7 3 4" xfId="19176" xr:uid="{00000000-0005-0000-0000-00008CDC0000}"/>
    <cellStyle name="Valuta 5 7 3 5" xfId="37335" xr:uid="{00000000-0005-0000-0000-00008DDC0000}"/>
    <cellStyle name="Valuta 5 7 3 6" xfId="55495" xr:uid="{00000000-0005-0000-0000-00008EDC0000}"/>
    <cellStyle name="Valuta 5 7 4" xfId="9217" xr:uid="{00000000-0005-0000-0000-00008FDC0000}"/>
    <cellStyle name="Valuta 5 7 4 2" xfId="22424" xr:uid="{00000000-0005-0000-0000-000090DC0000}"/>
    <cellStyle name="Valuta 5 7 4 3" xfId="40583" xr:uid="{00000000-0005-0000-0000-000091DC0000}"/>
    <cellStyle name="Valuta 5 7 5" xfId="14207" xr:uid="{00000000-0005-0000-0000-000092DC0000}"/>
    <cellStyle name="Valuta 5 7 5 2" xfId="27399" xr:uid="{00000000-0005-0000-0000-000093DC0000}"/>
    <cellStyle name="Valuta 5 7 5 3" xfId="45558" xr:uid="{00000000-0005-0000-0000-000094DC0000}"/>
    <cellStyle name="Valuta 5 7 6" xfId="29883" xr:uid="{00000000-0005-0000-0000-000095DC0000}"/>
    <cellStyle name="Valuta 5 7 6 2" xfId="48042" xr:uid="{00000000-0005-0000-0000-000096DC0000}"/>
    <cellStyle name="Valuta 5 7 7" xfId="16692" xr:uid="{00000000-0005-0000-0000-000097DC0000}"/>
    <cellStyle name="Valuta 5 7 8" xfId="34851" xr:uid="{00000000-0005-0000-0000-000098DC0000}"/>
    <cellStyle name="Valuta 5 7 9" xfId="53011" xr:uid="{00000000-0005-0000-0000-000099DC0000}"/>
    <cellStyle name="Valuta 5 8" xfId="3324" xr:uid="{00000000-0005-0000-0000-00009ADC0000}"/>
    <cellStyle name="Valuta 5 8 10" xfId="58907" xr:uid="{00000000-0005-0000-0000-00009BDC0000}"/>
    <cellStyle name="Valuta 5 8 2" xfId="4188" xr:uid="{00000000-0005-0000-0000-00009CDC0000}"/>
    <cellStyle name="Valuta 5 8 2 2" xfId="6675" xr:uid="{00000000-0005-0000-0000-00009DDC0000}"/>
    <cellStyle name="Valuta 5 8 2 2 2" xfId="12173" xr:uid="{00000000-0005-0000-0000-00009EDC0000}"/>
    <cellStyle name="Valuta 5 8 2 2 2 2" xfId="25380" xr:uid="{00000000-0005-0000-0000-00009FDC0000}"/>
    <cellStyle name="Valuta 5 8 2 2 2 3" xfId="43539" xr:uid="{00000000-0005-0000-0000-0000A0DC0000}"/>
    <cellStyle name="Valuta 5 8 2 2 3" xfId="32843" xr:uid="{00000000-0005-0000-0000-0000A1DC0000}"/>
    <cellStyle name="Valuta 5 8 2 2 3 2" xfId="51002" xr:uid="{00000000-0005-0000-0000-0000A2DC0000}"/>
    <cellStyle name="Valuta 5 8 2 2 4" xfId="19652" xr:uid="{00000000-0005-0000-0000-0000A3DC0000}"/>
    <cellStyle name="Valuta 5 8 2 2 5" xfId="37811" xr:uid="{00000000-0005-0000-0000-0000A4DC0000}"/>
    <cellStyle name="Valuta 5 8 2 2 6" xfId="55971" xr:uid="{00000000-0005-0000-0000-0000A5DC0000}"/>
    <cellStyle name="Valuta 5 8 2 3" xfId="9689" xr:uid="{00000000-0005-0000-0000-0000A6DC0000}"/>
    <cellStyle name="Valuta 5 8 2 3 2" xfId="22896" xr:uid="{00000000-0005-0000-0000-0000A7DC0000}"/>
    <cellStyle name="Valuta 5 8 2 3 3" xfId="41055" xr:uid="{00000000-0005-0000-0000-0000A8DC0000}"/>
    <cellStyle name="Valuta 5 8 2 4" xfId="14683" xr:uid="{00000000-0005-0000-0000-0000A9DC0000}"/>
    <cellStyle name="Valuta 5 8 2 4 2" xfId="27875" xr:uid="{00000000-0005-0000-0000-0000AADC0000}"/>
    <cellStyle name="Valuta 5 8 2 4 3" xfId="46034" xr:uid="{00000000-0005-0000-0000-0000ABDC0000}"/>
    <cellStyle name="Valuta 5 8 2 5" xfId="30359" xr:uid="{00000000-0005-0000-0000-0000ACDC0000}"/>
    <cellStyle name="Valuta 5 8 2 5 2" xfId="48518" xr:uid="{00000000-0005-0000-0000-0000ADDC0000}"/>
    <cellStyle name="Valuta 5 8 2 6" xfId="17168" xr:uid="{00000000-0005-0000-0000-0000AEDC0000}"/>
    <cellStyle name="Valuta 5 8 2 7" xfId="35327" xr:uid="{00000000-0005-0000-0000-0000AFDC0000}"/>
    <cellStyle name="Valuta 5 8 2 8" xfId="53487" xr:uid="{00000000-0005-0000-0000-0000B0DC0000}"/>
    <cellStyle name="Valuta 5 8 3" xfId="6200" xr:uid="{00000000-0005-0000-0000-0000B1DC0000}"/>
    <cellStyle name="Valuta 5 8 3 2" xfId="11698" xr:uid="{00000000-0005-0000-0000-0000B2DC0000}"/>
    <cellStyle name="Valuta 5 8 3 2 2" xfId="24905" xr:uid="{00000000-0005-0000-0000-0000B3DC0000}"/>
    <cellStyle name="Valuta 5 8 3 2 3" xfId="43064" xr:uid="{00000000-0005-0000-0000-0000B4DC0000}"/>
    <cellStyle name="Valuta 5 8 3 3" xfId="32368" xr:uid="{00000000-0005-0000-0000-0000B5DC0000}"/>
    <cellStyle name="Valuta 5 8 3 3 2" xfId="50527" xr:uid="{00000000-0005-0000-0000-0000B6DC0000}"/>
    <cellStyle name="Valuta 5 8 3 4" xfId="19177" xr:uid="{00000000-0005-0000-0000-0000B7DC0000}"/>
    <cellStyle name="Valuta 5 8 3 5" xfId="37336" xr:uid="{00000000-0005-0000-0000-0000B8DC0000}"/>
    <cellStyle name="Valuta 5 8 3 6" xfId="55496" xr:uid="{00000000-0005-0000-0000-0000B9DC0000}"/>
    <cellStyle name="Valuta 5 8 4" xfId="9218" xr:uid="{00000000-0005-0000-0000-0000BADC0000}"/>
    <cellStyle name="Valuta 5 8 4 2" xfId="22425" xr:uid="{00000000-0005-0000-0000-0000BBDC0000}"/>
    <cellStyle name="Valuta 5 8 4 3" xfId="40584" xr:uid="{00000000-0005-0000-0000-0000BCDC0000}"/>
    <cellStyle name="Valuta 5 8 5" xfId="14208" xr:uid="{00000000-0005-0000-0000-0000BDDC0000}"/>
    <cellStyle name="Valuta 5 8 5 2" xfId="27400" xr:uid="{00000000-0005-0000-0000-0000BEDC0000}"/>
    <cellStyle name="Valuta 5 8 5 3" xfId="45559" xr:uid="{00000000-0005-0000-0000-0000BFDC0000}"/>
    <cellStyle name="Valuta 5 8 6" xfId="29884" xr:uid="{00000000-0005-0000-0000-0000C0DC0000}"/>
    <cellStyle name="Valuta 5 8 6 2" xfId="48043" xr:uid="{00000000-0005-0000-0000-0000C1DC0000}"/>
    <cellStyle name="Valuta 5 8 7" xfId="16693" xr:uid="{00000000-0005-0000-0000-0000C2DC0000}"/>
    <cellStyle name="Valuta 5 8 8" xfId="34852" xr:uid="{00000000-0005-0000-0000-0000C3DC0000}"/>
    <cellStyle name="Valuta 5 8 9" xfId="53012" xr:uid="{00000000-0005-0000-0000-0000C4DC0000}"/>
    <cellStyle name="Valuta 5 9" xfId="3666" xr:uid="{00000000-0005-0000-0000-0000C5DC0000}"/>
    <cellStyle name="Valuta 5 9 2" xfId="4442" xr:uid="{00000000-0005-0000-0000-0000C6DC0000}"/>
    <cellStyle name="Valuta 5 9 2 2" xfId="12426" xr:uid="{00000000-0005-0000-0000-0000C7DC0000}"/>
    <cellStyle name="Valuta 5 9 2 2 2" xfId="25633" xr:uid="{00000000-0005-0000-0000-0000C8DC0000}"/>
    <cellStyle name="Valuta 5 9 2 2 3" xfId="43792" xr:uid="{00000000-0005-0000-0000-0000C9DC0000}"/>
    <cellStyle name="Valuta 5 9 2 3" xfId="33096" xr:uid="{00000000-0005-0000-0000-0000CADC0000}"/>
    <cellStyle name="Valuta 5 9 2 3 2" xfId="51255" xr:uid="{00000000-0005-0000-0000-0000CBDC0000}"/>
    <cellStyle name="Valuta 5 9 2 4" xfId="19905" xr:uid="{00000000-0005-0000-0000-0000CCDC0000}"/>
    <cellStyle name="Valuta 5 9 2 5" xfId="38064" xr:uid="{00000000-0005-0000-0000-0000CDDC0000}"/>
    <cellStyle name="Valuta 5 9 2 6" xfId="56224" xr:uid="{00000000-0005-0000-0000-0000CEDC0000}"/>
    <cellStyle name="Valuta 5 9 3" xfId="9942" xr:uid="{00000000-0005-0000-0000-0000CFDC0000}"/>
    <cellStyle name="Valuta 5 9 3 2" xfId="23149" xr:uid="{00000000-0005-0000-0000-0000D0DC0000}"/>
    <cellStyle name="Valuta 5 9 3 3" xfId="41308" xr:uid="{00000000-0005-0000-0000-0000D1DC0000}"/>
    <cellStyle name="Valuta 5 9 4" xfId="14936" xr:uid="{00000000-0005-0000-0000-0000D2DC0000}"/>
    <cellStyle name="Valuta 5 9 4 2" xfId="28128" xr:uid="{00000000-0005-0000-0000-0000D3DC0000}"/>
    <cellStyle name="Valuta 5 9 4 3" xfId="46287" xr:uid="{00000000-0005-0000-0000-0000D4DC0000}"/>
    <cellStyle name="Valuta 5 9 5" xfId="30612" xr:uid="{00000000-0005-0000-0000-0000D5DC0000}"/>
    <cellStyle name="Valuta 5 9 5 2" xfId="48771" xr:uid="{00000000-0005-0000-0000-0000D6DC0000}"/>
    <cellStyle name="Valuta 5 9 6" xfId="17421" xr:uid="{00000000-0005-0000-0000-0000D7DC0000}"/>
    <cellStyle name="Valuta 5 9 7" xfId="35580" xr:uid="{00000000-0005-0000-0000-0000D8DC0000}"/>
    <cellStyle name="Valuta 5 9 8" xfId="53740" xr:uid="{00000000-0005-0000-0000-0000D9DC0000}"/>
    <cellStyle name="Valuta 5 9 9" xfId="59112" xr:uid="{00000000-0005-0000-0000-0000DADC0000}"/>
    <cellStyle name="Valuta 6" xfId="3325" xr:uid="{00000000-0005-0000-0000-0000DBDC0000}"/>
    <cellStyle name="Valuta 6 10" xfId="4671" xr:uid="{00000000-0005-0000-0000-0000DCDC0000}"/>
    <cellStyle name="Valuta 6 10 2" xfId="6922" xr:uid="{00000000-0005-0000-0000-0000DDDC0000}"/>
    <cellStyle name="Valuta 6 10 2 2" xfId="12655" xr:uid="{00000000-0005-0000-0000-0000DEDC0000}"/>
    <cellStyle name="Valuta 6 10 2 2 2" xfId="25862" xr:uid="{00000000-0005-0000-0000-0000DFDC0000}"/>
    <cellStyle name="Valuta 6 10 2 2 3" xfId="44021" xr:uid="{00000000-0005-0000-0000-0000E0DC0000}"/>
    <cellStyle name="Valuta 6 10 2 3" xfId="33325" xr:uid="{00000000-0005-0000-0000-0000E1DC0000}"/>
    <cellStyle name="Valuta 6 10 2 3 2" xfId="51484" xr:uid="{00000000-0005-0000-0000-0000E2DC0000}"/>
    <cellStyle name="Valuta 6 10 2 4" xfId="20134" xr:uid="{00000000-0005-0000-0000-0000E3DC0000}"/>
    <cellStyle name="Valuta 6 10 2 5" xfId="38293" xr:uid="{00000000-0005-0000-0000-0000E4DC0000}"/>
    <cellStyle name="Valuta 6 10 2 6" xfId="56453" xr:uid="{00000000-0005-0000-0000-0000E5DC0000}"/>
    <cellStyle name="Valuta 6 10 3" xfId="10171" xr:uid="{00000000-0005-0000-0000-0000E6DC0000}"/>
    <cellStyle name="Valuta 6 10 3 2" xfId="23378" xr:uid="{00000000-0005-0000-0000-0000E7DC0000}"/>
    <cellStyle name="Valuta 6 10 3 3" xfId="41537" xr:uid="{00000000-0005-0000-0000-0000E8DC0000}"/>
    <cellStyle name="Valuta 6 10 4" xfId="15165" xr:uid="{00000000-0005-0000-0000-0000E9DC0000}"/>
    <cellStyle name="Valuta 6 10 4 2" xfId="28357" xr:uid="{00000000-0005-0000-0000-0000EADC0000}"/>
    <cellStyle name="Valuta 6 10 4 3" xfId="46516" xr:uid="{00000000-0005-0000-0000-0000EBDC0000}"/>
    <cellStyle name="Valuta 6 10 5" xfId="30841" xr:uid="{00000000-0005-0000-0000-0000ECDC0000}"/>
    <cellStyle name="Valuta 6 10 5 2" xfId="49000" xr:uid="{00000000-0005-0000-0000-0000EDDC0000}"/>
    <cellStyle name="Valuta 6 10 6" xfId="17650" xr:uid="{00000000-0005-0000-0000-0000EEDC0000}"/>
    <cellStyle name="Valuta 6 10 7" xfId="35809" xr:uid="{00000000-0005-0000-0000-0000EFDC0000}"/>
    <cellStyle name="Valuta 6 10 8" xfId="53969" xr:uid="{00000000-0005-0000-0000-0000F0DC0000}"/>
    <cellStyle name="Valuta 6 10 9" xfId="59281" xr:uid="{00000000-0005-0000-0000-0000F1DC0000}"/>
    <cellStyle name="Valuta 6 11" xfId="4189" xr:uid="{00000000-0005-0000-0000-0000F2DC0000}"/>
    <cellStyle name="Valuta 6 11 2" xfId="6676" xr:uid="{00000000-0005-0000-0000-0000F3DC0000}"/>
    <cellStyle name="Valuta 6 11 2 2" xfId="12174" xr:uid="{00000000-0005-0000-0000-0000F4DC0000}"/>
    <cellStyle name="Valuta 6 11 2 2 2" xfId="25381" xr:uid="{00000000-0005-0000-0000-0000F5DC0000}"/>
    <cellStyle name="Valuta 6 11 2 2 3" xfId="43540" xr:uid="{00000000-0005-0000-0000-0000F6DC0000}"/>
    <cellStyle name="Valuta 6 11 2 3" xfId="32844" xr:uid="{00000000-0005-0000-0000-0000F7DC0000}"/>
    <cellStyle name="Valuta 6 11 2 3 2" xfId="51003" xr:uid="{00000000-0005-0000-0000-0000F8DC0000}"/>
    <cellStyle name="Valuta 6 11 2 4" xfId="19653" xr:uid="{00000000-0005-0000-0000-0000F9DC0000}"/>
    <cellStyle name="Valuta 6 11 2 5" xfId="37812" xr:uid="{00000000-0005-0000-0000-0000FADC0000}"/>
    <cellStyle name="Valuta 6 11 2 6" xfId="55972" xr:uid="{00000000-0005-0000-0000-0000FBDC0000}"/>
    <cellStyle name="Valuta 6 11 3" xfId="9690" xr:uid="{00000000-0005-0000-0000-0000FCDC0000}"/>
    <cellStyle name="Valuta 6 11 3 2" xfId="22897" xr:uid="{00000000-0005-0000-0000-0000FDDC0000}"/>
    <cellStyle name="Valuta 6 11 3 3" xfId="41056" xr:uid="{00000000-0005-0000-0000-0000FEDC0000}"/>
    <cellStyle name="Valuta 6 11 4" xfId="14684" xr:uid="{00000000-0005-0000-0000-0000FFDC0000}"/>
    <cellStyle name="Valuta 6 11 4 2" xfId="27876" xr:uid="{00000000-0005-0000-0000-000000DD0000}"/>
    <cellStyle name="Valuta 6 11 4 3" xfId="46035" xr:uid="{00000000-0005-0000-0000-000001DD0000}"/>
    <cellStyle name="Valuta 6 11 5" xfId="30360" xr:uid="{00000000-0005-0000-0000-000002DD0000}"/>
    <cellStyle name="Valuta 6 11 5 2" xfId="48519" xr:uid="{00000000-0005-0000-0000-000003DD0000}"/>
    <cellStyle name="Valuta 6 11 6" xfId="17169" xr:uid="{00000000-0005-0000-0000-000004DD0000}"/>
    <cellStyle name="Valuta 6 11 7" xfId="35328" xr:uid="{00000000-0005-0000-0000-000005DD0000}"/>
    <cellStyle name="Valuta 6 11 8" xfId="53488" xr:uid="{00000000-0005-0000-0000-000006DD0000}"/>
    <cellStyle name="Valuta 6 11 9" xfId="59538" xr:uid="{00000000-0005-0000-0000-000007DD0000}"/>
    <cellStyle name="Valuta 6 12" xfId="4872" xr:uid="{00000000-0005-0000-0000-000008DD0000}"/>
    <cellStyle name="Valuta 6 12 2" xfId="7102" xr:uid="{00000000-0005-0000-0000-000009DD0000}"/>
    <cellStyle name="Valuta 6 12 2 2" xfId="12835" xr:uid="{00000000-0005-0000-0000-00000ADD0000}"/>
    <cellStyle name="Valuta 6 12 2 2 2" xfId="26042" xr:uid="{00000000-0005-0000-0000-00000BDD0000}"/>
    <cellStyle name="Valuta 6 12 2 2 3" xfId="44201" xr:uid="{00000000-0005-0000-0000-00000CDD0000}"/>
    <cellStyle name="Valuta 6 12 2 3" xfId="33505" xr:uid="{00000000-0005-0000-0000-00000DDD0000}"/>
    <cellStyle name="Valuta 6 12 2 3 2" xfId="51664" xr:uid="{00000000-0005-0000-0000-00000EDD0000}"/>
    <cellStyle name="Valuta 6 12 2 4" xfId="20314" xr:uid="{00000000-0005-0000-0000-00000FDD0000}"/>
    <cellStyle name="Valuta 6 12 2 5" xfId="38473" xr:uid="{00000000-0005-0000-0000-000010DD0000}"/>
    <cellStyle name="Valuta 6 12 2 6" xfId="56633" xr:uid="{00000000-0005-0000-0000-000011DD0000}"/>
    <cellStyle name="Valuta 6 12 3" xfId="10351" xr:uid="{00000000-0005-0000-0000-000012DD0000}"/>
    <cellStyle name="Valuta 6 12 3 2" xfId="23558" xr:uid="{00000000-0005-0000-0000-000013DD0000}"/>
    <cellStyle name="Valuta 6 12 3 3" xfId="41717" xr:uid="{00000000-0005-0000-0000-000014DD0000}"/>
    <cellStyle name="Valuta 6 12 4" xfId="15345" xr:uid="{00000000-0005-0000-0000-000015DD0000}"/>
    <cellStyle name="Valuta 6 12 4 2" xfId="28537" xr:uid="{00000000-0005-0000-0000-000016DD0000}"/>
    <cellStyle name="Valuta 6 12 4 3" xfId="46696" xr:uid="{00000000-0005-0000-0000-000017DD0000}"/>
    <cellStyle name="Valuta 6 12 5" xfId="31021" xr:uid="{00000000-0005-0000-0000-000018DD0000}"/>
    <cellStyle name="Valuta 6 12 5 2" xfId="49180" xr:uid="{00000000-0005-0000-0000-000019DD0000}"/>
    <cellStyle name="Valuta 6 12 6" xfId="17830" xr:uid="{00000000-0005-0000-0000-00001ADD0000}"/>
    <cellStyle name="Valuta 6 12 7" xfId="35989" xr:uid="{00000000-0005-0000-0000-00001BDD0000}"/>
    <cellStyle name="Valuta 6 12 8" xfId="54149" xr:uid="{00000000-0005-0000-0000-00001CDD0000}"/>
    <cellStyle name="Valuta 6 13" xfId="5102" xr:uid="{00000000-0005-0000-0000-00001DDD0000}"/>
    <cellStyle name="Valuta 6 13 2" xfId="7348" xr:uid="{00000000-0005-0000-0000-00001EDD0000}"/>
    <cellStyle name="Valuta 6 13 2 2" xfId="13081" xr:uid="{00000000-0005-0000-0000-00001FDD0000}"/>
    <cellStyle name="Valuta 6 13 2 2 2" xfId="26288" xr:uid="{00000000-0005-0000-0000-000020DD0000}"/>
    <cellStyle name="Valuta 6 13 2 2 3" xfId="44447" xr:uid="{00000000-0005-0000-0000-000021DD0000}"/>
    <cellStyle name="Valuta 6 13 2 3" xfId="33751" xr:uid="{00000000-0005-0000-0000-000022DD0000}"/>
    <cellStyle name="Valuta 6 13 2 3 2" xfId="51910" xr:uid="{00000000-0005-0000-0000-000023DD0000}"/>
    <cellStyle name="Valuta 6 13 2 4" xfId="20560" xr:uid="{00000000-0005-0000-0000-000024DD0000}"/>
    <cellStyle name="Valuta 6 13 2 5" xfId="38719" xr:uid="{00000000-0005-0000-0000-000025DD0000}"/>
    <cellStyle name="Valuta 6 13 2 6" xfId="56879" xr:uid="{00000000-0005-0000-0000-000026DD0000}"/>
    <cellStyle name="Valuta 6 13 3" xfId="10597" xr:uid="{00000000-0005-0000-0000-000027DD0000}"/>
    <cellStyle name="Valuta 6 13 3 2" xfId="23804" xr:uid="{00000000-0005-0000-0000-000028DD0000}"/>
    <cellStyle name="Valuta 6 13 3 3" xfId="41963" xr:uid="{00000000-0005-0000-0000-000029DD0000}"/>
    <cellStyle name="Valuta 6 13 4" xfId="15591" xr:uid="{00000000-0005-0000-0000-00002ADD0000}"/>
    <cellStyle name="Valuta 6 13 4 2" xfId="28783" xr:uid="{00000000-0005-0000-0000-00002BDD0000}"/>
    <cellStyle name="Valuta 6 13 4 3" xfId="46942" xr:uid="{00000000-0005-0000-0000-00002CDD0000}"/>
    <cellStyle name="Valuta 6 13 5" xfId="31267" xr:uid="{00000000-0005-0000-0000-00002DDD0000}"/>
    <cellStyle name="Valuta 6 13 5 2" xfId="49426" xr:uid="{00000000-0005-0000-0000-00002EDD0000}"/>
    <cellStyle name="Valuta 6 13 6" xfId="18076" xr:uid="{00000000-0005-0000-0000-00002FDD0000}"/>
    <cellStyle name="Valuta 6 13 7" xfId="36235" xr:uid="{00000000-0005-0000-0000-000030DD0000}"/>
    <cellStyle name="Valuta 6 13 8" xfId="54395" xr:uid="{00000000-0005-0000-0000-000031DD0000}"/>
    <cellStyle name="Valuta 6 14" xfId="5273" xr:uid="{00000000-0005-0000-0000-000032DD0000}"/>
    <cellStyle name="Valuta 6 14 2" xfId="7521" xr:uid="{00000000-0005-0000-0000-000033DD0000}"/>
    <cellStyle name="Valuta 6 14 2 2" xfId="13254" xr:uid="{00000000-0005-0000-0000-000034DD0000}"/>
    <cellStyle name="Valuta 6 14 2 2 2" xfId="26461" xr:uid="{00000000-0005-0000-0000-000035DD0000}"/>
    <cellStyle name="Valuta 6 14 2 2 3" xfId="44620" xr:uid="{00000000-0005-0000-0000-000036DD0000}"/>
    <cellStyle name="Valuta 6 14 2 3" xfId="33924" xr:uid="{00000000-0005-0000-0000-000037DD0000}"/>
    <cellStyle name="Valuta 6 14 2 3 2" xfId="52083" xr:uid="{00000000-0005-0000-0000-000038DD0000}"/>
    <cellStyle name="Valuta 6 14 2 4" xfId="20733" xr:uid="{00000000-0005-0000-0000-000039DD0000}"/>
    <cellStyle name="Valuta 6 14 2 5" xfId="38892" xr:uid="{00000000-0005-0000-0000-00003ADD0000}"/>
    <cellStyle name="Valuta 6 14 2 6" xfId="57052" xr:uid="{00000000-0005-0000-0000-00003BDD0000}"/>
    <cellStyle name="Valuta 6 14 3" xfId="10770" xr:uid="{00000000-0005-0000-0000-00003CDD0000}"/>
    <cellStyle name="Valuta 6 14 3 2" xfId="23977" xr:uid="{00000000-0005-0000-0000-00003DDD0000}"/>
    <cellStyle name="Valuta 6 14 3 3" xfId="42136" xr:uid="{00000000-0005-0000-0000-00003EDD0000}"/>
    <cellStyle name="Valuta 6 14 4" xfId="15764" xr:uid="{00000000-0005-0000-0000-00003FDD0000}"/>
    <cellStyle name="Valuta 6 14 4 2" xfId="28956" xr:uid="{00000000-0005-0000-0000-000040DD0000}"/>
    <cellStyle name="Valuta 6 14 4 3" xfId="47115" xr:uid="{00000000-0005-0000-0000-000041DD0000}"/>
    <cellStyle name="Valuta 6 14 5" xfId="31440" xr:uid="{00000000-0005-0000-0000-000042DD0000}"/>
    <cellStyle name="Valuta 6 14 5 2" xfId="49599" xr:uid="{00000000-0005-0000-0000-000043DD0000}"/>
    <cellStyle name="Valuta 6 14 6" xfId="18249" xr:uid="{00000000-0005-0000-0000-000044DD0000}"/>
    <cellStyle name="Valuta 6 14 7" xfId="36408" xr:uid="{00000000-0005-0000-0000-000045DD0000}"/>
    <cellStyle name="Valuta 6 14 8" xfId="54568" xr:uid="{00000000-0005-0000-0000-000046DD0000}"/>
    <cellStyle name="Valuta 6 15" xfId="5440" xr:uid="{00000000-0005-0000-0000-000047DD0000}"/>
    <cellStyle name="Valuta 6 15 2" xfId="7688" xr:uid="{00000000-0005-0000-0000-000048DD0000}"/>
    <cellStyle name="Valuta 6 15 2 2" xfId="13421" xr:uid="{00000000-0005-0000-0000-000049DD0000}"/>
    <cellStyle name="Valuta 6 15 2 2 2" xfId="26628" xr:uid="{00000000-0005-0000-0000-00004ADD0000}"/>
    <cellStyle name="Valuta 6 15 2 2 3" xfId="44787" xr:uid="{00000000-0005-0000-0000-00004BDD0000}"/>
    <cellStyle name="Valuta 6 15 2 3" xfId="34091" xr:uid="{00000000-0005-0000-0000-00004CDD0000}"/>
    <cellStyle name="Valuta 6 15 2 3 2" xfId="52250" xr:uid="{00000000-0005-0000-0000-00004DDD0000}"/>
    <cellStyle name="Valuta 6 15 2 4" xfId="20900" xr:uid="{00000000-0005-0000-0000-00004EDD0000}"/>
    <cellStyle name="Valuta 6 15 2 5" xfId="39059" xr:uid="{00000000-0005-0000-0000-00004FDD0000}"/>
    <cellStyle name="Valuta 6 15 2 6" xfId="57219" xr:uid="{00000000-0005-0000-0000-000050DD0000}"/>
    <cellStyle name="Valuta 6 15 3" xfId="10937" xr:uid="{00000000-0005-0000-0000-000051DD0000}"/>
    <cellStyle name="Valuta 6 15 3 2" xfId="24144" xr:uid="{00000000-0005-0000-0000-000052DD0000}"/>
    <cellStyle name="Valuta 6 15 3 3" xfId="42303" xr:uid="{00000000-0005-0000-0000-000053DD0000}"/>
    <cellStyle name="Valuta 6 15 4" xfId="15931" xr:uid="{00000000-0005-0000-0000-000054DD0000}"/>
    <cellStyle name="Valuta 6 15 4 2" xfId="29123" xr:uid="{00000000-0005-0000-0000-000055DD0000}"/>
    <cellStyle name="Valuta 6 15 4 3" xfId="47282" xr:uid="{00000000-0005-0000-0000-000056DD0000}"/>
    <cellStyle name="Valuta 6 15 5" xfId="31607" xr:uid="{00000000-0005-0000-0000-000057DD0000}"/>
    <cellStyle name="Valuta 6 15 5 2" xfId="49766" xr:uid="{00000000-0005-0000-0000-000058DD0000}"/>
    <cellStyle name="Valuta 6 15 6" xfId="18416" xr:uid="{00000000-0005-0000-0000-000059DD0000}"/>
    <cellStyle name="Valuta 6 15 7" xfId="36575" xr:uid="{00000000-0005-0000-0000-00005ADD0000}"/>
    <cellStyle name="Valuta 6 15 8" xfId="54735" xr:uid="{00000000-0005-0000-0000-00005BDD0000}"/>
    <cellStyle name="Valuta 6 16" xfId="5604" xr:uid="{00000000-0005-0000-0000-00005CDD0000}"/>
    <cellStyle name="Valuta 6 16 2" xfId="7852" xr:uid="{00000000-0005-0000-0000-00005DDD0000}"/>
    <cellStyle name="Valuta 6 16 2 2" xfId="13585" xr:uid="{00000000-0005-0000-0000-00005EDD0000}"/>
    <cellStyle name="Valuta 6 16 2 2 2" xfId="26792" xr:uid="{00000000-0005-0000-0000-00005FDD0000}"/>
    <cellStyle name="Valuta 6 16 2 2 3" xfId="44951" xr:uid="{00000000-0005-0000-0000-000060DD0000}"/>
    <cellStyle name="Valuta 6 16 2 3" xfId="34255" xr:uid="{00000000-0005-0000-0000-000061DD0000}"/>
    <cellStyle name="Valuta 6 16 2 3 2" xfId="52414" xr:uid="{00000000-0005-0000-0000-000062DD0000}"/>
    <cellStyle name="Valuta 6 16 2 4" xfId="21064" xr:uid="{00000000-0005-0000-0000-000063DD0000}"/>
    <cellStyle name="Valuta 6 16 2 5" xfId="39223" xr:uid="{00000000-0005-0000-0000-000064DD0000}"/>
    <cellStyle name="Valuta 6 16 2 6" xfId="57383" xr:uid="{00000000-0005-0000-0000-000065DD0000}"/>
    <cellStyle name="Valuta 6 16 3" xfId="11101" xr:uid="{00000000-0005-0000-0000-000066DD0000}"/>
    <cellStyle name="Valuta 6 16 3 2" xfId="24308" xr:uid="{00000000-0005-0000-0000-000067DD0000}"/>
    <cellStyle name="Valuta 6 16 3 3" xfId="42467" xr:uid="{00000000-0005-0000-0000-000068DD0000}"/>
    <cellStyle name="Valuta 6 16 4" xfId="16095" xr:uid="{00000000-0005-0000-0000-000069DD0000}"/>
    <cellStyle name="Valuta 6 16 4 2" xfId="29287" xr:uid="{00000000-0005-0000-0000-00006ADD0000}"/>
    <cellStyle name="Valuta 6 16 4 3" xfId="47446" xr:uid="{00000000-0005-0000-0000-00006BDD0000}"/>
    <cellStyle name="Valuta 6 16 5" xfId="31771" xr:uid="{00000000-0005-0000-0000-00006CDD0000}"/>
    <cellStyle name="Valuta 6 16 5 2" xfId="49930" xr:uid="{00000000-0005-0000-0000-00006DDD0000}"/>
    <cellStyle name="Valuta 6 16 6" xfId="18580" xr:uid="{00000000-0005-0000-0000-00006EDD0000}"/>
    <cellStyle name="Valuta 6 16 7" xfId="36739" xr:uid="{00000000-0005-0000-0000-00006FDD0000}"/>
    <cellStyle name="Valuta 6 16 8" xfId="54899" xr:uid="{00000000-0005-0000-0000-000070DD0000}"/>
    <cellStyle name="Valuta 6 17" xfId="5768" xr:uid="{00000000-0005-0000-0000-000071DD0000}"/>
    <cellStyle name="Valuta 6 17 2" xfId="8016" xr:uid="{00000000-0005-0000-0000-000072DD0000}"/>
    <cellStyle name="Valuta 6 17 2 2" xfId="13749" xr:uid="{00000000-0005-0000-0000-000073DD0000}"/>
    <cellStyle name="Valuta 6 17 2 2 2" xfId="26956" xr:uid="{00000000-0005-0000-0000-000074DD0000}"/>
    <cellStyle name="Valuta 6 17 2 2 3" xfId="45115" xr:uid="{00000000-0005-0000-0000-000075DD0000}"/>
    <cellStyle name="Valuta 6 17 2 3" xfId="34419" xr:uid="{00000000-0005-0000-0000-000076DD0000}"/>
    <cellStyle name="Valuta 6 17 2 3 2" xfId="52578" xr:uid="{00000000-0005-0000-0000-000077DD0000}"/>
    <cellStyle name="Valuta 6 17 2 4" xfId="21228" xr:uid="{00000000-0005-0000-0000-000078DD0000}"/>
    <cellStyle name="Valuta 6 17 2 5" xfId="39387" xr:uid="{00000000-0005-0000-0000-000079DD0000}"/>
    <cellStyle name="Valuta 6 17 2 6" xfId="57547" xr:uid="{00000000-0005-0000-0000-00007ADD0000}"/>
    <cellStyle name="Valuta 6 17 3" xfId="11265" xr:uid="{00000000-0005-0000-0000-00007BDD0000}"/>
    <cellStyle name="Valuta 6 17 3 2" xfId="24472" xr:uid="{00000000-0005-0000-0000-00007CDD0000}"/>
    <cellStyle name="Valuta 6 17 3 3" xfId="42631" xr:uid="{00000000-0005-0000-0000-00007DDD0000}"/>
    <cellStyle name="Valuta 6 17 4" xfId="16259" xr:uid="{00000000-0005-0000-0000-00007EDD0000}"/>
    <cellStyle name="Valuta 6 17 4 2" xfId="29451" xr:uid="{00000000-0005-0000-0000-00007FDD0000}"/>
    <cellStyle name="Valuta 6 17 4 3" xfId="47610" xr:uid="{00000000-0005-0000-0000-000080DD0000}"/>
    <cellStyle name="Valuta 6 17 5" xfId="31935" xr:uid="{00000000-0005-0000-0000-000081DD0000}"/>
    <cellStyle name="Valuta 6 17 5 2" xfId="50094" xr:uid="{00000000-0005-0000-0000-000082DD0000}"/>
    <cellStyle name="Valuta 6 17 6" xfId="18744" xr:uid="{00000000-0005-0000-0000-000083DD0000}"/>
    <cellStyle name="Valuta 6 17 7" xfId="36903" xr:uid="{00000000-0005-0000-0000-000084DD0000}"/>
    <cellStyle name="Valuta 6 17 8" xfId="55063" xr:uid="{00000000-0005-0000-0000-000085DD0000}"/>
    <cellStyle name="Valuta 6 18" xfId="6201" xr:uid="{00000000-0005-0000-0000-000086DD0000}"/>
    <cellStyle name="Valuta 6 18 2" xfId="11699" xr:uid="{00000000-0005-0000-0000-000087DD0000}"/>
    <cellStyle name="Valuta 6 18 2 2" xfId="24906" xr:uid="{00000000-0005-0000-0000-000088DD0000}"/>
    <cellStyle name="Valuta 6 18 2 3" xfId="43065" xr:uid="{00000000-0005-0000-0000-000089DD0000}"/>
    <cellStyle name="Valuta 6 18 3" xfId="32369" xr:uid="{00000000-0005-0000-0000-00008ADD0000}"/>
    <cellStyle name="Valuta 6 18 3 2" xfId="50528" xr:uid="{00000000-0005-0000-0000-00008BDD0000}"/>
    <cellStyle name="Valuta 6 18 4" xfId="19178" xr:uid="{00000000-0005-0000-0000-00008CDD0000}"/>
    <cellStyle name="Valuta 6 18 5" xfId="37337" xr:uid="{00000000-0005-0000-0000-00008DDD0000}"/>
    <cellStyle name="Valuta 6 18 6" xfId="55497" xr:uid="{00000000-0005-0000-0000-00008EDD0000}"/>
    <cellStyle name="Valuta 6 19" xfId="8192" xr:uid="{00000000-0005-0000-0000-00008FDD0000}"/>
    <cellStyle name="Valuta 6 19 2" xfId="21399" xr:uid="{00000000-0005-0000-0000-000090DD0000}"/>
    <cellStyle name="Valuta 6 19 3" xfId="39558" xr:uid="{00000000-0005-0000-0000-000091DD0000}"/>
    <cellStyle name="Valuta 6 19 4" xfId="57718" xr:uid="{00000000-0005-0000-0000-000092DD0000}"/>
    <cellStyle name="Valuta 6 2" xfId="3326" xr:uid="{00000000-0005-0000-0000-000093DD0000}"/>
    <cellStyle name="Valuta 6 2 10" xfId="4190" xr:uid="{00000000-0005-0000-0000-000094DD0000}"/>
    <cellStyle name="Valuta 6 2 10 2" xfId="6677" xr:uid="{00000000-0005-0000-0000-000095DD0000}"/>
    <cellStyle name="Valuta 6 2 10 2 2" xfId="12175" xr:uid="{00000000-0005-0000-0000-000096DD0000}"/>
    <cellStyle name="Valuta 6 2 10 2 2 2" xfId="25382" xr:uid="{00000000-0005-0000-0000-000097DD0000}"/>
    <cellStyle name="Valuta 6 2 10 2 2 3" xfId="43541" xr:uid="{00000000-0005-0000-0000-000098DD0000}"/>
    <cellStyle name="Valuta 6 2 10 2 3" xfId="32845" xr:uid="{00000000-0005-0000-0000-000099DD0000}"/>
    <cellStyle name="Valuta 6 2 10 2 3 2" xfId="51004" xr:uid="{00000000-0005-0000-0000-00009ADD0000}"/>
    <cellStyle name="Valuta 6 2 10 2 4" xfId="19654" xr:uid="{00000000-0005-0000-0000-00009BDD0000}"/>
    <cellStyle name="Valuta 6 2 10 2 5" xfId="37813" xr:uid="{00000000-0005-0000-0000-00009CDD0000}"/>
    <cellStyle name="Valuta 6 2 10 2 6" xfId="55973" xr:uid="{00000000-0005-0000-0000-00009DDD0000}"/>
    <cellStyle name="Valuta 6 2 10 3" xfId="9691" xr:uid="{00000000-0005-0000-0000-00009EDD0000}"/>
    <cellStyle name="Valuta 6 2 10 3 2" xfId="22898" xr:uid="{00000000-0005-0000-0000-00009FDD0000}"/>
    <cellStyle name="Valuta 6 2 10 3 3" xfId="41057" xr:uid="{00000000-0005-0000-0000-0000A0DD0000}"/>
    <cellStyle name="Valuta 6 2 10 4" xfId="14685" xr:uid="{00000000-0005-0000-0000-0000A1DD0000}"/>
    <cellStyle name="Valuta 6 2 10 4 2" xfId="27877" xr:uid="{00000000-0005-0000-0000-0000A2DD0000}"/>
    <cellStyle name="Valuta 6 2 10 4 3" xfId="46036" xr:uid="{00000000-0005-0000-0000-0000A3DD0000}"/>
    <cellStyle name="Valuta 6 2 10 5" xfId="30361" xr:uid="{00000000-0005-0000-0000-0000A4DD0000}"/>
    <cellStyle name="Valuta 6 2 10 5 2" xfId="48520" xr:uid="{00000000-0005-0000-0000-0000A5DD0000}"/>
    <cellStyle name="Valuta 6 2 10 6" xfId="17170" xr:uid="{00000000-0005-0000-0000-0000A6DD0000}"/>
    <cellStyle name="Valuta 6 2 10 7" xfId="35329" xr:uid="{00000000-0005-0000-0000-0000A7DD0000}"/>
    <cellStyle name="Valuta 6 2 10 8" xfId="53489" xr:uid="{00000000-0005-0000-0000-0000A8DD0000}"/>
    <cellStyle name="Valuta 6 2 10 9" xfId="59539" xr:uid="{00000000-0005-0000-0000-0000A9DD0000}"/>
    <cellStyle name="Valuta 6 2 11" xfId="4873" xr:uid="{00000000-0005-0000-0000-0000AADD0000}"/>
    <cellStyle name="Valuta 6 2 11 2" xfId="7103" xr:uid="{00000000-0005-0000-0000-0000ABDD0000}"/>
    <cellStyle name="Valuta 6 2 11 2 2" xfId="12836" xr:uid="{00000000-0005-0000-0000-0000ACDD0000}"/>
    <cellStyle name="Valuta 6 2 11 2 2 2" xfId="26043" xr:uid="{00000000-0005-0000-0000-0000ADDD0000}"/>
    <cellStyle name="Valuta 6 2 11 2 2 3" xfId="44202" xr:uid="{00000000-0005-0000-0000-0000AEDD0000}"/>
    <cellStyle name="Valuta 6 2 11 2 3" xfId="33506" xr:uid="{00000000-0005-0000-0000-0000AFDD0000}"/>
    <cellStyle name="Valuta 6 2 11 2 3 2" xfId="51665" xr:uid="{00000000-0005-0000-0000-0000B0DD0000}"/>
    <cellStyle name="Valuta 6 2 11 2 4" xfId="20315" xr:uid="{00000000-0005-0000-0000-0000B1DD0000}"/>
    <cellStyle name="Valuta 6 2 11 2 5" xfId="38474" xr:uid="{00000000-0005-0000-0000-0000B2DD0000}"/>
    <cellStyle name="Valuta 6 2 11 2 6" xfId="56634" xr:uid="{00000000-0005-0000-0000-0000B3DD0000}"/>
    <cellStyle name="Valuta 6 2 11 3" xfId="10352" xr:uid="{00000000-0005-0000-0000-0000B4DD0000}"/>
    <cellStyle name="Valuta 6 2 11 3 2" xfId="23559" xr:uid="{00000000-0005-0000-0000-0000B5DD0000}"/>
    <cellStyle name="Valuta 6 2 11 3 3" xfId="41718" xr:uid="{00000000-0005-0000-0000-0000B6DD0000}"/>
    <cellStyle name="Valuta 6 2 11 4" xfId="15346" xr:uid="{00000000-0005-0000-0000-0000B7DD0000}"/>
    <cellStyle name="Valuta 6 2 11 4 2" xfId="28538" xr:uid="{00000000-0005-0000-0000-0000B8DD0000}"/>
    <cellStyle name="Valuta 6 2 11 4 3" xfId="46697" xr:uid="{00000000-0005-0000-0000-0000B9DD0000}"/>
    <cellStyle name="Valuta 6 2 11 5" xfId="31022" xr:uid="{00000000-0005-0000-0000-0000BADD0000}"/>
    <cellStyle name="Valuta 6 2 11 5 2" xfId="49181" xr:uid="{00000000-0005-0000-0000-0000BBDD0000}"/>
    <cellStyle name="Valuta 6 2 11 6" xfId="17831" xr:uid="{00000000-0005-0000-0000-0000BCDD0000}"/>
    <cellStyle name="Valuta 6 2 11 7" xfId="35990" xr:uid="{00000000-0005-0000-0000-0000BDDD0000}"/>
    <cellStyle name="Valuta 6 2 11 8" xfId="54150" xr:uid="{00000000-0005-0000-0000-0000BEDD0000}"/>
    <cellStyle name="Valuta 6 2 12" xfId="5103" xr:uid="{00000000-0005-0000-0000-0000BFDD0000}"/>
    <cellStyle name="Valuta 6 2 12 2" xfId="7349" xr:uid="{00000000-0005-0000-0000-0000C0DD0000}"/>
    <cellStyle name="Valuta 6 2 12 2 2" xfId="13082" xr:uid="{00000000-0005-0000-0000-0000C1DD0000}"/>
    <cellStyle name="Valuta 6 2 12 2 2 2" xfId="26289" xr:uid="{00000000-0005-0000-0000-0000C2DD0000}"/>
    <cellStyle name="Valuta 6 2 12 2 2 3" xfId="44448" xr:uid="{00000000-0005-0000-0000-0000C3DD0000}"/>
    <cellStyle name="Valuta 6 2 12 2 3" xfId="33752" xr:uid="{00000000-0005-0000-0000-0000C4DD0000}"/>
    <cellStyle name="Valuta 6 2 12 2 3 2" xfId="51911" xr:uid="{00000000-0005-0000-0000-0000C5DD0000}"/>
    <cellStyle name="Valuta 6 2 12 2 4" xfId="20561" xr:uid="{00000000-0005-0000-0000-0000C6DD0000}"/>
    <cellStyle name="Valuta 6 2 12 2 5" xfId="38720" xr:uid="{00000000-0005-0000-0000-0000C7DD0000}"/>
    <cellStyle name="Valuta 6 2 12 2 6" xfId="56880" xr:uid="{00000000-0005-0000-0000-0000C8DD0000}"/>
    <cellStyle name="Valuta 6 2 12 3" xfId="10598" xr:uid="{00000000-0005-0000-0000-0000C9DD0000}"/>
    <cellStyle name="Valuta 6 2 12 3 2" xfId="23805" xr:uid="{00000000-0005-0000-0000-0000CADD0000}"/>
    <cellStyle name="Valuta 6 2 12 3 3" xfId="41964" xr:uid="{00000000-0005-0000-0000-0000CBDD0000}"/>
    <cellStyle name="Valuta 6 2 12 4" xfId="15592" xr:uid="{00000000-0005-0000-0000-0000CCDD0000}"/>
    <cellStyle name="Valuta 6 2 12 4 2" xfId="28784" xr:uid="{00000000-0005-0000-0000-0000CDDD0000}"/>
    <cellStyle name="Valuta 6 2 12 4 3" xfId="46943" xr:uid="{00000000-0005-0000-0000-0000CEDD0000}"/>
    <cellStyle name="Valuta 6 2 12 5" xfId="31268" xr:uid="{00000000-0005-0000-0000-0000CFDD0000}"/>
    <cellStyle name="Valuta 6 2 12 5 2" xfId="49427" xr:uid="{00000000-0005-0000-0000-0000D0DD0000}"/>
    <cellStyle name="Valuta 6 2 12 6" xfId="18077" xr:uid="{00000000-0005-0000-0000-0000D1DD0000}"/>
    <cellStyle name="Valuta 6 2 12 7" xfId="36236" xr:uid="{00000000-0005-0000-0000-0000D2DD0000}"/>
    <cellStyle name="Valuta 6 2 12 8" xfId="54396" xr:uid="{00000000-0005-0000-0000-0000D3DD0000}"/>
    <cellStyle name="Valuta 6 2 13" xfId="5274" xr:uid="{00000000-0005-0000-0000-0000D4DD0000}"/>
    <cellStyle name="Valuta 6 2 13 2" xfId="7522" xr:uid="{00000000-0005-0000-0000-0000D5DD0000}"/>
    <cellStyle name="Valuta 6 2 13 2 2" xfId="13255" xr:uid="{00000000-0005-0000-0000-0000D6DD0000}"/>
    <cellStyle name="Valuta 6 2 13 2 2 2" xfId="26462" xr:uid="{00000000-0005-0000-0000-0000D7DD0000}"/>
    <cellStyle name="Valuta 6 2 13 2 2 3" xfId="44621" xr:uid="{00000000-0005-0000-0000-0000D8DD0000}"/>
    <cellStyle name="Valuta 6 2 13 2 3" xfId="33925" xr:uid="{00000000-0005-0000-0000-0000D9DD0000}"/>
    <cellStyle name="Valuta 6 2 13 2 3 2" xfId="52084" xr:uid="{00000000-0005-0000-0000-0000DADD0000}"/>
    <cellStyle name="Valuta 6 2 13 2 4" xfId="20734" xr:uid="{00000000-0005-0000-0000-0000DBDD0000}"/>
    <cellStyle name="Valuta 6 2 13 2 5" xfId="38893" xr:uid="{00000000-0005-0000-0000-0000DCDD0000}"/>
    <cellStyle name="Valuta 6 2 13 2 6" xfId="57053" xr:uid="{00000000-0005-0000-0000-0000DDDD0000}"/>
    <cellStyle name="Valuta 6 2 13 3" xfId="10771" xr:uid="{00000000-0005-0000-0000-0000DEDD0000}"/>
    <cellStyle name="Valuta 6 2 13 3 2" xfId="23978" xr:uid="{00000000-0005-0000-0000-0000DFDD0000}"/>
    <cellStyle name="Valuta 6 2 13 3 3" xfId="42137" xr:uid="{00000000-0005-0000-0000-0000E0DD0000}"/>
    <cellStyle name="Valuta 6 2 13 4" xfId="15765" xr:uid="{00000000-0005-0000-0000-0000E1DD0000}"/>
    <cellStyle name="Valuta 6 2 13 4 2" xfId="28957" xr:uid="{00000000-0005-0000-0000-0000E2DD0000}"/>
    <cellStyle name="Valuta 6 2 13 4 3" xfId="47116" xr:uid="{00000000-0005-0000-0000-0000E3DD0000}"/>
    <cellStyle name="Valuta 6 2 13 5" xfId="31441" xr:uid="{00000000-0005-0000-0000-0000E4DD0000}"/>
    <cellStyle name="Valuta 6 2 13 5 2" xfId="49600" xr:uid="{00000000-0005-0000-0000-0000E5DD0000}"/>
    <cellStyle name="Valuta 6 2 13 6" xfId="18250" xr:uid="{00000000-0005-0000-0000-0000E6DD0000}"/>
    <cellStyle name="Valuta 6 2 13 7" xfId="36409" xr:uid="{00000000-0005-0000-0000-0000E7DD0000}"/>
    <cellStyle name="Valuta 6 2 13 8" xfId="54569" xr:uid="{00000000-0005-0000-0000-0000E8DD0000}"/>
    <cellStyle name="Valuta 6 2 14" xfId="5441" xr:uid="{00000000-0005-0000-0000-0000E9DD0000}"/>
    <cellStyle name="Valuta 6 2 14 2" xfId="7689" xr:uid="{00000000-0005-0000-0000-0000EADD0000}"/>
    <cellStyle name="Valuta 6 2 14 2 2" xfId="13422" xr:uid="{00000000-0005-0000-0000-0000EBDD0000}"/>
    <cellStyle name="Valuta 6 2 14 2 2 2" xfId="26629" xr:uid="{00000000-0005-0000-0000-0000ECDD0000}"/>
    <cellStyle name="Valuta 6 2 14 2 2 3" xfId="44788" xr:uid="{00000000-0005-0000-0000-0000EDDD0000}"/>
    <cellStyle name="Valuta 6 2 14 2 3" xfId="34092" xr:uid="{00000000-0005-0000-0000-0000EEDD0000}"/>
    <cellStyle name="Valuta 6 2 14 2 3 2" xfId="52251" xr:uid="{00000000-0005-0000-0000-0000EFDD0000}"/>
    <cellStyle name="Valuta 6 2 14 2 4" xfId="20901" xr:uid="{00000000-0005-0000-0000-0000F0DD0000}"/>
    <cellStyle name="Valuta 6 2 14 2 5" xfId="39060" xr:uid="{00000000-0005-0000-0000-0000F1DD0000}"/>
    <cellStyle name="Valuta 6 2 14 2 6" xfId="57220" xr:uid="{00000000-0005-0000-0000-0000F2DD0000}"/>
    <cellStyle name="Valuta 6 2 14 3" xfId="10938" xr:uid="{00000000-0005-0000-0000-0000F3DD0000}"/>
    <cellStyle name="Valuta 6 2 14 3 2" xfId="24145" xr:uid="{00000000-0005-0000-0000-0000F4DD0000}"/>
    <cellStyle name="Valuta 6 2 14 3 3" xfId="42304" xr:uid="{00000000-0005-0000-0000-0000F5DD0000}"/>
    <cellStyle name="Valuta 6 2 14 4" xfId="15932" xr:uid="{00000000-0005-0000-0000-0000F6DD0000}"/>
    <cellStyle name="Valuta 6 2 14 4 2" xfId="29124" xr:uid="{00000000-0005-0000-0000-0000F7DD0000}"/>
    <cellStyle name="Valuta 6 2 14 4 3" xfId="47283" xr:uid="{00000000-0005-0000-0000-0000F8DD0000}"/>
    <cellStyle name="Valuta 6 2 14 5" xfId="31608" xr:uid="{00000000-0005-0000-0000-0000F9DD0000}"/>
    <cellStyle name="Valuta 6 2 14 5 2" xfId="49767" xr:uid="{00000000-0005-0000-0000-0000FADD0000}"/>
    <cellStyle name="Valuta 6 2 14 6" xfId="18417" xr:uid="{00000000-0005-0000-0000-0000FBDD0000}"/>
    <cellStyle name="Valuta 6 2 14 7" xfId="36576" xr:uid="{00000000-0005-0000-0000-0000FCDD0000}"/>
    <cellStyle name="Valuta 6 2 14 8" xfId="54736" xr:uid="{00000000-0005-0000-0000-0000FDDD0000}"/>
    <cellStyle name="Valuta 6 2 15" xfId="5605" xr:uid="{00000000-0005-0000-0000-0000FEDD0000}"/>
    <cellStyle name="Valuta 6 2 15 2" xfId="7853" xr:uid="{00000000-0005-0000-0000-0000FFDD0000}"/>
    <cellStyle name="Valuta 6 2 15 2 2" xfId="13586" xr:uid="{00000000-0005-0000-0000-000000DE0000}"/>
    <cellStyle name="Valuta 6 2 15 2 2 2" xfId="26793" xr:uid="{00000000-0005-0000-0000-000001DE0000}"/>
    <cellStyle name="Valuta 6 2 15 2 2 3" xfId="44952" xr:uid="{00000000-0005-0000-0000-000002DE0000}"/>
    <cellStyle name="Valuta 6 2 15 2 3" xfId="34256" xr:uid="{00000000-0005-0000-0000-000003DE0000}"/>
    <cellStyle name="Valuta 6 2 15 2 3 2" xfId="52415" xr:uid="{00000000-0005-0000-0000-000004DE0000}"/>
    <cellStyle name="Valuta 6 2 15 2 4" xfId="21065" xr:uid="{00000000-0005-0000-0000-000005DE0000}"/>
    <cellStyle name="Valuta 6 2 15 2 5" xfId="39224" xr:uid="{00000000-0005-0000-0000-000006DE0000}"/>
    <cellStyle name="Valuta 6 2 15 2 6" xfId="57384" xr:uid="{00000000-0005-0000-0000-000007DE0000}"/>
    <cellStyle name="Valuta 6 2 15 3" xfId="11102" xr:uid="{00000000-0005-0000-0000-000008DE0000}"/>
    <cellStyle name="Valuta 6 2 15 3 2" xfId="24309" xr:uid="{00000000-0005-0000-0000-000009DE0000}"/>
    <cellStyle name="Valuta 6 2 15 3 3" xfId="42468" xr:uid="{00000000-0005-0000-0000-00000ADE0000}"/>
    <cellStyle name="Valuta 6 2 15 4" xfId="16096" xr:uid="{00000000-0005-0000-0000-00000BDE0000}"/>
    <cellStyle name="Valuta 6 2 15 4 2" xfId="29288" xr:uid="{00000000-0005-0000-0000-00000CDE0000}"/>
    <cellStyle name="Valuta 6 2 15 4 3" xfId="47447" xr:uid="{00000000-0005-0000-0000-00000DDE0000}"/>
    <cellStyle name="Valuta 6 2 15 5" xfId="31772" xr:uid="{00000000-0005-0000-0000-00000EDE0000}"/>
    <cellStyle name="Valuta 6 2 15 5 2" xfId="49931" xr:uid="{00000000-0005-0000-0000-00000FDE0000}"/>
    <cellStyle name="Valuta 6 2 15 6" xfId="18581" xr:uid="{00000000-0005-0000-0000-000010DE0000}"/>
    <cellStyle name="Valuta 6 2 15 7" xfId="36740" xr:uid="{00000000-0005-0000-0000-000011DE0000}"/>
    <cellStyle name="Valuta 6 2 15 8" xfId="54900" xr:uid="{00000000-0005-0000-0000-000012DE0000}"/>
    <cellStyle name="Valuta 6 2 16" xfId="5769" xr:uid="{00000000-0005-0000-0000-000013DE0000}"/>
    <cellStyle name="Valuta 6 2 16 2" xfId="8017" xr:uid="{00000000-0005-0000-0000-000014DE0000}"/>
    <cellStyle name="Valuta 6 2 16 2 2" xfId="13750" xr:uid="{00000000-0005-0000-0000-000015DE0000}"/>
    <cellStyle name="Valuta 6 2 16 2 2 2" xfId="26957" xr:uid="{00000000-0005-0000-0000-000016DE0000}"/>
    <cellStyle name="Valuta 6 2 16 2 2 3" xfId="45116" xr:uid="{00000000-0005-0000-0000-000017DE0000}"/>
    <cellStyle name="Valuta 6 2 16 2 3" xfId="34420" xr:uid="{00000000-0005-0000-0000-000018DE0000}"/>
    <cellStyle name="Valuta 6 2 16 2 3 2" xfId="52579" xr:uid="{00000000-0005-0000-0000-000019DE0000}"/>
    <cellStyle name="Valuta 6 2 16 2 4" xfId="21229" xr:uid="{00000000-0005-0000-0000-00001ADE0000}"/>
    <cellStyle name="Valuta 6 2 16 2 5" xfId="39388" xr:uid="{00000000-0005-0000-0000-00001BDE0000}"/>
    <cellStyle name="Valuta 6 2 16 2 6" xfId="57548" xr:uid="{00000000-0005-0000-0000-00001CDE0000}"/>
    <cellStyle name="Valuta 6 2 16 3" xfId="11266" xr:uid="{00000000-0005-0000-0000-00001DDE0000}"/>
    <cellStyle name="Valuta 6 2 16 3 2" xfId="24473" xr:uid="{00000000-0005-0000-0000-00001EDE0000}"/>
    <cellStyle name="Valuta 6 2 16 3 3" xfId="42632" xr:uid="{00000000-0005-0000-0000-00001FDE0000}"/>
    <cellStyle name="Valuta 6 2 16 4" xfId="16260" xr:uid="{00000000-0005-0000-0000-000020DE0000}"/>
    <cellStyle name="Valuta 6 2 16 4 2" xfId="29452" xr:uid="{00000000-0005-0000-0000-000021DE0000}"/>
    <cellStyle name="Valuta 6 2 16 4 3" xfId="47611" xr:uid="{00000000-0005-0000-0000-000022DE0000}"/>
    <cellStyle name="Valuta 6 2 16 5" xfId="31936" xr:uid="{00000000-0005-0000-0000-000023DE0000}"/>
    <cellStyle name="Valuta 6 2 16 5 2" xfId="50095" xr:uid="{00000000-0005-0000-0000-000024DE0000}"/>
    <cellStyle name="Valuta 6 2 16 6" xfId="18745" xr:uid="{00000000-0005-0000-0000-000025DE0000}"/>
    <cellStyle name="Valuta 6 2 16 7" xfId="36904" xr:uid="{00000000-0005-0000-0000-000026DE0000}"/>
    <cellStyle name="Valuta 6 2 16 8" xfId="55064" xr:uid="{00000000-0005-0000-0000-000027DE0000}"/>
    <cellStyle name="Valuta 6 2 17" xfId="6202" xr:uid="{00000000-0005-0000-0000-000028DE0000}"/>
    <cellStyle name="Valuta 6 2 17 2" xfId="11700" xr:uid="{00000000-0005-0000-0000-000029DE0000}"/>
    <cellStyle name="Valuta 6 2 17 2 2" xfId="24907" xr:uid="{00000000-0005-0000-0000-00002ADE0000}"/>
    <cellStyle name="Valuta 6 2 17 2 3" xfId="43066" xr:uid="{00000000-0005-0000-0000-00002BDE0000}"/>
    <cellStyle name="Valuta 6 2 17 3" xfId="32370" xr:uid="{00000000-0005-0000-0000-00002CDE0000}"/>
    <cellStyle name="Valuta 6 2 17 3 2" xfId="50529" xr:uid="{00000000-0005-0000-0000-00002DDE0000}"/>
    <cellStyle name="Valuta 6 2 17 4" xfId="19179" xr:uid="{00000000-0005-0000-0000-00002EDE0000}"/>
    <cellStyle name="Valuta 6 2 17 5" xfId="37338" xr:uid="{00000000-0005-0000-0000-00002FDE0000}"/>
    <cellStyle name="Valuta 6 2 17 6" xfId="55498" xr:uid="{00000000-0005-0000-0000-000030DE0000}"/>
    <cellStyle name="Valuta 6 2 18" xfId="8193" xr:uid="{00000000-0005-0000-0000-000031DE0000}"/>
    <cellStyle name="Valuta 6 2 18 2" xfId="21400" xr:uid="{00000000-0005-0000-0000-000032DE0000}"/>
    <cellStyle name="Valuta 6 2 18 3" xfId="39559" xr:uid="{00000000-0005-0000-0000-000033DE0000}"/>
    <cellStyle name="Valuta 6 2 18 4" xfId="57719" xr:uid="{00000000-0005-0000-0000-000034DE0000}"/>
    <cellStyle name="Valuta 6 2 19" xfId="8442" xr:uid="{00000000-0005-0000-0000-000035DE0000}"/>
    <cellStyle name="Valuta 6 2 19 2" xfId="21649" xr:uid="{00000000-0005-0000-0000-000036DE0000}"/>
    <cellStyle name="Valuta 6 2 19 3" xfId="39808" xr:uid="{00000000-0005-0000-0000-000037DE0000}"/>
    <cellStyle name="Valuta 6 2 19 4" xfId="57968" xr:uid="{00000000-0005-0000-0000-000038DE0000}"/>
    <cellStyle name="Valuta 6 2 2" xfId="3327" xr:uid="{00000000-0005-0000-0000-000039DE0000}"/>
    <cellStyle name="Valuta 6 2 2 10" xfId="5104" xr:uid="{00000000-0005-0000-0000-00003ADE0000}"/>
    <cellStyle name="Valuta 6 2 2 10 2" xfId="7350" xr:uid="{00000000-0005-0000-0000-00003BDE0000}"/>
    <cellStyle name="Valuta 6 2 2 10 2 2" xfId="13083" xr:uid="{00000000-0005-0000-0000-00003CDE0000}"/>
    <cellStyle name="Valuta 6 2 2 10 2 2 2" xfId="26290" xr:uid="{00000000-0005-0000-0000-00003DDE0000}"/>
    <cellStyle name="Valuta 6 2 2 10 2 2 3" xfId="44449" xr:uid="{00000000-0005-0000-0000-00003EDE0000}"/>
    <cellStyle name="Valuta 6 2 2 10 2 3" xfId="33753" xr:uid="{00000000-0005-0000-0000-00003FDE0000}"/>
    <cellStyle name="Valuta 6 2 2 10 2 3 2" xfId="51912" xr:uid="{00000000-0005-0000-0000-000040DE0000}"/>
    <cellStyle name="Valuta 6 2 2 10 2 4" xfId="20562" xr:uid="{00000000-0005-0000-0000-000041DE0000}"/>
    <cellStyle name="Valuta 6 2 2 10 2 5" xfId="38721" xr:uid="{00000000-0005-0000-0000-000042DE0000}"/>
    <cellStyle name="Valuta 6 2 2 10 2 6" xfId="56881" xr:uid="{00000000-0005-0000-0000-000043DE0000}"/>
    <cellStyle name="Valuta 6 2 2 10 3" xfId="10599" xr:uid="{00000000-0005-0000-0000-000044DE0000}"/>
    <cellStyle name="Valuta 6 2 2 10 3 2" xfId="23806" xr:uid="{00000000-0005-0000-0000-000045DE0000}"/>
    <cellStyle name="Valuta 6 2 2 10 3 3" xfId="41965" xr:uid="{00000000-0005-0000-0000-000046DE0000}"/>
    <cellStyle name="Valuta 6 2 2 10 4" xfId="15593" xr:uid="{00000000-0005-0000-0000-000047DE0000}"/>
    <cellStyle name="Valuta 6 2 2 10 4 2" xfId="28785" xr:uid="{00000000-0005-0000-0000-000048DE0000}"/>
    <cellStyle name="Valuta 6 2 2 10 4 3" xfId="46944" xr:uid="{00000000-0005-0000-0000-000049DE0000}"/>
    <cellStyle name="Valuta 6 2 2 10 5" xfId="31269" xr:uid="{00000000-0005-0000-0000-00004ADE0000}"/>
    <cellStyle name="Valuta 6 2 2 10 5 2" xfId="49428" xr:uid="{00000000-0005-0000-0000-00004BDE0000}"/>
    <cellStyle name="Valuta 6 2 2 10 6" xfId="18078" xr:uid="{00000000-0005-0000-0000-00004CDE0000}"/>
    <cellStyle name="Valuta 6 2 2 10 7" xfId="36237" xr:uid="{00000000-0005-0000-0000-00004DDE0000}"/>
    <cellStyle name="Valuta 6 2 2 10 8" xfId="54397" xr:uid="{00000000-0005-0000-0000-00004EDE0000}"/>
    <cellStyle name="Valuta 6 2 2 11" xfId="5275" xr:uid="{00000000-0005-0000-0000-00004FDE0000}"/>
    <cellStyle name="Valuta 6 2 2 11 2" xfId="7523" xr:uid="{00000000-0005-0000-0000-000050DE0000}"/>
    <cellStyle name="Valuta 6 2 2 11 2 2" xfId="13256" xr:uid="{00000000-0005-0000-0000-000051DE0000}"/>
    <cellStyle name="Valuta 6 2 2 11 2 2 2" xfId="26463" xr:uid="{00000000-0005-0000-0000-000052DE0000}"/>
    <cellStyle name="Valuta 6 2 2 11 2 2 3" xfId="44622" xr:uid="{00000000-0005-0000-0000-000053DE0000}"/>
    <cellStyle name="Valuta 6 2 2 11 2 3" xfId="33926" xr:uid="{00000000-0005-0000-0000-000054DE0000}"/>
    <cellStyle name="Valuta 6 2 2 11 2 3 2" xfId="52085" xr:uid="{00000000-0005-0000-0000-000055DE0000}"/>
    <cellStyle name="Valuta 6 2 2 11 2 4" xfId="20735" xr:uid="{00000000-0005-0000-0000-000056DE0000}"/>
    <cellStyle name="Valuta 6 2 2 11 2 5" xfId="38894" xr:uid="{00000000-0005-0000-0000-000057DE0000}"/>
    <cellStyle name="Valuta 6 2 2 11 2 6" xfId="57054" xr:uid="{00000000-0005-0000-0000-000058DE0000}"/>
    <cellStyle name="Valuta 6 2 2 11 3" xfId="10772" xr:uid="{00000000-0005-0000-0000-000059DE0000}"/>
    <cellStyle name="Valuta 6 2 2 11 3 2" xfId="23979" xr:uid="{00000000-0005-0000-0000-00005ADE0000}"/>
    <cellStyle name="Valuta 6 2 2 11 3 3" xfId="42138" xr:uid="{00000000-0005-0000-0000-00005BDE0000}"/>
    <cellStyle name="Valuta 6 2 2 11 4" xfId="15766" xr:uid="{00000000-0005-0000-0000-00005CDE0000}"/>
    <cellStyle name="Valuta 6 2 2 11 4 2" xfId="28958" xr:uid="{00000000-0005-0000-0000-00005DDE0000}"/>
    <cellStyle name="Valuta 6 2 2 11 4 3" xfId="47117" xr:uid="{00000000-0005-0000-0000-00005EDE0000}"/>
    <cellStyle name="Valuta 6 2 2 11 5" xfId="31442" xr:uid="{00000000-0005-0000-0000-00005FDE0000}"/>
    <cellStyle name="Valuta 6 2 2 11 5 2" xfId="49601" xr:uid="{00000000-0005-0000-0000-000060DE0000}"/>
    <cellStyle name="Valuta 6 2 2 11 6" xfId="18251" xr:uid="{00000000-0005-0000-0000-000061DE0000}"/>
    <cellStyle name="Valuta 6 2 2 11 7" xfId="36410" xr:uid="{00000000-0005-0000-0000-000062DE0000}"/>
    <cellStyle name="Valuta 6 2 2 11 8" xfId="54570" xr:uid="{00000000-0005-0000-0000-000063DE0000}"/>
    <cellStyle name="Valuta 6 2 2 12" xfId="5442" xr:uid="{00000000-0005-0000-0000-000064DE0000}"/>
    <cellStyle name="Valuta 6 2 2 12 2" xfId="7690" xr:uid="{00000000-0005-0000-0000-000065DE0000}"/>
    <cellStyle name="Valuta 6 2 2 12 2 2" xfId="13423" xr:uid="{00000000-0005-0000-0000-000066DE0000}"/>
    <cellStyle name="Valuta 6 2 2 12 2 2 2" xfId="26630" xr:uid="{00000000-0005-0000-0000-000067DE0000}"/>
    <cellStyle name="Valuta 6 2 2 12 2 2 3" xfId="44789" xr:uid="{00000000-0005-0000-0000-000068DE0000}"/>
    <cellStyle name="Valuta 6 2 2 12 2 3" xfId="34093" xr:uid="{00000000-0005-0000-0000-000069DE0000}"/>
    <cellStyle name="Valuta 6 2 2 12 2 3 2" xfId="52252" xr:uid="{00000000-0005-0000-0000-00006ADE0000}"/>
    <cellStyle name="Valuta 6 2 2 12 2 4" xfId="20902" xr:uid="{00000000-0005-0000-0000-00006BDE0000}"/>
    <cellStyle name="Valuta 6 2 2 12 2 5" xfId="39061" xr:uid="{00000000-0005-0000-0000-00006CDE0000}"/>
    <cellStyle name="Valuta 6 2 2 12 2 6" xfId="57221" xr:uid="{00000000-0005-0000-0000-00006DDE0000}"/>
    <cellStyle name="Valuta 6 2 2 12 3" xfId="10939" xr:uid="{00000000-0005-0000-0000-00006EDE0000}"/>
    <cellStyle name="Valuta 6 2 2 12 3 2" xfId="24146" xr:uid="{00000000-0005-0000-0000-00006FDE0000}"/>
    <cellStyle name="Valuta 6 2 2 12 3 3" xfId="42305" xr:uid="{00000000-0005-0000-0000-000070DE0000}"/>
    <cellStyle name="Valuta 6 2 2 12 4" xfId="15933" xr:uid="{00000000-0005-0000-0000-000071DE0000}"/>
    <cellStyle name="Valuta 6 2 2 12 4 2" xfId="29125" xr:uid="{00000000-0005-0000-0000-000072DE0000}"/>
    <cellStyle name="Valuta 6 2 2 12 4 3" xfId="47284" xr:uid="{00000000-0005-0000-0000-000073DE0000}"/>
    <cellStyle name="Valuta 6 2 2 12 5" xfId="31609" xr:uid="{00000000-0005-0000-0000-000074DE0000}"/>
    <cellStyle name="Valuta 6 2 2 12 5 2" xfId="49768" xr:uid="{00000000-0005-0000-0000-000075DE0000}"/>
    <cellStyle name="Valuta 6 2 2 12 6" xfId="18418" xr:uid="{00000000-0005-0000-0000-000076DE0000}"/>
    <cellStyle name="Valuta 6 2 2 12 7" xfId="36577" xr:uid="{00000000-0005-0000-0000-000077DE0000}"/>
    <cellStyle name="Valuta 6 2 2 12 8" xfId="54737" xr:uid="{00000000-0005-0000-0000-000078DE0000}"/>
    <cellStyle name="Valuta 6 2 2 13" xfId="5606" xr:uid="{00000000-0005-0000-0000-000079DE0000}"/>
    <cellStyle name="Valuta 6 2 2 13 2" xfId="7854" xr:uid="{00000000-0005-0000-0000-00007ADE0000}"/>
    <cellStyle name="Valuta 6 2 2 13 2 2" xfId="13587" xr:uid="{00000000-0005-0000-0000-00007BDE0000}"/>
    <cellStyle name="Valuta 6 2 2 13 2 2 2" xfId="26794" xr:uid="{00000000-0005-0000-0000-00007CDE0000}"/>
    <cellStyle name="Valuta 6 2 2 13 2 2 3" xfId="44953" xr:uid="{00000000-0005-0000-0000-00007DDE0000}"/>
    <cellStyle name="Valuta 6 2 2 13 2 3" xfId="34257" xr:uid="{00000000-0005-0000-0000-00007EDE0000}"/>
    <cellStyle name="Valuta 6 2 2 13 2 3 2" xfId="52416" xr:uid="{00000000-0005-0000-0000-00007FDE0000}"/>
    <cellStyle name="Valuta 6 2 2 13 2 4" xfId="21066" xr:uid="{00000000-0005-0000-0000-000080DE0000}"/>
    <cellStyle name="Valuta 6 2 2 13 2 5" xfId="39225" xr:uid="{00000000-0005-0000-0000-000081DE0000}"/>
    <cellStyle name="Valuta 6 2 2 13 2 6" xfId="57385" xr:uid="{00000000-0005-0000-0000-000082DE0000}"/>
    <cellStyle name="Valuta 6 2 2 13 3" xfId="11103" xr:uid="{00000000-0005-0000-0000-000083DE0000}"/>
    <cellStyle name="Valuta 6 2 2 13 3 2" xfId="24310" xr:uid="{00000000-0005-0000-0000-000084DE0000}"/>
    <cellStyle name="Valuta 6 2 2 13 3 3" xfId="42469" xr:uid="{00000000-0005-0000-0000-000085DE0000}"/>
    <cellStyle name="Valuta 6 2 2 13 4" xfId="16097" xr:uid="{00000000-0005-0000-0000-000086DE0000}"/>
    <cellStyle name="Valuta 6 2 2 13 4 2" xfId="29289" xr:uid="{00000000-0005-0000-0000-000087DE0000}"/>
    <cellStyle name="Valuta 6 2 2 13 4 3" xfId="47448" xr:uid="{00000000-0005-0000-0000-000088DE0000}"/>
    <cellStyle name="Valuta 6 2 2 13 5" xfId="31773" xr:uid="{00000000-0005-0000-0000-000089DE0000}"/>
    <cellStyle name="Valuta 6 2 2 13 5 2" xfId="49932" xr:uid="{00000000-0005-0000-0000-00008ADE0000}"/>
    <cellStyle name="Valuta 6 2 2 13 6" xfId="18582" xr:uid="{00000000-0005-0000-0000-00008BDE0000}"/>
    <cellStyle name="Valuta 6 2 2 13 7" xfId="36741" xr:uid="{00000000-0005-0000-0000-00008CDE0000}"/>
    <cellStyle name="Valuta 6 2 2 13 8" xfId="54901" xr:uid="{00000000-0005-0000-0000-00008DDE0000}"/>
    <cellStyle name="Valuta 6 2 2 14" xfId="5770" xr:uid="{00000000-0005-0000-0000-00008EDE0000}"/>
    <cellStyle name="Valuta 6 2 2 14 2" xfId="8018" xr:uid="{00000000-0005-0000-0000-00008FDE0000}"/>
    <cellStyle name="Valuta 6 2 2 14 2 2" xfId="13751" xr:uid="{00000000-0005-0000-0000-000090DE0000}"/>
    <cellStyle name="Valuta 6 2 2 14 2 2 2" xfId="26958" xr:uid="{00000000-0005-0000-0000-000091DE0000}"/>
    <cellStyle name="Valuta 6 2 2 14 2 2 3" xfId="45117" xr:uid="{00000000-0005-0000-0000-000092DE0000}"/>
    <cellStyle name="Valuta 6 2 2 14 2 3" xfId="34421" xr:uid="{00000000-0005-0000-0000-000093DE0000}"/>
    <cellStyle name="Valuta 6 2 2 14 2 3 2" xfId="52580" xr:uid="{00000000-0005-0000-0000-000094DE0000}"/>
    <cellStyle name="Valuta 6 2 2 14 2 4" xfId="21230" xr:uid="{00000000-0005-0000-0000-000095DE0000}"/>
    <cellStyle name="Valuta 6 2 2 14 2 5" xfId="39389" xr:uid="{00000000-0005-0000-0000-000096DE0000}"/>
    <cellStyle name="Valuta 6 2 2 14 2 6" xfId="57549" xr:uid="{00000000-0005-0000-0000-000097DE0000}"/>
    <cellStyle name="Valuta 6 2 2 14 3" xfId="11267" xr:uid="{00000000-0005-0000-0000-000098DE0000}"/>
    <cellStyle name="Valuta 6 2 2 14 3 2" xfId="24474" xr:uid="{00000000-0005-0000-0000-000099DE0000}"/>
    <cellStyle name="Valuta 6 2 2 14 3 3" xfId="42633" xr:uid="{00000000-0005-0000-0000-00009ADE0000}"/>
    <cellStyle name="Valuta 6 2 2 14 4" xfId="16261" xr:uid="{00000000-0005-0000-0000-00009BDE0000}"/>
    <cellStyle name="Valuta 6 2 2 14 4 2" xfId="29453" xr:uid="{00000000-0005-0000-0000-00009CDE0000}"/>
    <cellStyle name="Valuta 6 2 2 14 4 3" xfId="47612" xr:uid="{00000000-0005-0000-0000-00009DDE0000}"/>
    <cellStyle name="Valuta 6 2 2 14 5" xfId="31937" xr:uid="{00000000-0005-0000-0000-00009EDE0000}"/>
    <cellStyle name="Valuta 6 2 2 14 5 2" xfId="50096" xr:uid="{00000000-0005-0000-0000-00009FDE0000}"/>
    <cellStyle name="Valuta 6 2 2 14 6" xfId="18746" xr:uid="{00000000-0005-0000-0000-0000A0DE0000}"/>
    <cellStyle name="Valuta 6 2 2 14 7" xfId="36905" xr:uid="{00000000-0005-0000-0000-0000A1DE0000}"/>
    <cellStyle name="Valuta 6 2 2 14 8" xfId="55065" xr:uid="{00000000-0005-0000-0000-0000A2DE0000}"/>
    <cellStyle name="Valuta 6 2 2 15" xfId="6203" xr:uid="{00000000-0005-0000-0000-0000A3DE0000}"/>
    <cellStyle name="Valuta 6 2 2 15 2" xfId="11701" xr:uid="{00000000-0005-0000-0000-0000A4DE0000}"/>
    <cellStyle name="Valuta 6 2 2 15 2 2" xfId="24908" xr:uid="{00000000-0005-0000-0000-0000A5DE0000}"/>
    <cellStyle name="Valuta 6 2 2 15 2 3" xfId="43067" xr:uid="{00000000-0005-0000-0000-0000A6DE0000}"/>
    <cellStyle name="Valuta 6 2 2 15 3" xfId="32371" xr:uid="{00000000-0005-0000-0000-0000A7DE0000}"/>
    <cellStyle name="Valuta 6 2 2 15 3 2" xfId="50530" xr:uid="{00000000-0005-0000-0000-0000A8DE0000}"/>
    <cellStyle name="Valuta 6 2 2 15 4" xfId="19180" xr:uid="{00000000-0005-0000-0000-0000A9DE0000}"/>
    <cellStyle name="Valuta 6 2 2 15 5" xfId="37339" xr:uid="{00000000-0005-0000-0000-0000AADE0000}"/>
    <cellStyle name="Valuta 6 2 2 15 6" xfId="55499" xr:uid="{00000000-0005-0000-0000-0000ABDE0000}"/>
    <cellStyle name="Valuta 6 2 2 16" xfId="8194" xr:uid="{00000000-0005-0000-0000-0000ACDE0000}"/>
    <cellStyle name="Valuta 6 2 2 16 2" xfId="21401" xr:uid="{00000000-0005-0000-0000-0000ADDE0000}"/>
    <cellStyle name="Valuta 6 2 2 16 3" xfId="39560" xr:uid="{00000000-0005-0000-0000-0000AEDE0000}"/>
    <cellStyle name="Valuta 6 2 2 16 4" xfId="57720" xr:uid="{00000000-0005-0000-0000-0000AFDE0000}"/>
    <cellStyle name="Valuta 6 2 2 17" xfId="8443" xr:uid="{00000000-0005-0000-0000-0000B0DE0000}"/>
    <cellStyle name="Valuta 6 2 2 17 2" xfId="21650" xr:uid="{00000000-0005-0000-0000-0000B1DE0000}"/>
    <cellStyle name="Valuta 6 2 2 17 3" xfId="39809" xr:uid="{00000000-0005-0000-0000-0000B2DE0000}"/>
    <cellStyle name="Valuta 6 2 2 17 4" xfId="57969" xr:uid="{00000000-0005-0000-0000-0000B3DE0000}"/>
    <cellStyle name="Valuta 6 2 2 18" xfId="8616" xr:uid="{00000000-0005-0000-0000-0000B4DE0000}"/>
    <cellStyle name="Valuta 6 2 2 18 2" xfId="21823" xr:uid="{00000000-0005-0000-0000-0000B5DE0000}"/>
    <cellStyle name="Valuta 6 2 2 18 3" xfId="39982" xr:uid="{00000000-0005-0000-0000-0000B6DE0000}"/>
    <cellStyle name="Valuta 6 2 2 18 4" xfId="58142" xr:uid="{00000000-0005-0000-0000-0000B7DE0000}"/>
    <cellStyle name="Valuta 6 2 2 19" xfId="8780" xr:uid="{00000000-0005-0000-0000-0000B8DE0000}"/>
    <cellStyle name="Valuta 6 2 2 19 2" xfId="21987" xr:uid="{00000000-0005-0000-0000-0000B9DE0000}"/>
    <cellStyle name="Valuta 6 2 2 19 3" xfId="40146" xr:uid="{00000000-0005-0000-0000-0000BADE0000}"/>
    <cellStyle name="Valuta 6 2 2 19 4" xfId="58306" xr:uid="{00000000-0005-0000-0000-0000BBDE0000}"/>
    <cellStyle name="Valuta 6 2 2 2" xfId="3328" xr:uid="{00000000-0005-0000-0000-0000BCDE0000}"/>
    <cellStyle name="Valuta 6 2 2 2 10" xfId="9219" xr:uid="{00000000-0005-0000-0000-0000BDDE0000}"/>
    <cellStyle name="Valuta 6 2 2 2 10 2" xfId="22426" xr:uid="{00000000-0005-0000-0000-0000BEDE0000}"/>
    <cellStyle name="Valuta 6 2 2 2 10 3" xfId="40585" xr:uid="{00000000-0005-0000-0000-0000BFDE0000}"/>
    <cellStyle name="Valuta 6 2 2 2 11" xfId="14212" xr:uid="{00000000-0005-0000-0000-0000C0DE0000}"/>
    <cellStyle name="Valuta 6 2 2 2 11 2" xfId="27404" xr:uid="{00000000-0005-0000-0000-0000C1DE0000}"/>
    <cellStyle name="Valuta 6 2 2 2 11 3" xfId="45563" xr:uid="{00000000-0005-0000-0000-0000C2DE0000}"/>
    <cellStyle name="Valuta 6 2 2 2 12" xfId="29888" xr:uid="{00000000-0005-0000-0000-0000C3DE0000}"/>
    <cellStyle name="Valuta 6 2 2 2 12 2" xfId="48047" xr:uid="{00000000-0005-0000-0000-0000C4DE0000}"/>
    <cellStyle name="Valuta 6 2 2 2 13" xfId="16697" xr:uid="{00000000-0005-0000-0000-0000C5DE0000}"/>
    <cellStyle name="Valuta 6 2 2 2 14" xfId="34856" xr:uid="{00000000-0005-0000-0000-0000C6DE0000}"/>
    <cellStyle name="Valuta 6 2 2 2 15" xfId="53016" xr:uid="{00000000-0005-0000-0000-0000C7DE0000}"/>
    <cellStyle name="Valuta 6 2 2 2 16" xfId="58911" xr:uid="{00000000-0005-0000-0000-0000C8DE0000}"/>
    <cellStyle name="Valuta 6 2 2 2 2" xfId="3329" xr:uid="{00000000-0005-0000-0000-0000C9DE0000}"/>
    <cellStyle name="Valuta 6 2 2 2 2 10" xfId="58912" xr:uid="{00000000-0005-0000-0000-0000CADE0000}"/>
    <cellStyle name="Valuta 6 2 2 2 2 2" xfId="4193" xr:uid="{00000000-0005-0000-0000-0000CBDE0000}"/>
    <cellStyle name="Valuta 6 2 2 2 2 2 2" xfId="6680" xr:uid="{00000000-0005-0000-0000-0000CCDE0000}"/>
    <cellStyle name="Valuta 6 2 2 2 2 2 2 2" xfId="12178" xr:uid="{00000000-0005-0000-0000-0000CDDE0000}"/>
    <cellStyle name="Valuta 6 2 2 2 2 2 2 2 2" xfId="25385" xr:uid="{00000000-0005-0000-0000-0000CEDE0000}"/>
    <cellStyle name="Valuta 6 2 2 2 2 2 2 2 3" xfId="43544" xr:uid="{00000000-0005-0000-0000-0000CFDE0000}"/>
    <cellStyle name="Valuta 6 2 2 2 2 2 2 3" xfId="32848" xr:uid="{00000000-0005-0000-0000-0000D0DE0000}"/>
    <cellStyle name="Valuta 6 2 2 2 2 2 2 3 2" xfId="51007" xr:uid="{00000000-0005-0000-0000-0000D1DE0000}"/>
    <cellStyle name="Valuta 6 2 2 2 2 2 2 4" xfId="19657" xr:uid="{00000000-0005-0000-0000-0000D2DE0000}"/>
    <cellStyle name="Valuta 6 2 2 2 2 2 2 5" xfId="37816" xr:uid="{00000000-0005-0000-0000-0000D3DE0000}"/>
    <cellStyle name="Valuta 6 2 2 2 2 2 2 6" xfId="55976" xr:uid="{00000000-0005-0000-0000-0000D4DE0000}"/>
    <cellStyle name="Valuta 6 2 2 2 2 2 3" xfId="9694" xr:uid="{00000000-0005-0000-0000-0000D5DE0000}"/>
    <cellStyle name="Valuta 6 2 2 2 2 2 3 2" xfId="22901" xr:uid="{00000000-0005-0000-0000-0000D6DE0000}"/>
    <cellStyle name="Valuta 6 2 2 2 2 2 3 3" xfId="41060" xr:uid="{00000000-0005-0000-0000-0000D7DE0000}"/>
    <cellStyle name="Valuta 6 2 2 2 2 2 4" xfId="14688" xr:uid="{00000000-0005-0000-0000-0000D8DE0000}"/>
    <cellStyle name="Valuta 6 2 2 2 2 2 4 2" xfId="27880" xr:uid="{00000000-0005-0000-0000-0000D9DE0000}"/>
    <cellStyle name="Valuta 6 2 2 2 2 2 4 3" xfId="46039" xr:uid="{00000000-0005-0000-0000-0000DADE0000}"/>
    <cellStyle name="Valuta 6 2 2 2 2 2 5" xfId="30364" xr:uid="{00000000-0005-0000-0000-0000DBDE0000}"/>
    <cellStyle name="Valuta 6 2 2 2 2 2 5 2" xfId="48523" xr:uid="{00000000-0005-0000-0000-0000DCDE0000}"/>
    <cellStyle name="Valuta 6 2 2 2 2 2 6" xfId="17173" xr:uid="{00000000-0005-0000-0000-0000DDDE0000}"/>
    <cellStyle name="Valuta 6 2 2 2 2 2 7" xfId="35332" xr:uid="{00000000-0005-0000-0000-0000DEDE0000}"/>
    <cellStyle name="Valuta 6 2 2 2 2 2 8" xfId="53492" xr:uid="{00000000-0005-0000-0000-0000DFDE0000}"/>
    <cellStyle name="Valuta 6 2 2 2 2 3" xfId="6205" xr:uid="{00000000-0005-0000-0000-0000E0DE0000}"/>
    <cellStyle name="Valuta 6 2 2 2 2 3 2" xfId="11703" xr:uid="{00000000-0005-0000-0000-0000E1DE0000}"/>
    <cellStyle name="Valuta 6 2 2 2 2 3 2 2" xfId="24910" xr:uid="{00000000-0005-0000-0000-0000E2DE0000}"/>
    <cellStyle name="Valuta 6 2 2 2 2 3 2 3" xfId="43069" xr:uid="{00000000-0005-0000-0000-0000E3DE0000}"/>
    <cellStyle name="Valuta 6 2 2 2 2 3 3" xfId="32373" xr:uid="{00000000-0005-0000-0000-0000E4DE0000}"/>
    <cellStyle name="Valuta 6 2 2 2 2 3 3 2" xfId="50532" xr:uid="{00000000-0005-0000-0000-0000E5DE0000}"/>
    <cellStyle name="Valuta 6 2 2 2 2 3 4" xfId="19182" xr:uid="{00000000-0005-0000-0000-0000E6DE0000}"/>
    <cellStyle name="Valuta 6 2 2 2 2 3 5" xfId="37341" xr:uid="{00000000-0005-0000-0000-0000E7DE0000}"/>
    <cellStyle name="Valuta 6 2 2 2 2 3 6" xfId="55501" xr:uid="{00000000-0005-0000-0000-0000E8DE0000}"/>
    <cellStyle name="Valuta 6 2 2 2 2 4" xfId="9220" xr:uid="{00000000-0005-0000-0000-0000E9DE0000}"/>
    <cellStyle name="Valuta 6 2 2 2 2 4 2" xfId="22427" xr:uid="{00000000-0005-0000-0000-0000EADE0000}"/>
    <cellStyle name="Valuta 6 2 2 2 2 4 3" xfId="40586" xr:uid="{00000000-0005-0000-0000-0000EBDE0000}"/>
    <cellStyle name="Valuta 6 2 2 2 2 5" xfId="14213" xr:uid="{00000000-0005-0000-0000-0000ECDE0000}"/>
    <cellStyle name="Valuta 6 2 2 2 2 5 2" xfId="27405" xr:uid="{00000000-0005-0000-0000-0000EDDE0000}"/>
    <cellStyle name="Valuta 6 2 2 2 2 5 3" xfId="45564" xr:uid="{00000000-0005-0000-0000-0000EEDE0000}"/>
    <cellStyle name="Valuta 6 2 2 2 2 6" xfId="29889" xr:uid="{00000000-0005-0000-0000-0000EFDE0000}"/>
    <cellStyle name="Valuta 6 2 2 2 2 6 2" xfId="48048" xr:uid="{00000000-0005-0000-0000-0000F0DE0000}"/>
    <cellStyle name="Valuta 6 2 2 2 2 7" xfId="16698" xr:uid="{00000000-0005-0000-0000-0000F1DE0000}"/>
    <cellStyle name="Valuta 6 2 2 2 2 8" xfId="34857" xr:uid="{00000000-0005-0000-0000-0000F2DE0000}"/>
    <cellStyle name="Valuta 6 2 2 2 2 9" xfId="53017" xr:uid="{00000000-0005-0000-0000-0000F3DE0000}"/>
    <cellStyle name="Valuta 6 2 2 2 3" xfId="3330" xr:uid="{00000000-0005-0000-0000-0000F4DE0000}"/>
    <cellStyle name="Valuta 6 2 2 2 3 10" xfId="58913" xr:uid="{00000000-0005-0000-0000-0000F5DE0000}"/>
    <cellStyle name="Valuta 6 2 2 2 3 2" xfId="4194" xr:uid="{00000000-0005-0000-0000-0000F6DE0000}"/>
    <cellStyle name="Valuta 6 2 2 2 3 2 2" xfId="6681" xr:uid="{00000000-0005-0000-0000-0000F7DE0000}"/>
    <cellStyle name="Valuta 6 2 2 2 3 2 2 2" xfId="12179" xr:uid="{00000000-0005-0000-0000-0000F8DE0000}"/>
    <cellStyle name="Valuta 6 2 2 2 3 2 2 2 2" xfId="25386" xr:uid="{00000000-0005-0000-0000-0000F9DE0000}"/>
    <cellStyle name="Valuta 6 2 2 2 3 2 2 2 3" xfId="43545" xr:uid="{00000000-0005-0000-0000-0000FADE0000}"/>
    <cellStyle name="Valuta 6 2 2 2 3 2 2 3" xfId="32849" xr:uid="{00000000-0005-0000-0000-0000FBDE0000}"/>
    <cellStyle name="Valuta 6 2 2 2 3 2 2 3 2" xfId="51008" xr:uid="{00000000-0005-0000-0000-0000FCDE0000}"/>
    <cellStyle name="Valuta 6 2 2 2 3 2 2 4" xfId="19658" xr:uid="{00000000-0005-0000-0000-0000FDDE0000}"/>
    <cellStyle name="Valuta 6 2 2 2 3 2 2 5" xfId="37817" xr:uid="{00000000-0005-0000-0000-0000FEDE0000}"/>
    <cellStyle name="Valuta 6 2 2 2 3 2 2 6" xfId="55977" xr:uid="{00000000-0005-0000-0000-0000FFDE0000}"/>
    <cellStyle name="Valuta 6 2 2 2 3 2 3" xfId="9695" xr:uid="{00000000-0005-0000-0000-000000DF0000}"/>
    <cellStyle name="Valuta 6 2 2 2 3 2 3 2" xfId="22902" xr:uid="{00000000-0005-0000-0000-000001DF0000}"/>
    <cellStyle name="Valuta 6 2 2 2 3 2 3 3" xfId="41061" xr:uid="{00000000-0005-0000-0000-000002DF0000}"/>
    <cellStyle name="Valuta 6 2 2 2 3 2 4" xfId="14689" xr:uid="{00000000-0005-0000-0000-000003DF0000}"/>
    <cellStyle name="Valuta 6 2 2 2 3 2 4 2" xfId="27881" xr:uid="{00000000-0005-0000-0000-000004DF0000}"/>
    <cellStyle name="Valuta 6 2 2 2 3 2 4 3" xfId="46040" xr:uid="{00000000-0005-0000-0000-000005DF0000}"/>
    <cellStyle name="Valuta 6 2 2 2 3 2 5" xfId="30365" xr:uid="{00000000-0005-0000-0000-000006DF0000}"/>
    <cellStyle name="Valuta 6 2 2 2 3 2 5 2" xfId="48524" xr:uid="{00000000-0005-0000-0000-000007DF0000}"/>
    <cellStyle name="Valuta 6 2 2 2 3 2 6" xfId="17174" xr:uid="{00000000-0005-0000-0000-000008DF0000}"/>
    <cellStyle name="Valuta 6 2 2 2 3 2 7" xfId="35333" xr:uid="{00000000-0005-0000-0000-000009DF0000}"/>
    <cellStyle name="Valuta 6 2 2 2 3 2 8" xfId="53493" xr:uid="{00000000-0005-0000-0000-00000ADF0000}"/>
    <cellStyle name="Valuta 6 2 2 2 3 3" xfId="6206" xr:uid="{00000000-0005-0000-0000-00000BDF0000}"/>
    <cellStyle name="Valuta 6 2 2 2 3 3 2" xfId="11704" xr:uid="{00000000-0005-0000-0000-00000CDF0000}"/>
    <cellStyle name="Valuta 6 2 2 2 3 3 2 2" xfId="24911" xr:uid="{00000000-0005-0000-0000-00000DDF0000}"/>
    <cellStyle name="Valuta 6 2 2 2 3 3 2 3" xfId="43070" xr:uid="{00000000-0005-0000-0000-00000EDF0000}"/>
    <cellStyle name="Valuta 6 2 2 2 3 3 3" xfId="32374" xr:uid="{00000000-0005-0000-0000-00000FDF0000}"/>
    <cellStyle name="Valuta 6 2 2 2 3 3 3 2" xfId="50533" xr:uid="{00000000-0005-0000-0000-000010DF0000}"/>
    <cellStyle name="Valuta 6 2 2 2 3 3 4" xfId="19183" xr:uid="{00000000-0005-0000-0000-000011DF0000}"/>
    <cellStyle name="Valuta 6 2 2 2 3 3 5" xfId="37342" xr:uid="{00000000-0005-0000-0000-000012DF0000}"/>
    <cellStyle name="Valuta 6 2 2 2 3 3 6" xfId="55502" xr:uid="{00000000-0005-0000-0000-000013DF0000}"/>
    <cellStyle name="Valuta 6 2 2 2 3 4" xfId="9221" xr:uid="{00000000-0005-0000-0000-000014DF0000}"/>
    <cellStyle name="Valuta 6 2 2 2 3 4 2" xfId="22428" xr:uid="{00000000-0005-0000-0000-000015DF0000}"/>
    <cellStyle name="Valuta 6 2 2 2 3 4 3" xfId="40587" xr:uid="{00000000-0005-0000-0000-000016DF0000}"/>
    <cellStyle name="Valuta 6 2 2 2 3 5" xfId="14214" xr:uid="{00000000-0005-0000-0000-000017DF0000}"/>
    <cellStyle name="Valuta 6 2 2 2 3 5 2" xfId="27406" xr:uid="{00000000-0005-0000-0000-000018DF0000}"/>
    <cellStyle name="Valuta 6 2 2 2 3 5 3" xfId="45565" xr:uid="{00000000-0005-0000-0000-000019DF0000}"/>
    <cellStyle name="Valuta 6 2 2 2 3 6" xfId="29890" xr:uid="{00000000-0005-0000-0000-00001ADF0000}"/>
    <cellStyle name="Valuta 6 2 2 2 3 6 2" xfId="48049" xr:uid="{00000000-0005-0000-0000-00001BDF0000}"/>
    <cellStyle name="Valuta 6 2 2 2 3 7" xfId="16699" xr:uid="{00000000-0005-0000-0000-00001CDF0000}"/>
    <cellStyle name="Valuta 6 2 2 2 3 8" xfId="34858" xr:uid="{00000000-0005-0000-0000-00001DDF0000}"/>
    <cellStyle name="Valuta 6 2 2 2 3 9" xfId="53018" xr:uid="{00000000-0005-0000-0000-00001EDF0000}"/>
    <cellStyle name="Valuta 6 2 2 2 4" xfId="3746" xr:uid="{00000000-0005-0000-0000-00001FDF0000}"/>
    <cellStyle name="Valuta 6 2 2 2 4 2" xfId="4457" xr:uid="{00000000-0005-0000-0000-000020DF0000}"/>
    <cellStyle name="Valuta 6 2 2 2 4 2 2" xfId="12441" xr:uid="{00000000-0005-0000-0000-000021DF0000}"/>
    <cellStyle name="Valuta 6 2 2 2 4 2 2 2" xfId="25648" xr:uid="{00000000-0005-0000-0000-000022DF0000}"/>
    <cellStyle name="Valuta 6 2 2 2 4 2 2 3" xfId="43807" xr:uid="{00000000-0005-0000-0000-000023DF0000}"/>
    <cellStyle name="Valuta 6 2 2 2 4 2 3" xfId="33111" xr:uid="{00000000-0005-0000-0000-000024DF0000}"/>
    <cellStyle name="Valuta 6 2 2 2 4 2 3 2" xfId="51270" xr:uid="{00000000-0005-0000-0000-000025DF0000}"/>
    <cellStyle name="Valuta 6 2 2 2 4 2 4" xfId="19920" xr:uid="{00000000-0005-0000-0000-000026DF0000}"/>
    <cellStyle name="Valuta 6 2 2 2 4 2 5" xfId="38079" xr:uid="{00000000-0005-0000-0000-000027DF0000}"/>
    <cellStyle name="Valuta 6 2 2 2 4 2 6" xfId="56239" xr:uid="{00000000-0005-0000-0000-000028DF0000}"/>
    <cellStyle name="Valuta 6 2 2 2 4 3" xfId="9957" xr:uid="{00000000-0005-0000-0000-000029DF0000}"/>
    <cellStyle name="Valuta 6 2 2 2 4 3 2" xfId="23164" xr:uid="{00000000-0005-0000-0000-00002ADF0000}"/>
    <cellStyle name="Valuta 6 2 2 2 4 3 3" xfId="41323" xr:uid="{00000000-0005-0000-0000-00002BDF0000}"/>
    <cellStyle name="Valuta 6 2 2 2 4 4" xfId="14951" xr:uid="{00000000-0005-0000-0000-00002CDF0000}"/>
    <cellStyle name="Valuta 6 2 2 2 4 4 2" xfId="28143" xr:uid="{00000000-0005-0000-0000-00002DDF0000}"/>
    <cellStyle name="Valuta 6 2 2 2 4 4 3" xfId="46302" xr:uid="{00000000-0005-0000-0000-00002EDF0000}"/>
    <cellStyle name="Valuta 6 2 2 2 4 5" xfId="30627" xr:uid="{00000000-0005-0000-0000-00002FDF0000}"/>
    <cellStyle name="Valuta 6 2 2 2 4 5 2" xfId="48786" xr:uid="{00000000-0005-0000-0000-000030DF0000}"/>
    <cellStyle name="Valuta 6 2 2 2 4 6" xfId="17436" xr:uid="{00000000-0005-0000-0000-000031DF0000}"/>
    <cellStyle name="Valuta 6 2 2 2 4 7" xfId="35595" xr:uid="{00000000-0005-0000-0000-000032DF0000}"/>
    <cellStyle name="Valuta 6 2 2 2 4 8" xfId="53755" xr:uid="{00000000-0005-0000-0000-000033DF0000}"/>
    <cellStyle name="Valuta 6 2 2 2 4 9" xfId="59541" xr:uid="{00000000-0005-0000-0000-000034DF0000}"/>
    <cellStyle name="Valuta 6 2 2 2 5" xfId="4674" xr:uid="{00000000-0005-0000-0000-000035DF0000}"/>
    <cellStyle name="Valuta 6 2 2 2 5 2" xfId="6925" xr:uid="{00000000-0005-0000-0000-000036DF0000}"/>
    <cellStyle name="Valuta 6 2 2 2 5 2 2" xfId="12658" xr:uid="{00000000-0005-0000-0000-000037DF0000}"/>
    <cellStyle name="Valuta 6 2 2 2 5 2 2 2" xfId="25865" xr:uid="{00000000-0005-0000-0000-000038DF0000}"/>
    <cellStyle name="Valuta 6 2 2 2 5 2 2 3" xfId="44024" xr:uid="{00000000-0005-0000-0000-000039DF0000}"/>
    <cellStyle name="Valuta 6 2 2 2 5 2 3" xfId="33328" xr:uid="{00000000-0005-0000-0000-00003ADF0000}"/>
    <cellStyle name="Valuta 6 2 2 2 5 2 3 2" xfId="51487" xr:uid="{00000000-0005-0000-0000-00003BDF0000}"/>
    <cellStyle name="Valuta 6 2 2 2 5 2 4" xfId="20137" xr:uid="{00000000-0005-0000-0000-00003CDF0000}"/>
    <cellStyle name="Valuta 6 2 2 2 5 2 5" xfId="38296" xr:uid="{00000000-0005-0000-0000-00003DDF0000}"/>
    <cellStyle name="Valuta 6 2 2 2 5 2 6" xfId="56456" xr:uid="{00000000-0005-0000-0000-00003EDF0000}"/>
    <cellStyle name="Valuta 6 2 2 2 5 3" xfId="10174" xr:uid="{00000000-0005-0000-0000-00003FDF0000}"/>
    <cellStyle name="Valuta 6 2 2 2 5 3 2" xfId="23381" xr:uid="{00000000-0005-0000-0000-000040DF0000}"/>
    <cellStyle name="Valuta 6 2 2 2 5 3 3" xfId="41540" xr:uid="{00000000-0005-0000-0000-000041DF0000}"/>
    <cellStyle name="Valuta 6 2 2 2 5 4" xfId="15168" xr:uid="{00000000-0005-0000-0000-000042DF0000}"/>
    <cellStyle name="Valuta 6 2 2 2 5 4 2" xfId="28360" xr:uid="{00000000-0005-0000-0000-000043DF0000}"/>
    <cellStyle name="Valuta 6 2 2 2 5 4 3" xfId="46519" xr:uid="{00000000-0005-0000-0000-000044DF0000}"/>
    <cellStyle name="Valuta 6 2 2 2 5 5" xfId="30844" xr:uid="{00000000-0005-0000-0000-000045DF0000}"/>
    <cellStyle name="Valuta 6 2 2 2 5 5 2" xfId="49003" xr:uid="{00000000-0005-0000-0000-000046DF0000}"/>
    <cellStyle name="Valuta 6 2 2 2 5 6" xfId="17653" xr:uid="{00000000-0005-0000-0000-000047DF0000}"/>
    <cellStyle name="Valuta 6 2 2 2 5 7" xfId="35812" xr:uid="{00000000-0005-0000-0000-000048DF0000}"/>
    <cellStyle name="Valuta 6 2 2 2 5 8" xfId="53972" xr:uid="{00000000-0005-0000-0000-000049DF0000}"/>
    <cellStyle name="Valuta 6 2 2 2 6" xfId="4192" xr:uid="{00000000-0005-0000-0000-00004ADF0000}"/>
    <cellStyle name="Valuta 6 2 2 2 6 2" xfId="6679" xr:uid="{00000000-0005-0000-0000-00004BDF0000}"/>
    <cellStyle name="Valuta 6 2 2 2 6 2 2" xfId="12177" xr:uid="{00000000-0005-0000-0000-00004CDF0000}"/>
    <cellStyle name="Valuta 6 2 2 2 6 2 2 2" xfId="25384" xr:uid="{00000000-0005-0000-0000-00004DDF0000}"/>
    <cellStyle name="Valuta 6 2 2 2 6 2 2 3" xfId="43543" xr:uid="{00000000-0005-0000-0000-00004EDF0000}"/>
    <cellStyle name="Valuta 6 2 2 2 6 2 3" xfId="32847" xr:uid="{00000000-0005-0000-0000-00004FDF0000}"/>
    <cellStyle name="Valuta 6 2 2 2 6 2 3 2" xfId="51006" xr:uid="{00000000-0005-0000-0000-000050DF0000}"/>
    <cellStyle name="Valuta 6 2 2 2 6 2 4" xfId="19656" xr:uid="{00000000-0005-0000-0000-000051DF0000}"/>
    <cellStyle name="Valuta 6 2 2 2 6 2 5" xfId="37815" xr:uid="{00000000-0005-0000-0000-000052DF0000}"/>
    <cellStyle name="Valuta 6 2 2 2 6 2 6" xfId="55975" xr:uid="{00000000-0005-0000-0000-000053DF0000}"/>
    <cellStyle name="Valuta 6 2 2 2 6 3" xfId="9693" xr:uid="{00000000-0005-0000-0000-000054DF0000}"/>
    <cellStyle name="Valuta 6 2 2 2 6 3 2" xfId="22900" xr:uid="{00000000-0005-0000-0000-000055DF0000}"/>
    <cellStyle name="Valuta 6 2 2 2 6 3 3" xfId="41059" xr:uid="{00000000-0005-0000-0000-000056DF0000}"/>
    <cellStyle name="Valuta 6 2 2 2 6 4" xfId="14687" xr:uid="{00000000-0005-0000-0000-000057DF0000}"/>
    <cellStyle name="Valuta 6 2 2 2 6 4 2" xfId="27879" xr:uid="{00000000-0005-0000-0000-000058DF0000}"/>
    <cellStyle name="Valuta 6 2 2 2 6 4 3" xfId="46038" xr:uid="{00000000-0005-0000-0000-000059DF0000}"/>
    <cellStyle name="Valuta 6 2 2 2 6 5" xfId="30363" xr:uid="{00000000-0005-0000-0000-00005ADF0000}"/>
    <cellStyle name="Valuta 6 2 2 2 6 5 2" xfId="48522" xr:uid="{00000000-0005-0000-0000-00005BDF0000}"/>
    <cellStyle name="Valuta 6 2 2 2 6 6" xfId="17172" xr:uid="{00000000-0005-0000-0000-00005CDF0000}"/>
    <cellStyle name="Valuta 6 2 2 2 6 7" xfId="35331" xr:uid="{00000000-0005-0000-0000-00005DDF0000}"/>
    <cellStyle name="Valuta 6 2 2 2 6 8" xfId="53491" xr:uid="{00000000-0005-0000-0000-00005EDF0000}"/>
    <cellStyle name="Valuta 6 2 2 2 7" xfId="5105" xr:uid="{00000000-0005-0000-0000-00005FDF0000}"/>
    <cellStyle name="Valuta 6 2 2 2 7 2" xfId="7351" xr:uid="{00000000-0005-0000-0000-000060DF0000}"/>
    <cellStyle name="Valuta 6 2 2 2 7 2 2" xfId="13084" xr:uid="{00000000-0005-0000-0000-000061DF0000}"/>
    <cellStyle name="Valuta 6 2 2 2 7 2 2 2" xfId="26291" xr:uid="{00000000-0005-0000-0000-000062DF0000}"/>
    <cellStyle name="Valuta 6 2 2 2 7 2 2 3" xfId="44450" xr:uid="{00000000-0005-0000-0000-000063DF0000}"/>
    <cellStyle name="Valuta 6 2 2 2 7 2 3" xfId="33754" xr:uid="{00000000-0005-0000-0000-000064DF0000}"/>
    <cellStyle name="Valuta 6 2 2 2 7 2 3 2" xfId="51913" xr:uid="{00000000-0005-0000-0000-000065DF0000}"/>
    <cellStyle name="Valuta 6 2 2 2 7 2 4" xfId="20563" xr:uid="{00000000-0005-0000-0000-000066DF0000}"/>
    <cellStyle name="Valuta 6 2 2 2 7 2 5" xfId="38722" xr:uid="{00000000-0005-0000-0000-000067DF0000}"/>
    <cellStyle name="Valuta 6 2 2 2 7 2 6" xfId="56882" xr:uid="{00000000-0005-0000-0000-000068DF0000}"/>
    <cellStyle name="Valuta 6 2 2 2 7 3" xfId="10600" xr:uid="{00000000-0005-0000-0000-000069DF0000}"/>
    <cellStyle name="Valuta 6 2 2 2 7 3 2" xfId="23807" xr:uid="{00000000-0005-0000-0000-00006ADF0000}"/>
    <cellStyle name="Valuta 6 2 2 2 7 3 3" xfId="41966" xr:uid="{00000000-0005-0000-0000-00006BDF0000}"/>
    <cellStyle name="Valuta 6 2 2 2 7 4" xfId="15594" xr:uid="{00000000-0005-0000-0000-00006CDF0000}"/>
    <cellStyle name="Valuta 6 2 2 2 7 4 2" xfId="28786" xr:uid="{00000000-0005-0000-0000-00006DDF0000}"/>
    <cellStyle name="Valuta 6 2 2 2 7 4 3" xfId="46945" xr:uid="{00000000-0005-0000-0000-00006EDF0000}"/>
    <cellStyle name="Valuta 6 2 2 2 7 5" xfId="31270" xr:uid="{00000000-0005-0000-0000-00006FDF0000}"/>
    <cellStyle name="Valuta 6 2 2 2 7 5 2" xfId="49429" xr:uid="{00000000-0005-0000-0000-000070DF0000}"/>
    <cellStyle name="Valuta 6 2 2 2 7 6" xfId="18079" xr:uid="{00000000-0005-0000-0000-000071DF0000}"/>
    <cellStyle name="Valuta 6 2 2 2 7 7" xfId="36238" xr:uid="{00000000-0005-0000-0000-000072DF0000}"/>
    <cellStyle name="Valuta 6 2 2 2 7 8" xfId="54398" xr:uid="{00000000-0005-0000-0000-000073DF0000}"/>
    <cellStyle name="Valuta 6 2 2 2 8" xfId="6204" xr:uid="{00000000-0005-0000-0000-000074DF0000}"/>
    <cellStyle name="Valuta 6 2 2 2 8 2" xfId="11702" xr:uid="{00000000-0005-0000-0000-000075DF0000}"/>
    <cellStyle name="Valuta 6 2 2 2 8 2 2" xfId="24909" xr:uid="{00000000-0005-0000-0000-000076DF0000}"/>
    <cellStyle name="Valuta 6 2 2 2 8 2 3" xfId="43068" xr:uid="{00000000-0005-0000-0000-000077DF0000}"/>
    <cellStyle name="Valuta 6 2 2 2 8 3" xfId="32372" xr:uid="{00000000-0005-0000-0000-000078DF0000}"/>
    <cellStyle name="Valuta 6 2 2 2 8 3 2" xfId="50531" xr:uid="{00000000-0005-0000-0000-000079DF0000}"/>
    <cellStyle name="Valuta 6 2 2 2 8 4" xfId="19181" xr:uid="{00000000-0005-0000-0000-00007ADF0000}"/>
    <cellStyle name="Valuta 6 2 2 2 8 5" xfId="37340" xr:uid="{00000000-0005-0000-0000-00007BDF0000}"/>
    <cellStyle name="Valuta 6 2 2 2 8 6" xfId="55500" xr:uid="{00000000-0005-0000-0000-00007CDF0000}"/>
    <cellStyle name="Valuta 6 2 2 2 9" xfId="8444" xr:uid="{00000000-0005-0000-0000-00007DDF0000}"/>
    <cellStyle name="Valuta 6 2 2 2 9 2" xfId="21651" xr:uid="{00000000-0005-0000-0000-00007EDF0000}"/>
    <cellStyle name="Valuta 6 2 2 2 9 3" xfId="39810" xr:uid="{00000000-0005-0000-0000-00007FDF0000}"/>
    <cellStyle name="Valuta 6 2 2 2 9 4" xfId="57970" xr:uid="{00000000-0005-0000-0000-000080DF0000}"/>
    <cellStyle name="Valuta 6 2 2 20" xfId="8988" xr:uid="{00000000-0005-0000-0000-000081DF0000}"/>
    <cellStyle name="Valuta 6 2 2 20 2" xfId="22195" xr:uid="{00000000-0005-0000-0000-000082DF0000}"/>
    <cellStyle name="Valuta 6 2 2 20 3" xfId="40354" xr:uid="{00000000-0005-0000-0000-000083DF0000}"/>
    <cellStyle name="Valuta 6 2 2 21" xfId="14211" xr:uid="{00000000-0005-0000-0000-000084DF0000}"/>
    <cellStyle name="Valuta 6 2 2 21 2" xfId="27403" xr:uid="{00000000-0005-0000-0000-000085DF0000}"/>
    <cellStyle name="Valuta 6 2 2 21 3" xfId="45562" xr:uid="{00000000-0005-0000-0000-000086DF0000}"/>
    <cellStyle name="Valuta 6 2 2 22" xfId="29887" xr:uid="{00000000-0005-0000-0000-000087DF0000}"/>
    <cellStyle name="Valuta 6 2 2 22 2" xfId="48046" xr:uid="{00000000-0005-0000-0000-000088DF0000}"/>
    <cellStyle name="Valuta 6 2 2 23" xfId="16696" xr:uid="{00000000-0005-0000-0000-000089DF0000}"/>
    <cellStyle name="Valuta 6 2 2 24" xfId="34855" xr:uid="{00000000-0005-0000-0000-00008ADF0000}"/>
    <cellStyle name="Valuta 6 2 2 25" xfId="53015" xr:uid="{00000000-0005-0000-0000-00008BDF0000}"/>
    <cellStyle name="Valuta 6 2 2 26" xfId="58472" xr:uid="{00000000-0005-0000-0000-00008CDF0000}"/>
    <cellStyle name="Valuta 6 2 2 27" xfId="58910" xr:uid="{00000000-0005-0000-0000-00008DDF0000}"/>
    <cellStyle name="Valuta 6 2 2 3" xfId="3331" xr:uid="{00000000-0005-0000-0000-00008EDF0000}"/>
    <cellStyle name="Valuta 6 2 2 3 10" xfId="14215" xr:uid="{00000000-0005-0000-0000-00008FDF0000}"/>
    <cellStyle name="Valuta 6 2 2 3 10 2" xfId="27407" xr:uid="{00000000-0005-0000-0000-000090DF0000}"/>
    <cellStyle name="Valuta 6 2 2 3 10 3" xfId="45566" xr:uid="{00000000-0005-0000-0000-000091DF0000}"/>
    <cellStyle name="Valuta 6 2 2 3 11" xfId="29891" xr:uid="{00000000-0005-0000-0000-000092DF0000}"/>
    <cellStyle name="Valuta 6 2 2 3 11 2" xfId="48050" xr:uid="{00000000-0005-0000-0000-000093DF0000}"/>
    <cellStyle name="Valuta 6 2 2 3 12" xfId="16700" xr:uid="{00000000-0005-0000-0000-000094DF0000}"/>
    <cellStyle name="Valuta 6 2 2 3 13" xfId="34859" xr:uid="{00000000-0005-0000-0000-000095DF0000}"/>
    <cellStyle name="Valuta 6 2 2 3 14" xfId="53019" xr:uid="{00000000-0005-0000-0000-000096DF0000}"/>
    <cellStyle name="Valuta 6 2 2 3 15" xfId="58914" xr:uid="{00000000-0005-0000-0000-000097DF0000}"/>
    <cellStyle name="Valuta 6 2 2 3 2" xfId="3332" xr:uid="{00000000-0005-0000-0000-000098DF0000}"/>
    <cellStyle name="Valuta 6 2 2 3 2 10" xfId="58915" xr:uid="{00000000-0005-0000-0000-000099DF0000}"/>
    <cellStyle name="Valuta 6 2 2 3 2 2" xfId="4196" xr:uid="{00000000-0005-0000-0000-00009ADF0000}"/>
    <cellStyle name="Valuta 6 2 2 3 2 2 2" xfId="6683" xr:uid="{00000000-0005-0000-0000-00009BDF0000}"/>
    <cellStyle name="Valuta 6 2 2 3 2 2 2 2" xfId="12181" xr:uid="{00000000-0005-0000-0000-00009CDF0000}"/>
    <cellStyle name="Valuta 6 2 2 3 2 2 2 2 2" xfId="25388" xr:uid="{00000000-0005-0000-0000-00009DDF0000}"/>
    <cellStyle name="Valuta 6 2 2 3 2 2 2 2 3" xfId="43547" xr:uid="{00000000-0005-0000-0000-00009EDF0000}"/>
    <cellStyle name="Valuta 6 2 2 3 2 2 2 3" xfId="32851" xr:uid="{00000000-0005-0000-0000-00009FDF0000}"/>
    <cellStyle name="Valuta 6 2 2 3 2 2 2 3 2" xfId="51010" xr:uid="{00000000-0005-0000-0000-0000A0DF0000}"/>
    <cellStyle name="Valuta 6 2 2 3 2 2 2 4" xfId="19660" xr:uid="{00000000-0005-0000-0000-0000A1DF0000}"/>
    <cellStyle name="Valuta 6 2 2 3 2 2 2 5" xfId="37819" xr:uid="{00000000-0005-0000-0000-0000A2DF0000}"/>
    <cellStyle name="Valuta 6 2 2 3 2 2 2 6" xfId="55979" xr:uid="{00000000-0005-0000-0000-0000A3DF0000}"/>
    <cellStyle name="Valuta 6 2 2 3 2 2 3" xfId="9697" xr:uid="{00000000-0005-0000-0000-0000A4DF0000}"/>
    <cellStyle name="Valuta 6 2 2 3 2 2 3 2" xfId="22904" xr:uid="{00000000-0005-0000-0000-0000A5DF0000}"/>
    <cellStyle name="Valuta 6 2 2 3 2 2 3 3" xfId="41063" xr:uid="{00000000-0005-0000-0000-0000A6DF0000}"/>
    <cellStyle name="Valuta 6 2 2 3 2 2 4" xfId="14691" xr:uid="{00000000-0005-0000-0000-0000A7DF0000}"/>
    <cellStyle name="Valuta 6 2 2 3 2 2 4 2" xfId="27883" xr:uid="{00000000-0005-0000-0000-0000A8DF0000}"/>
    <cellStyle name="Valuta 6 2 2 3 2 2 4 3" xfId="46042" xr:uid="{00000000-0005-0000-0000-0000A9DF0000}"/>
    <cellStyle name="Valuta 6 2 2 3 2 2 5" xfId="30367" xr:uid="{00000000-0005-0000-0000-0000AADF0000}"/>
    <cellStyle name="Valuta 6 2 2 3 2 2 5 2" xfId="48526" xr:uid="{00000000-0005-0000-0000-0000ABDF0000}"/>
    <cellStyle name="Valuta 6 2 2 3 2 2 6" xfId="17176" xr:uid="{00000000-0005-0000-0000-0000ACDF0000}"/>
    <cellStyle name="Valuta 6 2 2 3 2 2 7" xfId="35335" xr:uid="{00000000-0005-0000-0000-0000ADDF0000}"/>
    <cellStyle name="Valuta 6 2 2 3 2 2 8" xfId="53495" xr:uid="{00000000-0005-0000-0000-0000AEDF0000}"/>
    <cellStyle name="Valuta 6 2 2 3 2 3" xfId="6208" xr:uid="{00000000-0005-0000-0000-0000AFDF0000}"/>
    <cellStyle name="Valuta 6 2 2 3 2 3 2" xfId="11706" xr:uid="{00000000-0005-0000-0000-0000B0DF0000}"/>
    <cellStyle name="Valuta 6 2 2 3 2 3 2 2" xfId="24913" xr:uid="{00000000-0005-0000-0000-0000B1DF0000}"/>
    <cellStyle name="Valuta 6 2 2 3 2 3 2 3" xfId="43072" xr:uid="{00000000-0005-0000-0000-0000B2DF0000}"/>
    <cellStyle name="Valuta 6 2 2 3 2 3 3" xfId="32376" xr:uid="{00000000-0005-0000-0000-0000B3DF0000}"/>
    <cellStyle name="Valuta 6 2 2 3 2 3 3 2" xfId="50535" xr:uid="{00000000-0005-0000-0000-0000B4DF0000}"/>
    <cellStyle name="Valuta 6 2 2 3 2 3 4" xfId="19185" xr:uid="{00000000-0005-0000-0000-0000B5DF0000}"/>
    <cellStyle name="Valuta 6 2 2 3 2 3 5" xfId="37344" xr:uid="{00000000-0005-0000-0000-0000B6DF0000}"/>
    <cellStyle name="Valuta 6 2 2 3 2 3 6" xfId="55504" xr:uid="{00000000-0005-0000-0000-0000B7DF0000}"/>
    <cellStyle name="Valuta 6 2 2 3 2 4" xfId="9223" xr:uid="{00000000-0005-0000-0000-0000B8DF0000}"/>
    <cellStyle name="Valuta 6 2 2 3 2 4 2" xfId="22430" xr:uid="{00000000-0005-0000-0000-0000B9DF0000}"/>
    <cellStyle name="Valuta 6 2 2 3 2 4 3" xfId="40589" xr:uid="{00000000-0005-0000-0000-0000BADF0000}"/>
    <cellStyle name="Valuta 6 2 2 3 2 5" xfId="14216" xr:uid="{00000000-0005-0000-0000-0000BBDF0000}"/>
    <cellStyle name="Valuta 6 2 2 3 2 5 2" xfId="27408" xr:uid="{00000000-0005-0000-0000-0000BCDF0000}"/>
    <cellStyle name="Valuta 6 2 2 3 2 5 3" xfId="45567" xr:uid="{00000000-0005-0000-0000-0000BDDF0000}"/>
    <cellStyle name="Valuta 6 2 2 3 2 6" xfId="29892" xr:uid="{00000000-0005-0000-0000-0000BEDF0000}"/>
    <cellStyle name="Valuta 6 2 2 3 2 6 2" xfId="48051" xr:uid="{00000000-0005-0000-0000-0000BFDF0000}"/>
    <cellStyle name="Valuta 6 2 2 3 2 7" xfId="16701" xr:uid="{00000000-0005-0000-0000-0000C0DF0000}"/>
    <cellStyle name="Valuta 6 2 2 3 2 8" xfId="34860" xr:uid="{00000000-0005-0000-0000-0000C1DF0000}"/>
    <cellStyle name="Valuta 6 2 2 3 2 9" xfId="53020" xr:uid="{00000000-0005-0000-0000-0000C2DF0000}"/>
    <cellStyle name="Valuta 6 2 2 3 3" xfId="3333" xr:uid="{00000000-0005-0000-0000-0000C3DF0000}"/>
    <cellStyle name="Valuta 6 2 2 3 3 10" xfId="58916" xr:uid="{00000000-0005-0000-0000-0000C4DF0000}"/>
    <cellStyle name="Valuta 6 2 2 3 3 2" xfId="4197" xr:uid="{00000000-0005-0000-0000-0000C5DF0000}"/>
    <cellStyle name="Valuta 6 2 2 3 3 2 2" xfId="6684" xr:uid="{00000000-0005-0000-0000-0000C6DF0000}"/>
    <cellStyle name="Valuta 6 2 2 3 3 2 2 2" xfId="12182" xr:uid="{00000000-0005-0000-0000-0000C7DF0000}"/>
    <cellStyle name="Valuta 6 2 2 3 3 2 2 2 2" xfId="25389" xr:uid="{00000000-0005-0000-0000-0000C8DF0000}"/>
    <cellStyle name="Valuta 6 2 2 3 3 2 2 2 3" xfId="43548" xr:uid="{00000000-0005-0000-0000-0000C9DF0000}"/>
    <cellStyle name="Valuta 6 2 2 3 3 2 2 3" xfId="32852" xr:uid="{00000000-0005-0000-0000-0000CADF0000}"/>
    <cellStyle name="Valuta 6 2 2 3 3 2 2 3 2" xfId="51011" xr:uid="{00000000-0005-0000-0000-0000CBDF0000}"/>
    <cellStyle name="Valuta 6 2 2 3 3 2 2 4" xfId="19661" xr:uid="{00000000-0005-0000-0000-0000CCDF0000}"/>
    <cellStyle name="Valuta 6 2 2 3 3 2 2 5" xfId="37820" xr:uid="{00000000-0005-0000-0000-0000CDDF0000}"/>
    <cellStyle name="Valuta 6 2 2 3 3 2 2 6" xfId="55980" xr:uid="{00000000-0005-0000-0000-0000CEDF0000}"/>
    <cellStyle name="Valuta 6 2 2 3 3 2 3" xfId="9698" xr:uid="{00000000-0005-0000-0000-0000CFDF0000}"/>
    <cellStyle name="Valuta 6 2 2 3 3 2 3 2" xfId="22905" xr:uid="{00000000-0005-0000-0000-0000D0DF0000}"/>
    <cellStyle name="Valuta 6 2 2 3 3 2 3 3" xfId="41064" xr:uid="{00000000-0005-0000-0000-0000D1DF0000}"/>
    <cellStyle name="Valuta 6 2 2 3 3 2 4" xfId="14692" xr:uid="{00000000-0005-0000-0000-0000D2DF0000}"/>
    <cellStyle name="Valuta 6 2 2 3 3 2 4 2" xfId="27884" xr:uid="{00000000-0005-0000-0000-0000D3DF0000}"/>
    <cellStyle name="Valuta 6 2 2 3 3 2 4 3" xfId="46043" xr:uid="{00000000-0005-0000-0000-0000D4DF0000}"/>
    <cellStyle name="Valuta 6 2 2 3 3 2 5" xfId="30368" xr:uid="{00000000-0005-0000-0000-0000D5DF0000}"/>
    <cellStyle name="Valuta 6 2 2 3 3 2 5 2" xfId="48527" xr:uid="{00000000-0005-0000-0000-0000D6DF0000}"/>
    <cellStyle name="Valuta 6 2 2 3 3 2 6" xfId="17177" xr:uid="{00000000-0005-0000-0000-0000D7DF0000}"/>
    <cellStyle name="Valuta 6 2 2 3 3 2 7" xfId="35336" xr:uid="{00000000-0005-0000-0000-0000D8DF0000}"/>
    <cellStyle name="Valuta 6 2 2 3 3 2 8" xfId="53496" xr:uid="{00000000-0005-0000-0000-0000D9DF0000}"/>
    <cellStyle name="Valuta 6 2 2 3 3 3" xfId="6209" xr:uid="{00000000-0005-0000-0000-0000DADF0000}"/>
    <cellStyle name="Valuta 6 2 2 3 3 3 2" xfId="11707" xr:uid="{00000000-0005-0000-0000-0000DBDF0000}"/>
    <cellStyle name="Valuta 6 2 2 3 3 3 2 2" xfId="24914" xr:uid="{00000000-0005-0000-0000-0000DCDF0000}"/>
    <cellStyle name="Valuta 6 2 2 3 3 3 2 3" xfId="43073" xr:uid="{00000000-0005-0000-0000-0000DDDF0000}"/>
    <cellStyle name="Valuta 6 2 2 3 3 3 3" xfId="32377" xr:uid="{00000000-0005-0000-0000-0000DEDF0000}"/>
    <cellStyle name="Valuta 6 2 2 3 3 3 3 2" xfId="50536" xr:uid="{00000000-0005-0000-0000-0000DFDF0000}"/>
    <cellStyle name="Valuta 6 2 2 3 3 3 4" xfId="19186" xr:uid="{00000000-0005-0000-0000-0000E0DF0000}"/>
    <cellStyle name="Valuta 6 2 2 3 3 3 5" xfId="37345" xr:uid="{00000000-0005-0000-0000-0000E1DF0000}"/>
    <cellStyle name="Valuta 6 2 2 3 3 3 6" xfId="55505" xr:uid="{00000000-0005-0000-0000-0000E2DF0000}"/>
    <cellStyle name="Valuta 6 2 2 3 3 4" xfId="9224" xr:uid="{00000000-0005-0000-0000-0000E3DF0000}"/>
    <cellStyle name="Valuta 6 2 2 3 3 4 2" xfId="22431" xr:uid="{00000000-0005-0000-0000-0000E4DF0000}"/>
    <cellStyle name="Valuta 6 2 2 3 3 4 3" xfId="40590" xr:uid="{00000000-0005-0000-0000-0000E5DF0000}"/>
    <cellStyle name="Valuta 6 2 2 3 3 5" xfId="14217" xr:uid="{00000000-0005-0000-0000-0000E6DF0000}"/>
    <cellStyle name="Valuta 6 2 2 3 3 5 2" xfId="27409" xr:uid="{00000000-0005-0000-0000-0000E7DF0000}"/>
    <cellStyle name="Valuta 6 2 2 3 3 5 3" xfId="45568" xr:uid="{00000000-0005-0000-0000-0000E8DF0000}"/>
    <cellStyle name="Valuta 6 2 2 3 3 6" xfId="29893" xr:uid="{00000000-0005-0000-0000-0000E9DF0000}"/>
    <cellStyle name="Valuta 6 2 2 3 3 6 2" xfId="48052" xr:uid="{00000000-0005-0000-0000-0000EADF0000}"/>
    <cellStyle name="Valuta 6 2 2 3 3 7" xfId="16702" xr:uid="{00000000-0005-0000-0000-0000EBDF0000}"/>
    <cellStyle name="Valuta 6 2 2 3 3 8" xfId="34861" xr:uid="{00000000-0005-0000-0000-0000ECDF0000}"/>
    <cellStyle name="Valuta 6 2 2 3 3 9" xfId="53021" xr:uid="{00000000-0005-0000-0000-0000EDDF0000}"/>
    <cellStyle name="Valuta 6 2 2 3 4" xfId="3747" xr:uid="{00000000-0005-0000-0000-0000EEDF0000}"/>
    <cellStyle name="Valuta 6 2 2 3 4 2" xfId="4458" xr:uid="{00000000-0005-0000-0000-0000EFDF0000}"/>
    <cellStyle name="Valuta 6 2 2 3 4 2 2" xfId="12442" xr:uid="{00000000-0005-0000-0000-0000F0DF0000}"/>
    <cellStyle name="Valuta 6 2 2 3 4 2 2 2" xfId="25649" xr:uid="{00000000-0005-0000-0000-0000F1DF0000}"/>
    <cellStyle name="Valuta 6 2 2 3 4 2 2 3" xfId="43808" xr:uid="{00000000-0005-0000-0000-0000F2DF0000}"/>
    <cellStyle name="Valuta 6 2 2 3 4 2 3" xfId="33112" xr:uid="{00000000-0005-0000-0000-0000F3DF0000}"/>
    <cellStyle name="Valuta 6 2 2 3 4 2 3 2" xfId="51271" xr:uid="{00000000-0005-0000-0000-0000F4DF0000}"/>
    <cellStyle name="Valuta 6 2 2 3 4 2 4" xfId="19921" xr:uid="{00000000-0005-0000-0000-0000F5DF0000}"/>
    <cellStyle name="Valuta 6 2 2 3 4 2 5" xfId="38080" xr:uid="{00000000-0005-0000-0000-0000F6DF0000}"/>
    <cellStyle name="Valuta 6 2 2 3 4 2 6" xfId="56240" xr:uid="{00000000-0005-0000-0000-0000F7DF0000}"/>
    <cellStyle name="Valuta 6 2 2 3 4 3" xfId="9958" xr:uid="{00000000-0005-0000-0000-0000F8DF0000}"/>
    <cellStyle name="Valuta 6 2 2 3 4 3 2" xfId="23165" xr:uid="{00000000-0005-0000-0000-0000F9DF0000}"/>
    <cellStyle name="Valuta 6 2 2 3 4 3 3" xfId="41324" xr:uid="{00000000-0005-0000-0000-0000FADF0000}"/>
    <cellStyle name="Valuta 6 2 2 3 4 4" xfId="14952" xr:uid="{00000000-0005-0000-0000-0000FBDF0000}"/>
    <cellStyle name="Valuta 6 2 2 3 4 4 2" xfId="28144" xr:uid="{00000000-0005-0000-0000-0000FCDF0000}"/>
    <cellStyle name="Valuta 6 2 2 3 4 4 3" xfId="46303" xr:uid="{00000000-0005-0000-0000-0000FDDF0000}"/>
    <cellStyle name="Valuta 6 2 2 3 4 5" xfId="30628" xr:uid="{00000000-0005-0000-0000-0000FEDF0000}"/>
    <cellStyle name="Valuta 6 2 2 3 4 5 2" xfId="48787" xr:uid="{00000000-0005-0000-0000-0000FFDF0000}"/>
    <cellStyle name="Valuta 6 2 2 3 4 6" xfId="17437" xr:uid="{00000000-0005-0000-0000-000000E00000}"/>
    <cellStyle name="Valuta 6 2 2 3 4 7" xfId="35596" xr:uid="{00000000-0005-0000-0000-000001E00000}"/>
    <cellStyle name="Valuta 6 2 2 3 4 8" xfId="53756" xr:uid="{00000000-0005-0000-0000-000002E00000}"/>
    <cellStyle name="Valuta 6 2 2 3 4 9" xfId="59542" xr:uid="{00000000-0005-0000-0000-000003E00000}"/>
    <cellStyle name="Valuta 6 2 2 3 5" xfId="4195" xr:uid="{00000000-0005-0000-0000-000004E00000}"/>
    <cellStyle name="Valuta 6 2 2 3 5 2" xfId="6682" xr:uid="{00000000-0005-0000-0000-000005E00000}"/>
    <cellStyle name="Valuta 6 2 2 3 5 2 2" xfId="12180" xr:uid="{00000000-0005-0000-0000-000006E00000}"/>
    <cellStyle name="Valuta 6 2 2 3 5 2 2 2" xfId="25387" xr:uid="{00000000-0005-0000-0000-000007E00000}"/>
    <cellStyle name="Valuta 6 2 2 3 5 2 2 3" xfId="43546" xr:uid="{00000000-0005-0000-0000-000008E00000}"/>
    <cellStyle name="Valuta 6 2 2 3 5 2 3" xfId="32850" xr:uid="{00000000-0005-0000-0000-000009E00000}"/>
    <cellStyle name="Valuta 6 2 2 3 5 2 3 2" xfId="51009" xr:uid="{00000000-0005-0000-0000-00000AE00000}"/>
    <cellStyle name="Valuta 6 2 2 3 5 2 4" xfId="19659" xr:uid="{00000000-0005-0000-0000-00000BE00000}"/>
    <cellStyle name="Valuta 6 2 2 3 5 2 5" xfId="37818" xr:uid="{00000000-0005-0000-0000-00000CE00000}"/>
    <cellStyle name="Valuta 6 2 2 3 5 2 6" xfId="55978" xr:uid="{00000000-0005-0000-0000-00000DE00000}"/>
    <cellStyle name="Valuta 6 2 2 3 5 3" xfId="9696" xr:uid="{00000000-0005-0000-0000-00000EE00000}"/>
    <cellStyle name="Valuta 6 2 2 3 5 3 2" xfId="22903" xr:uid="{00000000-0005-0000-0000-00000FE00000}"/>
    <cellStyle name="Valuta 6 2 2 3 5 3 3" xfId="41062" xr:uid="{00000000-0005-0000-0000-000010E00000}"/>
    <cellStyle name="Valuta 6 2 2 3 5 4" xfId="14690" xr:uid="{00000000-0005-0000-0000-000011E00000}"/>
    <cellStyle name="Valuta 6 2 2 3 5 4 2" xfId="27882" xr:uid="{00000000-0005-0000-0000-000012E00000}"/>
    <cellStyle name="Valuta 6 2 2 3 5 4 3" xfId="46041" xr:uid="{00000000-0005-0000-0000-000013E00000}"/>
    <cellStyle name="Valuta 6 2 2 3 5 5" xfId="30366" xr:uid="{00000000-0005-0000-0000-000014E00000}"/>
    <cellStyle name="Valuta 6 2 2 3 5 5 2" xfId="48525" xr:uid="{00000000-0005-0000-0000-000015E00000}"/>
    <cellStyle name="Valuta 6 2 2 3 5 6" xfId="17175" xr:uid="{00000000-0005-0000-0000-000016E00000}"/>
    <cellStyle name="Valuta 6 2 2 3 5 7" xfId="35334" xr:uid="{00000000-0005-0000-0000-000017E00000}"/>
    <cellStyle name="Valuta 6 2 2 3 5 8" xfId="53494" xr:uid="{00000000-0005-0000-0000-000018E00000}"/>
    <cellStyle name="Valuta 6 2 2 3 6" xfId="5106" xr:uid="{00000000-0005-0000-0000-000019E00000}"/>
    <cellStyle name="Valuta 6 2 2 3 6 2" xfId="7352" xr:uid="{00000000-0005-0000-0000-00001AE00000}"/>
    <cellStyle name="Valuta 6 2 2 3 6 2 2" xfId="13085" xr:uid="{00000000-0005-0000-0000-00001BE00000}"/>
    <cellStyle name="Valuta 6 2 2 3 6 2 2 2" xfId="26292" xr:uid="{00000000-0005-0000-0000-00001CE00000}"/>
    <cellStyle name="Valuta 6 2 2 3 6 2 2 3" xfId="44451" xr:uid="{00000000-0005-0000-0000-00001DE00000}"/>
    <cellStyle name="Valuta 6 2 2 3 6 2 3" xfId="33755" xr:uid="{00000000-0005-0000-0000-00001EE00000}"/>
    <cellStyle name="Valuta 6 2 2 3 6 2 3 2" xfId="51914" xr:uid="{00000000-0005-0000-0000-00001FE00000}"/>
    <cellStyle name="Valuta 6 2 2 3 6 2 4" xfId="20564" xr:uid="{00000000-0005-0000-0000-000020E00000}"/>
    <cellStyle name="Valuta 6 2 2 3 6 2 5" xfId="38723" xr:uid="{00000000-0005-0000-0000-000021E00000}"/>
    <cellStyle name="Valuta 6 2 2 3 6 2 6" xfId="56883" xr:uid="{00000000-0005-0000-0000-000022E00000}"/>
    <cellStyle name="Valuta 6 2 2 3 6 3" xfId="10601" xr:uid="{00000000-0005-0000-0000-000023E00000}"/>
    <cellStyle name="Valuta 6 2 2 3 6 3 2" xfId="23808" xr:uid="{00000000-0005-0000-0000-000024E00000}"/>
    <cellStyle name="Valuta 6 2 2 3 6 3 3" xfId="41967" xr:uid="{00000000-0005-0000-0000-000025E00000}"/>
    <cellStyle name="Valuta 6 2 2 3 6 4" xfId="15595" xr:uid="{00000000-0005-0000-0000-000026E00000}"/>
    <cellStyle name="Valuta 6 2 2 3 6 4 2" xfId="28787" xr:uid="{00000000-0005-0000-0000-000027E00000}"/>
    <cellStyle name="Valuta 6 2 2 3 6 4 3" xfId="46946" xr:uid="{00000000-0005-0000-0000-000028E00000}"/>
    <cellStyle name="Valuta 6 2 2 3 6 5" xfId="31271" xr:uid="{00000000-0005-0000-0000-000029E00000}"/>
    <cellStyle name="Valuta 6 2 2 3 6 5 2" xfId="49430" xr:uid="{00000000-0005-0000-0000-00002AE00000}"/>
    <cellStyle name="Valuta 6 2 2 3 6 6" xfId="18080" xr:uid="{00000000-0005-0000-0000-00002BE00000}"/>
    <cellStyle name="Valuta 6 2 2 3 6 7" xfId="36239" xr:uid="{00000000-0005-0000-0000-00002CE00000}"/>
    <cellStyle name="Valuta 6 2 2 3 6 8" xfId="54399" xr:uid="{00000000-0005-0000-0000-00002DE00000}"/>
    <cellStyle name="Valuta 6 2 2 3 7" xfId="6207" xr:uid="{00000000-0005-0000-0000-00002EE00000}"/>
    <cellStyle name="Valuta 6 2 2 3 7 2" xfId="11705" xr:uid="{00000000-0005-0000-0000-00002FE00000}"/>
    <cellStyle name="Valuta 6 2 2 3 7 2 2" xfId="24912" xr:uid="{00000000-0005-0000-0000-000030E00000}"/>
    <cellStyle name="Valuta 6 2 2 3 7 2 3" xfId="43071" xr:uid="{00000000-0005-0000-0000-000031E00000}"/>
    <cellStyle name="Valuta 6 2 2 3 7 3" xfId="32375" xr:uid="{00000000-0005-0000-0000-000032E00000}"/>
    <cellStyle name="Valuta 6 2 2 3 7 3 2" xfId="50534" xr:uid="{00000000-0005-0000-0000-000033E00000}"/>
    <cellStyle name="Valuta 6 2 2 3 7 4" xfId="19184" xr:uid="{00000000-0005-0000-0000-000034E00000}"/>
    <cellStyle name="Valuta 6 2 2 3 7 5" xfId="37343" xr:uid="{00000000-0005-0000-0000-000035E00000}"/>
    <cellStyle name="Valuta 6 2 2 3 7 6" xfId="55503" xr:uid="{00000000-0005-0000-0000-000036E00000}"/>
    <cellStyle name="Valuta 6 2 2 3 8" xfId="8445" xr:uid="{00000000-0005-0000-0000-000037E00000}"/>
    <cellStyle name="Valuta 6 2 2 3 8 2" xfId="21652" xr:uid="{00000000-0005-0000-0000-000038E00000}"/>
    <cellStyle name="Valuta 6 2 2 3 8 3" xfId="39811" xr:uid="{00000000-0005-0000-0000-000039E00000}"/>
    <cellStyle name="Valuta 6 2 2 3 8 4" xfId="57971" xr:uid="{00000000-0005-0000-0000-00003AE00000}"/>
    <cellStyle name="Valuta 6 2 2 3 9" xfId="9222" xr:uid="{00000000-0005-0000-0000-00003BE00000}"/>
    <cellStyle name="Valuta 6 2 2 3 9 2" xfId="22429" xr:uid="{00000000-0005-0000-0000-00003CE00000}"/>
    <cellStyle name="Valuta 6 2 2 3 9 3" xfId="40588" xr:uid="{00000000-0005-0000-0000-00003DE00000}"/>
    <cellStyle name="Valuta 6 2 2 4" xfId="3334" xr:uid="{00000000-0005-0000-0000-00003EE00000}"/>
    <cellStyle name="Valuta 6 2 2 4 10" xfId="58917" xr:uid="{00000000-0005-0000-0000-00003FE00000}"/>
    <cellStyle name="Valuta 6 2 2 4 2" xfId="4198" xr:uid="{00000000-0005-0000-0000-000040E00000}"/>
    <cellStyle name="Valuta 6 2 2 4 2 2" xfId="6685" xr:uid="{00000000-0005-0000-0000-000041E00000}"/>
    <cellStyle name="Valuta 6 2 2 4 2 2 2" xfId="12183" xr:uid="{00000000-0005-0000-0000-000042E00000}"/>
    <cellStyle name="Valuta 6 2 2 4 2 2 2 2" xfId="25390" xr:uid="{00000000-0005-0000-0000-000043E00000}"/>
    <cellStyle name="Valuta 6 2 2 4 2 2 2 3" xfId="43549" xr:uid="{00000000-0005-0000-0000-000044E00000}"/>
    <cellStyle name="Valuta 6 2 2 4 2 2 3" xfId="32853" xr:uid="{00000000-0005-0000-0000-000045E00000}"/>
    <cellStyle name="Valuta 6 2 2 4 2 2 3 2" xfId="51012" xr:uid="{00000000-0005-0000-0000-000046E00000}"/>
    <cellStyle name="Valuta 6 2 2 4 2 2 4" xfId="19662" xr:uid="{00000000-0005-0000-0000-000047E00000}"/>
    <cellStyle name="Valuta 6 2 2 4 2 2 5" xfId="37821" xr:uid="{00000000-0005-0000-0000-000048E00000}"/>
    <cellStyle name="Valuta 6 2 2 4 2 2 6" xfId="55981" xr:uid="{00000000-0005-0000-0000-000049E00000}"/>
    <cellStyle name="Valuta 6 2 2 4 2 3" xfId="9699" xr:uid="{00000000-0005-0000-0000-00004AE00000}"/>
    <cellStyle name="Valuta 6 2 2 4 2 3 2" xfId="22906" xr:uid="{00000000-0005-0000-0000-00004BE00000}"/>
    <cellStyle name="Valuta 6 2 2 4 2 3 3" xfId="41065" xr:uid="{00000000-0005-0000-0000-00004CE00000}"/>
    <cellStyle name="Valuta 6 2 2 4 2 4" xfId="14693" xr:uid="{00000000-0005-0000-0000-00004DE00000}"/>
    <cellStyle name="Valuta 6 2 2 4 2 4 2" xfId="27885" xr:uid="{00000000-0005-0000-0000-00004EE00000}"/>
    <cellStyle name="Valuta 6 2 2 4 2 4 3" xfId="46044" xr:uid="{00000000-0005-0000-0000-00004FE00000}"/>
    <cellStyle name="Valuta 6 2 2 4 2 5" xfId="30369" xr:uid="{00000000-0005-0000-0000-000050E00000}"/>
    <cellStyle name="Valuta 6 2 2 4 2 5 2" xfId="48528" xr:uid="{00000000-0005-0000-0000-000051E00000}"/>
    <cellStyle name="Valuta 6 2 2 4 2 6" xfId="17178" xr:uid="{00000000-0005-0000-0000-000052E00000}"/>
    <cellStyle name="Valuta 6 2 2 4 2 7" xfId="35337" xr:uid="{00000000-0005-0000-0000-000053E00000}"/>
    <cellStyle name="Valuta 6 2 2 4 2 8" xfId="53497" xr:uid="{00000000-0005-0000-0000-000054E00000}"/>
    <cellStyle name="Valuta 6 2 2 4 3" xfId="6210" xr:uid="{00000000-0005-0000-0000-000055E00000}"/>
    <cellStyle name="Valuta 6 2 2 4 3 2" xfId="11708" xr:uid="{00000000-0005-0000-0000-000056E00000}"/>
    <cellStyle name="Valuta 6 2 2 4 3 2 2" xfId="24915" xr:uid="{00000000-0005-0000-0000-000057E00000}"/>
    <cellStyle name="Valuta 6 2 2 4 3 2 3" xfId="43074" xr:uid="{00000000-0005-0000-0000-000058E00000}"/>
    <cellStyle name="Valuta 6 2 2 4 3 3" xfId="32378" xr:uid="{00000000-0005-0000-0000-000059E00000}"/>
    <cellStyle name="Valuta 6 2 2 4 3 3 2" xfId="50537" xr:uid="{00000000-0005-0000-0000-00005AE00000}"/>
    <cellStyle name="Valuta 6 2 2 4 3 4" xfId="19187" xr:uid="{00000000-0005-0000-0000-00005BE00000}"/>
    <cellStyle name="Valuta 6 2 2 4 3 5" xfId="37346" xr:uid="{00000000-0005-0000-0000-00005CE00000}"/>
    <cellStyle name="Valuta 6 2 2 4 3 6" xfId="55506" xr:uid="{00000000-0005-0000-0000-00005DE00000}"/>
    <cellStyle name="Valuta 6 2 2 4 4" xfId="9225" xr:uid="{00000000-0005-0000-0000-00005EE00000}"/>
    <cellStyle name="Valuta 6 2 2 4 4 2" xfId="22432" xr:uid="{00000000-0005-0000-0000-00005FE00000}"/>
    <cellStyle name="Valuta 6 2 2 4 4 3" xfId="40591" xr:uid="{00000000-0005-0000-0000-000060E00000}"/>
    <cellStyle name="Valuta 6 2 2 4 5" xfId="14218" xr:uid="{00000000-0005-0000-0000-000061E00000}"/>
    <cellStyle name="Valuta 6 2 2 4 5 2" xfId="27410" xr:uid="{00000000-0005-0000-0000-000062E00000}"/>
    <cellStyle name="Valuta 6 2 2 4 5 3" xfId="45569" xr:uid="{00000000-0005-0000-0000-000063E00000}"/>
    <cellStyle name="Valuta 6 2 2 4 6" xfId="29894" xr:uid="{00000000-0005-0000-0000-000064E00000}"/>
    <cellStyle name="Valuta 6 2 2 4 6 2" xfId="48053" xr:uid="{00000000-0005-0000-0000-000065E00000}"/>
    <cellStyle name="Valuta 6 2 2 4 7" xfId="16703" xr:uid="{00000000-0005-0000-0000-000066E00000}"/>
    <cellStyle name="Valuta 6 2 2 4 8" xfId="34862" xr:uid="{00000000-0005-0000-0000-000067E00000}"/>
    <cellStyle name="Valuta 6 2 2 4 9" xfId="53022" xr:uid="{00000000-0005-0000-0000-000068E00000}"/>
    <cellStyle name="Valuta 6 2 2 5" xfId="3335" xr:uid="{00000000-0005-0000-0000-000069E00000}"/>
    <cellStyle name="Valuta 6 2 2 5 10" xfId="58918" xr:uid="{00000000-0005-0000-0000-00006AE00000}"/>
    <cellStyle name="Valuta 6 2 2 5 2" xfId="4199" xr:uid="{00000000-0005-0000-0000-00006BE00000}"/>
    <cellStyle name="Valuta 6 2 2 5 2 2" xfId="6686" xr:uid="{00000000-0005-0000-0000-00006CE00000}"/>
    <cellStyle name="Valuta 6 2 2 5 2 2 2" xfId="12184" xr:uid="{00000000-0005-0000-0000-00006DE00000}"/>
    <cellStyle name="Valuta 6 2 2 5 2 2 2 2" xfId="25391" xr:uid="{00000000-0005-0000-0000-00006EE00000}"/>
    <cellStyle name="Valuta 6 2 2 5 2 2 2 3" xfId="43550" xr:uid="{00000000-0005-0000-0000-00006FE00000}"/>
    <cellStyle name="Valuta 6 2 2 5 2 2 3" xfId="32854" xr:uid="{00000000-0005-0000-0000-000070E00000}"/>
    <cellStyle name="Valuta 6 2 2 5 2 2 3 2" xfId="51013" xr:uid="{00000000-0005-0000-0000-000071E00000}"/>
    <cellStyle name="Valuta 6 2 2 5 2 2 4" xfId="19663" xr:uid="{00000000-0005-0000-0000-000072E00000}"/>
    <cellStyle name="Valuta 6 2 2 5 2 2 5" xfId="37822" xr:uid="{00000000-0005-0000-0000-000073E00000}"/>
    <cellStyle name="Valuta 6 2 2 5 2 2 6" xfId="55982" xr:uid="{00000000-0005-0000-0000-000074E00000}"/>
    <cellStyle name="Valuta 6 2 2 5 2 3" xfId="9700" xr:uid="{00000000-0005-0000-0000-000075E00000}"/>
    <cellStyle name="Valuta 6 2 2 5 2 3 2" xfId="22907" xr:uid="{00000000-0005-0000-0000-000076E00000}"/>
    <cellStyle name="Valuta 6 2 2 5 2 3 3" xfId="41066" xr:uid="{00000000-0005-0000-0000-000077E00000}"/>
    <cellStyle name="Valuta 6 2 2 5 2 4" xfId="14694" xr:uid="{00000000-0005-0000-0000-000078E00000}"/>
    <cellStyle name="Valuta 6 2 2 5 2 4 2" xfId="27886" xr:uid="{00000000-0005-0000-0000-000079E00000}"/>
    <cellStyle name="Valuta 6 2 2 5 2 4 3" xfId="46045" xr:uid="{00000000-0005-0000-0000-00007AE00000}"/>
    <cellStyle name="Valuta 6 2 2 5 2 5" xfId="30370" xr:uid="{00000000-0005-0000-0000-00007BE00000}"/>
    <cellStyle name="Valuta 6 2 2 5 2 5 2" xfId="48529" xr:uid="{00000000-0005-0000-0000-00007CE00000}"/>
    <cellStyle name="Valuta 6 2 2 5 2 6" xfId="17179" xr:uid="{00000000-0005-0000-0000-00007DE00000}"/>
    <cellStyle name="Valuta 6 2 2 5 2 7" xfId="35338" xr:uid="{00000000-0005-0000-0000-00007EE00000}"/>
    <cellStyle name="Valuta 6 2 2 5 2 8" xfId="53498" xr:uid="{00000000-0005-0000-0000-00007FE00000}"/>
    <cellStyle name="Valuta 6 2 2 5 3" xfId="6211" xr:uid="{00000000-0005-0000-0000-000080E00000}"/>
    <cellStyle name="Valuta 6 2 2 5 3 2" xfId="11709" xr:uid="{00000000-0005-0000-0000-000081E00000}"/>
    <cellStyle name="Valuta 6 2 2 5 3 2 2" xfId="24916" xr:uid="{00000000-0005-0000-0000-000082E00000}"/>
    <cellStyle name="Valuta 6 2 2 5 3 2 3" xfId="43075" xr:uid="{00000000-0005-0000-0000-000083E00000}"/>
    <cellStyle name="Valuta 6 2 2 5 3 3" xfId="32379" xr:uid="{00000000-0005-0000-0000-000084E00000}"/>
    <cellStyle name="Valuta 6 2 2 5 3 3 2" xfId="50538" xr:uid="{00000000-0005-0000-0000-000085E00000}"/>
    <cellStyle name="Valuta 6 2 2 5 3 4" xfId="19188" xr:uid="{00000000-0005-0000-0000-000086E00000}"/>
    <cellStyle name="Valuta 6 2 2 5 3 5" xfId="37347" xr:uid="{00000000-0005-0000-0000-000087E00000}"/>
    <cellStyle name="Valuta 6 2 2 5 3 6" xfId="55507" xr:uid="{00000000-0005-0000-0000-000088E00000}"/>
    <cellStyle name="Valuta 6 2 2 5 4" xfId="9226" xr:uid="{00000000-0005-0000-0000-000089E00000}"/>
    <cellStyle name="Valuta 6 2 2 5 4 2" xfId="22433" xr:uid="{00000000-0005-0000-0000-00008AE00000}"/>
    <cellStyle name="Valuta 6 2 2 5 4 3" xfId="40592" xr:uid="{00000000-0005-0000-0000-00008BE00000}"/>
    <cellStyle name="Valuta 6 2 2 5 5" xfId="14219" xr:uid="{00000000-0005-0000-0000-00008CE00000}"/>
    <cellStyle name="Valuta 6 2 2 5 5 2" xfId="27411" xr:uid="{00000000-0005-0000-0000-00008DE00000}"/>
    <cellStyle name="Valuta 6 2 2 5 5 3" xfId="45570" xr:uid="{00000000-0005-0000-0000-00008EE00000}"/>
    <cellStyle name="Valuta 6 2 2 5 6" xfId="29895" xr:uid="{00000000-0005-0000-0000-00008FE00000}"/>
    <cellStyle name="Valuta 6 2 2 5 6 2" xfId="48054" xr:uid="{00000000-0005-0000-0000-000090E00000}"/>
    <cellStyle name="Valuta 6 2 2 5 7" xfId="16704" xr:uid="{00000000-0005-0000-0000-000091E00000}"/>
    <cellStyle name="Valuta 6 2 2 5 8" xfId="34863" xr:uid="{00000000-0005-0000-0000-000092E00000}"/>
    <cellStyle name="Valuta 6 2 2 5 9" xfId="53023" xr:uid="{00000000-0005-0000-0000-000093E00000}"/>
    <cellStyle name="Valuta 6 2 2 6" xfId="3672" xr:uid="{00000000-0005-0000-0000-000094E00000}"/>
    <cellStyle name="Valuta 6 2 2 6 2" xfId="4456" xr:uid="{00000000-0005-0000-0000-000095E00000}"/>
    <cellStyle name="Valuta 6 2 2 6 2 2" xfId="12440" xr:uid="{00000000-0005-0000-0000-000096E00000}"/>
    <cellStyle name="Valuta 6 2 2 6 2 2 2" xfId="25647" xr:uid="{00000000-0005-0000-0000-000097E00000}"/>
    <cellStyle name="Valuta 6 2 2 6 2 2 3" xfId="43806" xr:uid="{00000000-0005-0000-0000-000098E00000}"/>
    <cellStyle name="Valuta 6 2 2 6 2 3" xfId="33110" xr:uid="{00000000-0005-0000-0000-000099E00000}"/>
    <cellStyle name="Valuta 6 2 2 6 2 3 2" xfId="51269" xr:uid="{00000000-0005-0000-0000-00009AE00000}"/>
    <cellStyle name="Valuta 6 2 2 6 2 4" xfId="19919" xr:uid="{00000000-0005-0000-0000-00009BE00000}"/>
    <cellStyle name="Valuta 6 2 2 6 2 5" xfId="38078" xr:uid="{00000000-0005-0000-0000-00009CE00000}"/>
    <cellStyle name="Valuta 6 2 2 6 2 6" xfId="56238" xr:uid="{00000000-0005-0000-0000-00009DE00000}"/>
    <cellStyle name="Valuta 6 2 2 6 3" xfId="9956" xr:uid="{00000000-0005-0000-0000-00009EE00000}"/>
    <cellStyle name="Valuta 6 2 2 6 3 2" xfId="23163" xr:uid="{00000000-0005-0000-0000-00009FE00000}"/>
    <cellStyle name="Valuta 6 2 2 6 3 3" xfId="41322" xr:uid="{00000000-0005-0000-0000-0000A0E00000}"/>
    <cellStyle name="Valuta 6 2 2 6 4" xfId="14950" xr:uid="{00000000-0005-0000-0000-0000A1E00000}"/>
    <cellStyle name="Valuta 6 2 2 6 4 2" xfId="28142" xr:uid="{00000000-0005-0000-0000-0000A2E00000}"/>
    <cellStyle name="Valuta 6 2 2 6 4 3" xfId="46301" xr:uid="{00000000-0005-0000-0000-0000A3E00000}"/>
    <cellStyle name="Valuta 6 2 2 6 5" xfId="30626" xr:uid="{00000000-0005-0000-0000-0000A4E00000}"/>
    <cellStyle name="Valuta 6 2 2 6 5 2" xfId="48785" xr:uid="{00000000-0005-0000-0000-0000A5E00000}"/>
    <cellStyle name="Valuta 6 2 2 6 6" xfId="17435" xr:uid="{00000000-0005-0000-0000-0000A6E00000}"/>
    <cellStyle name="Valuta 6 2 2 6 7" xfId="35594" xr:uid="{00000000-0005-0000-0000-0000A7E00000}"/>
    <cellStyle name="Valuta 6 2 2 6 8" xfId="53754" xr:uid="{00000000-0005-0000-0000-0000A8E00000}"/>
    <cellStyle name="Valuta 6 2 2 6 9" xfId="59118" xr:uid="{00000000-0005-0000-0000-0000A9E00000}"/>
    <cellStyle name="Valuta 6 2 2 7" xfId="4673" xr:uid="{00000000-0005-0000-0000-0000AAE00000}"/>
    <cellStyle name="Valuta 6 2 2 7 2" xfId="6924" xr:uid="{00000000-0005-0000-0000-0000ABE00000}"/>
    <cellStyle name="Valuta 6 2 2 7 2 2" xfId="12657" xr:uid="{00000000-0005-0000-0000-0000ACE00000}"/>
    <cellStyle name="Valuta 6 2 2 7 2 2 2" xfId="25864" xr:uid="{00000000-0005-0000-0000-0000ADE00000}"/>
    <cellStyle name="Valuta 6 2 2 7 2 2 3" xfId="44023" xr:uid="{00000000-0005-0000-0000-0000AEE00000}"/>
    <cellStyle name="Valuta 6 2 2 7 2 3" xfId="33327" xr:uid="{00000000-0005-0000-0000-0000AFE00000}"/>
    <cellStyle name="Valuta 6 2 2 7 2 3 2" xfId="51486" xr:uid="{00000000-0005-0000-0000-0000B0E00000}"/>
    <cellStyle name="Valuta 6 2 2 7 2 4" xfId="20136" xr:uid="{00000000-0005-0000-0000-0000B1E00000}"/>
    <cellStyle name="Valuta 6 2 2 7 2 5" xfId="38295" xr:uid="{00000000-0005-0000-0000-0000B2E00000}"/>
    <cellStyle name="Valuta 6 2 2 7 2 6" xfId="56455" xr:uid="{00000000-0005-0000-0000-0000B3E00000}"/>
    <cellStyle name="Valuta 6 2 2 7 3" xfId="10173" xr:uid="{00000000-0005-0000-0000-0000B4E00000}"/>
    <cellStyle name="Valuta 6 2 2 7 3 2" xfId="23380" xr:uid="{00000000-0005-0000-0000-0000B5E00000}"/>
    <cellStyle name="Valuta 6 2 2 7 3 3" xfId="41539" xr:uid="{00000000-0005-0000-0000-0000B6E00000}"/>
    <cellStyle name="Valuta 6 2 2 7 4" xfId="15167" xr:uid="{00000000-0005-0000-0000-0000B7E00000}"/>
    <cellStyle name="Valuta 6 2 2 7 4 2" xfId="28359" xr:uid="{00000000-0005-0000-0000-0000B8E00000}"/>
    <cellStyle name="Valuta 6 2 2 7 4 3" xfId="46518" xr:uid="{00000000-0005-0000-0000-0000B9E00000}"/>
    <cellStyle name="Valuta 6 2 2 7 5" xfId="30843" xr:uid="{00000000-0005-0000-0000-0000BAE00000}"/>
    <cellStyle name="Valuta 6 2 2 7 5 2" xfId="49002" xr:uid="{00000000-0005-0000-0000-0000BBE00000}"/>
    <cellStyle name="Valuta 6 2 2 7 6" xfId="17652" xr:uid="{00000000-0005-0000-0000-0000BCE00000}"/>
    <cellStyle name="Valuta 6 2 2 7 7" xfId="35811" xr:uid="{00000000-0005-0000-0000-0000BDE00000}"/>
    <cellStyle name="Valuta 6 2 2 7 8" xfId="53971" xr:uid="{00000000-0005-0000-0000-0000BEE00000}"/>
    <cellStyle name="Valuta 6 2 2 7 9" xfId="59283" xr:uid="{00000000-0005-0000-0000-0000BFE00000}"/>
    <cellStyle name="Valuta 6 2 2 8" xfId="4191" xr:uid="{00000000-0005-0000-0000-0000C0E00000}"/>
    <cellStyle name="Valuta 6 2 2 8 2" xfId="6678" xr:uid="{00000000-0005-0000-0000-0000C1E00000}"/>
    <cellStyle name="Valuta 6 2 2 8 2 2" xfId="12176" xr:uid="{00000000-0005-0000-0000-0000C2E00000}"/>
    <cellStyle name="Valuta 6 2 2 8 2 2 2" xfId="25383" xr:uid="{00000000-0005-0000-0000-0000C3E00000}"/>
    <cellStyle name="Valuta 6 2 2 8 2 2 3" xfId="43542" xr:uid="{00000000-0005-0000-0000-0000C4E00000}"/>
    <cellStyle name="Valuta 6 2 2 8 2 3" xfId="32846" xr:uid="{00000000-0005-0000-0000-0000C5E00000}"/>
    <cellStyle name="Valuta 6 2 2 8 2 3 2" xfId="51005" xr:uid="{00000000-0005-0000-0000-0000C6E00000}"/>
    <cellStyle name="Valuta 6 2 2 8 2 4" xfId="19655" xr:uid="{00000000-0005-0000-0000-0000C7E00000}"/>
    <cellStyle name="Valuta 6 2 2 8 2 5" xfId="37814" xr:uid="{00000000-0005-0000-0000-0000C8E00000}"/>
    <cellStyle name="Valuta 6 2 2 8 2 6" xfId="55974" xr:uid="{00000000-0005-0000-0000-0000C9E00000}"/>
    <cellStyle name="Valuta 6 2 2 8 3" xfId="9692" xr:uid="{00000000-0005-0000-0000-0000CAE00000}"/>
    <cellStyle name="Valuta 6 2 2 8 3 2" xfId="22899" xr:uid="{00000000-0005-0000-0000-0000CBE00000}"/>
    <cellStyle name="Valuta 6 2 2 8 3 3" xfId="41058" xr:uid="{00000000-0005-0000-0000-0000CCE00000}"/>
    <cellStyle name="Valuta 6 2 2 8 4" xfId="14686" xr:uid="{00000000-0005-0000-0000-0000CDE00000}"/>
    <cellStyle name="Valuta 6 2 2 8 4 2" xfId="27878" xr:uid="{00000000-0005-0000-0000-0000CEE00000}"/>
    <cellStyle name="Valuta 6 2 2 8 4 3" xfId="46037" xr:uid="{00000000-0005-0000-0000-0000CFE00000}"/>
    <cellStyle name="Valuta 6 2 2 8 5" xfId="30362" xr:uid="{00000000-0005-0000-0000-0000D0E00000}"/>
    <cellStyle name="Valuta 6 2 2 8 5 2" xfId="48521" xr:uid="{00000000-0005-0000-0000-0000D1E00000}"/>
    <cellStyle name="Valuta 6 2 2 8 6" xfId="17171" xr:uid="{00000000-0005-0000-0000-0000D2E00000}"/>
    <cellStyle name="Valuta 6 2 2 8 7" xfId="35330" xr:uid="{00000000-0005-0000-0000-0000D3E00000}"/>
    <cellStyle name="Valuta 6 2 2 8 8" xfId="53490" xr:uid="{00000000-0005-0000-0000-0000D4E00000}"/>
    <cellStyle name="Valuta 6 2 2 8 9" xfId="59540" xr:uid="{00000000-0005-0000-0000-0000D5E00000}"/>
    <cellStyle name="Valuta 6 2 2 9" xfId="4874" xr:uid="{00000000-0005-0000-0000-0000D6E00000}"/>
    <cellStyle name="Valuta 6 2 2 9 2" xfId="7104" xr:uid="{00000000-0005-0000-0000-0000D7E00000}"/>
    <cellStyle name="Valuta 6 2 2 9 2 2" xfId="12837" xr:uid="{00000000-0005-0000-0000-0000D8E00000}"/>
    <cellStyle name="Valuta 6 2 2 9 2 2 2" xfId="26044" xr:uid="{00000000-0005-0000-0000-0000D9E00000}"/>
    <cellStyle name="Valuta 6 2 2 9 2 2 3" xfId="44203" xr:uid="{00000000-0005-0000-0000-0000DAE00000}"/>
    <cellStyle name="Valuta 6 2 2 9 2 3" xfId="33507" xr:uid="{00000000-0005-0000-0000-0000DBE00000}"/>
    <cellStyle name="Valuta 6 2 2 9 2 3 2" xfId="51666" xr:uid="{00000000-0005-0000-0000-0000DCE00000}"/>
    <cellStyle name="Valuta 6 2 2 9 2 4" xfId="20316" xr:uid="{00000000-0005-0000-0000-0000DDE00000}"/>
    <cellStyle name="Valuta 6 2 2 9 2 5" xfId="38475" xr:uid="{00000000-0005-0000-0000-0000DEE00000}"/>
    <cellStyle name="Valuta 6 2 2 9 2 6" xfId="56635" xr:uid="{00000000-0005-0000-0000-0000DFE00000}"/>
    <cellStyle name="Valuta 6 2 2 9 3" xfId="10353" xr:uid="{00000000-0005-0000-0000-0000E0E00000}"/>
    <cellStyle name="Valuta 6 2 2 9 3 2" xfId="23560" xr:uid="{00000000-0005-0000-0000-0000E1E00000}"/>
    <cellStyle name="Valuta 6 2 2 9 3 3" xfId="41719" xr:uid="{00000000-0005-0000-0000-0000E2E00000}"/>
    <cellStyle name="Valuta 6 2 2 9 4" xfId="15347" xr:uid="{00000000-0005-0000-0000-0000E3E00000}"/>
    <cellStyle name="Valuta 6 2 2 9 4 2" xfId="28539" xr:uid="{00000000-0005-0000-0000-0000E4E00000}"/>
    <cellStyle name="Valuta 6 2 2 9 4 3" xfId="46698" xr:uid="{00000000-0005-0000-0000-0000E5E00000}"/>
    <cellStyle name="Valuta 6 2 2 9 5" xfId="31023" xr:uid="{00000000-0005-0000-0000-0000E6E00000}"/>
    <cellStyle name="Valuta 6 2 2 9 5 2" xfId="49182" xr:uid="{00000000-0005-0000-0000-0000E7E00000}"/>
    <cellStyle name="Valuta 6 2 2 9 6" xfId="17832" xr:uid="{00000000-0005-0000-0000-0000E8E00000}"/>
    <cellStyle name="Valuta 6 2 2 9 7" xfId="35991" xr:uid="{00000000-0005-0000-0000-0000E9E00000}"/>
    <cellStyle name="Valuta 6 2 2 9 8" xfId="54151" xr:uid="{00000000-0005-0000-0000-0000EAE00000}"/>
    <cellStyle name="Valuta 6 2 20" xfId="8615" xr:uid="{00000000-0005-0000-0000-0000EBE00000}"/>
    <cellStyle name="Valuta 6 2 20 2" xfId="21822" xr:uid="{00000000-0005-0000-0000-0000ECE00000}"/>
    <cellStyle name="Valuta 6 2 20 3" xfId="39981" xr:uid="{00000000-0005-0000-0000-0000EDE00000}"/>
    <cellStyle name="Valuta 6 2 20 4" xfId="58141" xr:uid="{00000000-0005-0000-0000-0000EEE00000}"/>
    <cellStyle name="Valuta 6 2 21" xfId="8779" xr:uid="{00000000-0005-0000-0000-0000EFE00000}"/>
    <cellStyle name="Valuta 6 2 21 2" xfId="21986" xr:uid="{00000000-0005-0000-0000-0000F0E00000}"/>
    <cellStyle name="Valuta 6 2 21 3" xfId="40145" xr:uid="{00000000-0005-0000-0000-0000F1E00000}"/>
    <cellStyle name="Valuta 6 2 21 4" xfId="58305" xr:uid="{00000000-0005-0000-0000-0000F2E00000}"/>
    <cellStyle name="Valuta 6 2 22" xfId="8987" xr:uid="{00000000-0005-0000-0000-0000F3E00000}"/>
    <cellStyle name="Valuta 6 2 22 2" xfId="22194" xr:uid="{00000000-0005-0000-0000-0000F4E00000}"/>
    <cellStyle name="Valuta 6 2 22 3" xfId="40353" xr:uid="{00000000-0005-0000-0000-0000F5E00000}"/>
    <cellStyle name="Valuta 6 2 23" xfId="14210" xr:uid="{00000000-0005-0000-0000-0000F6E00000}"/>
    <cellStyle name="Valuta 6 2 23 2" xfId="27402" xr:uid="{00000000-0005-0000-0000-0000F7E00000}"/>
    <cellStyle name="Valuta 6 2 23 3" xfId="45561" xr:uid="{00000000-0005-0000-0000-0000F8E00000}"/>
    <cellStyle name="Valuta 6 2 24" xfId="29886" xr:uid="{00000000-0005-0000-0000-0000F9E00000}"/>
    <cellStyle name="Valuta 6 2 24 2" xfId="48045" xr:uid="{00000000-0005-0000-0000-0000FAE00000}"/>
    <cellStyle name="Valuta 6 2 25" xfId="16695" xr:uid="{00000000-0005-0000-0000-0000FBE00000}"/>
    <cellStyle name="Valuta 6 2 26" xfId="34854" xr:uid="{00000000-0005-0000-0000-0000FCE00000}"/>
    <cellStyle name="Valuta 6 2 27" xfId="53014" xr:uid="{00000000-0005-0000-0000-0000FDE00000}"/>
    <cellStyle name="Valuta 6 2 28" xfId="58471" xr:uid="{00000000-0005-0000-0000-0000FEE00000}"/>
    <cellStyle name="Valuta 6 2 29" xfId="58909" xr:uid="{00000000-0005-0000-0000-0000FFE00000}"/>
    <cellStyle name="Valuta 6 2 3" xfId="3336" xr:uid="{00000000-0005-0000-0000-000000E10000}"/>
    <cellStyle name="Valuta 6 2 3 10" xfId="9227" xr:uid="{00000000-0005-0000-0000-000001E10000}"/>
    <cellStyle name="Valuta 6 2 3 10 2" xfId="22434" xr:uid="{00000000-0005-0000-0000-000002E10000}"/>
    <cellStyle name="Valuta 6 2 3 10 3" xfId="40593" xr:uid="{00000000-0005-0000-0000-000003E10000}"/>
    <cellStyle name="Valuta 6 2 3 11" xfId="14220" xr:uid="{00000000-0005-0000-0000-000004E10000}"/>
    <cellStyle name="Valuta 6 2 3 11 2" xfId="27412" xr:uid="{00000000-0005-0000-0000-000005E10000}"/>
    <cellStyle name="Valuta 6 2 3 11 3" xfId="45571" xr:uid="{00000000-0005-0000-0000-000006E10000}"/>
    <cellStyle name="Valuta 6 2 3 12" xfId="29896" xr:uid="{00000000-0005-0000-0000-000007E10000}"/>
    <cellStyle name="Valuta 6 2 3 12 2" xfId="48055" xr:uid="{00000000-0005-0000-0000-000008E10000}"/>
    <cellStyle name="Valuta 6 2 3 13" xfId="16705" xr:uid="{00000000-0005-0000-0000-000009E10000}"/>
    <cellStyle name="Valuta 6 2 3 14" xfId="34864" xr:uid="{00000000-0005-0000-0000-00000AE10000}"/>
    <cellStyle name="Valuta 6 2 3 15" xfId="53024" xr:uid="{00000000-0005-0000-0000-00000BE10000}"/>
    <cellStyle name="Valuta 6 2 3 16" xfId="58919" xr:uid="{00000000-0005-0000-0000-00000CE10000}"/>
    <cellStyle name="Valuta 6 2 3 2" xfId="3337" xr:uid="{00000000-0005-0000-0000-00000DE10000}"/>
    <cellStyle name="Valuta 6 2 3 2 10" xfId="58920" xr:uid="{00000000-0005-0000-0000-00000EE10000}"/>
    <cellStyle name="Valuta 6 2 3 2 2" xfId="4201" xr:uid="{00000000-0005-0000-0000-00000FE10000}"/>
    <cellStyle name="Valuta 6 2 3 2 2 2" xfId="6688" xr:uid="{00000000-0005-0000-0000-000010E10000}"/>
    <cellStyle name="Valuta 6 2 3 2 2 2 2" xfId="12186" xr:uid="{00000000-0005-0000-0000-000011E10000}"/>
    <cellStyle name="Valuta 6 2 3 2 2 2 2 2" xfId="25393" xr:uid="{00000000-0005-0000-0000-000012E10000}"/>
    <cellStyle name="Valuta 6 2 3 2 2 2 2 3" xfId="43552" xr:uid="{00000000-0005-0000-0000-000013E10000}"/>
    <cellStyle name="Valuta 6 2 3 2 2 2 3" xfId="32856" xr:uid="{00000000-0005-0000-0000-000014E10000}"/>
    <cellStyle name="Valuta 6 2 3 2 2 2 3 2" xfId="51015" xr:uid="{00000000-0005-0000-0000-000015E10000}"/>
    <cellStyle name="Valuta 6 2 3 2 2 2 4" xfId="19665" xr:uid="{00000000-0005-0000-0000-000016E10000}"/>
    <cellStyle name="Valuta 6 2 3 2 2 2 5" xfId="37824" xr:uid="{00000000-0005-0000-0000-000017E10000}"/>
    <cellStyle name="Valuta 6 2 3 2 2 2 6" xfId="55984" xr:uid="{00000000-0005-0000-0000-000018E10000}"/>
    <cellStyle name="Valuta 6 2 3 2 2 3" xfId="9702" xr:uid="{00000000-0005-0000-0000-000019E10000}"/>
    <cellStyle name="Valuta 6 2 3 2 2 3 2" xfId="22909" xr:uid="{00000000-0005-0000-0000-00001AE10000}"/>
    <cellStyle name="Valuta 6 2 3 2 2 3 3" xfId="41068" xr:uid="{00000000-0005-0000-0000-00001BE10000}"/>
    <cellStyle name="Valuta 6 2 3 2 2 4" xfId="14696" xr:uid="{00000000-0005-0000-0000-00001CE10000}"/>
    <cellStyle name="Valuta 6 2 3 2 2 4 2" xfId="27888" xr:uid="{00000000-0005-0000-0000-00001DE10000}"/>
    <cellStyle name="Valuta 6 2 3 2 2 4 3" xfId="46047" xr:uid="{00000000-0005-0000-0000-00001EE10000}"/>
    <cellStyle name="Valuta 6 2 3 2 2 5" xfId="30372" xr:uid="{00000000-0005-0000-0000-00001FE10000}"/>
    <cellStyle name="Valuta 6 2 3 2 2 5 2" xfId="48531" xr:uid="{00000000-0005-0000-0000-000020E10000}"/>
    <cellStyle name="Valuta 6 2 3 2 2 6" xfId="17181" xr:uid="{00000000-0005-0000-0000-000021E10000}"/>
    <cellStyle name="Valuta 6 2 3 2 2 7" xfId="35340" xr:uid="{00000000-0005-0000-0000-000022E10000}"/>
    <cellStyle name="Valuta 6 2 3 2 2 8" xfId="53500" xr:uid="{00000000-0005-0000-0000-000023E10000}"/>
    <cellStyle name="Valuta 6 2 3 2 3" xfId="6213" xr:uid="{00000000-0005-0000-0000-000024E10000}"/>
    <cellStyle name="Valuta 6 2 3 2 3 2" xfId="11711" xr:uid="{00000000-0005-0000-0000-000025E10000}"/>
    <cellStyle name="Valuta 6 2 3 2 3 2 2" xfId="24918" xr:uid="{00000000-0005-0000-0000-000026E10000}"/>
    <cellStyle name="Valuta 6 2 3 2 3 2 3" xfId="43077" xr:uid="{00000000-0005-0000-0000-000027E10000}"/>
    <cellStyle name="Valuta 6 2 3 2 3 3" xfId="32381" xr:uid="{00000000-0005-0000-0000-000028E10000}"/>
    <cellStyle name="Valuta 6 2 3 2 3 3 2" xfId="50540" xr:uid="{00000000-0005-0000-0000-000029E10000}"/>
    <cellStyle name="Valuta 6 2 3 2 3 4" xfId="19190" xr:uid="{00000000-0005-0000-0000-00002AE10000}"/>
    <cellStyle name="Valuta 6 2 3 2 3 5" xfId="37349" xr:uid="{00000000-0005-0000-0000-00002BE10000}"/>
    <cellStyle name="Valuta 6 2 3 2 3 6" xfId="55509" xr:uid="{00000000-0005-0000-0000-00002CE10000}"/>
    <cellStyle name="Valuta 6 2 3 2 4" xfId="9228" xr:uid="{00000000-0005-0000-0000-00002DE10000}"/>
    <cellStyle name="Valuta 6 2 3 2 4 2" xfId="22435" xr:uid="{00000000-0005-0000-0000-00002EE10000}"/>
    <cellStyle name="Valuta 6 2 3 2 4 3" xfId="40594" xr:uid="{00000000-0005-0000-0000-00002FE10000}"/>
    <cellStyle name="Valuta 6 2 3 2 5" xfId="14221" xr:uid="{00000000-0005-0000-0000-000030E10000}"/>
    <cellStyle name="Valuta 6 2 3 2 5 2" xfId="27413" xr:uid="{00000000-0005-0000-0000-000031E10000}"/>
    <cellStyle name="Valuta 6 2 3 2 5 3" xfId="45572" xr:uid="{00000000-0005-0000-0000-000032E10000}"/>
    <cellStyle name="Valuta 6 2 3 2 6" xfId="29897" xr:uid="{00000000-0005-0000-0000-000033E10000}"/>
    <cellStyle name="Valuta 6 2 3 2 6 2" xfId="48056" xr:uid="{00000000-0005-0000-0000-000034E10000}"/>
    <cellStyle name="Valuta 6 2 3 2 7" xfId="16706" xr:uid="{00000000-0005-0000-0000-000035E10000}"/>
    <cellStyle name="Valuta 6 2 3 2 8" xfId="34865" xr:uid="{00000000-0005-0000-0000-000036E10000}"/>
    <cellStyle name="Valuta 6 2 3 2 9" xfId="53025" xr:uid="{00000000-0005-0000-0000-000037E10000}"/>
    <cellStyle name="Valuta 6 2 3 3" xfId="3338" xr:uid="{00000000-0005-0000-0000-000038E10000}"/>
    <cellStyle name="Valuta 6 2 3 3 10" xfId="58921" xr:uid="{00000000-0005-0000-0000-000039E10000}"/>
    <cellStyle name="Valuta 6 2 3 3 2" xfId="4202" xr:uid="{00000000-0005-0000-0000-00003AE10000}"/>
    <cellStyle name="Valuta 6 2 3 3 2 2" xfId="6689" xr:uid="{00000000-0005-0000-0000-00003BE10000}"/>
    <cellStyle name="Valuta 6 2 3 3 2 2 2" xfId="12187" xr:uid="{00000000-0005-0000-0000-00003CE10000}"/>
    <cellStyle name="Valuta 6 2 3 3 2 2 2 2" xfId="25394" xr:uid="{00000000-0005-0000-0000-00003DE10000}"/>
    <cellStyle name="Valuta 6 2 3 3 2 2 2 3" xfId="43553" xr:uid="{00000000-0005-0000-0000-00003EE10000}"/>
    <cellStyle name="Valuta 6 2 3 3 2 2 3" xfId="32857" xr:uid="{00000000-0005-0000-0000-00003FE10000}"/>
    <cellStyle name="Valuta 6 2 3 3 2 2 3 2" xfId="51016" xr:uid="{00000000-0005-0000-0000-000040E10000}"/>
    <cellStyle name="Valuta 6 2 3 3 2 2 4" xfId="19666" xr:uid="{00000000-0005-0000-0000-000041E10000}"/>
    <cellStyle name="Valuta 6 2 3 3 2 2 5" xfId="37825" xr:uid="{00000000-0005-0000-0000-000042E10000}"/>
    <cellStyle name="Valuta 6 2 3 3 2 2 6" xfId="55985" xr:uid="{00000000-0005-0000-0000-000043E10000}"/>
    <cellStyle name="Valuta 6 2 3 3 2 3" xfId="9703" xr:uid="{00000000-0005-0000-0000-000044E10000}"/>
    <cellStyle name="Valuta 6 2 3 3 2 3 2" xfId="22910" xr:uid="{00000000-0005-0000-0000-000045E10000}"/>
    <cellStyle name="Valuta 6 2 3 3 2 3 3" xfId="41069" xr:uid="{00000000-0005-0000-0000-000046E10000}"/>
    <cellStyle name="Valuta 6 2 3 3 2 4" xfId="14697" xr:uid="{00000000-0005-0000-0000-000047E10000}"/>
    <cellStyle name="Valuta 6 2 3 3 2 4 2" xfId="27889" xr:uid="{00000000-0005-0000-0000-000048E10000}"/>
    <cellStyle name="Valuta 6 2 3 3 2 4 3" xfId="46048" xr:uid="{00000000-0005-0000-0000-000049E10000}"/>
    <cellStyle name="Valuta 6 2 3 3 2 5" xfId="30373" xr:uid="{00000000-0005-0000-0000-00004AE10000}"/>
    <cellStyle name="Valuta 6 2 3 3 2 5 2" xfId="48532" xr:uid="{00000000-0005-0000-0000-00004BE10000}"/>
    <cellStyle name="Valuta 6 2 3 3 2 6" xfId="17182" xr:uid="{00000000-0005-0000-0000-00004CE10000}"/>
    <cellStyle name="Valuta 6 2 3 3 2 7" xfId="35341" xr:uid="{00000000-0005-0000-0000-00004DE10000}"/>
    <cellStyle name="Valuta 6 2 3 3 2 8" xfId="53501" xr:uid="{00000000-0005-0000-0000-00004EE10000}"/>
    <cellStyle name="Valuta 6 2 3 3 3" xfId="6214" xr:uid="{00000000-0005-0000-0000-00004FE10000}"/>
    <cellStyle name="Valuta 6 2 3 3 3 2" xfId="11712" xr:uid="{00000000-0005-0000-0000-000050E10000}"/>
    <cellStyle name="Valuta 6 2 3 3 3 2 2" xfId="24919" xr:uid="{00000000-0005-0000-0000-000051E10000}"/>
    <cellStyle name="Valuta 6 2 3 3 3 2 3" xfId="43078" xr:uid="{00000000-0005-0000-0000-000052E10000}"/>
    <cellStyle name="Valuta 6 2 3 3 3 3" xfId="32382" xr:uid="{00000000-0005-0000-0000-000053E10000}"/>
    <cellStyle name="Valuta 6 2 3 3 3 3 2" xfId="50541" xr:uid="{00000000-0005-0000-0000-000054E10000}"/>
    <cellStyle name="Valuta 6 2 3 3 3 4" xfId="19191" xr:uid="{00000000-0005-0000-0000-000055E10000}"/>
    <cellStyle name="Valuta 6 2 3 3 3 5" xfId="37350" xr:uid="{00000000-0005-0000-0000-000056E10000}"/>
    <cellStyle name="Valuta 6 2 3 3 3 6" xfId="55510" xr:uid="{00000000-0005-0000-0000-000057E10000}"/>
    <cellStyle name="Valuta 6 2 3 3 4" xfId="9229" xr:uid="{00000000-0005-0000-0000-000058E10000}"/>
    <cellStyle name="Valuta 6 2 3 3 4 2" xfId="22436" xr:uid="{00000000-0005-0000-0000-000059E10000}"/>
    <cellStyle name="Valuta 6 2 3 3 4 3" xfId="40595" xr:uid="{00000000-0005-0000-0000-00005AE10000}"/>
    <cellStyle name="Valuta 6 2 3 3 5" xfId="14222" xr:uid="{00000000-0005-0000-0000-00005BE10000}"/>
    <cellStyle name="Valuta 6 2 3 3 5 2" xfId="27414" xr:uid="{00000000-0005-0000-0000-00005CE10000}"/>
    <cellStyle name="Valuta 6 2 3 3 5 3" xfId="45573" xr:uid="{00000000-0005-0000-0000-00005DE10000}"/>
    <cellStyle name="Valuta 6 2 3 3 6" xfId="29898" xr:uid="{00000000-0005-0000-0000-00005EE10000}"/>
    <cellStyle name="Valuta 6 2 3 3 6 2" xfId="48057" xr:uid="{00000000-0005-0000-0000-00005FE10000}"/>
    <cellStyle name="Valuta 6 2 3 3 7" xfId="16707" xr:uid="{00000000-0005-0000-0000-000060E10000}"/>
    <cellStyle name="Valuta 6 2 3 3 8" xfId="34866" xr:uid="{00000000-0005-0000-0000-000061E10000}"/>
    <cellStyle name="Valuta 6 2 3 3 9" xfId="53026" xr:uid="{00000000-0005-0000-0000-000062E10000}"/>
    <cellStyle name="Valuta 6 2 3 4" xfId="3748" xr:uid="{00000000-0005-0000-0000-000063E10000}"/>
    <cellStyle name="Valuta 6 2 3 4 2" xfId="4459" xr:uid="{00000000-0005-0000-0000-000064E10000}"/>
    <cellStyle name="Valuta 6 2 3 4 2 2" xfId="12443" xr:uid="{00000000-0005-0000-0000-000065E10000}"/>
    <cellStyle name="Valuta 6 2 3 4 2 2 2" xfId="25650" xr:uid="{00000000-0005-0000-0000-000066E10000}"/>
    <cellStyle name="Valuta 6 2 3 4 2 2 3" xfId="43809" xr:uid="{00000000-0005-0000-0000-000067E10000}"/>
    <cellStyle name="Valuta 6 2 3 4 2 3" xfId="33113" xr:uid="{00000000-0005-0000-0000-000068E10000}"/>
    <cellStyle name="Valuta 6 2 3 4 2 3 2" xfId="51272" xr:uid="{00000000-0005-0000-0000-000069E10000}"/>
    <cellStyle name="Valuta 6 2 3 4 2 4" xfId="19922" xr:uid="{00000000-0005-0000-0000-00006AE10000}"/>
    <cellStyle name="Valuta 6 2 3 4 2 5" xfId="38081" xr:uid="{00000000-0005-0000-0000-00006BE10000}"/>
    <cellStyle name="Valuta 6 2 3 4 2 6" xfId="56241" xr:uid="{00000000-0005-0000-0000-00006CE10000}"/>
    <cellStyle name="Valuta 6 2 3 4 3" xfId="9959" xr:uid="{00000000-0005-0000-0000-00006DE10000}"/>
    <cellStyle name="Valuta 6 2 3 4 3 2" xfId="23166" xr:uid="{00000000-0005-0000-0000-00006EE10000}"/>
    <cellStyle name="Valuta 6 2 3 4 3 3" xfId="41325" xr:uid="{00000000-0005-0000-0000-00006FE10000}"/>
    <cellStyle name="Valuta 6 2 3 4 4" xfId="14953" xr:uid="{00000000-0005-0000-0000-000070E10000}"/>
    <cellStyle name="Valuta 6 2 3 4 4 2" xfId="28145" xr:uid="{00000000-0005-0000-0000-000071E10000}"/>
    <cellStyle name="Valuta 6 2 3 4 4 3" xfId="46304" xr:uid="{00000000-0005-0000-0000-000072E10000}"/>
    <cellStyle name="Valuta 6 2 3 4 5" xfId="30629" xr:uid="{00000000-0005-0000-0000-000073E10000}"/>
    <cellStyle name="Valuta 6 2 3 4 5 2" xfId="48788" xr:uid="{00000000-0005-0000-0000-000074E10000}"/>
    <cellStyle name="Valuta 6 2 3 4 6" xfId="17438" xr:uid="{00000000-0005-0000-0000-000075E10000}"/>
    <cellStyle name="Valuta 6 2 3 4 7" xfId="35597" xr:uid="{00000000-0005-0000-0000-000076E10000}"/>
    <cellStyle name="Valuta 6 2 3 4 8" xfId="53757" xr:uid="{00000000-0005-0000-0000-000077E10000}"/>
    <cellStyle name="Valuta 6 2 3 4 9" xfId="59543" xr:uid="{00000000-0005-0000-0000-000078E10000}"/>
    <cellStyle name="Valuta 6 2 3 5" xfId="4675" xr:uid="{00000000-0005-0000-0000-000079E10000}"/>
    <cellStyle name="Valuta 6 2 3 5 2" xfId="6926" xr:uid="{00000000-0005-0000-0000-00007AE10000}"/>
    <cellStyle name="Valuta 6 2 3 5 2 2" xfId="12659" xr:uid="{00000000-0005-0000-0000-00007BE10000}"/>
    <cellStyle name="Valuta 6 2 3 5 2 2 2" xfId="25866" xr:uid="{00000000-0005-0000-0000-00007CE10000}"/>
    <cellStyle name="Valuta 6 2 3 5 2 2 3" xfId="44025" xr:uid="{00000000-0005-0000-0000-00007DE10000}"/>
    <cellStyle name="Valuta 6 2 3 5 2 3" xfId="33329" xr:uid="{00000000-0005-0000-0000-00007EE10000}"/>
    <cellStyle name="Valuta 6 2 3 5 2 3 2" xfId="51488" xr:uid="{00000000-0005-0000-0000-00007FE10000}"/>
    <cellStyle name="Valuta 6 2 3 5 2 4" xfId="20138" xr:uid="{00000000-0005-0000-0000-000080E10000}"/>
    <cellStyle name="Valuta 6 2 3 5 2 5" xfId="38297" xr:uid="{00000000-0005-0000-0000-000081E10000}"/>
    <cellStyle name="Valuta 6 2 3 5 2 6" xfId="56457" xr:uid="{00000000-0005-0000-0000-000082E10000}"/>
    <cellStyle name="Valuta 6 2 3 5 3" xfId="10175" xr:uid="{00000000-0005-0000-0000-000083E10000}"/>
    <cellStyle name="Valuta 6 2 3 5 3 2" xfId="23382" xr:uid="{00000000-0005-0000-0000-000084E10000}"/>
    <cellStyle name="Valuta 6 2 3 5 3 3" xfId="41541" xr:uid="{00000000-0005-0000-0000-000085E10000}"/>
    <cellStyle name="Valuta 6 2 3 5 4" xfId="15169" xr:uid="{00000000-0005-0000-0000-000086E10000}"/>
    <cellStyle name="Valuta 6 2 3 5 4 2" xfId="28361" xr:uid="{00000000-0005-0000-0000-000087E10000}"/>
    <cellStyle name="Valuta 6 2 3 5 4 3" xfId="46520" xr:uid="{00000000-0005-0000-0000-000088E10000}"/>
    <cellStyle name="Valuta 6 2 3 5 5" xfId="30845" xr:uid="{00000000-0005-0000-0000-000089E10000}"/>
    <cellStyle name="Valuta 6 2 3 5 5 2" xfId="49004" xr:uid="{00000000-0005-0000-0000-00008AE10000}"/>
    <cellStyle name="Valuta 6 2 3 5 6" xfId="17654" xr:uid="{00000000-0005-0000-0000-00008BE10000}"/>
    <cellStyle name="Valuta 6 2 3 5 7" xfId="35813" xr:uid="{00000000-0005-0000-0000-00008CE10000}"/>
    <cellStyle name="Valuta 6 2 3 5 8" xfId="53973" xr:uid="{00000000-0005-0000-0000-00008DE10000}"/>
    <cellStyle name="Valuta 6 2 3 6" xfId="4200" xr:uid="{00000000-0005-0000-0000-00008EE10000}"/>
    <cellStyle name="Valuta 6 2 3 6 2" xfId="6687" xr:uid="{00000000-0005-0000-0000-00008FE10000}"/>
    <cellStyle name="Valuta 6 2 3 6 2 2" xfId="12185" xr:uid="{00000000-0005-0000-0000-000090E10000}"/>
    <cellStyle name="Valuta 6 2 3 6 2 2 2" xfId="25392" xr:uid="{00000000-0005-0000-0000-000091E10000}"/>
    <cellStyle name="Valuta 6 2 3 6 2 2 3" xfId="43551" xr:uid="{00000000-0005-0000-0000-000092E10000}"/>
    <cellStyle name="Valuta 6 2 3 6 2 3" xfId="32855" xr:uid="{00000000-0005-0000-0000-000093E10000}"/>
    <cellStyle name="Valuta 6 2 3 6 2 3 2" xfId="51014" xr:uid="{00000000-0005-0000-0000-000094E10000}"/>
    <cellStyle name="Valuta 6 2 3 6 2 4" xfId="19664" xr:uid="{00000000-0005-0000-0000-000095E10000}"/>
    <cellStyle name="Valuta 6 2 3 6 2 5" xfId="37823" xr:uid="{00000000-0005-0000-0000-000096E10000}"/>
    <cellStyle name="Valuta 6 2 3 6 2 6" xfId="55983" xr:uid="{00000000-0005-0000-0000-000097E10000}"/>
    <cellStyle name="Valuta 6 2 3 6 3" xfId="9701" xr:uid="{00000000-0005-0000-0000-000098E10000}"/>
    <cellStyle name="Valuta 6 2 3 6 3 2" xfId="22908" xr:uid="{00000000-0005-0000-0000-000099E10000}"/>
    <cellStyle name="Valuta 6 2 3 6 3 3" xfId="41067" xr:uid="{00000000-0005-0000-0000-00009AE10000}"/>
    <cellStyle name="Valuta 6 2 3 6 4" xfId="14695" xr:uid="{00000000-0005-0000-0000-00009BE10000}"/>
    <cellStyle name="Valuta 6 2 3 6 4 2" xfId="27887" xr:uid="{00000000-0005-0000-0000-00009CE10000}"/>
    <cellStyle name="Valuta 6 2 3 6 4 3" xfId="46046" xr:uid="{00000000-0005-0000-0000-00009DE10000}"/>
    <cellStyle name="Valuta 6 2 3 6 5" xfId="30371" xr:uid="{00000000-0005-0000-0000-00009EE10000}"/>
    <cellStyle name="Valuta 6 2 3 6 5 2" xfId="48530" xr:uid="{00000000-0005-0000-0000-00009FE10000}"/>
    <cellStyle name="Valuta 6 2 3 6 6" xfId="17180" xr:uid="{00000000-0005-0000-0000-0000A0E10000}"/>
    <cellStyle name="Valuta 6 2 3 6 7" xfId="35339" xr:uid="{00000000-0005-0000-0000-0000A1E10000}"/>
    <cellStyle name="Valuta 6 2 3 6 8" xfId="53499" xr:uid="{00000000-0005-0000-0000-0000A2E10000}"/>
    <cellStyle name="Valuta 6 2 3 7" xfId="5107" xr:uid="{00000000-0005-0000-0000-0000A3E10000}"/>
    <cellStyle name="Valuta 6 2 3 7 2" xfId="7353" xr:uid="{00000000-0005-0000-0000-0000A4E10000}"/>
    <cellStyle name="Valuta 6 2 3 7 2 2" xfId="13086" xr:uid="{00000000-0005-0000-0000-0000A5E10000}"/>
    <cellStyle name="Valuta 6 2 3 7 2 2 2" xfId="26293" xr:uid="{00000000-0005-0000-0000-0000A6E10000}"/>
    <cellStyle name="Valuta 6 2 3 7 2 2 3" xfId="44452" xr:uid="{00000000-0005-0000-0000-0000A7E10000}"/>
    <cellStyle name="Valuta 6 2 3 7 2 3" xfId="33756" xr:uid="{00000000-0005-0000-0000-0000A8E10000}"/>
    <cellStyle name="Valuta 6 2 3 7 2 3 2" xfId="51915" xr:uid="{00000000-0005-0000-0000-0000A9E10000}"/>
    <cellStyle name="Valuta 6 2 3 7 2 4" xfId="20565" xr:uid="{00000000-0005-0000-0000-0000AAE10000}"/>
    <cellStyle name="Valuta 6 2 3 7 2 5" xfId="38724" xr:uid="{00000000-0005-0000-0000-0000ABE10000}"/>
    <cellStyle name="Valuta 6 2 3 7 2 6" xfId="56884" xr:uid="{00000000-0005-0000-0000-0000ACE10000}"/>
    <cellStyle name="Valuta 6 2 3 7 3" xfId="10602" xr:uid="{00000000-0005-0000-0000-0000ADE10000}"/>
    <cellStyle name="Valuta 6 2 3 7 3 2" xfId="23809" xr:uid="{00000000-0005-0000-0000-0000AEE10000}"/>
    <cellStyle name="Valuta 6 2 3 7 3 3" xfId="41968" xr:uid="{00000000-0005-0000-0000-0000AFE10000}"/>
    <cellStyle name="Valuta 6 2 3 7 4" xfId="15596" xr:uid="{00000000-0005-0000-0000-0000B0E10000}"/>
    <cellStyle name="Valuta 6 2 3 7 4 2" xfId="28788" xr:uid="{00000000-0005-0000-0000-0000B1E10000}"/>
    <cellStyle name="Valuta 6 2 3 7 4 3" xfId="46947" xr:uid="{00000000-0005-0000-0000-0000B2E10000}"/>
    <cellStyle name="Valuta 6 2 3 7 5" xfId="31272" xr:uid="{00000000-0005-0000-0000-0000B3E10000}"/>
    <cellStyle name="Valuta 6 2 3 7 5 2" xfId="49431" xr:uid="{00000000-0005-0000-0000-0000B4E10000}"/>
    <cellStyle name="Valuta 6 2 3 7 6" xfId="18081" xr:uid="{00000000-0005-0000-0000-0000B5E10000}"/>
    <cellStyle name="Valuta 6 2 3 7 7" xfId="36240" xr:uid="{00000000-0005-0000-0000-0000B6E10000}"/>
    <cellStyle name="Valuta 6 2 3 7 8" xfId="54400" xr:uid="{00000000-0005-0000-0000-0000B7E10000}"/>
    <cellStyle name="Valuta 6 2 3 8" xfId="6212" xr:uid="{00000000-0005-0000-0000-0000B8E10000}"/>
    <cellStyle name="Valuta 6 2 3 8 2" xfId="11710" xr:uid="{00000000-0005-0000-0000-0000B9E10000}"/>
    <cellStyle name="Valuta 6 2 3 8 2 2" xfId="24917" xr:uid="{00000000-0005-0000-0000-0000BAE10000}"/>
    <cellStyle name="Valuta 6 2 3 8 2 3" xfId="43076" xr:uid="{00000000-0005-0000-0000-0000BBE10000}"/>
    <cellStyle name="Valuta 6 2 3 8 3" xfId="32380" xr:uid="{00000000-0005-0000-0000-0000BCE10000}"/>
    <cellStyle name="Valuta 6 2 3 8 3 2" xfId="50539" xr:uid="{00000000-0005-0000-0000-0000BDE10000}"/>
    <cellStyle name="Valuta 6 2 3 8 4" xfId="19189" xr:uid="{00000000-0005-0000-0000-0000BEE10000}"/>
    <cellStyle name="Valuta 6 2 3 8 5" xfId="37348" xr:uid="{00000000-0005-0000-0000-0000BFE10000}"/>
    <cellStyle name="Valuta 6 2 3 8 6" xfId="55508" xr:uid="{00000000-0005-0000-0000-0000C0E10000}"/>
    <cellStyle name="Valuta 6 2 3 9" xfId="8446" xr:uid="{00000000-0005-0000-0000-0000C1E10000}"/>
    <cellStyle name="Valuta 6 2 3 9 2" xfId="21653" xr:uid="{00000000-0005-0000-0000-0000C2E10000}"/>
    <cellStyle name="Valuta 6 2 3 9 3" xfId="39812" xr:uid="{00000000-0005-0000-0000-0000C3E10000}"/>
    <cellStyle name="Valuta 6 2 3 9 4" xfId="57972" xr:uid="{00000000-0005-0000-0000-0000C4E10000}"/>
    <cellStyle name="Valuta 6 2 4" xfId="3339" xr:uid="{00000000-0005-0000-0000-0000C5E10000}"/>
    <cellStyle name="Valuta 6 2 4 10" xfId="9230" xr:uid="{00000000-0005-0000-0000-0000C6E10000}"/>
    <cellStyle name="Valuta 6 2 4 10 2" xfId="22437" xr:uid="{00000000-0005-0000-0000-0000C7E10000}"/>
    <cellStyle name="Valuta 6 2 4 10 3" xfId="40596" xr:uid="{00000000-0005-0000-0000-0000C8E10000}"/>
    <cellStyle name="Valuta 6 2 4 11" xfId="14223" xr:uid="{00000000-0005-0000-0000-0000C9E10000}"/>
    <cellStyle name="Valuta 6 2 4 11 2" xfId="27415" xr:uid="{00000000-0005-0000-0000-0000CAE10000}"/>
    <cellStyle name="Valuta 6 2 4 11 3" xfId="45574" xr:uid="{00000000-0005-0000-0000-0000CBE10000}"/>
    <cellStyle name="Valuta 6 2 4 12" xfId="29899" xr:uid="{00000000-0005-0000-0000-0000CCE10000}"/>
    <cellStyle name="Valuta 6 2 4 12 2" xfId="48058" xr:uid="{00000000-0005-0000-0000-0000CDE10000}"/>
    <cellStyle name="Valuta 6 2 4 13" xfId="16708" xr:uid="{00000000-0005-0000-0000-0000CEE10000}"/>
    <cellStyle name="Valuta 6 2 4 14" xfId="34867" xr:uid="{00000000-0005-0000-0000-0000CFE10000}"/>
    <cellStyle name="Valuta 6 2 4 15" xfId="53027" xr:uid="{00000000-0005-0000-0000-0000D0E10000}"/>
    <cellStyle name="Valuta 6 2 4 16" xfId="58922" xr:uid="{00000000-0005-0000-0000-0000D1E10000}"/>
    <cellStyle name="Valuta 6 2 4 2" xfId="3340" xr:uid="{00000000-0005-0000-0000-0000D2E10000}"/>
    <cellStyle name="Valuta 6 2 4 2 10" xfId="58923" xr:uid="{00000000-0005-0000-0000-0000D3E10000}"/>
    <cellStyle name="Valuta 6 2 4 2 2" xfId="4204" xr:uid="{00000000-0005-0000-0000-0000D4E10000}"/>
    <cellStyle name="Valuta 6 2 4 2 2 2" xfId="6691" xr:uid="{00000000-0005-0000-0000-0000D5E10000}"/>
    <cellStyle name="Valuta 6 2 4 2 2 2 2" xfId="12189" xr:uid="{00000000-0005-0000-0000-0000D6E10000}"/>
    <cellStyle name="Valuta 6 2 4 2 2 2 2 2" xfId="25396" xr:uid="{00000000-0005-0000-0000-0000D7E10000}"/>
    <cellStyle name="Valuta 6 2 4 2 2 2 2 3" xfId="43555" xr:uid="{00000000-0005-0000-0000-0000D8E10000}"/>
    <cellStyle name="Valuta 6 2 4 2 2 2 3" xfId="32859" xr:uid="{00000000-0005-0000-0000-0000D9E10000}"/>
    <cellStyle name="Valuta 6 2 4 2 2 2 3 2" xfId="51018" xr:uid="{00000000-0005-0000-0000-0000DAE10000}"/>
    <cellStyle name="Valuta 6 2 4 2 2 2 4" xfId="19668" xr:uid="{00000000-0005-0000-0000-0000DBE10000}"/>
    <cellStyle name="Valuta 6 2 4 2 2 2 5" xfId="37827" xr:uid="{00000000-0005-0000-0000-0000DCE10000}"/>
    <cellStyle name="Valuta 6 2 4 2 2 2 6" xfId="55987" xr:uid="{00000000-0005-0000-0000-0000DDE10000}"/>
    <cellStyle name="Valuta 6 2 4 2 2 3" xfId="9705" xr:uid="{00000000-0005-0000-0000-0000DEE10000}"/>
    <cellStyle name="Valuta 6 2 4 2 2 3 2" xfId="22912" xr:uid="{00000000-0005-0000-0000-0000DFE10000}"/>
    <cellStyle name="Valuta 6 2 4 2 2 3 3" xfId="41071" xr:uid="{00000000-0005-0000-0000-0000E0E10000}"/>
    <cellStyle name="Valuta 6 2 4 2 2 4" xfId="14699" xr:uid="{00000000-0005-0000-0000-0000E1E10000}"/>
    <cellStyle name="Valuta 6 2 4 2 2 4 2" xfId="27891" xr:uid="{00000000-0005-0000-0000-0000E2E10000}"/>
    <cellStyle name="Valuta 6 2 4 2 2 4 3" xfId="46050" xr:uid="{00000000-0005-0000-0000-0000E3E10000}"/>
    <cellStyle name="Valuta 6 2 4 2 2 5" xfId="30375" xr:uid="{00000000-0005-0000-0000-0000E4E10000}"/>
    <cellStyle name="Valuta 6 2 4 2 2 5 2" xfId="48534" xr:uid="{00000000-0005-0000-0000-0000E5E10000}"/>
    <cellStyle name="Valuta 6 2 4 2 2 6" xfId="17184" xr:uid="{00000000-0005-0000-0000-0000E6E10000}"/>
    <cellStyle name="Valuta 6 2 4 2 2 7" xfId="35343" xr:uid="{00000000-0005-0000-0000-0000E7E10000}"/>
    <cellStyle name="Valuta 6 2 4 2 2 8" xfId="53503" xr:uid="{00000000-0005-0000-0000-0000E8E10000}"/>
    <cellStyle name="Valuta 6 2 4 2 3" xfId="6216" xr:uid="{00000000-0005-0000-0000-0000E9E10000}"/>
    <cellStyle name="Valuta 6 2 4 2 3 2" xfId="11714" xr:uid="{00000000-0005-0000-0000-0000EAE10000}"/>
    <cellStyle name="Valuta 6 2 4 2 3 2 2" xfId="24921" xr:uid="{00000000-0005-0000-0000-0000EBE10000}"/>
    <cellStyle name="Valuta 6 2 4 2 3 2 3" xfId="43080" xr:uid="{00000000-0005-0000-0000-0000ECE10000}"/>
    <cellStyle name="Valuta 6 2 4 2 3 3" xfId="32384" xr:uid="{00000000-0005-0000-0000-0000EDE10000}"/>
    <cellStyle name="Valuta 6 2 4 2 3 3 2" xfId="50543" xr:uid="{00000000-0005-0000-0000-0000EEE10000}"/>
    <cellStyle name="Valuta 6 2 4 2 3 4" xfId="19193" xr:uid="{00000000-0005-0000-0000-0000EFE10000}"/>
    <cellStyle name="Valuta 6 2 4 2 3 5" xfId="37352" xr:uid="{00000000-0005-0000-0000-0000F0E10000}"/>
    <cellStyle name="Valuta 6 2 4 2 3 6" xfId="55512" xr:uid="{00000000-0005-0000-0000-0000F1E10000}"/>
    <cellStyle name="Valuta 6 2 4 2 4" xfId="9231" xr:uid="{00000000-0005-0000-0000-0000F2E10000}"/>
    <cellStyle name="Valuta 6 2 4 2 4 2" xfId="22438" xr:uid="{00000000-0005-0000-0000-0000F3E10000}"/>
    <cellStyle name="Valuta 6 2 4 2 4 3" xfId="40597" xr:uid="{00000000-0005-0000-0000-0000F4E10000}"/>
    <cellStyle name="Valuta 6 2 4 2 5" xfId="14224" xr:uid="{00000000-0005-0000-0000-0000F5E10000}"/>
    <cellStyle name="Valuta 6 2 4 2 5 2" xfId="27416" xr:uid="{00000000-0005-0000-0000-0000F6E10000}"/>
    <cellStyle name="Valuta 6 2 4 2 5 3" xfId="45575" xr:uid="{00000000-0005-0000-0000-0000F7E10000}"/>
    <cellStyle name="Valuta 6 2 4 2 6" xfId="29900" xr:uid="{00000000-0005-0000-0000-0000F8E10000}"/>
    <cellStyle name="Valuta 6 2 4 2 6 2" xfId="48059" xr:uid="{00000000-0005-0000-0000-0000F9E10000}"/>
    <cellStyle name="Valuta 6 2 4 2 7" xfId="16709" xr:uid="{00000000-0005-0000-0000-0000FAE10000}"/>
    <cellStyle name="Valuta 6 2 4 2 8" xfId="34868" xr:uid="{00000000-0005-0000-0000-0000FBE10000}"/>
    <cellStyle name="Valuta 6 2 4 2 9" xfId="53028" xr:uid="{00000000-0005-0000-0000-0000FCE10000}"/>
    <cellStyle name="Valuta 6 2 4 3" xfId="3341" xr:uid="{00000000-0005-0000-0000-0000FDE10000}"/>
    <cellStyle name="Valuta 6 2 4 3 10" xfId="58924" xr:uid="{00000000-0005-0000-0000-0000FEE10000}"/>
    <cellStyle name="Valuta 6 2 4 3 2" xfId="4205" xr:uid="{00000000-0005-0000-0000-0000FFE10000}"/>
    <cellStyle name="Valuta 6 2 4 3 2 2" xfId="6692" xr:uid="{00000000-0005-0000-0000-000000E20000}"/>
    <cellStyle name="Valuta 6 2 4 3 2 2 2" xfId="12190" xr:uid="{00000000-0005-0000-0000-000001E20000}"/>
    <cellStyle name="Valuta 6 2 4 3 2 2 2 2" xfId="25397" xr:uid="{00000000-0005-0000-0000-000002E20000}"/>
    <cellStyle name="Valuta 6 2 4 3 2 2 2 3" xfId="43556" xr:uid="{00000000-0005-0000-0000-000003E20000}"/>
    <cellStyle name="Valuta 6 2 4 3 2 2 3" xfId="32860" xr:uid="{00000000-0005-0000-0000-000004E20000}"/>
    <cellStyle name="Valuta 6 2 4 3 2 2 3 2" xfId="51019" xr:uid="{00000000-0005-0000-0000-000005E20000}"/>
    <cellStyle name="Valuta 6 2 4 3 2 2 4" xfId="19669" xr:uid="{00000000-0005-0000-0000-000006E20000}"/>
    <cellStyle name="Valuta 6 2 4 3 2 2 5" xfId="37828" xr:uid="{00000000-0005-0000-0000-000007E20000}"/>
    <cellStyle name="Valuta 6 2 4 3 2 2 6" xfId="55988" xr:uid="{00000000-0005-0000-0000-000008E20000}"/>
    <cellStyle name="Valuta 6 2 4 3 2 3" xfId="9706" xr:uid="{00000000-0005-0000-0000-000009E20000}"/>
    <cellStyle name="Valuta 6 2 4 3 2 3 2" xfId="22913" xr:uid="{00000000-0005-0000-0000-00000AE20000}"/>
    <cellStyle name="Valuta 6 2 4 3 2 3 3" xfId="41072" xr:uid="{00000000-0005-0000-0000-00000BE20000}"/>
    <cellStyle name="Valuta 6 2 4 3 2 4" xfId="14700" xr:uid="{00000000-0005-0000-0000-00000CE20000}"/>
    <cellStyle name="Valuta 6 2 4 3 2 4 2" xfId="27892" xr:uid="{00000000-0005-0000-0000-00000DE20000}"/>
    <cellStyle name="Valuta 6 2 4 3 2 4 3" xfId="46051" xr:uid="{00000000-0005-0000-0000-00000EE20000}"/>
    <cellStyle name="Valuta 6 2 4 3 2 5" xfId="30376" xr:uid="{00000000-0005-0000-0000-00000FE20000}"/>
    <cellStyle name="Valuta 6 2 4 3 2 5 2" xfId="48535" xr:uid="{00000000-0005-0000-0000-000010E20000}"/>
    <cellStyle name="Valuta 6 2 4 3 2 6" xfId="17185" xr:uid="{00000000-0005-0000-0000-000011E20000}"/>
    <cellStyle name="Valuta 6 2 4 3 2 7" xfId="35344" xr:uid="{00000000-0005-0000-0000-000012E20000}"/>
    <cellStyle name="Valuta 6 2 4 3 2 8" xfId="53504" xr:uid="{00000000-0005-0000-0000-000013E20000}"/>
    <cellStyle name="Valuta 6 2 4 3 3" xfId="6217" xr:uid="{00000000-0005-0000-0000-000014E20000}"/>
    <cellStyle name="Valuta 6 2 4 3 3 2" xfId="11715" xr:uid="{00000000-0005-0000-0000-000015E20000}"/>
    <cellStyle name="Valuta 6 2 4 3 3 2 2" xfId="24922" xr:uid="{00000000-0005-0000-0000-000016E20000}"/>
    <cellStyle name="Valuta 6 2 4 3 3 2 3" xfId="43081" xr:uid="{00000000-0005-0000-0000-000017E20000}"/>
    <cellStyle name="Valuta 6 2 4 3 3 3" xfId="32385" xr:uid="{00000000-0005-0000-0000-000018E20000}"/>
    <cellStyle name="Valuta 6 2 4 3 3 3 2" xfId="50544" xr:uid="{00000000-0005-0000-0000-000019E20000}"/>
    <cellStyle name="Valuta 6 2 4 3 3 4" xfId="19194" xr:uid="{00000000-0005-0000-0000-00001AE20000}"/>
    <cellStyle name="Valuta 6 2 4 3 3 5" xfId="37353" xr:uid="{00000000-0005-0000-0000-00001BE20000}"/>
    <cellStyle name="Valuta 6 2 4 3 3 6" xfId="55513" xr:uid="{00000000-0005-0000-0000-00001CE20000}"/>
    <cellStyle name="Valuta 6 2 4 3 4" xfId="9232" xr:uid="{00000000-0005-0000-0000-00001DE20000}"/>
    <cellStyle name="Valuta 6 2 4 3 4 2" xfId="22439" xr:uid="{00000000-0005-0000-0000-00001EE20000}"/>
    <cellStyle name="Valuta 6 2 4 3 4 3" xfId="40598" xr:uid="{00000000-0005-0000-0000-00001FE20000}"/>
    <cellStyle name="Valuta 6 2 4 3 5" xfId="14225" xr:uid="{00000000-0005-0000-0000-000020E20000}"/>
    <cellStyle name="Valuta 6 2 4 3 5 2" xfId="27417" xr:uid="{00000000-0005-0000-0000-000021E20000}"/>
    <cellStyle name="Valuta 6 2 4 3 5 3" xfId="45576" xr:uid="{00000000-0005-0000-0000-000022E20000}"/>
    <cellStyle name="Valuta 6 2 4 3 6" xfId="29901" xr:uid="{00000000-0005-0000-0000-000023E20000}"/>
    <cellStyle name="Valuta 6 2 4 3 6 2" xfId="48060" xr:uid="{00000000-0005-0000-0000-000024E20000}"/>
    <cellStyle name="Valuta 6 2 4 3 7" xfId="16710" xr:uid="{00000000-0005-0000-0000-000025E20000}"/>
    <cellStyle name="Valuta 6 2 4 3 8" xfId="34869" xr:uid="{00000000-0005-0000-0000-000026E20000}"/>
    <cellStyle name="Valuta 6 2 4 3 9" xfId="53029" xr:uid="{00000000-0005-0000-0000-000027E20000}"/>
    <cellStyle name="Valuta 6 2 4 4" xfId="3749" xr:uid="{00000000-0005-0000-0000-000028E20000}"/>
    <cellStyle name="Valuta 6 2 4 4 2" xfId="4460" xr:uid="{00000000-0005-0000-0000-000029E20000}"/>
    <cellStyle name="Valuta 6 2 4 4 2 2" xfId="12444" xr:uid="{00000000-0005-0000-0000-00002AE20000}"/>
    <cellStyle name="Valuta 6 2 4 4 2 2 2" xfId="25651" xr:uid="{00000000-0005-0000-0000-00002BE20000}"/>
    <cellStyle name="Valuta 6 2 4 4 2 2 3" xfId="43810" xr:uid="{00000000-0005-0000-0000-00002CE20000}"/>
    <cellStyle name="Valuta 6 2 4 4 2 3" xfId="33114" xr:uid="{00000000-0005-0000-0000-00002DE20000}"/>
    <cellStyle name="Valuta 6 2 4 4 2 3 2" xfId="51273" xr:uid="{00000000-0005-0000-0000-00002EE20000}"/>
    <cellStyle name="Valuta 6 2 4 4 2 4" xfId="19923" xr:uid="{00000000-0005-0000-0000-00002FE20000}"/>
    <cellStyle name="Valuta 6 2 4 4 2 5" xfId="38082" xr:uid="{00000000-0005-0000-0000-000030E20000}"/>
    <cellStyle name="Valuta 6 2 4 4 2 6" xfId="56242" xr:uid="{00000000-0005-0000-0000-000031E20000}"/>
    <cellStyle name="Valuta 6 2 4 4 3" xfId="9960" xr:uid="{00000000-0005-0000-0000-000032E20000}"/>
    <cellStyle name="Valuta 6 2 4 4 3 2" xfId="23167" xr:uid="{00000000-0005-0000-0000-000033E20000}"/>
    <cellStyle name="Valuta 6 2 4 4 3 3" xfId="41326" xr:uid="{00000000-0005-0000-0000-000034E20000}"/>
    <cellStyle name="Valuta 6 2 4 4 4" xfId="14954" xr:uid="{00000000-0005-0000-0000-000035E20000}"/>
    <cellStyle name="Valuta 6 2 4 4 4 2" xfId="28146" xr:uid="{00000000-0005-0000-0000-000036E20000}"/>
    <cellStyle name="Valuta 6 2 4 4 4 3" xfId="46305" xr:uid="{00000000-0005-0000-0000-000037E20000}"/>
    <cellStyle name="Valuta 6 2 4 4 5" xfId="30630" xr:uid="{00000000-0005-0000-0000-000038E20000}"/>
    <cellStyle name="Valuta 6 2 4 4 5 2" xfId="48789" xr:uid="{00000000-0005-0000-0000-000039E20000}"/>
    <cellStyle name="Valuta 6 2 4 4 6" xfId="17439" xr:uid="{00000000-0005-0000-0000-00003AE20000}"/>
    <cellStyle name="Valuta 6 2 4 4 7" xfId="35598" xr:uid="{00000000-0005-0000-0000-00003BE20000}"/>
    <cellStyle name="Valuta 6 2 4 4 8" xfId="53758" xr:uid="{00000000-0005-0000-0000-00003CE20000}"/>
    <cellStyle name="Valuta 6 2 4 4 9" xfId="59544" xr:uid="{00000000-0005-0000-0000-00003DE20000}"/>
    <cellStyle name="Valuta 6 2 4 5" xfId="4676" xr:uid="{00000000-0005-0000-0000-00003EE20000}"/>
    <cellStyle name="Valuta 6 2 4 5 2" xfId="6927" xr:uid="{00000000-0005-0000-0000-00003FE20000}"/>
    <cellStyle name="Valuta 6 2 4 5 2 2" xfId="12660" xr:uid="{00000000-0005-0000-0000-000040E20000}"/>
    <cellStyle name="Valuta 6 2 4 5 2 2 2" xfId="25867" xr:uid="{00000000-0005-0000-0000-000041E20000}"/>
    <cellStyle name="Valuta 6 2 4 5 2 2 3" xfId="44026" xr:uid="{00000000-0005-0000-0000-000042E20000}"/>
    <cellStyle name="Valuta 6 2 4 5 2 3" xfId="33330" xr:uid="{00000000-0005-0000-0000-000043E20000}"/>
    <cellStyle name="Valuta 6 2 4 5 2 3 2" xfId="51489" xr:uid="{00000000-0005-0000-0000-000044E20000}"/>
    <cellStyle name="Valuta 6 2 4 5 2 4" xfId="20139" xr:uid="{00000000-0005-0000-0000-000045E20000}"/>
    <cellStyle name="Valuta 6 2 4 5 2 5" xfId="38298" xr:uid="{00000000-0005-0000-0000-000046E20000}"/>
    <cellStyle name="Valuta 6 2 4 5 2 6" xfId="56458" xr:uid="{00000000-0005-0000-0000-000047E20000}"/>
    <cellStyle name="Valuta 6 2 4 5 3" xfId="10176" xr:uid="{00000000-0005-0000-0000-000048E20000}"/>
    <cellStyle name="Valuta 6 2 4 5 3 2" xfId="23383" xr:uid="{00000000-0005-0000-0000-000049E20000}"/>
    <cellStyle name="Valuta 6 2 4 5 3 3" xfId="41542" xr:uid="{00000000-0005-0000-0000-00004AE20000}"/>
    <cellStyle name="Valuta 6 2 4 5 4" xfId="15170" xr:uid="{00000000-0005-0000-0000-00004BE20000}"/>
    <cellStyle name="Valuta 6 2 4 5 4 2" xfId="28362" xr:uid="{00000000-0005-0000-0000-00004CE20000}"/>
    <cellStyle name="Valuta 6 2 4 5 4 3" xfId="46521" xr:uid="{00000000-0005-0000-0000-00004DE20000}"/>
    <cellStyle name="Valuta 6 2 4 5 5" xfId="30846" xr:uid="{00000000-0005-0000-0000-00004EE20000}"/>
    <cellStyle name="Valuta 6 2 4 5 5 2" xfId="49005" xr:uid="{00000000-0005-0000-0000-00004FE20000}"/>
    <cellStyle name="Valuta 6 2 4 5 6" xfId="17655" xr:uid="{00000000-0005-0000-0000-000050E20000}"/>
    <cellStyle name="Valuta 6 2 4 5 7" xfId="35814" xr:uid="{00000000-0005-0000-0000-000051E20000}"/>
    <cellStyle name="Valuta 6 2 4 5 8" xfId="53974" xr:uid="{00000000-0005-0000-0000-000052E20000}"/>
    <cellStyle name="Valuta 6 2 4 6" xfId="4203" xr:uid="{00000000-0005-0000-0000-000053E20000}"/>
    <cellStyle name="Valuta 6 2 4 6 2" xfId="6690" xr:uid="{00000000-0005-0000-0000-000054E20000}"/>
    <cellStyle name="Valuta 6 2 4 6 2 2" xfId="12188" xr:uid="{00000000-0005-0000-0000-000055E20000}"/>
    <cellStyle name="Valuta 6 2 4 6 2 2 2" xfId="25395" xr:uid="{00000000-0005-0000-0000-000056E20000}"/>
    <cellStyle name="Valuta 6 2 4 6 2 2 3" xfId="43554" xr:uid="{00000000-0005-0000-0000-000057E20000}"/>
    <cellStyle name="Valuta 6 2 4 6 2 3" xfId="32858" xr:uid="{00000000-0005-0000-0000-000058E20000}"/>
    <cellStyle name="Valuta 6 2 4 6 2 3 2" xfId="51017" xr:uid="{00000000-0005-0000-0000-000059E20000}"/>
    <cellStyle name="Valuta 6 2 4 6 2 4" xfId="19667" xr:uid="{00000000-0005-0000-0000-00005AE20000}"/>
    <cellStyle name="Valuta 6 2 4 6 2 5" xfId="37826" xr:uid="{00000000-0005-0000-0000-00005BE20000}"/>
    <cellStyle name="Valuta 6 2 4 6 2 6" xfId="55986" xr:uid="{00000000-0005-0000-0000-00005CE20000}"/>
    <cellStyle name="Valuta 6 2 4 6 3" xfId="9704" xr:uid="{00000000-0005-0000-0000-00005DE20000}"/>
    <cellStyle name="Valuta 6 2 4 6 3 2" xfId="22911" xr:uid="{00000000-0005-0000-0000-00005EE20000}"/>
    <cellStyle name="Valuta 6 2 4 6 3 3" xfId="41070" xr:uid="{00000000-0005-0000-0000-00005FE20000}"/>
    <cellStyle name="Valuta 6 2 4 6 4" xfId="14698" xr:uid="{00000000-0005-0000-0000-000060E20000}"/>
    <cellStyle name="Valuta 6 2 4 6 4 2" xfId="27890" xr:uid="{00000000-0005-0000-0000-000061E20000}"/>
    <cellStyle name="Valuta 6 2 4 6 4 3" xfId="46049" xr:uid="{00000000-0005-0000-0000-000062E20000}"/>
    <cellStyle name="Valuta 6 2 4 6 5" xfId="30374" xr:uid="{00000000-0005-0000-0000-000063E20000}"/>
    <cellStyle name="Valuta 6 2 4 6 5 2" xfId="48533" xr:uid="{00000000-0005-0000-0000-000064E20000}"/>
    <cellStyle name="Valuta 6 2 4 6 6" xfId="17183" xr:uid="{00000000-0005-0000-0000-000065E20000}"/>
    <cellStyle name="Valuta 6 2 4 6 7" xfId="35342" xr:uid="{00000000-0005-0000-0000-000066E20000}"/>
    <cellStyle name="Valuta 6 2 4 6 8" xfId="53502" xr:uid="{00000000-0005-0000-0000-000067E20000}"/>
    <cellStyle name="Valuta 6 2 4 7" xfId="5108" xr:uid="{00000000-0005-0000-0000-000068E20000}"/>
    <cellStyle name="Valuta 6 2 4 7 2" xfId="7354" xr:uid="{00000000-0005-0000-0000-000069E20000}"/>
    <cellStyle name="Valuta 6 2 4 7 2 2" xfId="13087" xr:uid="{00000000-0005-0000-0000-00006AE20000}"/>
    <cellStyle name="Valuta 6 2 4 7 2 2 2" xfId="26294" xr:uid="{00000000-0005-0000-0000-00006BE20000}"/>
    <cellStyle name="Valuta 6 2 4 7 2 2 3" xfId="44453" xr:uid="{00000000-0005-0000-0000-00006CE20000}"/>
    <cellStyle name="Valuta 6 2 4 7 2 3" xfId="33757" xr:uid="{00000000-0005-0000-0000-00006DE20000}"/>
    <cellStyle name="Valuta 6 2 4 7 2 3 2" xfId="51916" xr:uid="{00000000-0005-0000-0000-00006EE20000}"/>
    <cellStyle name="Valuta 6 2 4 7 2 4" xfId="20566" xr:uid="{00000000-0005-0000-0000-00006FE20000}"/>
    <cellStyle name="Valuta 6 2 4 7 2 5" xfId="38725" xr:uid="{00000000-0005-0000-0000-000070E20000}"/>
    <cellStyle name="Valuta 6 2 4 7 2 6" xfId="56885" xr:uid="{00000000-0005-0000-0000-000071E20000}"/>
    <cellStyle name="Valuta 6 2 4 7 3" xfId="10603" xr:uid="{00000000-0005-0000-0000-000072E20000}"/>
    <cellStyle name="Valuta 6 2 4 7 3 2" xfId="23810" xr:uid="{00000000-0005-0000-0000-000073E20000}"/>
    <cellStyle name="Valuta 6 2 4 7 3 3" xfId="41969" xr:uid="{00000000-0005-0000-0000-000074E20000}"/>
    <cellStyle name="Valuta 6 2 4 7 4" xfId="15597" xr:uid="{00000000-0005-0000-0000-000075E20000}"/>
    <cellStyle name="Valuta 6 2 4 7 4 2" xfId="28789" xr:uid="{00000000-0005-0000-0000-000076E20000}"/>
    <cellStyle name="Valuta 6 2 4 7 4 3" xfId="46948" xr:uid="{00000000-0005-0000-0000-000077E20000}"/>
    <cellStyle name="Valuta 6 2 4 7 5" xfId="31273" xr:uid="{00000000-0005-0000-0000-000078E20000}"/>
    <cellStyle name="Valuta 6 2 4 7 5 2" xfId="49432" xr:uid="{00000000-0005-0000-0000-000079E20000}"/>
    <cellStyle name="Valuta 6 2 4 7 6" xfId="18082" xr:uid="{00000000-0005-0000-0000-00007AE20000}"/>
    <cellStyle name="Valuta 6 2 4 7 7" xfId="36241" xr:uid="{00000000-0005-0000-0000-00007BE20000}"/>
    <cellStyle name="Valuta 6 2 4 7 8" xfId="54401" xr:uid="{00000000-0005-0000-0000-00007CE20000}"/>
    <cellStyle name="Valuta 6 2 4 8" xfId="6215" xr:uid="{00000000-0005-0000-0000-00007DE20000}"/>
    <cellStyle name="Valuta 6 2 4 8 2" xfId="11713" xr:uid="{00000000-0005-0000-0000-00007EE20000}"/>
    <cellStyle name="Valuta 6 2 4 8 2 2" xfId="24920" xr:uid="{00000000-0005-0000-0000-00007FE20000}"/>
    <cellStyle name="Valuta 6 2 4 8 2 3" xfId="43079" xr:uid="{00000000-0005-0000-0000-000080E20000}"/>
    <cellStyle name="Valuta 6 2 4 8 3" xfId="32383" xr:uid="{00000000-0005-0000-0000-000081E20000}"/>
    <cellStyle name="Valuta 6 2 4 8 3 2" xfId="50542" xr:uid="{00000000-0005-0000-0000-000082E20000}"/>
    <cellStyle name="Valuta 6 2 4 8 4" xfId="19192" xr:uid="{00000000-0005-0000-0000-000083E20000}"/>
    <cellStyle name="Valuta 6 2 4 8 5" xfId="37351" xr:uid="{00000000-0005-0000-0000-000084E20000}"/>
    <cellStyle name="Valuta 6 2 4 8 6" xfId="55511" xr:uid="{00000000-0005-0000-0000-000085E20000}"/>
    <cellStyle name="Valuta 6 2 4 9" xfId="8447" xr:uid="{00000000-0005-0000-0000-000086E20000}"/>
    <cellStyle name="Valuta 6 2 4 9 2" xfId="21654" xr:uid="{00000000-0005-0000-0000-000087E20000}"/>
    <cellStyle name="Valuta 6 2 4 9 3" xfId="39813" xr:uid="{00000000-0005-0000-0000-000088E20000}"/>
    <cellStyle name="Valuta 6 2 4 9 4" xfId="57973" xr:uid="{00000000-0005-0000-0000-000089E20000}"/>
    <cellStyle name="Valuta 6 2 5" xfId="3342" xr:uid="{00000000-0005-0000-0000-00008AE20000}"/>
    <cellStyle name="Valuta 6 2 5 10" xfId="34870" xr:uid="{00000000-0005-0000-0000-00008BE20000}"/>
    <cellStyle name="Valuta 6 2 5 11" xfId="53030" xr:uid="{00000000-0005-0000-0000-00008CE20000}"/>
    <cellStyle name="Valuta 6 2 5 12" xfId="58925" xr:uid="{00000000-0005-0000-0000-00008DE20000}"/>
    <cellStyle name="Valuta 6 2 5 2" xfId="3750" xr:uid="{00000000-0005-0000-0000-00008EE20000}"/>
    <cellStyle name="Valuta 6 2 5 2 2" xfId="6693" xr:uid="{00000000-0005-0000-0000-00008FE20000}"/>
    <cellStyle name="Valuta 6 2 5 2 2 2" xfId="12191" xr:uid="{00000000-0005-0000-0000-000090E20000}"/>
    <cellStyle name="Valuta 6 2 5 2 2 2 2" xfId="25398" xr:uid="{00000000-0005-0000-0000-000091E20000}"/>
    <cellStyle name="Valuta 6 2 5 2 2 2 3" xfId="43557" xr:uid="{00000000-0005-0000-0000-000092E20000}"/>
    <cellStyle name="Valuta 6 2 5 2 2 3" xfId="32861" xr:uid="{00000000-0005-0000-0000-000093E20000}"/>
    <cellStyle name="Valuta 6 2 5 2 2 3 2" xfId="51020" xr:uid="{00000000-0005-0000-0000-000094E20000}"/>
    <cellStyle name="Valuta 6 2 5 2 2 4" xfId="19670" xr:uid="{00000000-0005-0000-0000-000095E20000}"/>
    <cellStyle name="Valuta 6 2 5 2 2 5" xfId="37829" xr:uid="{00000000-0005-0000-0000-000096E20000}"/>
    <cellStyle name="Valuta 6 2 5 2 2 6" xfId="55989" xr:uid="{00000000-0005-0000-0000-000097E20000}"/>
    <cellStyle name="Valuta 6 2 5 2 3" xfId="9707" xr:uid="{00000000-0005-0000-0000-000098E20000}"/>
    <cellStyle name="Valuta 6 2 5 2 3 2" xfId="22914" xr:uid="{00000000-0005-0000-0000-000099E20000}"/>
    <cellStyle name="Valuta 6 2 5 2 3 3" xfId="41073" xr:uid="{00000000-0005-0000-0000-00009AE20000}"/>
    <cellStyle name="Valuta 6 2 5 2 4" xfId="14701" xr:uid="{00000000-0005-0000-0000-00009BE20000}"/>
    <cellStyle name="Valuta 6 2 5 2 4 2" xfId="27893" xr:uid="{00000000-0005-0000-0000-00009CE20000}"/>
    <cellStyle name="Valuta 6 2 5 2 4 3" xfId="46052" xr:uid="{00000000-0005-0000-0000-00009DE20000}"/>
    <cellStyle name="Valuta 6 2 5 2 5" xfId="4711" xr:uid="{00000000-0005-0000-0000-00009EE20000}"/>
    <cellStyle name="Valuta 6 2 5 2 5 2" xfId="30377" xr:uid="{00000000-0005-0000-0000-00009FE20000}"/>
    <cellStyle name="Valuta 6 2 5 2 5 3" xfId="48536" xr:uid="{00000000-0005-0000-0000-0000A0E20000}"/>
    <cellStyle name="Valuta 6 2 5 2 6" xfId="17186" xr:uid="{00000000-0005-0000-0000-0000A1E20000}"/>
    <cellStyle name="Valuta 6 2 5 2 7" xfId="35345" xr:uid="{00000000-0005-0000-0000-0000A2E20000}"/>
    <cellStyle name="Valuta 6 2 5 2 8" xfId="53505" xr:uid="{00000000-0005-0000-0000-0000A3E20000}"/>
    <cellStyle name="Valuta 6 2 5 2 9" xfId="59545" xr:uid="{00000000-0005-0000-0000-0000A4E20000}"/>
    <cellStyle name="Valuta 6 2 5 3" xfId="4206" xr:uid="{00000000-0005-0000-0000-0000A5E20000}"/>
    <cellStyle name="Valuta 6 2 5 3 2" xfId="7355" xr:uid="{00000000-0005-0000-0000-0000A6E20000}"/>
    <cellStyle name="Valuta 6 2 5 3 2 2" xfId="13088" xr:uid="{00000000-0005-0000-0000-0000A7E20000}"/>
    <cellStyle name="Valuta 6 2 5 3 2 2 2" xfId="26295" xr:uid="{00000000-0005-0000-0000-0000A8E20000}"/>
    <cellStyle name="Valuta 6 2 5 3 2 2 3" xfId="44454" xr:uid="{00000000-0005-0000-0000-0000A9E20000}"/>
    <cellStyle name="Valuta 6 2 5 3 2 3" xfId="33758" xr:uid="{00000000-0005-0000-0000-0000AAE20000}"/>
    <cellStyle name="Valuta 6 2 5 3 2 3 2" xfId="51917" xr:uid="{00000000-0005-0000-0000-0000ABE20000}"/>
    <cellStyle name="Valuta 6 2 5 3 2 4" xfId="20567" xr:uid="{00000000-0005-0000-0000-0000ACE20000}"/>
    <cellStyle name="Valuta 6 2 5 3 2 5" xfId="38726" xr:uid="{00000000-0005-0000-0000-0000ADE20000}"/>
    <cellStyle name="Valuta 6 2 5 3 2 6" xfId="56886" xr:uid="{00000000-0005-0000-0000-0000AEE20000}"/>
    <cellStyle name="Valuta 6 2 5 3 3" xfId="10604" xr:uid="{00000000-0005-0000-0000-0000AFE20000}"/>
    <cellStyle name="Valuta 6 2 5 3 3 2" xfId="23811" xr:uid="{00000000-0005-0000-0000-0000B0E20000}"/>
    <cellStyle name="Valuta 6 2 5 3 3 3" xfId="41970" xr:uid="{00000000-0005-0000-0000-0000B1E20000}"/>
    <cellStyle name="Valuta 6 2 5 3 4" xfId="15598" xr:uid="{00000000-0005-0000-0000-0000B2E20000}"/>
    <cellStyle name="Valuta 6 2 5 3 4 2" xfId="28790" xr:uid="{00000000-0005-0000-0000-0000B3E20000}"/>
    <cellStyle name="Valuta 6 2 5 3 4 3" xfId="46949" xr:uid="{00000000-0005-0000-0000-0000B4E20000}"/>
    <cellStyle name="Valuta 6 2 5 3 5" xfId="31274" xr:uid="{00000000-0005-0000-0000-0000B5E20000}"/>
    <cellStyle name="Valuta 6 2 5 3 5 2" xfId="49433" xr:uid="{00000000-0005-0000-0000-0000B6E20000}"/>
    <cellStyle name="Valuta 6 2 5 3 6" xfId="18083" xr:uid="{00000000-0005-0000-0000-0000B7E20000}"/>
    <cellStyle name="Valuta 6 2 5 3 7" xfId="36242" xr:uid="{00000000-0005-0000-0000-0000B8E20000}"/>
    <cellStyle name="Valuta 6 2 5 3 8" xfId="54402" xr:uid="{00000000-0005-0000-0000-0000B9E20000}"/>
    <cellStyle name="Valuta 6 2 5 4" xfId="6218" xr:uid="{00000000-0005-0000-0000-0000BAE20000}"/>
    <cellStyle name="Valuta 6 2 5 4 2" xfId="11716" xr:uid="{00000000-0005-0000-0000-0000BBE20000}"/>
    <cellStyle name="Valuta 6 2 5 4 2 2" xfId="24923" xr:uid="{00000000-0005-0000-0000-0000BCE20000}"/>
    <cellStyle name="Valuta 6 2 5 4 2 3" xfId="43082" xr:uid="{00000000-0005-0000-0000-0000BDE20000}"/>
    <cellStyle name="Valuta 6 2 5 4 3" xfId="32386" xr:uid="{00000000-0005-0000-0000-0000BEE20000}"/>
    <cellStyle name="Valuta 6 2 5 4 3 2" xfId="50545" xr:uid="{00000000-0005-0000-0000-0000BFE20000}"/>
    <cellStyle name="Valuta 6 2 5 4 4" xfId="19195" xr:uid="{00000000-0005-0000-0000-0000C0E20000}"/>
    <cellStyle name="Valuta 6 2 5 4 5" xfId="37354" xr:uid="{00000000-0005-0000-0000-0000C1E20000}"/>
    <cellStyle name="Valuta 6 2 5 4 6" xfId="55514" xr:uid="{00000000-0005-0000-0000-0000C2E20000}"/>
    <cellStyle name="Valuta 6 2 5 5" xfId="8448" xr:uid="{00000000-0005-0000-0000-0000C3E20000}"/>
    <cellStyle name="Valuta 6 2 5 5 2" xfId="21655" xr:uid="{00000000-0005-0000-0000-0000C4E20000}"/>
    <cellStyle name="Valuta 6 2 5 5 3" xfId="39814" xr:uid="{00000000-0005-0000-0000-0000C5E20000}"/>
    <cellStyle name="Valuta 6 2 5 5 4" xfId="57974" xr:uid="{00000000-0005-0000-0000-0000C6E20000}"/>
    <cellStyle name="Valuta 6 2 5 6" xfId="9233" xr:uid="{00000000-0005-0000-0000-0000C7E20000}"/>
    <cellStyle name="Valuta 6 2 5 6 2" xfId="22440" xr:uid="{00000000-0005-0000-0000-0000C8E20000}"/>
    <cellStyle name="Valuta 6 2 5 6 3" xfId="40599" xr:uid="{00000000-0005-0000-0000-0000C9E20000}"/>
    <cellStyle name="Valuta 6 2 5 7" xfId="14226" xr:uid="{00000000-0005-0000-0000-0000CAE20000}"/>
    <cellStyle name="Valuta 6 2 5 7 2" xfId="27418" xr:uid="{00000000-0005-0000-0000-0000CBE20000}"/>
    <cellStyle name="Valuta 6 2 5 7 3" xfId="45577" xr:uid="{00000000-0005-0000-0000-0000CCE20000}"/>
    <cellStyle name="Valuta 6 2 5 8" xfId="29902" xr:uid="{00000000-0005-0000-0000-0000CDE20000}"/>
    <cellStyle name="Valuta 6 2 5 8 2" xfId="48061" xr:uid="{00000000-0005-0000-0000-0000CEE20000}"/>
    <cellStyle name="Valuta 6 2 5 9" xfId="16711" xr:uid="{00000000-0005-0000-0000-0000CFE20000}"/>
    <cellStyle name="Valuta 6 2 6" xfId="3343" xr:uid="{00000000-0005-0000-0000-0000D0E20000}"/>
    <cellStyle name="Valuta 6 2 6 10" xfId="58926" xr:uid="{00000000-0005-0000-0000-0000D1E20000}"/>
    <cellStyle name="Valuta 6 2 6 2" xfId="4207" xr:uid="{00000000-0005-0000-0000-0000D2E20000}"/>
    <cellStyle name="Valuta 6 2 6 2 2" xfId="6694" xr:uid="{00000000-0005-0000-0000-0000D3E20000}"/>
    <cellStyle name="Valuta 6 2 6 2 2 2" xfId="12192" xr:uid="{00000000-0005-0000-0000-0000D4E20000}"/>
    <cellStyle name="Valuta 6 2 6 2 2 2 2" xfId="25399" xr:uid="{00000000-0005-0000-0000-0000D5E20000}"/>
    <cellStyle name="Valuta 6 2 6 2 2 2 3" xfId="43558" xr:uid="{00000000-0005-0000-0000-0000D6E20000}"/>
    <cellStyle name="Valuta 6 2 6 2 2 3" xfId="32862" xr:uid="{00000000-0005-0000-0000-0000D7E20000}"/>
    <cellStyle name="Valuta 6 2 6 2 2 3 2" xfId="51021" xr:uid="{00000000-0005-0000-0000-0000D8E20000}"/>
    <cellStyle name="Valuta 6 2 6 2 2 4" xfId="19671" xr:uid="{00000000-0005-0000-0000-0000D9E20000}"/>
    <cellStyle name="Valuta 6 2 6 2 2 5" xfId="37830" xr:uid="{00000000-0005-0000-0000-0000DAE20000}"/>
    <cellStyle name="Valuta 6 2 6 2 2 6" xfId="55990" xr:uid="{00000000-0005-0000-0000-0000DBE20000}"/>
    <cellStyle name="Valuta 6 2 6 2 3" xfId="9708" xr:uid="{00000000-0005-0000-0000-0000DCE20000}"/>
    <cellStyle name="Valuta 6 2 6 2 3 2" xfId="22915" xr:uid="{00000000-0005-0000-0000-0000DDE20000}"/>
    <cellStyle name="Valuta 6 2 6 2 3 3" xfId="41074" xr:uid="{00000000-0005-0000-0000-0000DEE20000}"/>
    <cellStyle name="Valuta 6 2 6 2 4" xfId="14702" xr:uid="{00000000-0005-0000-0000-0000DFE20000}"/>
    <cellStyle name="Valuta 6 2 6 2 4 2" xfId="27894" xr:uid="{00000000-0005-0000-0000-0000E0E20000}"/>
    <cellStyle name="Valuta 6 2 6 2 4 3" xfId="46053" xr:uid="{00000000-0005-0000-0000-0000E1E20000}"/>
    <cellStyle name="Valuta 6 2 6 2 5" xfId="30378" xr:uid="{00000000-0005-0000-0000-0000E2E20000}"/>
    <cellStyle name="Valuta 6 2 6 2 5 2" xfId="48537" xr:uid="{00000000-0005-0000-0000-0000E3E20000}"/>
    <cellStyle name="Valuta 6 2 6 2 6" xfId="17187" xr:uid="{00000000-0005-0000-0000-0000E4E20000}"/>
    <cellStyle name="Valuta 6 2 6 2 7" xfId="35346" xr:uid="{00000000-0005-0000-0000-0000E5E20000}"/>
    <cellStyle name="Valuta 6 2 6 2 8" xfId="53506" xr:uid="{00000000-0005-0000-0000-0000E6E20000}"/>
    <cellStyle name="Valuta 6 2 6 3" xfId="6219" xr:uid="{00000000-0005-0000-0000-0000E7E20000}"/>
    <cellStyle name="Valuta 6 2 6 3 2" xfId="11717" xr:uid="{00000000-0005-0000-0000-0000E8E20000}"/>
    <cellStyle name="Valuta 6 2 6 3 2 2" xfId="24924" xr:uid="{00000000-0005-0000-0000-0000E9E20000}"/>
    <cellStyle name="Valuta 6 2 6 3 2 3" xfId="43083" xr:uid="{00000000-0005-0000-0000-0000EAE20000}"/>
    <cellStyle name="Valuta 6 2 6 3 3" xfId="32387" xr:uid="{00000000-0005-0000-0000-0000EBE20000}"/>
    <cellStyle name="Valuta 6 2 6 3 3 2" xfId="50546" xr:uid="{00000000-0005-0000-0000-0000ECE20000}"/>
    <cellStyle name="Valuta 6 2 6 3 4" xfId="19196" xr:uid="{00000000-0005-0000-0000-0000EDE20000}"/>
    <cellStyle name="Valuta 6 2 6 3 5" xfId="37355" xr:uid="{00000000-0005-0000-0000-0000EEE20000}"/>
    <cellStyle name="Valuta 6 2 6 3 6" xfId="55515" xr:uid="{00000000-0005-0000-0000-0000EFE20000}"/>
    <cellStyle name="Valuta 6 2 6 4" xfId="9234" xr:uid="{00000000-0005-0000-0000-0000F0E20000}"/>
    <cellStyle name="Valuta 6 2 6 4 2" xfId="22441" xr:uid="{00000000-0005-0000-0000-0000F1E20000}"/>
    <cellStyle name="Valuta 6 2 6 4 3" xfId="40600" xr:uid="{00000000-0005-0000-0000-0000F2E20000}"/>
    <cellStyle name="Valuta 6 2 6 5" xfId="14227" xr:uid="{00000000-0005-0000-0000-0000F3E20000}"/>
    <cellStyle name="Valuta 6 2 6 5 2" xfId="27419" xr:uid="{00000000-0005-0000-0000-0000F4E20000}"/>
    <cellStyle name="Valuta 6 2 6 5 3" xfId="45578" xr:uid="{00000000-0005-0000-0000-0000F5E20000}"/>
    <cellStyle name="Valuta 6 2 6 6" xfId="29903" xr:uid="{00000000-0005-0000-0000-0000F6E20000}"/>
    <cellStyle name="Valuta 6 2 6 6 2" xfId="48062" xr:uid="{00000000-0005-0000-0000-0000F7E20000}"/>
    <cellStyle name="Valuta 6 2 6 7" xfId="16712" xr:uid="{00000000-0005-0000-0000-0000F8E20000}"/>
    <cellStyle name="Valuta 6 2 6 8" xfId="34871" xr:uid="{00000000-0005-0000-0000-0000F9E20000}"/>
    <cellStyle name="Valuta 6 2 6 9" xfId="53031" xr:uid="{00000000-0005-0000-0000-0000FAE20000}"/>
    <cellStyle name="Valuta 6 2 7" xfId="3344" xr:uid="{00000000-0005-0000-0000-0000FBE20000}"/>
    <cellStyle name="Valuta 6 2 7 10" xfId="58927" xr:uid="{00000000-0005-0000-0000-0000FCE20000}"/>
    <cellStyle name="Valuta 6 2 7 2" xfId="4208" xr:uid="{00000000-0005-0000-0000-0000FDE20000}"/>
    <cellStyle name="Valuta 6 2 7 2 2" xfId="6695" xr:uid="{00000000-0005-0000-0000-0000FEE20000}"/>
    <cellStyle name="Valuta 6 2 7 2 2 2" xfId="12193" xr:uid="{00000000-0005-0000-0000-0000FFE20000}"/>
    <cellStyle name="Valuta 6 2 7 2 2 2 2" xfId="25400" xr:uid="{00000000-0005-0000-0000-000000E30000}"/>
    <cellStyle name="Valuta 6 2 7 2 2 2 3" xfId="43559" xr:uid="{00000000-0005-0000-0000-000001E30000}"/>
    <cellStyle name="Valuta 6 2 7 2 2 3" xfId="32863" xr:uid="{00000000-0005-0000-0000-000002E30000}"/>
    <cellStyle name="Valuta 6 2 7 2 2 3 2" xfId="51022" xr:uid="{00000000-0005-0000-0000-000003E30000}"/>
    <cellStyle name="Valuta 6 2 7 2 2 4" xfId="19672" xr:uid="{00000000-0005-0000-0000-000004E30000}"/>
    <cellStyle name="Valuta 6 2 7 2 2 5" xfId="37831" xr:uid="{00000000-0005-0000-0000-000005E30000}"/>
    <cellStyle name="Valuta 6 2 7 2 2 6" xfId="55991" xr:uid="{00000000-0005-0000-0000-000006E30000}"/>
    <cellStyle name="Valuta 6 2 7 2 3" xfId="9709" xr:uid="{00000000-0005-0000-0000-000007E30000}"/>
    <cellStyle name="Valuta 6 2 7 2 3 2" xfId="22916" xr:uid="{00000000-0005-0000-0000-000008E30000}"/>
    <cellStyle name="Valuta 6 2 7 2 3 3" xfId="41075" xr:uid="{00000000-0005-0000-0000-000009E30000}"/>
    <cellStyle name="Valuta 6 2 7 2 4" xfId="14703" xr:uid="{00000000-0005-0000-0000-00000AE30000}"/>
    <cellStyle name="Valuta 6 2 7 2 4 2" xfId="27895" xr:uid="{00000000-0005-0000-0000-00000BE30000}"/>
    <cellStyle name="Valuta 6 2 7 2 4 3" xfId="46054" xr:uid="{00000000-0005-0000-0000-00000CE30000}"/>
    <cellStyle name="Valuta 6 2 7 2 5" xfId="30379" xr:uid="{00000000-0005-0000-0000-00000DE30000}"/>
    <cellStyle name="Valuta 6 2 7 2 5 2" xfId="48538" xr:uid="{00000000-0005-0000-0000-00000EE30000}"/>
    <cellStyle name="Valuta 6 2 7 2 6" xfId="17188" xr:uid="{00000000-0005-0000-0000-00000FE30000}"/>
    <cellStyle name="Valuta 6 2 7 2 7" xfId="35347" xr:uid="{00000000-0005-0000-0000-000010E30000}"/>
    <cellStyle name="Valuta 6 2 7 2 8" xfId="53507" xr:uid="{00000000-0005-0000-0000-000011E30000}"/>
    <cellStyle name="Valuta 6 2 7 3" xfId="6220" xr:uid="{00000000-0005-0000-0000-000012E30000}"/>
    <cellStyle name="Valuta 6 2 7 3 2" xfId="11718" xr:uid="{00000000-0005-0000-0000-000013E30000}"/>
    <cellStyle name="Valuta 6 2 7 3 2 2" xfId="24925" xr:uid="{00000000-0005-0000-0000-000014E30000}"/>
    <cellStyle name="Valuta 6 2 7 3 2 3" xfId="43084" xr:uid="{00000000-0005-0000-0000-000015E30000}"/>
    <cellStyle name="Valuta 6 2 7 3 3" xfId="32388" xr:uid="{00000000-0005-0000-0000-000016E30000}"/>
    <cellStyle name="Valuta 6 2 7 3 3 2" xfId="50547" xr:uid="{00000000-0005-0000-0000-000017E30000}"/>
    <cellStyle name="Valuta 6 2 7 3 4" xfId="19197" xr:uid="{00000000-0005-0000-0000-000018E30000}"/>
    <cellStyle name="Valuta 6 2 7 3 5" xfId="37356" xr:uid="{00000000-0005-0000-0000-000019E30000}"/>
    <cellStyle name="Valuta 6 2 7 3 6" xfId="55516" xr:uid="{00000000-0005-0000-0000-00001AE30000}"/>
    <cellStyle name="Valuta 6 2 7 4" xfId="9235" xr:uid="{00000000-0005-0000-0000-00001BE30000}"/>
    <cellStyle name="Valuta 6 2 7 4 2" xfId="22442" xr:uid="{00000000-0005-0000-0000-00001CE30000}"/>
    <cellStyle name="Valuta 6 2 7 4 3" xfId="40601" xr:uid="{00000000-0005-0000-0000-00001DE30000}"/>
    <cellStyle name="Valuta 6 2 7 5" xfId="14228" xr:uid="{00000000-0005-0000-0000-00001EE30000}"/>
    <cellStyle name="Valuta 6 2 7 5 2" xfId="27420" xr:uid="{00000000-0005-0000-0000-00001FE30000}"/>
    <cellStyle name="Valuta 6 2 7 5 3" xfId="45579" xr:uid="{00000000-0005-0000-0000-000020E30000}"/>
    <cellStyle name="Valuta 6 2 7 6" xfId="29904" xr:uid="{00000000-0005-0000-0000-000021E30000}"/>
    <cellStyle name="Valuta 6 2 7 6 2" xfId="48063" xr:uid="{00000000-0005-0000-0000-000022E30000}"/>
    <cellStyle name="Valuta 6 2 7 7" xfId="16713" xr:uid="{00000000-0005-0000-0000-000023E30000}"/>
    <cellStyle name="Valuta 6 2 7 8" xfId="34872" xr:uid="{00000000-0005-0000-0000-000024E30000}"/>
    <cellStyle name="Valuta 6 2 7 9" xfId="53032" xr:uid="{00000000-0005-0000-0000-000025E30000}"/>
    <cellStyle name="Valuta 6 2 8" xfId="3671" xr:uid="{00000000-0005-0000-0000-000026E30000}"/>
    <cellStyle name="Valuta 6 2 8 2" xfId="4455" xr:uid="{00000000-0005-0000-0000-000027E30000}"/>
    <cellStyle name="Valuta 6 2 8 2 2" xfId="12439" xr:uid="{00000000-0005-0000-0000-000028E30000}"/>
    <cellStyle name="Valuta 6 2 8 2 2 2" xfId="25646" xr:uid="{00000000-0005-0000-0000-000029E30000}"/>
    <cellStyle name="Valuta 6 2 8 2 2 3" xfId="43805" xr:uid="{00000000-0005-0000-0000-00002AE30000}"/>
    <cellStyle name="Valuta 6 2 8 2 3" xfId="33109" xr:uid="{00000000-0005-0000-0000-00002BE30000}"/>
    <cellStyle name="Valuta 6 2 8 2 3 2" xfId="51268" xr:uid="{00000000-0005-0000-0000-00002CE30000}"/>
    <cellStyle name="Valuta 6 2 8 2 4" xfId="19918" xr:uid="{00000000-0005-0000-0000-00002DE30000}"/>
    <cellStyle name="Valuta 6 2 8 2 5" xfId="38077" xr:uid="{00000000-0005-0000-0000-00002EE30000}"/>
    <cellStyle name="Valuta 6 2 8 2 6" xfId="56237" xr:uid="{00000000-0005-0000-0000-00002FE30000}"/>
    <cellStyle name="Valuta 6 2 8 3" xfId="9955" xr:uid="{00000000-0005-0000-0000-000030E30000}"/>
    <cellStyle name="Valuta 6 2 8 3 2" xfId="23162" xr:uid="{00000000-0005-0000-0000-000031E30000}"/>
    <cellStyle name="Valuta 6 2 8 3 3" xfId="41321" xr:uid="{00000000-0005-0000-0000-000032E30000}"/>
    <cellStyle name="Valuta 6 2 8 4" xfId="14949" xr:uid="{00000000-0005-0000-0000-000033E30000}"/>
    <cellStyle name="Valuta 6 2 8 4 2" xfId="28141" xr:uid="{00000000-0005-0000-0000-000034E30000}"/>
    <cellStyle name="Valuta 6 2 8 4 3" xfId="46300" xr:uid="{00000000-0005-0000-0000-000035E30000}"/>
    <cellStyle name="Valuta 6 2 8 5" xfId="30625" xr:uid="{00000000-0005-0000-0000-000036E30000}"/>
    <cellStyle name="Valuta 6 2 8 5 2" xfId="48784" xr:uid="{00000000-0005-0000-0000-000037E30000}"/>
    <cellStyle name="Valuta 6 2 8 6" xfId="17434" xr:uid="{00000000-0005-0000-0000-000038E30000}"/>
    <cellStyle name="Valuta 6 2 8 7" xfId="35593" xr:uid="{00000000-0005-0000-0000-000039E30000}"/>
    <cellStyle name="Valuta 6 2 8 8" xfId="53753" xr:uid="{00000000-0005-0000-0000-00003AE30000}"/>
    <cellStyle name="Valuta 6 2 8 9" xfId="59117" xr:uid="{00000000-0005-0000-0000-00003BE30000}"/>
    <cellStyle name="Valuta 6 2 9" xfId="4672" xr:uid="{00000000-0005-0000-0000-00003CE30000}"/>
    <cellStyle name="Valuta 6 2 9 2" xfId="6923" xr:uid="{00000000-0005-0000-0000-00003DE30000}"/>
    <cellStyle name="Valuta 6 2 9 2 2" xfId="12656" xr:uid="{00000000-0005-0000-0000-00003EE30000}"/>
    <cellStyle name="Valuta 6 2 9 2 2 2" xfId="25863" xr:uid="{00000000-0005-0000-0000-00003FE30000}"/>
    <cellStyle name="Valuta 6 2 9 2 2 3" xfId="44022" xr:uid="{00000000-0005-0000-0000-000040E30000}"/>
    <cellStyle name="Valuta 6 2 9 2 3" xfId="33326" xr:uid="{00000000-0005-0000-0000-000041E30000}"/>
    <cellStyle name="Valuta 6 2 9 2 3 2" xfId="51485" xr:uid="{00000000-0005-0000-0000-000042E30000}"/>
    <cellStyle name="Valuta 6 2 9 2 4" xfId="20135" xr:uid="{00000000-0005-0000-0000-000043E30000}"/>
    <cellStyle name="Valuta 6 2 9 2 5" xfId="38294" xr:uid="{00000000-0005-0000-0000-000044E30000}"/>
    <cellStyle name="Valuta 6 2 9 2 6" xfId="56454" xr:uid="{00000000-0005-0000-0000-000045E30000}"/>
    <cellStyle name="Valuta 6 2 9 3" xfId="10172" xr:uid="{00000000-0005-0000-0000-000046E30000}"/>
    <cellStyle name="Valuta 6 2 9 3 2" xfId="23379" xr:uid="{00000000-0005-0000-0000-000047E30000}"/>
    <cellStyle name="Valuta 6 2 9 3 3" xfId="41538" xr:uid="{00000000-0005-0000-0000-000048E30000}"/>
    <cellStyle name="Valuta 6 2 9 4" xfId="15166" xr:uid="{00000000-0005-0000-0000-000049E30000}"/>
    <cellStyle name="Valuta 6 2 9 4 2" xfId="28358" xr:uid="{00000000-0005-0000-0000-00004AE30000}"/>
    <cellStyle name="Valuta 6 2 9 4 3" xfId="46517" xr:uid="{00000000-0005-0000-0000-00004BE30000}"/>
    <cellStyle name="Valuta 6 2 9 5" xfId="30842" xr:uid="{00000000-0005-0000-0000-00004CE30000}"/>
    <cellStyle name="Valuta 6 2 9 5 2" xfId="49001" xr:uid="{00000000-0005-0000-0000-00004DE30000}"/>
    <cellStyle name="Valuta 6 2 9 6" xfId="17651" xr:uid="{00000000-0005-0000-0000-00004EE30000}"/>
    <cellStyle name="Valuta 6 2 9 7" xfId="35810" xr:uid="{00000000-0005-0000-0000-00004FE30000}"/>
    <cellStyle name="Valuta 6 2 9 8" xfId="53970" xr:uid="{00000000-0005-0000-0000-000050E30000}"/>
    <cellStyle name="Valuta 6 2 9 9" xfId="59282" xr:uid="{00000000-0005-0000-0000-000051E30000}"/>
    <cellStyle name="Valuta 6 20" xfId="8441" xr:uid="{00000000-0005-0000-0000-000052E30000}"/>
    <cellStyle name="Valuta 6 20 2" xfId="21648" xr:uid="{00000000-0005-0000-0000-000053E30000}"/>
    <cellStyle name="Valuta 6 20 3" xfId="39807" xr:uid="{00000000-0005-0000-0000-000054E30000}"/>
    <cellStyle name="Valuta 6 20 4" xfId="57967" xr:uid="{00000000-0005-0000-0000-000055E30000}"/>
    <cellStyle name="Valuta 6 21" xfId="8614" xr:uid="{00000000-0005-0000-0000-000056E30000}"/>
    <cellStyle name="Valuta 6 21 2" xfId="21821" xr:uid="{00000000-0005-0000-0000-000057E30000}"/>
    <cellStyle name="Valuta 6 21 3" xfId="39980" xr:uid="{00000000-0005-0000-0000-000058E30000}"/>
    <cellStyle name="Valuta 6 21 4" xfId="58140" xr:uid="{00000000-0005-0000-0000-000059E30000}"/>
    <cellStyle name="Valuta 6 22" xfId="8778" xr:uid="{00000000-0005-0000-0000-00005AE30000}"/>
    <cellStyle name="Valuta 6 22 2" xfId="21985" xr:uid="{00000000-0005-0000-0000-00005BE30000}"/>
    <cellStyle name="Valuta 6 22 3" xfId="40144" xr:uid="{00000000-0005-0000-0000-00005CE30000}"/>
    <cellStyle name="Valuta 6 22 4" xfId="58304" xr:uid="{00000000-0005-0000-0000-00005DE30000}"/>
    <cellStyle name="Valuta 6 23" xfId="8986" xr:uid="{00000000-0005-0000-0000-00005EE30000}"/>
    <cellStyle name="Valuta 6 23 2" xfId="22193" xr:uid="{00000000-0005-0000-0000-00005FE30000}"/>
    <cellStyle name="Valuta 6 23 3" xfId="40352" xr:uid="{00000000-0005-0000-0000-000060E30000}"/>
    <cellStyle name="Valuta 6 24" xfId="14209" xr:uid="{00000000-0005-0000-0000-000061E30000}"/>
    <cellStyle name="Valuta 6 24 2" xfId="27401" xr:uid="{00000000-0005-0000-0000-000062E30000}"/>
    <cellStyle name="Valuta 6 24 3" xfId="45560" xr:uid="{00000000-0005-0000-0000-000063E30000}"/>
    <cellStyle name="Valuta 6 25" xfId="29885" xr:uid="{00000000-0005-0000-0000-000064E30000}"/>
    <cellStyle name="Valuta 6 25 2" xfId="48044" xr:uid="{00000000-0005-0000-0000-000065E30000}"/>
    <cellStyle name="Valuta 6 26" xfId="16694" xr:uid="{00000000-0005-0000-0000-000066E30000}"/>
    <cellStyle name="Valuta 6 27" xfId="34853" xr:uid="{00000000-0005-0000-0000-000067E30000}"/>
    <cellStyle name="Valuta 6 28" xfId="53013" xr:uid="{00000000-0005-0000-0000-000068E30000}"/>
    <cellStyle name="Valuta 6 29" xfId="58470" xr:uid="{00000000-0005-0000-0000-000069E30000}"/>
    <cellStyle name="Valuta 6 3" xfId="3345" xr:uid="{00000000-0005-0000-0000-00006AE30000}"/>
    <cellStyle name="Valuta 6 3 10" xfId="5109" xr:uid="{00000000-0005-0000-0000-00006BE30000}"/>
    <cellStyle name="Valuta 6 3 10 2" xfId="7356" xr:uid="{00000000-0005-0000-0000-00006CE30000}"/>
    <cellStyle name="Valuta 6 3 10 2 2" xfId="13089" xr:uid="{00000000-0005-0000-0000-00006DE30000}"/>
    <cellStyle name="Valuta 6 3 10 2 2 2" xfId="26296" xr:uid="{00000000-0005-0000-0000-00006EE30000}"/>
    <cellStyle name="Valuta 6 3 10 2 2 3" xfId="44455" xr:uid="{00000000-0005-0000-0000-00006FE30000}"/>
    <cellStyle name="Valuta 6 3 10 2 3" xfId="33759" xr:uid="{00000000-0005-0000-0000-000070E30000}"/>
    <cellStyle name="Valuta 6 3 10 2 3 2" xfId="51918" xr:uid="{00000000-0005-0000-0000-000071E30000}"/>
    <cellStyle name="Valuta 6 3 10 2 4" xfId="20568" xr:uid="{00000000-0005-0000-0000-000072E30000}"/>
    <cellStyle name="Valuta 6 3 10 2 5" xfId="38727" xr:uid="{00000000-0005-0000-0000-000073E30000}"/>
    <cellStyle name="Valuta 6 3 10 2 6" xfId="56887" xr:uid="{00000000-0005-0000-0000-000074E30000}"/>
    <cellStyle name="Valuta 6 3 10 3" xfId="10605" xr:uid="{00000000-0005-0000-0000-000075E30000}"/>
    <cellStyle name="Valuta 6 3 10 3 2" xfId="23812" xr:uid="{00000000-0005-0000-0000-000076E30000}"/>
    <cellStyle name="Valuta 6 3 10 3 3" xfId="41971" xr:uid="{00000000-0005-0000-0000-000077E30000}"/>
    <cellStyle name="Valuta 6 3 10 4" xfId="15599" xr:uid="{00000000-0005-0000-0000-000078E30000}"/>
    <cellStyle name="Valuta 6 3 10 4 2" xfId="28791" xr:uid="{00000000-0005-0000-0000-000079E30000}"/>
    <cellStyle name="Valuta 6 3 10 4 3" xfId="46950" xr:uid="{00000000-0005-0000-0000-00007AE30000}"/>
    <cellStyle name="Valuta 6 3 10 5" xfId="31275" xr:uid="{00000000-0005-0000-0000-00007BE30000}"/>
    <cellStyle name="Valuta 6 3 10 5 2" xfId="49434" xr:uid="{00000000-0005-0000-0000-00007CE30000}"/>
    <cellStyle name="Valuta 6 3 10 6" xfId="18084" xr:uid="{00000000-0005-0000-0000-00007DE30000}"/>
    <cellStyle name="Valuta 6 3 10 7" xfId="36243" xr:uid="{00000000-0005-0000-0000-00007EE30000}"/>
    <cellStyle name="Valuta 6 3 10 8" xfId="54403" xr:uid="{00000000-0005-0000-0000-00007FE30000}"/>
    <cellStyle name="Valuta 6 3 11" xfId="5276" xr:uid="{00000000-0005-0000-0000-000080E30000}"/>
    <cellStyle name="Valuta 6 3 11 2" xfId="7524" xr:uid="{00000000-0005-0000-0000-000081E30000}"/>
    <cellStyle name="Valuta 6 3 11 2 2" xfId="13257" xr:uid="{00000000-0005-0000-0000-000082E30000}"/>
    <cellStyle name="Valuta 6 3 11 2 2 2" xfId="26464" xr:uid="{00000000-0005-0000-0000-000083E30000}"/>
    <cellStyle name="Valuta 6 3 11 2 2 3" xfId="44623" xr:uid="{00000000-0005-0000-0000-000084E30000}"/>
    <cellStyle name="Valuta 6 3 11 2 3" xfId="33927" xr:uid="{00000000-0005-0000-0000-000085E30000}"/>
    <cellStyle name="Valuta 6 3 11 2 3 2" xfId="52086" xr:uid="{00000000-0005-0000-0000-000086E30000}"/>
    <cellStyle name="Valuta 6 3 11 2 4" xfId="20736" xr:uid="{00000000-0005-0000-0000-000087E30000}"/>
    <cellStyle name="Valuta 6 3 11 2 5" xfId="38895" xr:uid="{00000000-0005-0000-0000-000088E30000}"/>
    <cellStyle name="Valuta 6 3 11 2 6" xfId="57055" xr:uid="{00000000-0005-0000-0000-000089E30000}"/>
    <cellStyle name="Valuta 6 3 11 3" xfId="10773" xr:uid="{00000000-0005-0000-0000-00008AE30000}"/>
    <cellStyle name="Valuta 6 3 11 3 2" xfId="23980" xr:uid="{00000000-0005-0000-0000-00008BE30000}"/>
    <cellStyle name="Valuta 6 3 11 3 3" xfId="42139" xr:uid="{00000000-0005-0000-0000-00008CE30000}"/>
    <cellStyle name="Valuta 6 3 11 4" xfId="15767" xr:uid="{00000000-0005-0000-0000-00008DE30000}"/>
    <cellStyle name="Valuta 6 3 11 4 2" xfId="28959" xr:uid="{00000000-0005-0000-0000-00008EE30000}"/>
    <cellStyle name="Valuta 6 3 11 4 3" xfId="47118" xr:uid="{00000000-0005-0000-0000-00008FE30000}"/>
    <cellStyle name="Valuta 6 3 11 5" xfId="31443" xr:uid="{00000000-0005-0000-0000-000090E30000}"/>
    <cellStyle name="Valuta 6 3 11 5 2" xfId="49602" xr:uid="{00000000-0005-0000-0000-000091E30000}"/>
    <cellStyle name="Valuta 6 3 11 6" xfId="18252" xr:uid="{00000000-0005-0000-0000-000092E30000}"/>
    <cellStyle name="Valuta 6 3 11 7" xfId="36411" xr:uid="{00000000-0005-0000-0000-000093E30000}"/>
    <cellStyle name="Valuta 6 3 11 8" xfId="54571" xr:uid="{00000000-0005-0000-0000-000094E30000}"/>
    <cellStyle name="Valuta 6 3 12" xfId="5443" xr:uid="{00000000-0005-0000-0000-000095E30000}"/>
    <cellStyle name="Valuta 6 3 12 2" xfId="7691" xr:uid="{00000000-0005-0000-0000-000096E30000}"/>
    <cellStyle name="Valuta 6 3 12 2 2" xfId="13424" xr:uid="{00000000-0005-0000-0000-000097E30000}"/>
    <cellStyle name="Valuta 6 3 12 2 2 2" xfId="26631" xr:uid="{00000000-0005-0000-0000-000098E30000}"/>
    <cellStyle name="Valuta 6 3 12 2 2 3" xfId="44790" xr:uid="{00000000-0005-0000-0000-000099E30000}"/>
    <cellStyle name="Valuta 6 3 12 2 3" xfId="34094" xr:uid="{00000000-0005-0000-0000-00009AE30000}"/>
    <cellStyle name="Valuta 6 3 12 2 3 2" xfId="52253" xr:uid="{00000000-0005-0000-0000-00009BE30000}"/>
    <cellStyle name="Valuta 6 3 12 2 4" xfId="20903" xr:uid="{00000000-0005-0000-0000-00009CE30000}"/>
    <cellStyle name="Valuta 6 3 12 2 5" xfId="39062" xr:uid="{00000000-0005-0000-0000-00009DE30000}"/>
    <cellStyle name="Valuta 6 3 12 2 6" xfId="57222" xr:uid="{00000000-0005-0000-0000-00009EE30000}"/>
    <cellStyle name="Valuta 6 3 12 3" xfId="10940" xr:uid="{00000000-0005-0000-0000-00009FE30000}"/>
    <cellStyle name="Valuta 6 3 12 3 2" xfId="24147" xr:uid="{00000000-0005-0000-0000-0000A0E30000}"/>
    <cellStyle name="Valuta 6 3 12 3 3" xfId="42306" xr:uid="{00000000-0005-0000-0000-0000A1E30000}"/>
    <cellStyle name="Valuta 6 3 12 4" xfId="15934" xr:uid="{00000000-0005-0000-0000-0000A2E30000}"/>
    <cellStyle name="Valuta 6 3 12 4 2" xfId="29126" xr:uid="{00000000-0005-0000-0000-0000A3E30000}"/>
    <cellStyle name="Valuta 6 3 12 4 3" xfId="47285" xr:uid="{00000000-0005-0000-0000-0000A4E30000}"/>
    <cellStyle name="Valuta 6 3 12 5" xfId="31610" xr:uid="{00000000-0005-0000-0000-0000A5E30000}"/>
    <cellStyle name="Valuta 6 3 12 5 2" xfId="49769" xr:uid="{00000000-0005-0000-0000-0000A6E30000}"/>
    <cellStyle name="Valuta 6 3 12 6" xfId="18419" xr:uid="{00000000-0005-0000-0000-0000A7E30000}"/>
    <cellStyle name="Valuta 6 3 12 7" xfId="36578" xr:uid="{00000000-0005-0000-0000-0000A8E30000}"/>
    <cellStyle name="Valuta 6 3 12 8" xfId="54738" xr:uid="{00000000-0005-0000-0000-0000A9E30000}"/>
    <cellStyle name="Valuta 6 3 13" xfId="5607" xr:uid="{00000000-0005-0000-0000-0000AAE30000}"/>
    <cellStyle name="Valuta 6 3 13 2" xfId="7855" xr:uid="{00000000-0005-0000-0000-0000ABE30000}"/>
    <cellStyle name="Valuta 6 3 13 2 2" xfId="13588" xr:uid="{00000000-0005-0000-0000-0000ACE30000}"/>
    <cellStyle name="Valuta 6 3 13 2 2 2" xfId="26795" xr:uid="{00000000-0005-0000-0000-0000ADE30000}"/>
    <cellStyle name="Valuta 6 3 13 2 2 3" xfId="44954" xr:uid="{00000000-0005-0000-0000-0000AEE30000}"/>
    <cellStyle name="Valuta 6 3 13 2 3" xfId="34258" xr:uid="{00000000-0005-0000-0000-0000AFE30000}"/>
    <cellStyle name="Valuta 6 3 13 2 3 2" xfId="52417" xr:uid="{00000000-0005-0000-0000-0000B0E30000}"/>
    <cellStyle name="Valuta 6 3 13 2 4" xfId="21067" xr:uid="{00000000-0005-0000-0000-0000B1E30000}"/>
    <cellStyle name="Valuta 6 3 13 2 5" xfId="39226" xr:uid="{00000000-0005-0000-0000-0000B2E30000}"/>
    <cellStyle name="Valuta 6 3 13 2 6" xfId="57386" xr:uid="{00000000-0005-0000-0000-0000B3E30000}"/>
    <cellStyle name="Valuta 6 3 13 3" xfId="11104" xr:uid="{00000000-0005-0000-0000-0000B4E30000}"/>
    <cellStyle name="Valuta 6 3 13 3 2" xfId="24311" xr:uid="{00000000-0005-0000-0000-0000B5E30000}"/>
    <cellStyle name="Valuta 6 3 13 3 3" xfId="42470" xr:uid="{00000000-0005-0000-0000-0000B6E30000}"/>
    <cellStyle name="Valuta 6 3 13 4" xfId="16098" xr:uid="{00000000-0005-0000-0000-0000B7E30000}"/>
    <cellStyle name="Valuta 6 3 13 4 2" xfId="29290" xr:uid="{00000000-0005-0000-0000-0000B8E30000}"/>
    <cellStyle name="Valuta 6 3 13 4 3" xfId="47449" xr:uid="{00000000-0005-0000-0000-0000B9E30000}"/>
    <cellStyle name="Valuta 6 3 13 5" xfId="31774" xr:uid="{00000000-0005-0000-0000-0000BAE30000}"/>
    <cellStyle name="Valuta 6 3 13 5 2" xfId="49933" xr:uid="{00000000-0005-0000-0000-0000BBE30000}"/>
    <cellStyle name="Valuta 6 3 13 6" xfId="18583" xr:uid="{00000000-0005-0000-0000-0000BCE30000}"/>
    <cellStyle name="Valuta 6 3 13 7" xfId="36742" xr:uid="{00000000-0005-0000-0000-0000BDE30000}"/>
    <cellStyle name="Valuta 6 3 13 8" xfId="54902" xr:uid="{00000000-0005-0000-0000-0000BEE30000}"/>
    <cellStyle name="Valuta 6 3 14" xfId="5771" xr:uid="{00000000-0005-0000-0000-0000BFE30000}"/>
    <cellStyle name="Valuta 6 3 14 2" xfId="8019" xr:uid="{00000000-0005-0000-0000-0000C0E30000}"/>
    <cellStyle name="Valuta 6 3 14 2 2" xfId="13752" xr:uid="{00000000-0005-0000-0000-0000C1E30000}"/>
    <cellStyle name="Valuta 6 3 14 2 2 2" xfId="26959" xr:uid="{00000000-0005-0000-0000-0000C2E30000}"/>
    <cellStyle name="Valuta 6 3 14 2 2 3" xfId="45118" xr:uid="{00000000-0005-0000-0000-0000C3E30000}"/>
    <cellStyle name="Valuta 6 3 14 2 3" xfId="34422" xr:uid="{00000000-0005-0000-0000-0000C4E30000}"/>
    <cellStyle name="Valuta 6 3 14 2 3 2" xfId="52581" xr:uid="{00000000-0005-0000-0000-0000C5E30000}"/>
    <cellStyle name="Valuta 6 3 14 2 4" xfId="21231" xr:uid="{00000000-0005-0000-0000-0000C6E30000}"/>
    <cellStyle name="Valuta 6 3 14 2 5" xfId="39390" xr:uid="{00000000-0005-0000-0000-0000C7E30000}"/>
    <cellStyle name="Valuta 6 3 14 2 6" xfId="57550" xr:uid="{00000000-0005-0000-0000-0000C8E30000}"/>
    <cellStyle name="Valuta 6 3 14 3" xfId="11268" xr:uid="{00000000-0005-0000-0000-0000C9E30000}"/>
    <cellStyle name="Valuta 6 3 14 3 2" xfId="24475" xr:uid="{00000000-0005-0000-0000-0000CAE30000}"/>
    <cellStyle name="Valuta 6 3 14 3 3" xfId="42634" xr:uid="{00000000-0005-0000-0000-0000CBE30000}"/>
    <cellStyle name="Valuta 6 3 14 4" xfId="16262" xr:uid="{00000000-0005-0000-0000-0000CCE30000}"/>
    <cellStyle name="Valuta 6 3 14 4 2" xfId="29454" xr:uid="{00000000-0005-0000-0000-0000CDE30000}"/>
    <cellStyle name="Valuta 6 3 14 4 3" xfId="47613" xr:uid="{00000000-0005-0000-0000-0000CEE30000}"/>
    <cellStyle name="Valuta 6 3 14 5" xfId="31938" xr:uid="{00000000-0005-0000-0000-0000CFE30000}"/>
    <cellStyle name="Valuta 6 3 14 5 2" xfId="50097" xr:uid="{00000000-0005-0000-0000-0000D0E30000}"/>
    <cellStyle name="Valuta 6 3 14 6" xfId="18747" xr:uid="{00000000-0005-0000-0000-0000D1E30000}"/>
    <cellStyle name="Valuta 6 3 14 7" xfId="36906" xr:uid="{00000000-0005-0000-0000-0000D2E30000}"/>
    <cellStyle name="Valuta 6 3 14 8" xfId="55066" xr:uid="{00000000-0005-0000-0000-0000D3E30000}"/>
    <cellStyle name="Valuta 6 3 15" xfId="6221" xr:uid="{00000000-0005-0000-0000-0000D4E30000}"/>
    <cellStyle name="Valuta 6 3 15 2" xfId="11719" xr:uid="{00000000-0005-0000-0000-0000D5E30000}"/>
    <cellStyle name="Valuta 6 3 15 2 2" xfId="24926" xr:uid="{00000000-0005-0000-0000-0000D6E30000}"/>
    <cellStyle name="Valuta 6 3 15 2 3" xfId="43085" xr:uid="{00000000-0005-0000-0000-0000D7E30000}"/>
    <cellStyle name="Valuta 6 3 15 3" xfId="32389" xr:uid="{00000000-0005-0000-0000-0000D8E30000}"/>
    <cellStyle name="Valuta 6 3 15 3 2" xfId="50548" xr:uid="{00000000-0005-0000-0000-0000D9E30000}"/>
    <cellStyle name="Valuta 6 3 15 4" xfId="19198" xr:uid="{00000000-0005-0000-0000-0000DAE30000}"/>
    <cellStyle name="Valuta 6 3 15 5" xfId="37357" xr:uid="{00000000-0005-0000-0000-0000DBE30000}"/>
    <cellStyle name="Valuta 6 3 15 6" xfId="55517" xr:uid="{00000000-0005-0000-0000-0000DCE30000}"/>
    <cellStyle name="Valuta 6 3 16" xfId="8195" xr:uid="{00000000-0005-0000-0000-0000DDE30000}"/>
    <cellStyle name="Valuta 6 3 16 2" xfId="21402" xr:uid="{00000000-0005-0000-0000-0000DEE30000}"/>
    <cellStyle name="Valuta 6 3 16 3" xfId="39561" xr:uid="{00000000-0005-0000-0000-0000DFE30000}"/>
    <cellStyle name="Valuta 6 3 16 4" xfId="57721" xr:uid="{00000000-0005-0000-0000-0000E0E30000}"/>
    <cellStyle name="Valuta 6 3 17" xfId="8449" xr:uid="{00000000-0005-0000-0000-0000E1E30000}"/>
    <cellStyle name="Valuta 6 3 17 2" xfId="21656" xr:uid="{00000000-0005-0000-0000-0000E2E30000}"/>
    <cellStyle name="Valuta 6 3 17 3" xfId="39815" xr:uid="{00000000-0005-0000-0000-0000E3E30000}"/>
    <cellStyle name="Valuta 6 3 17 4" xfId="57975" xr:uid="{00000000-0005-0000-0000-0000E4E30000}"/>
    <cellStyle name="Valuta 6 3 18" xfId="8617" xr:uid="{00000000-0005-0000-0000-0000E5E30000}"/>
    <cellStyle name="Valuta 6 3 18 2" xfId="21824" xr:uid="{00000000-0005-0000-0000-0000E6E30000}"/>
    <cellStyle name="Valuta 6 3 18 3" xfId="39983" xr:uid="{00000000-0005-0000-0000-0000E7E30000}"/>
    <cellStyle name="Valuta 6 3 18 4" xfId="58143" xr:uid="{00000000-0005-0000-0000-0000E8E30000}"/>
    <cellStyle name="Valuta 6 3 19" xfId="8781" xr:uid="{00000000-0005-0000-0000-0000E9E30000}"/>
    <cellStyle name="Valuta 6 3 19 2" xfId="21988" xr:uid="{00000000-0005-0000-0000-0000EAE30000}"/>
    <cellStyle name="Valuta 6 3 19 3" xfId="40147" xr:uid="{00000000-0005-0000-0000-0000EBE30000}"/>
    <cellStyle name="Valuta 6 3 19 4" xfId="58307" xr:uid="{00000000-0005-0000-0000-0000ECE30000}"/>
    <cellStyle name="Valuta 6 3 2" xfId="3346" xr:uid="{00000000-0005-0000-0000-0000EDE30000}"/>
    <cellStyle name="Valuta 6 3 2 10" xfId="9236" xr:uid="{00000000-0005-0000-0000-0000EEE30000}"/>
    <cellStyle name="Valuta 6 3 2 10 2" xfId="22443" xr:uid="{00000000-0005-0000-0000-0000EFE30000}"/>
    <cellStyle name="Valuta 6 3 2 10 3" xfId="40602" xr:uid="{00000000-0005-0000-0000-0000F0E30000}"/>
    <cellStyle name="Valuta 6 3 2 11" xfId="14230" xr:uid="{00000000-0005-0000-0000-0000F1E30000}"/>
    <cellStyle name="Valuta 6 3 2 11 2" xfId="27422" xr:uid="{00000000-0005-0000-0000-0000F2E30000}"/>
    <cellStyle name="Valuta 6 3 2 11 3" xfId="45581" xr:uid="{00000000-0005-0000-0000-0000F3E30000}"/>
    <cellStyle name="Valuta 6 3 2 12" xfId="29906" xr:uid="{00000000-0005-0000-0000-0000F4E30000}"/>
    <cellStyle name="Valuta 6 3 2 12 2" xfId="48065" xr:uid="{00000000-0005-0000-0000-0000F5E30000}"/>
    <cellStyle name="Valuta 6 3 2 13" xfId="16715" xr:uid="{00000000-0005-0000-0000-0000F6E30000}"/>
    <cellStyle name="Valuta 6 3 2 14" xfId="34874" xr:uid="{00000000-0005-0000-0000-0000F7E30000}"/>
    <cellStyle name="Valuta 6 3 2 15" xfId="53034" xr:uid="{00000000-0005-0000-0000-0000F8E30000}"/>
    <cellStyle name="Valuta 6 3 2 16" xfId="58929" xr:uid="{00000000-0005-0000-0000-0000F9E30000}"/>
    <cellStyle name="Valuta 6 3 2 2" xfId="3347" xr:uid="{00000000-0005-0000-0000-0000FAE30000}"/>
    <cellStyle name="Valuta 6 3 2 2 10" xfId="58930" xr:uid="{00000000-0005-0000-0000-0000FBE30000}"/>
    <cellStyle name="Valuta 6 3 2 2 2" xfId="4211" xr:uid="{00000000-0005-0000-0000-0000FCE30000}"/>
    <cellStyle name="Valuta 6 3 2 2 2 2" xfId="6698" xr:uid="{00000000-0005-0000-0000-0000FDE30000}"/>
    <cellStyle name="Valuta 6 3 2 2 2 2 2" xfId="12196" xr:uid="{00000000-0005-0000-0000-0000FEE30000}"/>
    <cellStyle name="Valuta 6 3 2 2 2 2 2 2" xfId="25403" xr:uid="{00000000-0005-0000-0000-0000FFE30000}"/>
    <cellStyle name="Valuta 6 3 2 2 2 2 2 3" xfId="43562" xr:uid="{00000000-0005-0000-0000-000000E40000}"/>
    <cellStyle name="Valuta 6 3 2 2 2 2 3" xfId="32866" xr:uid="{00000000-0005-0000-0000-000001E40000}"/>
    <cellStyle name="Valuta 6 3 2 2 2 2 3 2" xfId="51025" xr:uid="{00000000-0005-0000-0000-000002E40000}"/>
    <cellStyle name="Valuta 6 3 2 2 2 2 4" xfId="19675" xr:uid="{00000000-0005-0000-0000-000003E40000}"/>
    <cellStyle name="Valuta 6 3 2 2 2 2 5" xfId="37834" xr:uid="{00000000-0005-0000-0000-000004E40000}"/>
    <cellStyle name="Valuta 6 3 2 2 2 2 6" xfId="55994" xr:uid="{00000000-0005-0000-0000-000005E40000}"/>
    <cellStyle name="Valuta 6 3 2 2 2 3" xfId="9712" xr:uid="{00000000-0005-0000-0000-000006E40000}"/>
    <cellStyle name="Valuta 6 3 2 2 2 3 2" xfId="22919" xr:uid="{00000000-0005-0000-0000-000007E40000}"/>
    <cellStyle name="Valuta 6 3 2 2 2 3 3" xfId="41078" xr:uid="{00000000-0005-0000-0000-000008E40000}"/>
    <cellStyle name="Valuta 6 3 2 2 2 4" xfId="14706" xr:uid="{00000000-0005-0000-0000-000009E40000}"/>
    <cellStyle name="Valuta 6 3 2 2 2 4 2" xfId="27898" xr:uid="{00000000-0005-0000-0000-00000AE40000}"/>
    <cellStyle name="Valuta 6 3 2 2 2 4 3" xfId="46057" xr:uid="{00000000-0005-0000-0000-00000BE40000}"/>
    <cellStyle name="Valuta 6 3 2 2 2 5" xfId="30382" xr:uid="{00000000-0005-0000-0000-00000CE40000}"/>
    <cellStyle name="Valuta 6 3 2 2 2 5 2" xfId="48541" xr:uid="{00000000-0005-0000-0000-00000DE40000}"/>
    <cellStyle name="Valuta 6 3 2 2 2 6" xfId="17191" xr:uid="{00000000-0005-0000-0000-00000EE40000}"/>
    <cellStyle name="Valuta 6 3 2 2 2 7" xfId="35350" xr:uid="{00000000-0005-0000-0000-00000FE40000}"/>
    <cellStyle name="Valuta 6 3 2 2 2 8" xfId="53510" xr:uid="{00000000-0005-0000-0000-000010E40000}"/>
    <cellStyle name="Valuta 6 3 2 2 3" xfId="6223" xr:uid="{00000000-0005-0000-0000-000011E40000}"/>
    <cellStyle name="Valuta 6 3 2 2 3 2" xfId="11721" xr:uid="{00000000-0005-0000-0000-000012E40000}"/>
    <cellStyle name="Valuta 6 3 2 2 3 2 2" xfId="24928" xr:uid="{00000000-0005-0000-0000-000013E40000}"/>
    <cellStyle name="Valuta 6 3 2 2 3 2 3" xfId="43087" xr:uid="{00000000-0005-0000-0000-000014E40000}"/>
    <cellStyle name="Valuta 6 3 2 2 3 3" xfId="32391" xr:uid="{00000000-0005-0000-0000-000015E40000}"/>
    <cellStyle name="Valuta 6 3 2 2 3 3 2" xfId="50550" xr:uid="{00000000-0005-0000-0000-000016E40000}"/>
    <cellStyle name="Valuta 6 3 2 2 3 4" xfId="19200" xr:uid="{00000000-0005-0000-0000-000017E40000}"/>
    <cellStyle name="Valuta 6 3 2 2 3 5" xfId="37359" xr:uid="{00000000-0005-0000-0000-000018E40000}"/>
    <cellStyle name="Valuta 6 3 2 2 3 6" xfId="55519" xr:uid="{00000000-0005-0000-0000-000019E40000}"/>
    <cellStyle name="Valuta 6 3 2 2 4" xfId="9237" xr:uid="{00000000-0005-0000-0000-00001AE40000}"/>
    <cellStyle name="Valuta 6 3 2 2 4 2" xfId="22444" xr:uid="{00000000-0005-0000-0000-00001BE40000}"/>
    <cellStyle name="Valuta 6 3 2 2 4 3" xfId="40603" xr:uid="{00000000-0005-0000-0000-00001CE40000}"/>
    <cellStyle name="Valuta 6 3 2 2 5" xfId="14231" xr:uid="{00000000-0005-0000-0000-00001DE40000}"/>
    <cellStyle name="Valuta 6 3 2 2 5 2" xfId="27423" xr:uid="{00000000-0005-0000-0000-00001EE40000}"/>
    <cellStyle name="Valuta 6 3 2 2 5 3" xfId="45582" xr:uid="{00000000-0005-0000-0000-00001FE40000}"/>
    <cellStyle name="Valuta 6 3 2 2 6" xfId="29907" xr:uid="{00000000-0005-0000-0000-000020E40000}"/>
    <cellStyle name="Valuta 6 3 2 2 6 2" xfId="48066" xr:uid="{00000000-0005-0000-0000-000021E40000}"/>
    <cellStyle name="Valuta 6 3 2 2 7" xfId="16716" xr:uid="{00000000-0005-0000-0000-000022E40000}"/>
    <cellStyle name="Valuta 6 3 2 2 8" xfId="34875" xr:uid="{00000000-0005-0000-0000-000023E40000}"/>
    <cellStyle name="Valuta 6 3 2 2 9" xfId="53035" xr:uid="{00000000-0005-0000-0000-000024E40000}"/>
    <cellStyle name="Valuta 6 3 2 3" xfId="3348" xr:uid="{00000000-0005-0000-0000-000025E40000}"/>
    <cellStyle name="Valuta 6 3 2 3 10" xfId="58931" xr:uid="{00000000-0005-0000-0000-000026E40000}"/>
    <cellStyle name="Valuta 6 3 2 3 2" xfId="4212" xr:uid="{00000000-0005-0000-0000-000027E40000}"/>
    <cellStyle name="Valuta 6 3 2 3 2 2" xfId="6699" xr:uid="{00000000-0005-0000-0000-000028E40000}"/>
    <cellStyle name="Valuta 6 3 2 3 2 2 2" xfId="12197" xr:uid="{00000000-0005-0000-0000-000029E40000}"/>
    <cellStyle name="Valuta 6 3 2 3 2 2 2 2" xfId="25404" xr:uid="{00000000-0005-0000-0000-00002AE40000}"/>
    <cellStyle name="Valuta 6 3 2 3 2 2 2 3" xfId="43563" xr:uid="{00000000-0005-0000-0000-00002BE40000}"/>
    <cellStyle name="Valuta 6 3 2 3 2 2 3" xfId="32867" xr:uid="{00000000-0005-0000-0000-00002CE40000}"/>
    <cellStyle name="Valuta 6 3 2 3 2 2 3 2" xfId="51026" xr:uid="{00000000-0005-0000-0000-00002DE40000}"/>
    <cellStyle name="Valuta 6 3 2 3 2 2 4" xfId="19676" xr:uid="{00000000-0005-0000-0000-00002EE40000}"/>
    <cellStyle name="Valuta 6 3 2 3 2 2 5" xfId="37835" xr:uid="{00000000-0005-0000-0000-00002FE40000}"/>
    <cellStyle name="Valuta 6 3 2 3 2 2 6" xfId="55995" xr:uid="{00000000-0005-0000-0000-000030E40000}"/>
    <cellStyle name="Valuta 6 3 2 3 2 3" xfId="9713" xr:uid="{00000000-0005-0000-0000-000031E40000}"/>
    <cellStyle name="Valuta 6 3 2 3 2 3 2" xfId="22920" xr:uid="{00000000-0005-0000-0000-000032E40000}"/>
    <cellStyle name="Valuta 6 3 2 3 2 3 3" xfId="41079" xr:uid="{00000000-0005-0000-0000-000033E40000}"/>
    <cellStyle name="Valuta 6 3 2 3 2 4" xfId="14707" xr:uid="{00000000-0005-0000-0000-000034E40000}"/>
    <cellStyle name="Valuta 6 3 2 3 2 4 2" xfId="27899" xr:uid="{00000000-0005-0000-0000-000035E40000}"/>
    <cellStyle name="Valuta 6 3 2 3 2 4 3" xfId="46058" xr:uid="{00000000-0005-0000-0000-000036E40000}"/>
    <cellStyle name="Valuta 6 3 2 3 2 5" xfId="30383" xr:uid="{00000000-0005-0000-0000-000037E40000}"/>
    <cellStyle name="Valuta 6 3 2 3 2 5 2" xfId="48542" xr:uid="{00000000-0005-0000-0000-000038E40000}"/>
    <cellStyle name="Valuta 6 3 2 3 2 6" xfId="17192" xr:uid="{00000000-0005-0000-0000-000039E40000}"/>
    <cellStyle name="Valuta 6 3 2 3 2 7" xfId="35351" xr:uid="{00000000-0005-0000-0000-00003AE40000}"/>
    <cellStyle name="Valuta 6 3 2 3 2 8" xfId="53511" xr:uid="{00000000-0005-0000-0000-00003BE40000}"/>
    <cellStyle name="Valuta 6 3 2 3 3" xfId="6224" xr:uid="{00000000-0005-0000-0000-00003CE40000}"/>
    <cellStyle name="Valuta 6 3 2 3 3 2" xfId="11722" xr:uid="{00000000-0005-0000-0000-00003DE40000}"/>
    <cellStyle name="Valuta 6 3 2 3 3 2 2" xfId="24929" xr:uid="{00000000-0005-0000-0000-00003EE40000}"/>
    <cellStyle name="Valuta 6 3 2 3 3 2 3" xfId="43088" xr:uid="{00000000-0005-0000-0000-00003FE40000}"/>
    <cellStyle name="Valuta 6 3 2 3 3 3" xfId="32392" xr:uid="{00000000-0005-0000-0000-000040E40000}"/>
    <cellStyle name="Valuta 6 3 2 3 3 3 2" xfId="50551" xr:uid="{00000000-0005-0000-0000-000041E40000}"/>
    <cellStyle name="Valuta 6 3 2 3 3 4" xfId="19201" xr:uid="{00000000-0005-0000-0000-000042E40000}"/>
    <cellStyle name="Valuta 6 3 2 3 3 5" xfId="37360" xr:uid="{00000000-0005-0000-0000-000043E40000}"/>
    <cellStyle name="Valuta 6 3 2 3 3 6" xfId="55520" xr:uid="{00000000-0005-0000-0000-000044E40000}"/>
    <cellStyle name="Valuta 6 3 2 3 4" xfId="9238" xr:uid="{00000000-0005-0000-0000-000045E40000}"/>
    <cellStyle name="Valuta 6 3 2 3 4 2" xfId="22445" xr:uid="{00000000-0005-0000-0000-000046E40000}"/>
    <cellStyle name="Valuta 6 3 2 3 4 3" xfId="40604" xr:uid="{00000000-0005-0000-0000-000047E40000}"/>
    <cellStyle name="Valuta 6 3 2 3 5" xfId="14232" xr:uid="{00000000-0005-0000-0000-000048E40000}"/>
    <cellStyle name="Valuta 6 3 2 3 5 2" xfId="27424" xr:uid="{00000000-0005-0000-0000-000049E40000}"/>
    <cellStyle name="Valuta 6 3 2 3 5 3" xfId="45583" xr:uid="{00000000-0005-0000-0000-00004AE40000}"/>
    <cellStyle name="Valuta 6 3 2 3 6" xfId="29908" xr:uid="{00000000-0005-0000-0000-00004BE40000}"/>
    <cellStyle name="Valuta 6 3 2 3 6 2" xfId="48067" xr:uid="{00000000-0005-0000-0000-00004CE40000}"/>
    <cellStyle name="Valuta 6 3 2 3 7" xfId="16717" xr:uid="{00000000-0005-0000-0000-00004DE40000}"/>
    <cellStyle name="Valuta 6 3 2 3 8" xfId="34876" xr:uid="{00000000-0005-0000-0000-00004EE40000}"/>
    <cellStyle name="Valuta 6 3 2 3 9" xfId="53036" xr:uid="{00000000-0005-0000-0000-00004FE40000}"/>
    <cellStyle name="Valuta 6 3 2 4" xfId="3751" xr:uid="{00000000-0005-0000-0000-000050E40000}"/>
    <cellStyle name="Valuta 6 3 2 4 2" xfId="4462" xr:uid="{00000000-0005-0000-0000-000051E40000}"/>
    <cellStyle name="Valuta 6 3 2 4 2 2" xfId="12446" xr:uid="{00000000-0005-0000-0000-000052E40000}"/>
    <cellStyle name="Valuta 6 3 2 4 2 2 2" xfId="25653" xr:uid="{00000000-0005-0000-0000-000053E40000}"/>
    <cellStyle name="Valuta 6 3 2 4 2 2 3" xfId="43812" xr:uid="{00000000-0005-0000-0000-000054E40000}"/>
    <cellStyle name="Valuta 6 3 2 4 2 3" xfId="33116" xr:uid="{00000000-0005-0000-0000-000055E40000}"/>
    <cellStyle name="Valuta 6 3 2 4 2 3 2" xfId="51275" xr:uid="{00000000-0005-0000-0000-000056E40000}"/>
    <cellStyle name="Valuta 6 3 2 4 2 4" xfId="19925" xr:uid="{00000000-0005-0000-0000-000057E40000}"/>
    <cellStyle name="Valuta 6 3 2 4 2 5" xfId="38084" xr:uid="{00000000-0005-0000-0000-000058E40000}"/>
    <cellStyle name="Valuta 6 3 2 4 2 6" xfId="56244" xr:uid="{00000000-0005-0000-0000-000059E40000}"/>
    <cellStyle name="Valuta 6 3 2 4 3" xfId="9962" xr:uid="{00000000-0005-0000-0000-00005AE40000}"/>
    <cellStyle name="Valuta 6 3 2 4 3 2" xfId="23169" xr:uid="{00000000-0005-0000-0000-00005BE40000}"/>
    <cellStyle name="Valuta 6 3 2 4 3 3" xfId="41328" xr:uid="{00000000-0005-0000-0000-00005CE40000}"/>
    <cellStyle name="Valuta 6 3 2 4 4" xfId="14956" xr:uid="{00000000-0005-0000-0000-00005DE40000}"/>
    <cellStyle name="Valuta 6 3 2 4 4 2" xfId="28148" xr:uid="{00000000-0005-0000-0000-00005EE40000}"/>
    <cellStyle name="Valuta 6 3 2 4 4 3" xfId="46307" xr:uid="{00000000-0005-0000-0000-00005FE40000}"/>
    <cellStyle name="Valuta 6 3 2 4 5" xfId="30632" xr:uid="{00000000-0005-0000-0000-000060E40000}"/>
    <cellStyle name="Valuta 6 3 2 4 5 2" xfId="48791" xr:uid="{00000000-0005-0000-0000-000061E40000}"/>
    <cellStyle name="Valuta 6 3 2 4 6" xfId="17441" xr:uid="{00000000-0005-0000-0000-000062E40000}"/>
    <cellStyle name="Valuta 6 3 2 4 7" xfId="35600" xr:uid="{00000000-0005-0000-0000-000063E40000}"/>
    <cellStyle name="Valuta 6 3 2 4 8" xfId="53760" xr:uid="{00000000-0005-0000-0000-000064E40000}"/>
    <cellStyle name="Valuta 6 3 2 4 9" xfId="59547" xr:uid="{00000000-0005-0000-0000-000065E40000}"/>
    <cellStyle name="Valuta 6 3 2 5" xfId="4678" xr:uid="{00000000-0005-0000-0000-000066E40000}"/>
    <cellStyle name="Valuta 6 3 2 5 2" xfId="6929" xr:uid="{00000000-0005-0000-0000-000067E40000}"/>
    <cellStyle name="Valuta 6 3 2 5 2 2" xfId="12662" xr:uid="{00000000-0005-0000-0000-000068E40000}"/>
    <cellStyle name="Valuta 6 3 2 5 2 2 2" xfId="25869" xr:uid="{00000000-0005-0000-0000-000069E40000}"/>
    <cellStyle name="Valuta 6 3 2 5 2 2 3" xfId="44028" xr:uid="{00000000-0005-0000-0000-00006AE40000}"/>
    <cellStyle name="Valuta 6 3 2 5 2 3" xfId="33332" xr:uid="{00000000-0005-0000-0000-00006BE40000}"/>
    <cellStyle name="Valuta 6 3 2 5 2 3 2" xfId="51491" xr:uid="{00000000-0005-0000-0000-00006CE40000}"/>
    <cellStyle name="Valuta 6 3 2 5 2 4" xfId="20141" xr:uid="{00000000-0005-0000-0000-00006DE40000}"/>
    <cellStyle name="Valuta 6 3 2 5 2 5" xfId="38300" xr:uid="{00000000-0005-0000-0000-00006EE40000}"/>
    <cellStyle name="Valuta 6 3 2 5 2 6" xfId="56460" xr:uid="{00000000-0005-0000-0000-00006FE40000}"/>
    <cellStyle name="Valuta 6 3 2 5 3" xfId="10178" xr:uid="{00000000-0005-0000-0000-000070E40000}"/>
    <cellStyle name="Valuta 6 3 2 5 3 2" xfId="23385" xr:uid="{00000000-0005-0000-0000-000071E40000}"/>
    <cellStyle name="Valuta 6 3 2 5 3 3" xfId="41544" xr:uid="{00000000-0005-0000-0000-000072E40000}"/>
    <cellStyle name="Valuta 6 3 2 5 4" xfId="15172" xr:uid="{00000000-0005-0000-0000-000073E40000}"/>
    <cellStyle name="Valuta 6 3 2 5 4 2" xfId="28364" xr:uid="{00000000-0005-0000-0000-000074E40000}"/>
    <cellStyle name="Valuta 6 3 2 5 4 3" xfId="46523" xr:uid="{00000000-0005-0000-0000-000075E40000}"/>
    <cellStyle name="Valuta 6 3 2 5 5" xfId="30848" xr:uid="{00000000-0005-0000-0000-000076E40000}"/>
    <cellStyle name="Valuta 6 3 2 5 5 2" xfId="49007" xr:uid="{00000000-0005-0000-0000-000077E40000}"/>
    <cellStyle name="Valuta 6 3 2 5 6" xfId="17657" xr:uid="{00000000-0005-0000-0000-000078E40000}"/>
    <cellStyle name="Valuta 6 3 2 5 7" xfId="35816" xr:uid="{00000000-0005-0000-0000-000079E40000}"/>
    <cellStyle name="Valuta 6 3 2 5 8" xfId="53976" xr:uid="{00000000-0005-0000-0000-00007AE40000}"/>
    <cellStyle name="Valuta 6 3 2 6" xfId="4210" xr:uid="{00000000-0005-0000-0000-00007BE40000}"/>
    <cellStyle name="Valuta 6 3 2 6 2" xfId="6697" xr:uid="{00000000-0005-0000-0000-00007CE40000}"/>
    <cellStyle name="Valuta 6 3 2 6 2 2" xfId="12195" xr:uid="{00000000-0005-0000-0000-00007DE40000}"/>
    <cellStyle name="Valuta 6 3 2 6 2 2 2" xfId="25402" xr:uid="{00000000-0005-0000-0000-00007EE40000}"/>
    <cellStyle name="Valuta 6 3 2 6 2 2 3" xfId="43561" xr:uid="{00000000-0005-0000-0000-00007FE40000}"/>
    <cellStyle name="Valuta 6 3 2 6 2 3" xfId="32865" xr:uid="{00000000-0005-0000-0000-000080E40000}"/>
    <cellStyle name="Valuta 6 3 2 6 2 3 2" xfId="51024" xr:uid="{00000000-0005-0000-0000-000081E40000}"/>
    <cellStyle name="Valuta 6 3 2 6 2 4" xfId="19674" xr:uid="{00000000-0005-0000-0000-000082E40000}"/>
    <cellStyle name="Valuta 6 3 2 6 2 5" xfId="37833" xr:uid="{00000000-0005-0000-0000-000083E40000}"/>
    <cellStyle name="Valuta 6 3 2 6 2 6" xfId="55993" xr:uid="{00000000-0005-0000-0000-000084E40000}"/>
    <cellStyle name="Valuta 6 3 2 6 3" xfId="9711" xr:uid="{00000000-0005-0000-0000-000085E40000}"/>
    <cellStyle name="Valuta 6 3 2 6 3 2" xfId="22918" xr:uid="{00000000-0005-0000-0000-000086E40000}"/>
    <cellStyle name="Valuta 6 3 2 6 3 3" xfId="41077" xr:uid="{00000000-0005-0000-0000-000087E40000}"/>
    <cellStyle name="Valuta 6 3 2 6 4" xfId="14705" xr:uid="{00000000-0005-0000-0000-000088E40000}"/>
    <cellStyle name="Valuta 6 3 2 6 4 2" xfId="27897" xr:uid="{00000000-0005-0000-0000-000089E40000}"/>
    <cellStyle name="Valuta 6 3 2 6 4 3" xfId="46056" xr:uid="{00000000-0005-0000-0000-00008AE40000}"/>
    <cellStyle name="Valuta 6 3 2 6 5" xfId="30381" xr:uid="{00000000-0005-0000-0000-00008BE40000}"/>
    <cellStyle name="Valuta 6 3 2 6 5 2" xfId="48540" xr:uid="{00000000-0005-0000-0000-00008CE40000}"/>
    <cellStyle name="Valuta 6 3 2 6 6" xfId="17190" xr:uid="{00000000-0005-0000-0000-00008DE40000}"/>
    <cellStyle name="Valuta 6 3 2 6 7" xfId="35349" xr:uid="{00000000-0005-0000-0000-00008EE40000}"/>
    <cellStyle name="Valuta 6 3 2 6 8" xfId="53509" xr:uid="{00000000-0005-0000-0000-00008FE40000}"/>
    <cellStyle name="Valuta 6 3 2 7" xfId="5110" xr:uid="{00000000-0005-0000-0000-000090E40000}"/>
    <cellStyle name="Valuta 6 3 2 7 2" xfId="7357" xr:uid="{00000000-0005-0000-0000-000091E40000}"/>
    <cellStyle name="Valuta 6 3 2 7 2 2" xfId="13090" xr:uid="{00000000-0005-0000-0000-000092E40000}"/>
    <cellStyle name="Valuta 6 3 2 7 2 2 2" xfId="26297" xr:uid="{00000000-0005-0000-0000-000093E40000}"/>
    <cellStyle name="Valuta 6 3 2 7 2 2 3" xfId="44456" xr:uid="{00000000-0005-0000-0000-000094E40000}"/>
    <cellStyle name="Valuta 6 3 2 7 2 3" xfId="33760" xr:uid="{00000000-0005-0000-0000-000095E40000}"/>
    <cellStyle name="Valuta 6 3 2 7 2 3 2" xfId="51919" xr:uid="{00000000-0005-0000-0000-000096E40000}"/>
    <cellStyle name="Valuta 6 3 2 7 2 4" xfId="20569" xr:uid="{00000000-0005-0000-0000-000097E40000}"/>
    <cellStyle name="Valuta 6 3 2 7 2 5" xfId="38728" xr:uid="{00000000-0005-0000-0000-000098E40000}"/>
    <cellStyle name="Valuta 6 3 2 7 2 6" xfId="56888" xr:uid="{00000000-0005-0000-0000-000099E40000}"/>
    <cellStyle name="Valuta 6 3 2 7 3" xfId="10606" xr:uid="{00000000-0005-0000-0000-00009AE40000}"/>
    <cellStyle name="Valuta 6 3 2 7 3 2" xfId="23813" xr:uid="{00000000-0005-0000-0000-00009BE40000}"/>
    <cellStyle name="Valuta 6 3 2 7 3 3" xfId="41972" xr:uid="{00000000-0005-0000-0000-00009CE40000}"/>
    <cellStyle name="Valuta 6 3 2 7 4" xfId="15600" xr:uid="{00000000-0005-0000-0000-00009DE40000}"/>
    <cellStyle name="Valuta 6 3 2 7 4 2" xfId="28792" xr:uid="{00000000-0005-0000-0000-00009EE40000}"/>
    <cellStyle name="Valuta 6 3 2 7 4 3" xfId="46951" xr:uid="{00000000-0005-0000-0000-00009FE40000}"/>
    <cellStyle name="Valuta 6 3 2 7 5" xfId="31276" xr:uid="{00000000-0005-0000-0000-0000A0E40000}"/>
    <cellStyle name="Valuta 6 3 2 7 5 2" xfId="49435" xr:uid="{00000000-0005-0000-0000-0000A1E40000}"/>
    <cellStyle name="Valuta 6 3 2 7 6" xfId="18085" xr:uid="{00000000-0005-0000-0000-0000A2E40000}"/>
    <cellStyle name="Valuta 6 3 2 7 7" xfId="36244" xr:uid="{00000000-0005-0000-0000-0000A3E40000}"/>
    <cellStyle name="Valuta 6 3 2 7 8" xfId="54404" xr:uid="{00000000-0005-0000-0000-0000A4E40000}"/>
    <cellStyle name="Valuta 6 3 2 8" xfId="6222" xr:uid="{00000000-0005-0000-0000-0000A5E40000}"/>
    <cellStyle name="Valuta 6 3 2 8 2" xfId="11720" xr:uid="{00000000-0005-0000-0000-0000A6E40000}"/>
    <cellStyle name="Valuta 6 3 2 8 2 2" xfId="24927" xr:uid="{00000000-0005-0000-0000-0000A7E40000}"/>
    <cellStyle name="Valuta 6 3 2 8 2 3" xfId="43086" xr:uid="{00000000-0005-0000-0000-0000A8E40000}"/>
    <cellStyle name="Valuta 6 3 2 8 3" xfId="32390" xr:uid="{00000000-0005-0000-0000-0000A9E40000}"/>
    <cellStyle name="Valuta 6 3 2 8 3 2" xfId="50549" xr:uid="{00000000-0005-0000-0000-0000AAE40000}"/>
    <cellStyle name="Valuta 6 3 2 8 4" xfId="19199" xr:uid="{00000000-0005-0000-0000-0000ABE40000}"/>
    <cellStyle name="Valuta 6 3 2 8 5" xfId="37358" xr:uid="{00000000-0005-0000-0000-0000ACE40000}"/>
    <cellStyle name="Valuta 6 3 2 8 6" xfId="55518" xr:uid="{00000000-0005-0000-0000-0000ADE40000}"/>
    <cellStyle name="Valuta 6 3 2 9" xfId="8450" xr:uid="{00000000-0005-0000-0000-0000AEE40000}"/>
    <cellStyle name="Valuta 6 3 2 9 2" xfId="21657" xr:uid="{00000000-0005-0000-0000-0000AFE40000}"/>
    <cellStyle name="Valuta 6 3 2 9 3" xfId="39816" xr:uid="{00000000-0005-0000-0000-0000B0E40000}"/>
    <cellStyle name="Valuta 6 3 2 9 4" xfId="57976" xr:uid="{00000000-0005-0000-0000-0000B1E40000}"/>
    <cellStyle name="Valuta 6 3 20" xfId="8989" xr:uid="{00000000-0005-0000-0000-0000B2E40000}"/>
    <cellStyle name="Valuta 6 3 20 2" xfId="22196" xr:uid="{00000000-0005-0000-0000-0000B3E40000}"/>
    <cellStyle name="Valuta 6 3 20 3" xfId="40355" xr:uid="{00000000-0005-0000-0000-0000B4E40000}"/>
    <cellStyle name="Valuta 6 3 21" xfId="14229" xr:uid="{00000000-0005-0000-0000-0000B5E40000}"/>
    <cellStyle name="Valuta 6 3 21 2" xfId="27421" xr:uid="{00000000-0005-0000-0000-0000B6E40000}"/>
    <cellStyle name="Valuta 6 3 21 3" xfId="45580" xr:uid="{00000000-0005-0000-0000-0000B7E40000}"/>
    <cellStyle name="Valuta 6 3 22" xfId="29905" xr:uid="{00000000-0005-0000-0000-0000B8E40000}"/>
    <cellStyle name="Valuta 6 3 22 2" xfId="48064" xr:uid="{00000000-0005-0000-0000-0000B9E40000}"/>
    <cellStyle name="Valuta 6 3 23" xfId="16714" xr:uid="{00000000-0005-0000-0000-0000BAE40000}"/>
    <cellStyle name="Valuta 6 3 24" xfId="34873" xr:uid="{00000000-0005-0000-0000-0000BBE40000}"/>
    <cellStyle name="Valuta 6 3 25" xfId="53033" xr:uid="{00000000-0005-0000-0000-0000BCE40000}"/>
    <cellStyle name="Valuta 6 3 26" xfId="58473" xr:uid="{00000000-0005-0000-0000-0000BDE40000}"/>
    <cellStyle name="Valuta 6 3 27" xfId="58928" xr:uid="{00000000-0005-0000-0000-0000BEE40000}"/>
    <cellStyle name="Valuta 6 3 3" xfId="3349" xr:uid="{00000000-0005-0000-0000-0000BFE40000}"/>
    <cellStyle name="Valuta 6 3 3 10" xfId="14233" xr:uid="{00000000-0005-0000-0000-0000C0E40000}"/>
    <cellStyle name="Valuta 6 3 3 10 2" xfId="27425" xr:uid="{00000000-0005-0000-0000-0000C1E40000}"/>
    <cellStyle name="Valuta 6 3 3 10 3" xfId="45584" xr:uid="{00000000-0005-0000-0000-0000C2E40000}"/>
    <cellStyle name="Valuta 6 3 3 11" xfId="29909" xr:uid="{00000000-0005-0000-0000-0000C3E40000}"/>
    <cellStyle name="Valuta 6 3 3 11 2" xfId="48068" xr:uid="{00000000-0005-0000-0000-0000C4E40000}"/>
    <cellStyle name="Valuta 6 3 3 12" xfId="16718" xr:uid="{00000000-0005-0000-0000-0000C5E40000}"/>
    <cellStyle name="Valuta 6 3 3 13" xfId="34877" xr:uid="{00000000-0005-0000-0000-0000C6E40000}"/>
    <cellStyle name="Valuta 6 3 3 14" xfId="53037" xr:uid="{00000000-0005-0000-0000-0000C7E40000}"/>
    <cellStyle name="Valuta 6 3 3 15" xfId="58932" xr:uid="{00000000-0005-0000-0000-0000C8E40000}"/>
    <cellStyle name="Valuta 6 3 3 2" xfId="3350" xr:uid="{00000000-0005-0000-0000-0000C9E40000}"/>
    <cellStyle name="Valuta 6 3 3 2 10" xfId="58933" xr:uid="{00000000-0005-0000-0000-0000CAE40000}"/>
    <cellStyle name="Valuta 6 3 3 2 2" xfId="4214" xr:uid="{00000000-0005-0000-0000-0000CBE40000}"/>
    <cellStyle name="Valuta 6 3 3 2 2 2" xfId="6701" xr:uid="{00000000-0005-0000-0000-0000CCE40000}"/>
    <cellStyle name="Valuta 6 3 3 2 2 2 2" xfId="12199" xr:uid="{00000000-0005-0000-0000-0000CDE40000}"/>
    <cellStyle name="Valuta 6 3 3 2 2 2 2 2" xfId="25406" xr:uid="{00000000-0005-0000-0000-0000CEE40000}"/>
    <cellStyle name="Valuta 6 3 3 2 2 2 2 3" xfId="43565" xr:uid="{00000000-0005-0000-0000-0000CFE40000}"/>
    <cellStyle name="Valuta 6 3 3 2 2 2 3" xfId="32869" xr:uid="{00000000-0005-0000-0000-0000D0E40000}"/>
    <cellStyle name="Valuta 6 3 3 2 2 2 3 2" xfId="51028" xr:uid="{00000000-0005-0000-0000-0000D1E40000}"/>
    <cellStyle name="Valuta 6 3 3 2 2 2 4" xfId="19678" xr:uid="{00000000-0005-0000-0000-0000D2E40000}"/>
    <cellStyle name="Valuta 6 3 3 2 2 2 5" xfId="37837" xr:uid="{00000000-0005-0000-0000-0000D3E40000}"/>
    <cellStyle name="Valuta 6 3 3 2 2 2 6" xfId="55997" xr:uid="{00000000-0005-0000-0000-0000D4E40000}"/>
    <cellStyle name="Valuta 6 3 3 2 2 3" xfId="9715" xr:uid="{00000000-0005-0000-0000-0000D5E40000}"/>
    <cellStyle name="Valuta 6 3 3 2 2 3 2" xfId="22922" xr:uid="{00000000-0005-0000-0000-0000D6E40000}"/>
    <cellStyle name="Valuta 6 3 3 2 2 3 3" xfId="41081" xr:uid="{00000000-0005-0000-0000-0000D7E40000}"/>
    <cellStyle name="Valuta 6 3 3 2 2 4" xfId="14709" xr:uid="{00000000-0005-0000-0000-0000D8E40000}"/>
    <cellStyle name="Valuta 6 3 3 2 2 4 2" xfId="27901" xr:uid="{00000000-0005-0000-0000-0000D9E40000}"/>
    <cellStyle name="Valuta 6 3 3 2 2 4 3" xfId="46060" xr:uid="{00000000-0005-0000-0000-0000DAE40000}"/>
    <cellStyle name="Valuta 6 3 3 2 2 5" xfId="30385" xr:uid="{00000000-0005-0000-0000-0000DBE40000}"/>
    <cellStyle name="Valuta 6 3 3 2 2 5 2" xfId="48544" xr:uid="{00000000-0005-0000-0000-0000DCE40000}"/>
    <cellStyle name="Valuta 6 3 3 2 2 6" xfId="17194" xr:uid="{00000000-0005-0000-0000-0000DDE40000}"/>
    <cellStyle name="Valuta 6 3 3 2 2 7" xfId="35353" xr:uid="{00000000-0005-0000-0000-0000DEE40000}"/>
    <cellStyle name="Valuta 6 3 3 2 2 8" xfId="53513" xr:uid="{00000000-0005-0000-0000-0000DFE40000}"/>
    <cellStyle name="Valuta 6 3 3 2 3" xfId="6226" xr:uid="{00000000-0005-0000-0000-0000E0E40000}"/>
    <cellStyle name="Valuta 6 3 3 2 3 2" xfId="11724" xr:uid="{00000000-0005-0000-0000-0000E1E40000}"/>
    <cellStyle name="Valuta 6 3 3 2 3 2 2" xfId="24931" xr:uid="{00000000-0005-0000-0000-0000E2E40000}"/>
    <cellStyle name="Valuta 6 3 3 2 3 2 3" xfId="43090" xr:uid="{00000000-0005-0000-0000-0000E3E40000}"/>
    <cellStyle name="Valuta 6 3 3 2 3 3" xfId="32394" xr:uid="{00000000-0005-0000-0000-0000E4E40000}"/>
    <cellStyle name="Valuta 6 3 3 2 3 3 2" xfId="50553" xr:uid="{00000000-0005-0000-0000-0000E5E40000}"/>
    <cellStyle name="Valuta 6 3 3 2 3 4" xfId="19203" xr:uid="{00000000-0005-0000-0000-0000E6E40000}"/>
    <cellStyle name="Valuta 6 3 3 2 3 5" xfId="37362" xr:uid="{00000000-0005-0000-0000-0000E7E40000}"/>
    <cellStyle name="Valuta 6 3 3 2 3 6" xfId="55522" xr:uid="{00000000-0005-0000-0000-0000E8E40000}"/>
    <cellStyle name="Valuta 6 3 3 2 4" xfId="9240" xr:uid="{00000000-0005-0000-0000-0000E9E40000}"/>
    <cellStyle name="Valuta 6 3 3 2 4 2" xfId="22447" xr:uid="{00000000-0005-0000-0000-0000EAE40000}"/>
    <cellStyle name="Valuta 6 3 3 2 4 3" xfId="40606" xr:uid="{00000000-0005-0000-0000-0000EBE40000}"/>
    <cellStyle name="Valuta 6 3 3 2 5" xfId="14234" xr:uid="{00000000-0005-0000-0000-0000ECE40000}"/>
    <cellStyle name="Valuta 6 3 3 2 5 2" xfId="27426" xr:uid="{00000000-0005-0000-0000-0000EDE40000}"/>
    <cellStyle name="Valuta 6 3 3 2 5 3" xfId="45585" xr:uid="{00000000-0005-0000-0000-0000EEE40000}"/>
    <cellStyle name="Valuta 6 3 3 2 6" xfId="29910" xr:uid="{00000000-0005-0000-0000-0000EFE40000}"/>
    <cellStyle name="Valuta 6 3 3 2 6 2" xfId="48069" xr:uid="{00000000-0005-0000-0000-0000F0E40000}"/>
    <cellStyle name="Valuta 6 3 3 2 7" xfId="16719" xr:uid="{00000000-0005-0000-0000-0000F1E40000}"/>
    <cellStyle name="Valuta 6 3 3 2 8" xfId="34878" xr:uid="{00000000-0005-0000-0000-0000F2E40000}"/>
    <cellStyle name="Valuta 6 3 3 2 9" xfId="53038" xr:uid="{00000000-0005-0000-0000-0000F3E40000}"/>
    <cellStyle name="Valuta 6 3 3 3" xfId="3351" xr:uid="{00000000-0005-0000-0000-0000F4E40000}"/>
    <cellStyle name="Valuta 6 3 3 3 10" xfId="58934" xr:uid="{00000000-0005-0000-0000-0000F5E40000}"/>
    <cellStyle name="Valuta 6 3 3 3 2" xfId="4215" xr:uid="{00000000-0005-0000-0000-0000F6E40000}"/>
    <cellStyle name="Valuta 6 3 3 3 2 2" xfId="6702" xr:uid="{00000000-0005-0000-0000-0000F7E40000}"/>
    <cellStyle name="Valuta 6 3 3 3 2 2 2" xfId="12200" xr:uid="{00000000-0005-0000-0000-0000F8E40000}"/>
    <cellStyle name="Valuta 6 3 3 3 2 2 2 2" xfId="25407" xr:uid="{00000000-0005-0000-0000-0000F9E40000}"/>
    <cellStyle name="Valuta 6 3 3 3 2 2 2 3" xfId="43566" xr:uid="{00000000-0005-0000-0000-0000FAE40000}"/>
    <cellStyle name="Valuta 6 3 3 3 2 2 3" xfId="32870" xr:uid="{00000000-0005-0000-0000-0000FBE40000}"/>
    <cellStyle name="Valuta 6 3 3 3 2 2 3 2" xfId="51029" xr:uid="{00000000-0005-0000-0000-0000FCE40000}"/>
    <cellStyle name="Valuta 6 3 3 3 2 2 4" xfId="19679" xr:uid="{00000000-0005-0000-0000-0000FDE40000}"/>
    <cellStyle name="Valuta 6 3 3 3 2 2 5" xfId="37838" xr:uid="{00000000-0005-0000-0000-0000FEE40000}"/>
    <cellStyle name="Valuta 6 3 3 3 2 2 6" xfId="55998" xr:uid="{00000000-0005-0000-0000-0000FFE40000}"/>
    <cellStyle name="Valuta 6 3 3 3 2 3" xfId="9716" xr:uid="{00000000-0005-0000-0000-000000E50000}"/>
    <cellStyle name="Valuta 6 3 3 3 2 3 2" xfId="22923" xr:uid="{00000000-0005-0000-0000-000001E50000}"/>
    <cellStyle name="Valuta 6 3 3 3 2 3 3" xfId="41082" xr:uid="{00000000-0005-0000-0000-000002E50000}"/>
    <cellStyle name="Valuta 6 3 3 3 2 4" xfId="14710" xr:uid="{00000000-0005-0000-0000-000003E50000}"/>
    <cellStyle name="Valuta 6 3 3 3 2 4 2" xfId="27902" xr:uid="{00000000-0005-0000-0000-000004E50000}"/>
    <cellStyle name="Valuta 6 3 3 3 2 4 3" xfId="46061" xr:uid="{00000000-0005-0000-0000-000005E50000}"/>
    <cellStyle name="Valuta 6 3 3 3 2 5" xfId="30386" xr:uid="{00000000-0005-0000-0000-000006E50000}"/>
    <cellStyle name="Valuta 6 3 3 3 2 5 2" xfId="48545" xr:uid="{00000000-0005-0000-0000-000007E50000}"/>
    <cellStyle name="Valuta 6 3 3 3 2 6" xfId="17195" xr:uid="{00000000-0005-0000-0000-000008E50000}"/>
    <cellStyle name="Valuta 6 3 3 3 2 7" xfId="35354" xr:uid="{00000000-0005-0000-0000-000009E50000}"/>
    <cellStyle name="Valuta 6 3 3 3 2 8" xfId="53514" xr:uid="{00000000-0005-0000-0000-00000AE50000}"/>
    <cellStyle name="Valuta 6 3 3 3 3" xfId="6227" xr:uid="{00000000-0005-0000-0000-00000BE50000}"/>
    <cellStyle name="Valuta 6 3 3 3 3 2" xfId="11725" xr:uid="{00000000-0005-0000-0000-00000CE50000}"/>
    <cellStyle name="Valuta 6 3 3 3 3 2 2" xfId="24932" xr:uid="{00000000-0005-0000-0000-00000DE50000}"/>
    <cellStyle name="Valuta 6 3 3 3 3 2 3" xfId="43091" xr:uid="{00000000-0005-0000-0000-00000EE50000}"/>
    <cellStyle name="Valuta 6 3 3 3 3 3" xfId="32395" xr:uid="{00000000-0005-0000-0000-00000FE50000}"/>
    <cellStyle name="Valuta 6 3 3 3 3 3 2" xfId="50554" xr:uid="{00000000-0005-0000-0000-000010E50000}"/>
    <cellStyle name="Valuta 6 3 3 3 3 4" xfId="19204" xr:uid="{00000000-0005-0000-0000-000011E50000}"/>
    <cellStyle name="Valuta 6 3 3 3 3 5" xfId="37363" xr:uid="{00000000-0005-0000-0000-000012E50000}"/>
    <cellStyle name="Valuta 6 3 3 3 3 6" xfId="55523" xr:uid="{00000000-0005-0000-0000-000013E50000}"/>
    <cellStyle name="Valuta 6 3 3 3 4" xfId="9241" xr:uid="{00000000-0005-0000-0000-000014E50000}"/>
    <cellStyle name="Valuta 6 3 3 3 4 2" xfId="22448" xr:uid="{00000000-0005-0000-0000-000015E50000}"/>
    <cellStyle name="Valuta 6 3 3 3 4 3" xfId="40607" xr:uid="{00000000-0005-0000-0000-000016E50000}"/>
    <cellStyle name="Valuta 6 3 3 3 5" xfId="14235" xr:uid="{00000000-0005-0000-0000-000017E50000}"/>
    <cellStyle name="Valuta 6 3 3 3 5 2" xfId="27427" xr:uid="{00000000-0005-0000-0000-000018E50000}"/>
    <cellStyle name="Valuta 6 3 3 3 5 3" xfId="45586" xr:uid="{00000000-0005-0000-0000-000019E50000}"/>
    <cellStyle name="Valuta 6 3 3 3 6" xfId="29911" xr:uid="{00000000-0005-0000-0000-00001AE50000}"/>
    <cellStyle name="Valuta 6 3 3 3 6 2" xfId="48070" xr:uid="{00000000-0005-0000-0000-00001BE50000}"/>
    <cellStyle name="Valuta 6 3 3 3 7" xfId="16720" xr:uid="{00000000-0005-0000-0000-00001CE50000}"/>
    <cellStyle name="Valuta 6 3 3 3 8" xfId="34879" xr:uid="{00000000-0005-0000-0000-00001DE50000}"/>
    <cellStyle name="Valuta 6 3 3 3 9" xfId="53039" xr:uid="{00000000-0005-0000-0000-00001EE50000}"/>
    <cellStyle name="Valuta 6 3 3 4" xfId="3752" xr:uid="{00000000-0005-0000-0000-00001FE50000}"/>
    <cellStyle name="Valuta 6 3 3 4 2" xfId="4463" xr:uid="{00000000-0005-0000-0000-000020E50000}"/>
    <cellStyle name="Valuta 6 3 3 4 2 2" xfId="12447" xr:uid="{00000000-0005-0000-0000-000021E50000}"/>
    <cellStyle name="Valuta 6 3 3 4 2 2 2" xfId="25654" xr:uid="{00000000-0005-0000-0000-000022E50000}"/>
    <cellStyle name="Valuta 6 3 3 4 2 2 3" xfId="43813" xr:uid="{00000000-0005-0000-0000-000023E50000}"/>
    <cellStyle name="Valuta 6 3 3 4 2 3" xfId="33117" xr:uid="{00000000-0005-0000-0000-000024E50000}"/>
    <cellStyle name="Valuta 6 3 3 4 2 3 2" xfId="51276" xr:uid="{00000000-0005-0000-0000-000025E50000}"/>
    <cellStyle name="Valuta 6 3 3 4 2 4" xfId="19926" xr:uid="{00000000-0005-0000-0000-000026E50000}"/>
    <cellStyle name="Valuta 6 3 3 4 2 5" xfId="38085" xr:uid="{00000000-0005-0000-0000-000027E50000}"/>
    <cellStyle name="Valuta 6 3 3 4 2 6" xfId="56245" xr:uid="{00000000-0005-0000-0000-000028E50000}"/>
    <cellStyle name="Valuta 6 3 3 4 3" xfId="9963" xr:uid="{00000000-0005-0000-0000-000029E50000}"/>
    <cellStyle name="Valuta 6 3 3 4 3 2" xfId="23170" xr:uid="{00000000-0005-0000-0000-00002AE50000}"/>
    <cellStyle name="Valuta 6 3 3 4 3 3" xfId="41329" xr:uid="{00000000-0005-0000-0000-00002BE50000}"/>
    <cellStyle name="Valuta 6 3 3 4 4" xfId="14957" xr:uid="{00000000-0005-0000-0000-00002CE50000}"/>
    <cellStyle name="Valuta 6 3 3 4 4 2" xfId="28149" xr:uid="{00000000-0005-0000-0000-00002DE50000}"/>
    <cellStyle name="Valuta 6 3 3 4 4 3" xfId="46308" xr:uid="{00000000-0005-0000-0000-00002EE50000}"/>
    <cellStyle name="Valuta 6 3 3 4 5" xfId="30633" xr:uid="{00000000-0005-0000-0000-00002FE50000}"/>
    <cellStyle name="Valuta 6 3 3 4 5 2" xfId="48792" xr:uid="{00000000-0005-0000-0000-000030E50000}"/>
    <cellStyle name="Valuta 6 3 3 4 6" xfId="17442" xr:uid="{00000000-0005-0000-0000-000031E50000}"/>
    <cellStyle name="Valuta 6 3 3 4 7" xfId="35601" xr:uid="{00000000-0005-0000-0000-000032E50000}"/>
    <cellStyle name="Valuta 6 3 3 4 8" xfId="53761" xr:uid="{00000000-0005-0000-0000-000033E50000}"/>
    <cellStyle name="Valuta 6 3 3 4 9" xfId="59548" xr:uid="{00000000-0005-0000-0000-000034E50000}"/>
    <cellStyle name="Valuta 6 3 3 5" xfId="4213" xr:uid="{00000000-0005-0000-0000-000035E50000}"/>
    <cellStyle name="Valuta 6 3 3 5 2" xfId="6700" xr:uid="{00000000-0005-0000-0000-000036E50000}"/>
    <cellStyle name="Valuta 6 3 3 5 2 2" xfId="12198" xr:uid="{00000000-0005-0000-0000-000037E50000}"/>
    <cellStyle name="Valuta 6 3 3 5 2 2 2" xfId="25405" xr:uid="{00000000-0005-0000-0000-000038E50000}"/>
    <cellStyle name="Valuta 6 3 3 5 2 2 3" xfId="43564" xr:uid="{00000000-0005-0000-0000-000039E50000}"/>
    <cellStyle name="Valuta 6 3 3 5 2 3" xfId="32868" xr:uid="{00000000-0005-0000-0000-00003AE50000}"/>
    <cellStyle name="Valuta 6 3 3 5 2 3 2" xfId="51027" xr:uid="{00000000-0005-0000-0000-00003BE50000}"/>
    <cellStyle name="Valuta 6 3 3 5 2 4" xfId="19677" xr:uid="{00000000-0005-0000-0000-00003CE50000}"/>
    <cellStyle name="Valuta 6 3 3 5 2 5" xfId="37836" xr:uid="{00000000-0005-0000-0000-00003DE50000}"/>
    <cellStyle name="Valuta 6 3 3 5 2 6" xfId="55996" xr:uid="{00000000-0005-0000-0000-00003EE50000}"/>
    <cellStyle name="Valuta 6 3 3 5 3" xfId="9714" xr:uid="{00000000-0005-0000-0000-00003FE50000}"/>
    <cellStyle name="Valuta 6 3 3 5 3 2" xfId="22921" xr:uid="{00000000-0005-0000-0000-000040E50000}"/>
    <cellStyle name="Valuta 6 3 3 5 3 3" xfId="41080" xr:uid="{00000000-0005-0000-0000-000041E50000}"/>
    <cellStyle name="Valuta 6 3 3 5 4" xfId="14708" xr:uid="{00000000-0005-0000-0000-000042E50000}"/>
    <cellStyle name="Valuta 6 3 3 5 4 2" xfId="27900" xr:uid="{00000000-0005-0000-0000-000043E50000}"/>
    <cellStyle name="Valuta 6 3 3 5 4 3" xfId="46059" xr:uid="{00000000-0005-0000-0000-000044E50000}"/>
    <cellStyle name="Valuta 6 3 3 5 5" xfId="30384" xr:uid="{00000000-0005-0000-0000-000045E50000}"/>
    <cellStyle name="Valuta 6 3 3 5 5 2" xfId="48543" xr:uid="{00000000-0005-0000-0000-000046E50000}"/>
    <cellStyle name="Valuta 6 3 3 5 6" xfId="17193" xr:uid="{00000000-0005-0000-0000-000047E50000}"/>
    <cellStyle name="Valuta 6 3 3 5 7" xfId="35352" xr:uid="{00000000-0005-0000-0000-000048E50000}"/>
    <cellStyle name="Valuta 6 3 3 5 8" xfId="53512" xr:uid="{00000000-0005-0000-0000-000049E50000}"/>
    <cellStyle name="Valuta 6 3 3 6" xfId="5111" xr:uid="{00000000-0005-0000-0000-00004AE50000}"/>
    <cellStyle name="Valuta 6 3 3 6 2" xfId="7358" xr:uid="{00000000-0005-0000-0000-00004BE50000}"/>
    <cellStyle name="Valuta 6 3 3 6 2 2" xfId="13091" xr:uid="{00000000-0005-0000-0000-00004CE50000}"/>
    <cellStyle name="Valuta 6 3 3 6 2 2 2" xfId="26298" xr:uid="{00000000-0005-0000-0000-00004DE50000}"/>
    <cellStyle name="Valuta 6 3 3 6 2 2 3" xfId="44457" xr:uid="{00000000-0005-0000-0000-00004EE50000}"/>
    <cellStyle name="Valuta 6 3 3 6 2 3" xfId="33761" xr:uid="{00000000-0005-0000-0000-00004FE50000}"/>
    <cellStyle name="Valuta 6 3 3 6 2 3 2" xfId="51920" xr:uid="{00000000-0005-0000-0000-000050E50000}"/>
    <cellStyle name="Valuta 6 3 3 6 2 4" xfId="20570" xr:uid="{00000000-0005-0000-0000-000051E50000}"/>
    <cellStyle name="Valuta 6 3 3 6 2 5" xfId="38729" xr:uid="{00000000-0005-0000-0000-000052E50000}"/>
    <cellStyle name="Valuta 6 3 3 6 2 6" xfId="56889" xr:uid="{00000000-0005-0000-0000-000053E50000}"/>
    <cellStyle name="Valuta 6 3 3 6 3" xfId="10607" xr:uid="{00000000-0005-0000-0000-000054E50000}"/>
    <cellStyle name="Valuta 6 3 3 6 3 2" xfId="23814" xr:uid="{00000000-0005-0000-0000-000055E50000}"/>
    <cellStyle name="Valuta 6 3 3 6 3 3" xfId="41973" xr:uid="{00000000-0005-0000-0000-000056E50000}"/>
    <cellStyle name="Valuta 6 3 3 6 4" xfId="15601" xr:uid="{00000000-0005-0000-0000-000057E50000}"/>
    <cellStyle name="Valuta 6 3 3 6 4 2" xfId="28793" xr:uid="{00000000-0005-0000-0000-000058E50000}"/>
    <cellStyle name="Valuta 6 3 3 6 4 3" xfId="46952" xr:uid="{00000000-0005-0000-0000-000059E50000}"/>
    <cellStyle name="Valuta 6 3 3 6 5" xfId="31277" xr:uid="{00000000-0005-0000-0000-00005AE50000}"/>
    <cellStyle name="Valuta 6 3 3 6 5 2" xfId="49436" xr:uid="{00000000-0005-0000-0000-00005BE50000}"/>
    <cellStyle name="Valuta 6 3 3 6 6" xfId="18086" xr:uid="{00000000-0005-0000-0000-00005CE50000}"/>
    <cellStyle name="Valuta 6 3 3 6 7" xfId="36245" xr:uid="{00000000-0005-0000-0000-00005DE50000}"/>
    <cellStyle name="Valuta 6 3 3 6 8" xfId="54405" xr:uid="{00000000-0005-0000-0000-00005EE50000}"/>
    <cellStyle name="Valuta 6 3 3 7" xfId="6225" xr:uid="{00000000-0005-0000-0000-00005FE50000}"/>
    <cellStyle name="Valuta 6 3 3 7 2" xfId="11723" xr:uid="{00000000-0005-0000-0000-000060E50000}"/>
    <cellStyle name="Valuta 6 3 3 7 2 2" xfId="24930" xr:uid="{00000000-0005-0000-0000-000061E50000}"/>
    <cellStyle name="Valuta 6 3 3 7 2 3" xfId="43089" xr:uid="{00000000-0005-0000-0000-000062E50000}"/>
    <cellStyle name="Valuta 6 3 3 7 3" xfId="32393" xr:uid="{00000000-0005-0000-0000-000063E50000}"/>
    <cellStyle name="Valuta 6 3 3 7 3 2" xfId="50552" xr:uid="{00000000-0005-0000-0000-000064E50000}"/>
    <cellStyle name="Valuta 6 3 3 7 4" xfId="19202" xr:uid="{00000000-0005-0000-0000-000065E50000}"/>
    <cellStyle name="Valuta 6 3 3 7 5" xfId="37361" xr:uid="{00000000-0005-0000-0000-000066E50000}"/>
    <cellStyle name="Valuta 6 3 3 7 6" xfId="55521" xr:uid="{00000000-0005-0000-0000-000067E50000}"/>
    <cellStyle name="Valuta 6 3 3 8" xfId="8451" xr:uid="{00000000-0005-0000-0000-000068E50000}"/>
    <cellStyle name="Valuta 6 3 3 8 2" xfId="21658" xr:uid="{00000000-0005-0000-0000-000069E50000}"/>
    <cellStyle name="Valuta 6 3 3 8 3" xfId="39817" xr:uid="{00000000-0005-0000-0000-00006AE50000}"/>
    <cellStyle name="Valuta 6 3 3 8 4" xfId="57977" xr:uid="{00000000-0005-0000-0000-00006BE50000}"/>
    <cellStyle name="Valuta 6 3 3 9" xfId="9239" xr:uid="{00000000-0005-0000-0000-00006CE50000}"/>
    <cellStyle name="Valuta 6 3 3 9 2" xfId="22446" xr:uid="{00000000-0005-0000-0000-00006DE50000}"/>
    <cellStyle name="Valuta 6 3 3 9 3" xfId="40605" xr:uid="{00000000-0005-0000-0000-00006EE50000}"/>
    <cellStyle name="Valuta 6 3 4" xfId="3352" xr:uid="{00000000-0005-0000-0000-00006FE50000}"/>
    <cellStyle name="Valuta 6 3 4 10" xfId="58935" xr:uid="{00000000-0005-0000-0000-000070E50000}"/>
    <cellStyle name="Valuta 6 3 4 2" xfId="4216" xr:uid="{00000000-0005-0000-0000-000071E50000}"/>
    <cellStyle name="Valuta 6 3 4 2 2" xfId="6703" xr:uid="{00000000-0005-0000-0000-000072E50000}"/>
    <cellStyle name="Valuta 6 3 4 2 2 2" xfId="12201" xr:uid="{00000000-0005-0000-0000-000073E50000}"/>
    <cellStyle name="Valuta 6 3 4 2 2 2 2" xfId="25408" xr:uid="{00000000-0005-0000-0000-000074E50000}"/>
    <cellStyle name="Valuta 6 3 4 2 2 2 3" xfId="43567" xr:uid="{00000000-0005-0000-0000-000075E50000}"/>
    <cellStyle name="Valuta 6 3 4 2 2 3" xfId="32871" xr:uid="{00000000-0005-0000-0000-000076E50000}"/>
    <cellStyle name="Valuta 6 3 4 2 2 3 2" xfId="51030" xr:uid="{00000000-0005-0000-0000-000077E50000}"/>
    <cellStyle name="Valuta 6 3 4 2 2 4" xfId="19680" xr:uid="{00000000-0005-0000-0000-000078E50000}"/>
    <cellStyle name="Valuta 6 3 4 2 2 5" xfId="37839" xr:uid="{00000000-0005-0000-0000-000079E50000}"/>
    <cellStyle name="Valuta 6 3 4 2 2 6" xfId="55999" xr:uid="{00000000-0005-0000-0000-00007AE50000}"/>
    <cellStyle name="Valuta 6 3 4 2 3" xfId="9717" xr:uid="{00000000-0005-0000-0000-00007BE50000}"/>
    <cellStyle name="Valuta 6 3 4 2 3 2" xfId="22924" xr:uid="{00000000-0005-0000-0000-00007CE50000}"/>
    <cellStyle name="Valuta 6 3 4 2 3 3" xfId="41083" xr:uid="{00000000-0005-0000-0000-00007DE50000}"/>
    <cellStyle name="Valuta 6 3 4 2 4" xfId="14711" xr:uid="{00000000-0005-0000-0000-00007EE50000}"/>
    <cellStyle name="Valuta 6 3 4 2 4 2" xfId="27903" xr:uid="{00000000-0005-0000-0000-00007FE50000}"/>
    <cellStyle name="Valuta 6 3 4 2 4 3" xfId="46062" xr:uid="{00000000-0005-0000-0000-000080E50000}"/>
    <cellStyle name="Valuta 6 3 4 2 5" xfId="30387" xr:uid="{00000000-0005-0000-0000-000081E50000}"/>
    <cellStyle name="Valuta 6 3 4 2 5 2" xfId="48546" xr:uid="{00000000-0005-0000-0000-000082E50000}"/>
    <cellStyle name="Valuta 6 3 4 2 6" xfId="17196" xr:uid="{00000000-0005-0000-0000-000083E50000}"/>
    <cellStyle name="Valuta 6 3 4 2 7" xfId="35355" xr:uid="{00000000-0005-0000-0000-000084E50000}"/>
    <cellStyle name="Valuta 6 3 4 2 8" xfId="53515" xr:uid="{00000000-0005-0000-0000-000085E50000}"/>
    <cellStyle name="Valuta 6 3 4 3" xfId="6228" xr:uid="{00000000-0005-0000-0000-000086E50000}"/>
    <cellStyle name="Valuta 6 3 4 3 2" xfId="11726" xr:uid="{00000000-0005-0000-0000-000087E50000}"/>
    <cellStyle name="Valuta 6 3 4 3 2 2" xfId="24933" xr:uid="{00000000-0005-0000-0000-000088E50000}"/>
    <cellStyle name="Valuta 6 3 4 3 2 3" xfId="43092" xr:uid="{00000000-0005-0000-0000-000089E50000}"/>
    <cellStyle name="Valuta 6 3 4 3 3" xfId="32396" xr:uid="{00000000-0005-0000-0000-00008AE50000}"/>
    <cellStyle name="Valuta 6 3 4 3 3 2" xfId="50555" xr:uid="{00000000-0005-0000-0000-00008BE50000}"/>
    <cellStyle name="Valuta 6 3 4 3 4" xfId="19205" xr:uid="{00000000-0005-0000-0000-00008CE50000}"/>
    <cellStyle name="Valuta 6 3 4 3 5" xfId="37364" xr:uid="{00000000-0005-0000-0000-00008DE50000}"/>
    <cellStyle name="Valuta 6 3 4 3 6" xfId="55524" xr:uid="{00000000-0005-0000-0000-00008EE50000}"/>
    <cellStyle name="Valuta 6 3 4 4" xfId="9242" xr:uid="{00000000-0005-0000-0000-00008FE50000}"/>
    <cellStyle name="Valuta 6 3 4 4 2" xfId="22449" xr:uid="{00000000-0005-0000-0000-000090E50000}"/>
    <cellStyle name="Valuta 6 3 4 4 3" xfId="40608" xr:uid="{00000000-0005-0000-0000-000091E50000}"/>
    <cellStyle name="Valuta 6 3 4 5" xfId="14236" xr:uid="{00000000-0005-0000-0000-000092E50000}"/>
    <cellStyle name="Valuta 6 3 4 5 2" xfId="27428" xr:uid="{00000000-0005-0000-0000-000093E50000}"/>
    <cellStyle name="Valuta 6 3 4 5 3" xfId="45587" xr:uid="{00000000-0005-0000-0000-000094E50000}"/>
    <cellStyle name="Valuta 6 3 4 6" xfId="29912" xr:uid="{00000000-0005-0000-0000-000095E50000}"/>
    <cellStyle name="Valuta 6 3 4 6 2" xfId="48071" xr:uid="{00000000-0005-0000-0000-000096E50000}"/>
    <cellStyle name="Valuta 6 3 4 7" xfId="16721" xr:uid="{00000000-0005-0000-0000-000097E50000}"/>
    <cellStyle name="Valuta 6 3 4 8" xfId="34880" xr:uid="{00000000-0005-0000-0000-000098E50000}"/>
    <cellStyle name="Valuta 6 3 4 9" xfId="53040" xr:uid="{00000000-0005-0000-0000-000099E50000}"/>
    <cellStyle name="Valuta 6 3 5" xfId="3353" xr:uid="{00000000-0005-0000-0000-00009AE50000}"/>
    <cellStyle name="Valuta 6 3 5 10" xfId="58936" xr:uid="{00000000-0005-0000-0000-00009BE50000}"/>
    <cellStyle name="Valuta 6 3 5 2" xfId="4217" xr:uid="{00000000-0005-0000-0000-00009CE50000}"/>
    <cellStyle name="Valuta 6 3 5 2 2" xfId="6704" xr:uid="{00000000-0005-0000-0000-00009DE50000}"/>
    <cellStyle name="Valuta 6 3 5 2 2 2" xfId="12202" xr:uid="{00000000-0005-0000-0000-00009EE50000}"/>
    <cellStyle name="Valuta 6 3 5 2 2 2 2" xfId="25409" xr:uid="{00000000-0005-0000-0000-00009FE50000}"/>
    <cellStyle name="Valuta 6 3 5 2 2 2 3" xfId="43568" xr:uid="{00000000-0005-0000-0000-0000A0E50000}"/>
    <cellStyle name="Valuta 6 3 5 2 2 3" xfId="32872" xr:uid="{00000000-0005-0000-0000-0000A1E50000}"/>
    <cellStyle name="Valuta 6 3 5 2 2 3 2" xfId="51031" xr:uid="{00000000-0005-0000-0000-0000A2E50000}"/>
    <cellStyle name="Valuta 6 3 5 2 2 4" xfId="19681" xr:uid="{00000000-0005-0000-0000-0000A3E50000}"/>
    <cellStyle name="Valuta 6 3 5 2 2 5" xfId="37840" xr:uid="{00000000-0005-0000-0000-0000A4E50000}"/>
    <cellStyle name="Valuta 6 3 5 2 2 6" xfId="56000" xr:uid="{00000000-0005-0000-0000-0000A5E50000}"/>
    <cellStyle name="Valuta 6 3 5 2 3" xfId="9718" xr:uid="{00000000-0005-0000-0000-0000A6E50000}"/>
    <cellStyle name="Valuta 6 3 5 2 3 2" xfId="22925" xr:uid="{00000000-0005-0000-0000-0000A7E50000}"/>
    <cellStyle name="Valuta 6 3 5 2 3 3" xfId="41084" xr:uid="{00000000-0005-0000-0000-0000A8E50000}"/>
    <cellStyle name="Valuta 6 3 5 2 4" xfId="14712" xr:uid="{00000000-0005-0000-0000-0000A9E50000}"/>
    <cellStyle name="Valuta 6 3 5 2 4 2" xfId="27904" xr:uid="{00000000-0005-0000-0000-0000AAE50000}"/>
    <cellStyle name="Valuta 6 3 5 2 4 3" xfId="46063" xr:uid="{00000000-0005-0000-0000-0000ABE50000}"/>
    <cellStyle name="Valuta 6 3 5 2 5" xfId="30388" xr:uid="{00000000-0005-0000-0000-0000ACE50000}"/>
    <cellStyle name="Valuta 6 3 5 2 5 2" xfId="48547" xr:uid="{00000000-0005-0000-0000-0000ADE50000}"/>
    <cellStyle name="Valuta 6 3 5 2 6" xfId="17197" xr:uid="{00000000-0005-0000-0000-0000AEE50000}"/>
    <cellStyle name="Valuta 6 3 5 2 7" xfId="35356" xr:uid="{00000000-0005-0000-0000-0000AFE50000}"/>
    <cellStyle name="Valuta 6 3 5 2 8" xfId="53516" xr:uid="{00000000-0005-0000-0000-0000B0E50000}"/>
    <cellStyle name="Valuta 6 3 5 3" xfId="6229" xr:uid="{00000000-0005-0000-0000-0000B1E50000}"/>
    <cellStyle name="Valuta 6 3 5 3 2" xfId="11727" xr:uid="{00000000-0005-0000-0000-0000B2E50000}"/>
    <cellStyle name="Valuta 6 3 5 3 2 2" xfId="24934" xr:uid="{00000000-0005-0000-0000-0000B3E50000}"/>
    <cellStyle name="Valuta 6 3 5 3 2 3" xfId="43093" xr:uid="{00000000-0005-0000-0000-0000B4E50000}"/>
    <cellStyle name="Valuta 6 3 5 3 3" xfId="32397" xr:uid="{00000000-0005-0000-0000-0000B5E50000}"/>
    <cellStyle name="Valuta 6 3 5 3 3 2" xfId="50556" xr:uid="{00000000-0005-0000-0000-0000B6E50000}"/>
    <cellStyle name="Valuta 6 3 5 3 4" xfId="19206" xr:uid="{00000000-0005-0000-0000-0000B7E50000}"/>
    <cellStyle name="Valuta 6 3 5 3 5" xfId="37365" xr:uid="{00000000-0005-0000-0000-0000B8E50000}"/>
    <cellStyle name="Valuta 6 3 5 3 6" xfId="55525" xr:uid="{00000000-0005-0000-0000-0000B9E50000}"/>
    <cellStyle name="Valuta 6 3 5 4" xfId="9243" xr:uid="{00000000-0005-0000-0000-0000BAE50000}"/>
    <cellStyle name="Valuta 6 3 5 4 2" xfId="22450" xr:uid="{00000000-0005-0000-0000-0000BBE50000}"/>
    <cellStyle name="Valuta 6 3 5 4 3" xfId="40609" xr:uid="{00000000-0005-0000-0000-0000BCE50000}"/>
    <cellStyle name="Valuta 6 3 5 5" xfId="14237" xr:uid="{00000000-0005-0000-0000-0000BDE50000}"/>
    <cellStyle name="Valuta 6 3 5 5 2" xfId="27429" xr:uid="{00000000-0005-0000-0000-0000BEE50000}"/>
    <cellStyle name="Valuta 6 3 5 5 3" xfId="45588" xr:uid="{00000000-0005-0000-0000-0000BFE50000}"/>
    <cellStyle name="Valuta 6 3 5 6" xfId="29913" xr:uid="{00000000-0005-0000-0000-0000C0E50000}"/>
    <cellStyle name="Valuta 6 3 5 6 2" xfId="48072" xr:uid="{00000000-0005-0000-0000-0000C1E50000}"/>
    <cellStyle name="Valuta 6 3 5 7" xfId="16722" xr:uid="{00000000-0005-0000-0000-0000C2E50000}"/>
    <cellStyle name="Valuta 6 3 5 8" xfId="34881" xr:uid="{00000000-0005-0000-0000-0000C3E50000}"/>
    <cellStyle name="Valuta 6 3 5 9" xfId="53041" xr:uid="{00000000-0005-0000-0000-0000C4E50000}"/>
    <cellStyle name="Valuta 6 3 6" xfId="3673" xr:uid="{00000000-0005-0000-0000-0000C5E50000}"/>
    <cellStyle name="Valuta 6 3 6 2" xfId="4461" xr:uid="{00000000-0005-0000-0000-0000C6E50000}"/>
    <cellStyle name="Valuta 6 3 6 2 2" xfId="12445" xr:uid="{00000000-0005-0000-0000-0000C7E50000}"/>
    <cellStyle name="Valuta 6 3 6 2 2 2" xfId="25652" xr:uid="{00000000-0005-0000-0000-0000C8E50000}"/>
    <cellStyle name="Valuta 6 3 6 2 2 3" xfId="43811" xr:uid="{00000000-0005-0000-0000-0000C9E50000}"/>
    <cellStyle name="Valuta 6 3 6 2 3" xfId="33115" xr:uid="{00000000-0005-0000-0000-0000CAE50000}"/>
    <cellStyle name="Valuta 6 3 6 2 3 2" xfId="51274" xr:uid="{00000000-0005-0000-0000-0000CBE50000}"/>
    <cellStyle name="Valuta 6 3 6 2 4" xfId="19924" xr:uid="{00000000-0005-0000-0000-0000CCE50000}"/>
    <cellStyle name="Valuta 6 3 6 2 5" xfId="38083" xr:uid="{00000000-0005-0000-0000-0000CDE50000}"/>
    <cellStyle name="Valuta 6 3 6 2 6" xfId="56243" xr:uid="{00000000-0005-0000-0000-0000CEE50000}"/>
    <cellStyle name="Valuta 6 3 6 3" xfId="9961" xr:uid="{00000000-0005-0000-0000-0000CFE50000}"/>
    <cellStyle name="Valuta 6 3 6 3 2" xfId="23168" xr:uid="{00000000-0005-0000-0000-0000D0E50000}"/>
    <cellStyle name="Valuta 6 3 6 3 3" xfId="41327" xr:uid="{00000000-0005-0000-0000-0000D1E50000}"/>
    <cellStyle name="Valuta 6 3 6 4" xfId="14955" xr:uid="{00000000-0005-0000-0000-0000D2E50000}"/>
    <cellStyle name="Valuta 6 3 6 4 2" xfId="28147" xr:uid="{00000000-0005-0000-0000-0000D3E50000}"/>
    <cellStyle name="Valuta 6 3 6 4 3" xfId="46306" xr:uid="{00000000-0005-0000-0000-0000D4E50000}"/>
    <cellStyle name="Valuta 6 3 6 5" xfId="30631" xr:uid="{00000000-0005-0000-0000-0000D5E50000}"/>
    <cellStyle name="Valuta 6 3 6 5 2" xfId="48790" xr:uid="{00000000-0005-0000-0000-0000D6E50000}"/>
    <cellStyle name="Valuta 6 3 6 6" xfId="17440" xr:uid="{00000000-0005-0000-0000-0000D7E50000}"/>
    <cellStyle name="Valuta 6 3 6 7" xfId="35599" xr:uid="{00000000-0005-0000-0000-0000D8E50000}"/>
    <cellStyle name="Valuta 6 3 6 8" xfId="53759" xr:uid="{00000000-0005-0000-0000-0000D9E50000}"/>
    <cellStyle name="Valuta 6 3 6 9" xfId="59119" xr:uid="{00000000-0005-0000-0000-0000DAE50000}"/>
    <cellStyle name="Valuta 6 3 7" xfId="4677" xr:uid="{00000000-0005-0000-0000-0000DBE50000}"/>
    <cellStyle name="Valuta 6 3 7 2" xfId="6928" xr:uid="{00000000-0005-0000-0000-0000DCE50000}"/>
    <cellStyle name="Valuta 6 3 7 2 2" xfId="12661" xr:uid="{00000000-0005-0000-0000-0000DDE50000}"/>
    <cellStyle name="Valuta 6 3 7 2 2 2" xfId="25868" xr:uid="{00000000-0005-0000-0000-0000DEE50000}"/>
    <cellStyle name="Valuta 6 3 7 2 2 3" xfId="44027" xr:uid="{00000000-0005-0000-0000-0000DFE50000}"/>
    <cellStyle name="Valuta 6 3 7 2 3" xfId="33331" xr:uid="{00000000-0005-0000-0000-0000E0E50000}"/>
    <cellStyle name="Valuta 6 3 7 2 3 2" xfId="51490" xr:uid="{00000000-0005-0000-0000-0000E1E50000}"/>
    <cellStyle name="Valuta 6 3 7 2 4" xfId="20140" xr:uid="{00000000-0005-0000-0000-0000E2E50000}"/>
    <cellStyle name="Valuta 6 3 7 2 5" xfId="38299" xr:uid="{00000000-0005-0000-0000-0000E3E50000}"/>
    <cellStyle name="Valuta 6 3 7 2 6" xfId="56459" xr:uid="{00000000-0005-0000-0000-0000E4E50000}"/>
    <cellStyle name="Valuta 6 3 7 3" xfId="10177" xr:uid="{00000000-0005-0000-0000-0000E5E50000}"/>
    <cellStyle name="Valuta 6 3 7 3 2" xfId="23384" xr:uid="{00000000-0005-0000-0000-0000E6E50000}"/>
    <cellStyle name="Valuta 6 3 7 3 3" xfId="41543" xr:uid="{00000000-0005-0000-0000-0000E7E50000}"/>
    <cellStyle name="Valuta 6 3 7 4" xfId="15171" xr:uid="{00000000-0005-0000-0000-0000E8E50000}"/>
    <cellStyle name="Valuta 6 3 7 4 2" xfId="28363" xr:uid="{00000000-0005-0000-0000-0000E9E50000}"/>
    <cellStyle name="Valuta 6 3 7 4 3" xfId="46522" xr:uid="{00000000-0005-0000-0000-0000EAE50000}"/>
    <cellStyle name="Valuta 6 3 7 5" xfId="30847" xr:uid="{00000000-0005-0000-0000-0000EBE50000}"/>
    <cellStyle name="Valuta 6 3 7 5 2" xfId="49006" xr:uid="{00000000-0005-0000-0000-0000ECE50000}"/>
    <cellStyle name="Valuta 6 3 7 6" xfId="17656" xr:uid="{00000000-0005-0000-0000-0000EDE50000}"/>
    <cellStyle name="Valuta 6 3 7 7" xfId="35815" xr:uid="{00000000-0005-0000-0000-0000EEE50000}"/>
    <cellStyle name="Valuta 6 3 7 8" xfId="53975" xr:uid="{00000000-0005-0000-0000-0000EFE50000}"/>
    <cellStyle name="Valuta 6 3 7 9" xfId="59284" xr:uid="{00000000-0005-0000-0000-0000F0E50000}"/>
    <cellStyle name="Valuta 6 3 8" xfId="4209" xr:uid="{00000000-0005-0000-0000-0000F1E50000}"/>
    <cellStyle name="Valuta 6 3 8 2" xfId="6696" xr:uid="{00000000-0005-0000-0000-0000F2E50000}"/>
    <cellStyle name="Valuta 6 3 8 2 2" xfId="12194" xr:uid="{00000000-0005-0000-0000-0000F3E50000}"/>
    <cellStyle name="Valuta 6 3 8 2 2 2" xfId="25401" xr:uid="{00000000-0005-0000-0000-0000F4E50000}"/>
    <cellStyle name="Valuta 6 3 8 2 2 3" xfId="43560" xr:uid="{00000000-0005-0000-0000-0000F5E50000}"/>
    <cellStyle name="Valuta 6 3 8 2 3" xfId="32864" xr:uid="{00000000-0005-0000-0000-0000F6E50000}"/>
    <cellStyle name="Valuta 6 3 8 2 3 2" xfId="51023" xr:uid="{00000000-0005-0000-0000-0000F7E50000}"/>
    <cellStyle name="Valuta 6 3 8 2 4" xfId="19673" xr:uid="{00000000-0005-0000-0000-0000F8E50000}"/>
    <cellStyle name="Valuta 6 3 8 2 5" xfId="37832" xr:uid="{00000000-0005-0000-0000-0000F9E50000}"/>
    <cellStyle name="Valuta 6 3 8 2 6" xfId="55992" xr:uid="{00000000-0005-0000-0000-0000FAE50000}"/>
    <cellStyle name="Valuta 6 3 8 3" xfId="9710" xr:uid="{00000000-0005-0000-0000-0000FBE50000}"/>
    <cellStyle name="Valuta 6 3 8 3 2" xfId="22917" xr:uid="{00000000-0005-0000-0000-0000FCE50000}"/>
    <cellStyle name="Valuta 6 3 8 3 3" xfId="41076" xr:uid="{00000000-0005-0000-0000-0000FDE50000}"/>
    <cellStyle name="Valuta 6 3 8 4" xfId="14704" xr:uid="{00000000-0005-0000-0000-0000FEE50000}"/>
    <cellStyle name="Valuta 6 3 8 4 2" xfId="27896" xr:uid="{00000000-0005-0000-0000-0000FFE50000}"/>
    <cellStyle name="Valuta 6 3 8 4 3" xfId="46055" xr:uid="{00000000-0005-0000-0000-000000E60000}"/>
    <cellStyle name="Valuta 6 3 8 5" xfId="30380" xr:uid="{00000000-0005-0000-0000-000001E60000}"/>
    <cellStyle name="Valuta 6 3 8 5 2" xfId="48539" xr:uid="{00000000-0005-0000-0000-000002E60000}"/>
    <cellStyle name="Valuta 6 3 8 6" xfId="17189" xr:uid="{00000000-0005-0000-0000-000003E60000}"/>
    <cellStyle name="Valuta 6 3 8 7" xfId="35348" xr:uid="{00000000-0005-0000-0000-000004E60000}"/>
    <cellStyle name="Valuta 6 3 8 8" xfId="53508" xr:uid="{00000000-0005-0000-0000-000005E60000}"/>
    <cellStyle name="Valuta 6 3 8 9" xfId="59546" xr:uid="{00000000-0005-0000-0000-000006E60000}"/>
    <cellStyle name="Valuta 6 3 9" xfId="4875" xr:uid="{00000000-0005-0000-0000-000007E60000}"/>
    <cellStyle name="Valuta 6 3 9 2" xfId="7105" xr:uid="{00000000-0005-0000-0000-000008E60000}"/>
    <cellStyle name="Valuta 6 3 9 2 2" xfId="12838" xr:uid="{00000000-0005-0000-0000-000009E60000}"/>
    <cellStyle name="Valuta 6 3 9 2 2 2" xfId="26045" xr:uid="{00000000-0005-0000-0000-00000AE60000}"/>
    <cellStyle name="Valuta 6 3 9 2 2 3" xfId="44204" xr:uid="{00000000-0005-0000-0000-00000BE60000}"/>
    <cellStyle name="Valuta 6 3 9 2 3" xfId="33508" xr:uid="{00000000-0005-0000-0000-00000CE60000}"/>
    <cellStyle name="Valuta 6 3 9 2 3 2" xfId="51667" xr:uid="{00000000-0005-0000-0000-00000DE60000}"/>
    <cellStyle name="Valuta 6 3 9 2 4" xfId="20317" xr:uid="{00000000-0005-0000-0000-00000EE60000}"/>
    <cellStyle name="Valuta 6 3 9 2 5" xfId="38476" xr:uid="{00000000-0005-0000-0000-00000FE60000}"/>
    <cellStyle name="Valuta 6 3 9 2 6" xfId="56636" xr:uid="{00000000-0005-0000-0000-000010E60000}"/>
    <cellStyle name="Valuta 6 3 9 3" xfId="10354" xr:uid="{00000000-0005-0000-0000-000011E60000}"/>
    <cellStyle name="Valuta 6 3 9 3 2" xfId="23561" xr:uid="{00000000-0005-0000-0000-000012E60000}"/>
    <cellStyle name="Valuta 6 3 9 3 3" xfId="41720" xr:uid="{00000000-0005-0000-0000-000013E60000}"/>
    <cellStyle name="Valuta 6 3 9 4" xfId="15348" xr:uid="{00000000-0005-0000-0000-000014E60000}"/>
    <cellStyle name="Valuta 6 3 9 4 2" xfId="28540" xr:uid="{00000000-0005-0000-0000-000015E60000}"/>
    <cellStyle name="Valuta 6 3 9 4 3" xfId="46699" xr:uid="{00000000-0005-0000-0000-000016E60000}"/>
    <cellStyle name="Valuta 6 3 9 5" xfId="31024" xr:uid="{00000000-0005-0000-0000-000017E60000}"/>
    <cellStyle name="Valuta 6 3 9 5 2" xfId="49183" xr:uid="{00000000-0005-0000-0000-000018E60000}"/>
    <cellStyle name="Valuta 6 3 9 6" xfId="17833" xr:uid="{00000000-0005-0000-0000-000019E60000}"/>
    <cellStyle name="Valuta 6 3 9 7" xfId="35992" xr:uid="{00000000-0005-0000-0000-00001AE60000}"/>
    <cellStyle name="Valuta 6 3 9 8" xfId="54152" xr:uid="{00000000-0005-0000-0000-00001BE60000}"/>
    <cellStyle name="Valuta 6 30" xfId="58908" xr:uid="{00000000-0005-0000-0000-00001CE60000}"/>
    <cellStyle name="Valuta 6 4" xfId="3354" xr:uid="{00000000-0005-0000-0000-00001DE60000}"/>
    <cellStyle name="Valuta 6 4 10" xfId="9244" xr:uid="{00000000-0005-0000-0000-00001EE60000}"/>
    <cellStyle name="Valuta 6 4 10 2" xfId="22451" xr:uid="{00000000-0005-0000-0000-00001FE60000}"/>
    <cellStyle name="Valuta 6 4 10 3" xfId="40610" xr:uid="{00000000-0005-0000-0000-000020E60000}"/>
    <cellStyle name="Valuta 6 4 11" xfId="14238" xr:uid="{00000000-0005-0000-0000-000021E60000}"/>
    <cellStyle name="Valuta 6 4 11 2" xfId="27430" xr:uid="{00000000-0005-0000-0000-000022E60000}"/>
    <cellStyle name="Valuta 6 4 11 3" xfId="45589" xr:uid="{00000000-0005-0000-0000-000023E60000}"/>
    <cellStyle name="Valuta 6 4 12" xfId="29914" xr:uid="{00000000-0005-0000-0000-000024E60000}"/>
    <cellStyle name="Valuta 6 4 12 2" xfId="48073" xr:uid="{00000000-0005-0000-0000-000025E60000}"/>
    <cellStyle name="Valuta 6 4 13" xfId="16723" xr:uid="{00000000-0005-0000-0000-000026E60000}"/>
    <cellStyle name="Valuta 6 4 14" xfId="34882" xr:uid="{00000000-0005-0000-0000-000027E60000}"/>
    <cellStyle name="Valuta 6 4 15" xfId="53042" xr:uid="{00000000-0005-0000-0000-000028E60000}"/>
    <cellStyle name="Valuta 6 4 16" xfId="58937" xr:uid="{00000000-0005-0000-0000-000029E60000}"/>
    <cellStyle name="Valuta 6 4 2" xfId="3355" xr:uid="{00000000-0005-0000-0000-00002AE60000}"/>
    <cellStyle name="Valuta 6 4 2 10" xfId="58938" xr:uid="{00000000-0005-0000-0000-00002BE60000}"/>
    <cellStyle name="Valuta 6 4 2 2" xfId="4219" xr:uid="{00000000-0005-0000-0000-00002CE60000}"/>
    <cellStyle name="Valuta 6 4 2 2 2" xfId="6706" xr:uid="{00000000-0005-0000-0000-00002DE60000}"/>
    <cellStyle name="Valuta 6 4 2 2 2 2" xfId="12204" xr:uid="{00000000-0005-0000-0000-00002EE60000}"/>
    <cellStyle name="Valuta 6 4 2 2 2 2 2" xfId="25411" xr:uid="{00000000-0005-0000-0000-00002FE60000}"/>
    <cellStyle name="Valuta 6 4 2 2 2 2 3" xfId="43570" xr:uid="{00000000-0005-0000-0000-000030E60000}"/>
    <cellStyle name="Valuta 6 4 2 2 2 3" xfId="32874" xr:uid="{00000000-0005-0000-0000-000031E60000}"/>
    <cellStyle name="Valuta 6 4 2 2 2 3 2" xfId="51033" xr:uid="{00000000-0005-0000-0000-000032E60000}"/>
    <cellStyle name="Valuta 6 4 2 2 2 4" xfId="19683" xr:uid="{00000000-0005-0000-0000-000033E60000}"/>
    <cellStyle name="Valuta 6 4 2 2 2 5" xfId="37842" xr:uid="{00000000-0005-0000-0000-000034E60000}"/>
    <cellStyle name="Valuta 6 4 2 2 2 6" xfId="56002" xr:uid="{00000000-0005-0000-0000-000035E60000}"/>
    <cellStyle name="Valuta 6 4 2 2 3" xfId="9720" xr:uid="{00000000-0005-0000-0000-000036E60000}"/>
    <cellStyle name="Valuta 6 4 2 2 3 2" xfId="22927" xr:uid="{00000000-0005-0000-0000-000037E60000}"/>
    <cellStyle name="Valuta 6 4 2 2 3 3" xfId="41086" xr:uid="{00000000-0005-0000-0000-000038E60000}"/>
    <cellStyle name="Valuta 6 4 2 2 4" xfId="14714" xr:uid="{00000000-0005-0000-0000-000039E60000}"/>
    <cellStyle name="Valuta 6 4 2 2 4 2" xfId="27906" xr:uid="{00000000-0005-0000-0000-00003AE60000}"/>
    <cellStyle name="Valuta 6 4 2 2 4 3" xfId="46065" xr:uid="{00000000-0005-0000-0000-00003BE60000}"/>
    <cellStyle name="Valuta 6 4 2 2 5" xfId="30390" xr:uid="{00000000-0005-0000-0000-00003CE60000}"/>
    <cellStyle name="Valuta 6 4 2 2 5 2" xfId="48549" xr:uid="{00000000-0005-0000-0000-00003DE60000}"/>
    <cellStyle name="Valuta 6 4 2 2 6" xfId="17199" xr:uid="{00000000-0005-0000-0000-00003EE60000}"/>
    <cellStyle name="Valuta 6 4 2 2 7" xfId="35358" xr:uid="{00000000-0005-0000-0000-00003FE60000}"/>
    <cellStyle name="Valuta 6 4 2 2 8" xfId="53518" xr:uid="{00000000-0005-0000-0000-000040E60000}"/>
    <cellStyle name="Valuta 6 4 2 3" xfId="6231" xr:uid="{00000000-0005-0000-0000-000041E60000}"/>
    <cellStyle name="Valuta 6 4 2 3 2" xfId="11729" xr:uid="{00000000-0005-0000-0000-000042E60000}"/>
    <cellStyle name="Valuta 6 4 2 3 2 2" xfId="24936" xr:uid="{00000000-0005-0000-0000-000043E60000}"/>
    <cellStyle name="Valuta 6 4 2 3 2 3" xfId="43095" xr:uid="{00000000-0005-0000-0000-000044E60000}"/>
    <cellStyle name="Valuta 6 4 2 3 3" xfId="32399" xr:uid="{00000000-0005-0000-0000-000045E60000}"/>
    <cellStyle name="Valuta 6 4 2 3 3 2" xfId="50558" xr:uid="{00000000-0005-0000-0000-000046E60000}"/>
    <cellStyle name="Valuta 6 4 2 3 4" xfId="19208" xr:uid="{00000000-0005-0000-0000-000047E60000}"/>
    <cellStyle name="Valuta 6 4 2 3 5" xfId="37367" xr:uid="{00000000-0005-0000-0000-000048E60000}"/>
    <cellStyle name="Valuta 6 4 2 3 6" xfId="55527" xr:uid="{00000000-0005-0000-0000-000049E60000}"/>
    <cellStyle name="Valuta 6 4 2 4" xfId="9245" xr:uid="{00000000-0005-0000-0000-00004AE60000}"/>
    <cellStyle name="Valuta 6 4 2 4 2" xfId="22452" xr:uid="{00000000-0005-0000-0000-00004BE60000}"/>
    <cellStyle name="Valuta 6 4 2 4 3" xfId="40611" xr:uid="{00000000-0005-0000-0000-00004CE60000}"/>
    <cellStyle name="Valuta 6 4 2 5" xfId="14239" xr:uid="{00000000-0005-0000-0000-00004DE60000}"/>
    <cellStyle name="Valuta 6 4 2 5 2" xfId="27431" xr:uid="{00000000-0005-0000-0000-00004EE60000}"/>
    <cellStyle name="Valuta 6 4 2 5 3" xfId="45590" xr:uid="{00000000-0005-0000-0000-00004FE60000}"/>
    <cellStyle name="Valuta 6 4 2 6" xfId="29915" xr:uid="{00000000-0005-0000-0000-000050E60000}"/>
    <cellStyle name="Valuta 6 4 2 6 2" xfId="48074" xr:uid="{00000000-0005-0000-0000-000051E60000}"/>
    <cellStyle name="Valuta 6 4 2 7" xfId="16724" xr:uid="{00000000-0005-0000-0000-000052E60000}"/>
    <cellStyle name="Valuta 6 4 2 8" xfId="34883" xr:uid="{00000000-0005-0000-0000-000053E60000}"/>
    <cellStyle name="Valuta 6 4 2 9" xfId="53043" xr:uid="{00000000-0005-0000-0000-000054E60000}"/>
    <cellStyle name="Valuta 6 4 3" xfId="3356" xr:uid="{00000000-0005-0000-0000-000055E60000}"/>
    <cellStyle name="Valuta 6 4 3 10" xfId="58939" xr:uid="{00000000-0005-0000-0000-000056E60000}"/>
    <cellStyle name="Valuta 6 4 3 2" xfId="4220" xr:uid="{00000000-0005-0000-0000-000057E60000}"/>
    <cellStyle name="Valuta 6 4 3 2 2" xfId="6707" xr:uid="{00000000-0005-0000-0000-000058E60000}"/>
    <cellStyle name="Valuta 6 4 3 2 2 2" xfId="12205" xr:uid="{00000000-0005-0000-0000-000059E60000}"/>
    <cellStyle name="Valuta 6 4 3 2 2 2 2" xfId="25412" xr:uid="{00000000-0005-0000-0000-00005AE60000}"/>
    <cellStyle name="Valuta 6 4 3 2 2 2 3" xfId="43571" xr:uid="{00000000-0005-0000-0000-00005BE60000}"/>
    <cellStyle name="Valuta 6 4 3 2 2 3" xfId="32875" xr:uid="{00000000-0005-0000-0000-00005CE60000}"/>
    <cellStyle name="Valuta 6 4 3 2 2 3 2" xfId="51034" xr:uid="{00000000-0005-0000-0000-00005DE60000}"/>
    <cellStyle name="Valuta 6 4 3 2 2 4" xfId="19684" xr:uid="{00000000-0005-0000-0000-00005EE60000}"/>
    <cellStyle name="Valuta 6 4 3 2 2 5" xfId="37843" xr:uid="{00000000-0005-0000-0000-00005FE60000}"/>
    <cellStyle name="Valuta 6 4 3 2 2 6" xfId="56003" xr:uid="{00000000-0005-0000-0000-000060E60000}"/>
    <cellStyle name="Valuta 6 4 3 2 3" xfId="9721" xr:uid="{00000000-0005-0000-0000-000061E60000}"/>
    <cellStyle name="Valuta 6 4 3 2 3 2" xfId="22928" xr:uid="{00000000-0005-0000-0000-000062E60000}"/>
    <cellStyle name="Valuta 6 4 3 2 3 3" xfId="41087" xr:uid="{00000000-0005-0000-0000-000063E60000}"/>
    <cellStyle name="Valuta 6 4 3 2 4" xfId="14715" xr:uid="{00000000-0005-0000-0000-000064E60000}"/>
    <cellStyle name="Valuta 6 4 3 2 4 2" xfId="27907" xr:uid="{00000000-0005-0000-0000-000065E60000}"/>
    <cellStyle name="Valuta 6 4 3 2 4 3" xfId="46066" xr:uid="{00000000-0005-0000-0000-000066E60000}"/>
    <cellStyle name="Valuta 6 4 3 2 5" xfId="30391" xr:uid="{00000000-0005-0000-0000-000067E60000}"/>
    <cellStyle name="Valuta 6 4 3 2 5 2" xfId="48550" xr:uid="{00000000-0005-0000-0000-000068E60000}"/>
    <cellStyle name="Valuta 6 4 3 2 6" xfId="17200" xr:uid="{00000000-0005-0000-0000-000069E60000}"/>
    <cellStyle name="Valuta 6 4 3 2 7" xfId="35359" xr:uid="{00000000-0005-0000-0000-00006AE60000}"/>
    <cellStyle name="Valuta 6 4 3 2 8" xfId="53519" xr:uid="{00000000-0005-0000-0000-00006BE60000}"/>
    <cellStyle name="Valuta 6 4 3 3" xfId="6232" xr:uid="{00000000-0005-0000-0000-00006CE60000}"/>
    <cellStyle name="Valuta 6 4 3 3 2" xfId="11730" xr:uid="{00000000-0005-0000-0000-00006DE60000}"/>
    <cellStyle name="Valuta 6 4 3 3 2 2" xfId="24937" xr:uid="{00000000-0005-0000-0000-00006EE60000}"/>
    <cellStyle name="Valuta 6 4 3 3 2 3" xfId="43096" xr:uid="{00000000-0005-0000-0000-00006FE60000}"/>
    <cellStyle name="Valuta 6 4 3 3 3" xfId="32400" xr:uid="{00000000-0005-0000-0000-000070E60000}"/>
    <cellStyle name="Valuta 6 4 3 3 3 2" xfId="50559" xr:uid="{00000000-0005-0000-0000-000071E60000}"/>
    <cellStyle name="Valuta 6 4 3 3 4" xfId="19209" xr:uid="{00000000-0005-0000-0000-000072E60000}"/>
    <cellStyle name="Valuta 6 4 3 3 5" xfId="37368" xr:uid="{00000000-0005-0000-0000-000073E60000}"/>
    <cellStyle name="Valuta 6 4 3 3 6" xfId="55528" xr:uid="{00000000-0005-0000-0000-000074E60000}"/>
    <cellStyle name="Valuta 6 4 3 4" xfId="9246" xr:uid="{00000000-0005-0000-0000-000075E60000}"/>
    <cellStyle name="Valuta 6 4 3 4 2" xfId="22453" xr:uid="{00000000-0005-0000-0000-000076E60000}"/>
    <cellStyle name="Valuta 6 4 3 4 3" xfId="40612" xr:uid="{00000000-0005-0000-0000-000077E60000}"/>
    <cellStyle name="Valuta 6 4 3 5" xfId="14240" xr:uid="{00000000-0005-0000-0000-000078E60000}"/>
    <cellStyle name="Valuta 6 4 3 5 2" xfId="27432" xr:uid="{00000000-0005-0000-0000-000079E60000}"/>
    <cellStyle name="Valuta 6 4 3 5 3" xfId="45591" xr:uid="{00000000-0005-0000-0000-00007AE60000}"/>
    <cellStyle name="Valuta 6 4 3 6" xfId="29916" xr:uid="{00000000-0005-0000-0000-00007BE60000}"/>
    <cellStyle name="Valuta 6 4 3 6 2" xfId="48075" xr:uid="{00000000-0005-0000-0000-00007CE60000}"/>
    <cellStyle name="Valuta 6 4 3 7" xfId="16725" xr:uid="{00000000-0005-0000-0000-00007DE60000}"/>
    <cellStyle name="Valuta 6 4 3 8" xfId="34884" xr:uid="{00000000-0005-0000-0000-00007EE60000}"/>
    <cellStyle name="Valuta 6 4 3 9" xfId="53044" xr:uid="{00000000-0005-0000-0000-00007FE60000}"/>
    <cellStyle name="Valuta 6 4 4" xfId="3753" xr:uid="{00000000-0005-0000-0000-000080E60000}"/>
    <cellStyle name="Valuta 6 4 4 2" xfId="4464" xr:uid="{00000000-0005-0000-0000-000081E60000}"/>
    <cellStyle name="Valuta 6 4 4 2 2" xfId="12448" xr:uid="{00000000-0005-0000-0000-000082E60000}"/>
    <cellStyle name="Valuta 6 4 4 2 2 2" xfId="25655" xr:uid="{00000000-0005-0000-0000-000083E60000}"/>
    <cellStyle name="Valuta 6 4 4 2 2 3" xfId="43814" xr:uid="{00000000-0005-0000-0000-000084E60000}"/>
    <cellStyle name="Valuta 6 4 4 2 3" xfId="33118" xr:uid="{00000000-0005-0000-0000-000085E60000}"/>
    <cellStyle name="Valuta 6 4 4 2 3 2" xfId="51277" xr:uid="{00000000-0005-0000-0000-000086E60000}"/>
    <cellStyle name="Valuta 6 4 4 2 4" xfId="19927" xr:uid="{00000000-0005-0000-0000-000087E60000}"/>
    <cellStyle name="Valuta 6 4 4 2 5" xfId="38086" xr:uid="{00000000-0005-0000-0000-000088E60000}"/>
    <cellStyle name="Valuta 6 4 4 2 6" xfId="56246" xr:uid="{00000000-0005-0000-0000-000089E60000}"/>
    <cellStyle name="Valuta 6 4 4 3" xfId="9964" xr:uid="{00000000-0005-0000-0000-00008AE60000}"/>
    <cellStyle name="Valuta 6 4 4 3 2" xfId="23171" xr:uid="{00000000-0005-0000-0000-00008BE60000}"/>
    <cellStyle name="Valuta 6 4 4 3 3" xfId="41330" xr:uid="{00000000-0005-0000-0000-00008CE60000}"/>
    <cellStyle name="Valuta 6 4 4 4" xfId="14958" xr:uid="{00000000-0005-0000-0000-00008DE60000}"/>
    <cellStyle name="Valuta 6 4 4 4 2" xfId="28150" xr:uid="{00000000-0005-0000-0000-00008EE60000}"/>
    <cellStyle name="Valuta 6 4 4 4 3" xfId="46309" xr:uid="{00000000-0005-0000-0000-00008FE60000}"/>
    <cellStyle name="Valuta 6 4 4 5" xfId="30634" xr:uid="{00000000-0005-0000-0000-000090E60000}"/>
    <cellStyle name="Valuta 6 4 4 5 2" xfId="48793" xr:uid="{00000000-0005-0000-0000-000091E60000}"/>
    <cellStyle name="Valuta 6 4 4 6" xfId="17443" xr:uid="{00000000-0005-0000-0000-000092E60000}"/>
    <cellStyle name="Valuta 6 4 4 7" xfId="35602" xr:uid="{00000000-0005-0000-0000-000093E60000}"/>
    <cellStyle name="Valuta 6 4 4 8" xfId="53762" xr:uid="{00000000-0005-0000-0000-000094E60000}"/>
    <cellStyle name="Valuta 6 4 4 9" xfId="59549" xr:uid="{00000000-0005-0000-0000-000095E60000}"/>
    <cellStyle name="Valuta 6 4 5" xfId="4679" xr:uid="{00000000-0005-0000-0000-000096E60000}"/>
    <cellStyle name="Valuta 6 4 5 2" xfId="6930" xr:uid="{00000000-0005-0000-0000-000097E60000}"/>
    <cellStyle name="Valuta 6 4 5 2 2" xfId="12663" xr:uid="{00000000-0005-0000-0000-000098E60000}"/>
    <cellStyle name="Valuta 6 4 5 2 2 2" xfId="25870" xr:uid="{00000000-0005-0000-0000-000099E60000}"/>
    <cellStyle name="Valuta 6 4 5 2 2 3" xfId="44029" xr:uid="{00000000-0005-0000-0000-00009AE60000}"/>
    <cellStyle name="Valuta 6 4 5 2 3" xfId="33333" xr:uid="{00000000-0005-0000-0000-00009BE60000}"/>
    <cellStyle name="Valuta 6 4 5 2 3 2" xfId="51492" xr:uid="{00000000-0005-0000-0000-00009CE60000}"/>
    <cellStyle name="Valuta 6 4 5 2 4" xfId="20142" xr:uid="{00000000-0005-0000-0000-00009DE60000}"/>
    <cellStyle name="Valuta 6 4 5 2 5" xfId="38301" xr:uid="{00000000-0005-0000-0000-00009EE60000}"/>
    <cellStyle name="Valuta 6 4 5 2 6" xfId="56461" xr:uid="{00000000-0005-0000-0000-00009FE60000}"/>
    <cellStyle name="Valuta 6 4 5 3" xfId="10179" xr:uid="{00000000-0005-0000-0000-0000A0E60000}"/>
    <cellStyle name="Valuta 6 4 5 3 2" xfId="23386" xr:uid="{00000000-0005-0000-0000-0000A1E60000}"/>
    <cellStyle name="Valuta 6 4 5 3 3" xfId="41545" xr:uid="{00000000-0005-0000-0000-0000A2E60000}"/>
    <cellStyle name="Valuta 6 4 5 4" xfId="15173" xr:uid="{00000000-0005-0000-0000-0000A3E60000}"/>
    <cellStyle name="Valuta 6 4 5 4 2" xfId="28365" xr:uid="{00000000-0005-0000-0000-0000A4E60000}"/>
    <cellStyle name="Valuta 6 4 5 4 3" xfId="46524" xr:uid="{00000000-0005-0000-0000-0000A5E60000}"/>
    <cellStyle name="Valuta 6 4 5 5" xfId="30849" xr:uid="{00000000-0005-0000-0000-0000A6E60000}"/>
    <cellStyle name="Valuta 6 4 5 5 2" xfId="49008" xr:uid="{00000000-0005-0000-0000-0000A7E60000}"/>
    <cellStyle name="Valuta 6 4 5 6" xfId="17658" xr:uid="{00000000-0005-0000-0000-0000A8E60000}"/>
    <cellStyle name="Valuta 6 4 5 7" xfId="35817" xr:uid="{00000000-0005-0000-0000-0000A9E60000}"/>
    <cellStyle name="Valuta 6 4 5 8" xfId="53977" xr:uid="{00000000-0005-0000-0000-0000AAE60000}"/>
    <cellStyle name="Valuta 6 4 6" xfId="4218" xr:uid="{00000000-0005-0000-0000-0000ABE60000}"/>
    <cellStyle name="Valuta 6 4 6 2" xfId="6705" xr:uid="{00000000-0005-0000-0000-0000ACE60000}"/>
    <cellStyle name="Valuta 6 4 6 2 2" xfId="12203" xr:uid="{00000000-0005-0000-0000-0000ADE60000}"/>
    <cellStyle name="Valuta 6 4 6 2 2 2" xfId="25410" xr:uid="{00000000-0005-0000-0000-0000AEE60000}"/>
    <cellStyle name="Valuta 6 4 6 2 2 3" xfId="43569" xr:uid="{00000000-0005-0000-0000-0000AFE60000}"/>
    <cellStyle name="Valuta 6 4 6 2 3" xfId="32873" xr:uid="{00000000-0005-0000-0000-0000B0E60000}"/>
    <cellStyle name="Valuta 6 4 6 2 3 2" xfId="51032" xr:uid="{00000000-0005-0000-0000-0000B1E60000}"/>
    <cellStyle name="Valuta 6 4 6 2 4" xfId="19682" xr:uid="{00000000-0005-0000-0000-0000B2E60000}"/>
    <cellStyle name="Valuta 6 4 6 2 5" xfId="37841" xr:uid="{00000000-0005-0000-0000-0000B3E60000}"/>
    <cellStyle name="Valuta 6 4 6 2 6" xfId="56001" xr:uid="{00000000-0005-0000-0000-0000B4E60000}"/>
    <cellStyle name="Valuta 6 4 6 3" xfId="9719" xr:uid="{00000000-0005-0000-0000-0000B5E60000}"/>
    <cellStyle name="Valuta 6 4 6 3 2" xfId="22926" xr:uid="{00000000-0005-0000-0000-0000B6E60000}"/>
    <cellStyle name="Valuta 6 4 6 3 3" xfId="41085" xr:uid="{00000000-0005-0000-0000-0000B7E60000}"/>
    <cellStyle name="Valuta 6 4 6 4" xfId="14713" xr:uid="{00000000-0005-0000-0000-0000B8E60000}"/>
    <cellStyle name="Valuta 6 4 6 4 2" xfId="27905" xr:uid="{00000000-0005-0000-0000-0000B9E60000}"/>
    <cellStyle name="Valuta 6 4 6 4 3" xfId="46064" xr:uid="{00000000-0005-0000-0000-0000BAE60000}"/>
    <cellStyle name="Valuta 6 4 6 5" xfId="30389" xr:uid="{00000000-0005-0000-0000-0000BBE60000}"/>
    <cellStyle name="Valuta 6 4 6 5 2" xfId="48548" xr:uid="{00000000-0005-0000-0000-0000BCE60000}"/>
    <cellStyle name="Valuta 6 4 6 6" xfId="17198" xr:uid="{00000000-0005-0000-0000-0000BDE60000}"/>
    <cellStyle name="Valuta 6 4 6 7" xfId="35357" xr:uid="{00000000-0005-0000-0000-0000BEE60000}"/>
    <cellStyle name="Valuta 6 4 6 8" xfId="53517" xr:uid="{00000000-0005-0000-0000-0000BFE60000}"/>
    <cellStyle name="Valuta 6 4 7" xfId="5112" xr:uid="{00000000-0005-0000-0000-0000C0E60000}"/>
    <cellStyle name="Valuta 6 4 7 2" xfId="7359" xr:uid="{00000000-0005-0000-0000-0000C1E60000}"/>
    <cellStyle name="Valuta 6 4 7 2 2" xfId="13092" xr:uid="{00000000-0005-0000-0000-0000C2E60000}"/>
    <cellStyle name="Valuta 6 4 7 2 2 2" xfId="26299" xr:uid="{00000000-0005-0000-0000-0000C3E60000}"/>
    <cellStyle name="Valuta 6 4 7 2 2 3" xfId="44458" xr:uid="{00000000-0005-0000-0000-0000C4E60000}"/>
    <cellStyle name="Valuta 6 4 7 2 3" xfId="33762" xr:uid="{00000000-0005-0000-0000-0000C5E60000}"/>
    <cellStyle name="Valuta 6 4 7 2 3 2" xfId="51921" xr:uid="{00000000-0005-0000-0000-0000C6E60000}"/>
    <cellStyle name="Valuta 6 4 7 2 4" xfId="20571" xr:uid="{00000000-0005-0000-0000-0000C7E60000}"/>
    <cellStyle name="Valuta 6 4 7 2 5" xfId="38730" xr:uid="{00000000-0005-0000-0000-0000C8E60000}"/>
    <cellStyle name="Valuta 6 4 7 2 6" xfId="56890" xr:uid="{00000000-0005-0000-0000-0000C9E60000}"/>
    <cellStyle name="Valuta 6 4 7 3" xfId="10608" xr:uid="{00000000-0005-0000-0000-0000CAE60000}"/>
    <cellStyle name="Valuta 6 4 7 3 2" xfId="23815" xr:uid="{00000000-0005-0000-0000-0000CBE60000}"/>
    <cellStyle name="Valuta 6 4 7 3 3" xfId="41974" xr:uid="{00000000-0005-0000-0000-0000CCE60000}"/>
    <cellStyle name="Valuta 6 4 7 4" xfId="15602" xr:uid="{00000000-0005-0000-0000-0000CDE60000}"/>
    <cellStyle name="Valuta 6 4 7 4 2" xfId="28794" xr:uid="{00000000-0005-0000-0000-0000CEE60000}"/>
    <cellStyle name="Valuta 6 4 7 4 3" xfId="46953" xr:uid="{00000000-0005-0000-0000-0000CFE60000}"/>
    <cellStyle name="Valuta 6 4 7 5" xfId="31278" xr:uid="{00000000-0005-0000-0000-0000D0E60000}"/>
    <cellStyle name="Valuta 6 4 7 5 2" xfId="49437" xr:uid="{00000000-0005-0000-0000-0000D1E60000}"/>
    <cellStyle name="Valuta 6 4 7 6" xfId="18087" xr:uid="{00000000-0005-0000-0000-0000D2E60000}"/>
    <cellStyle name="Valuta 6 4 7 7" xfId="36246" xr:uid="{00000000-0005-0000-0000-0000D3E60000}"/>
    <cellStyle name="Valuta 6 4 7 8" xfId="54406" xr:uid="{00000000-0005-0000-0000-0000D4E60000}"/>
    <cellStyle name="Valuta 6 4 8" xfId="6230" xr:uid="{00000000-0005-0000-0000-0000D5E60000}"/>
    <cellStyle name="Valuta 6 4 8 2" xfId="11728" xr:uid="{00000000-0005-0000-0000-0000D6E60000}"/>
    <cellStyle name="Valuta 6 4 8 2 2" xfId="24935" xr:uid="{00000000-0005-0000-0000-0000D7E60000}"/>
    <cellStyle name="Valuta 6 4 8 2 3" xfId="43094" xr:uid="{00000000-0005-0000-0000-0000D8E60000}"/>
    <cellStyle name="Valuta 6 4 8 3" xfId="32398" xr:uid="{00000000-0005-0000-0000-0000D9E60000}"/>
    <cellStyle name="Valuta 6 4 8 3 2" xfId="50557" xr:uid="{00000000-0005-0000-0000-0000DAE60000}"/>
    <cellStyle name="Valuta 6 4 8 4" xfId="19207" xr:uid="{00000000-0005-0000-0000-0000DBE60000}"/>
    <cellStyle name="Valuta 6 4 8 5" xfId="37366" xr:uid="{00000000-0005-0000-0000-0000DCE60000}"/>
    <cellStyle name="Valuta 6 4 8 6" xfId="55526" xr:uid="{00000000-0005-0000-0000-0000DDE60000}"/>
    <cellStyle name="Valuta 6 4 9" xfId="8452" xr:uid="{00000000-0005-0000-0000-0000DEE60000}"/>
    <cellStyle name="Valuta 6 4 9 2" xfId="21659" xr:uid="{00000000-0005-0000-0000-0000DFE60000}"/>
    <cellStyle name="Valuta 6 4 9 3" xfId="39818" xr:uid="{00000000-0005-0000-0000-0000E0E60000}"/>
    <cellStyle name="Valuta 6 4 9 4" xfId="57978" xr:uid="{00000000-0005-0000-0000-0000E1E60000}"/>
    <cellStyle name="Valuta 6 5" xfId="3357" xr:uid="{00000000-0005-0000-0000-0000E2E60000}"/>
    <cellStyle name="Valuta 6 5 10" xfId="9247" xr:uid="{00000000-0005-0000-0000-0000E3E60000}"/>
    <cellStyle name="Valuta 6 5 10 2" xfId="22454" xr:uid="{00000000-0005-0000-0000-0000E4E60000}"/>
    <cellStyle name="Valuta 6 5 10 3" xfId="40613" xr:uid="{00000000-0005-0000-0000-0000E5E60000}"/>
    <cellStyle name="Valuta 6 5 11" xfId="14241" xr:uid="{00000000-0005-0000-0000-0000E6E60000}"/>
    <cellStyle name="Valuta 6 5 11 2" xfId="27433" xr:uid="{00000000-0005-0000-0000-0000E7E60000}"/>
    <cellStyle name="Valuta 6 5 11 3" xfId="45592" xr:uid="{00000000-0005-0000-0000-0000E8E60000}"/>
    <cellStyle name="Valuta 6 5 12" xfId="29917" xr:uid="{00000000-0005-0000-0000-0000E9E60000}"/>
    <cellStyle name="Valuta 6 5 12 2" xfId="48076" xr:uid="{00000000-0005-0000-0000-0000EAE60000}"/>
    <cellStyle name="Valuta 6 5 13" xfId="16726" xr:uid="{00000000-0005-0000-0000-0000EBE60000}"/>
    <cellStyle name="Valuta 6 5 14" xfId="34885" xr:uid="{00000000-0005-0000-0000-0000ECE60000}"/>
    <cellStyle name="Valuta 6 5 15" xfId="53045" xr:uid="{00000000-0005-0000-0000-0000EDE60000}"/>
    <cellStyle name="Valuta 6 5 16" xfId="58940" xr:uid="{00000000-0005-0000-0000-0000EEE60000}"/>
    <cellStyle name="Valuta 6 5 2" xfId="3358" xr:uid="{00000000-0005-0000-0000-0000EFE60000}"/>
    <cellStyle name="Valuta 6 5 2 10" xfId="58941" xr:uid="{00000000-0005-0000-0000-0000F0E60000}"/>
    <cellStyle name="Valuta 6 5 2 2" xfId="4222" xr:uid="{00000000-0005-0000-0000-0000F1E60000}"/>
    <cellStyle name="Valuta 6 5 2 2 2" xfId="6709" xr:uid="{00000000-0005-0000-0000-0000F2E60000}"/>
    <cellStyle name="Valuta 6 5 2 2 2 2" xfId="12207" xr:uid="{00000000-0005-0000-0000-0000F3E60000}"/>
    <cellStyle name="Valuta 6 5 2 2 2 2 2" xfId="25414" xr:uid="{00000000-0005-0000-0000-0000F4E60000}"/>
    <cellStyle name="Valuta 6 5 2 2 2 2 3" xfId="43573" xr:uid="{00000000-0005-0000-0000-0000F5E60000}"/>
    <cellStyle name="Valuta 6 5 2 2 2 3" xfId="32877" xr:uid="{00000000-0005-0000-0000-0000F6E60000}"/>
    <cellStyle name="Valuta 6 5 2 2 2 3 2" xfId="51036" xr:uid="{00000000-0005-0000-0000-0000F7E60000}"/>
    <cellStyle name="Valuta 6 5 2 2 2 4" xfId="19686" xr:uid="{00000000-0005-0000-0000-0000F8E60000}"/>
    <cellStyle name="Valuta 6 5 2 2 2 5" xfId="37845" xr:uid="{00000000-0005-0000-0000-0000F9E60000}"/>
    <cellStyle name="Valuta 6 5 2 2 2 6" xfId="56005" xr:uid="{00000000-0005-0000-0000-0000FAE60000}"/>
    <cellStyle name="Valuta 6 5 2 2 3" xfId="9723" xr:uid="{00000000-0005-0000-0000-0000FBE60000}"/>
    <cellStyle name="Valuta 6 5 2 2 3 2" xfId="22930" xr:uid="{00000000-0005-0000-0000-0000FCE60000}"/>
    <cellStyle name="Valuta 6 5 2 2 3 3" xfId="41089" xr:uid="{00000000-0005-0000-0000-0000FDE60000}"/>
    <cellStyle name="Valuta 6 5 2 2 4" xfId="14717" xr:uid="{00000000-0005-0000-0000-0000FEE60000}"/>
    <cellStyle name="Valuta 6 5 2 2 4 2" xfId="27909" xr:uid="{00000000-0005-0000-0000-0000FFE60000}"/>
    <cellStyle name="Valuta 6 5 2 2 4 3" xfId="46068" xr:uid="{00000000-0005-0000-0000-000000E70000}"/>
    <cellStyle name="Valuta 6 5 2 2 5" xfId="30393" xr:uid="{00000000-0005-0000-0000-000001E70000}"/>
    <cellStyle name="Valuta 6 5 2 2 5 2" xfId="48552" xr:uid="{00000000-0005-0000-0000-000002E70000}"/>
    <cellStyle name="Valuta 6 5 2 2 6" xfId="17202" xr:uid="{00000000-0005-0000-0000-000003E70000}"/>
    <cellStyle name="Valuta 6 5 2 2 7" xfId="35361" xr:uid="{00000000-0005-0000-0000-000004E70000}"/>
    <cellStyle name="Valuta 6 5 2 2 8" xfId="53521" xr:uid="{00000000-0005-0000-0000-000005E70000}"/>
    <cellStyle name="Valuta 6 5 2 3" xfId="6234" xr:uid="{00000000-0005-0000-0000-000006E70000}"/>
    <cellStyle name="Valuta 6 5 2 3 2" xfId="11732" xr:uid="{00000000-0005-0000-0000-000007E70000}"/>
    <cellStyle name="Valuta 6 5 2 3 2 2" xfId="24939" xr:uid="{00000000-0005-0000-0000-000008E70000}"/>
    <cellStyle name="Valuta 6 5 2 3 2 3" xfId="43098" xr:uid="{00000000-0005-0000-0000-000009E70000}"/>
    <cellStyle name="Valuta 6 5 2 3 3" xfId="32402" xr:uid="{00000000-0005-0000-0000-00000AE70000}"/>
    <cellStyle name="Valuta 6 5 2 3 3 2" xfId="50561" xr:uid="{00000000-0005-0000-0000-00000BE70000}"/>
    <cellStyle name="Valuta 6 5 2 3 4" xfId="19211" xr:uid="{00000000-0005-0000-0000-00000CE70000}"/>
    <cellStyle name="Valuta 6 5 2 3 5" xfId="37370" xr:uid="{00000000-0005-0000-0000-00000DE70000}"/>
    <cellStyle name="Valuta 6 5 2 3 6" xfId="55530" xr:uid="{00000000-0005-0000-0000-00000EE70000}"/>
    <cellStyle name="Valuta 6 5 2 4" xfId="9248" xr:uid="{00000000-0005-0000-0000-00000FE70000}"/>
    <cellStyle name="Valuta 6 5 2 4 2" xfId="22455" xr:uid="{00000000-0005-0000-0000-000010E70000}"/>
    <cellStyle name="Valuta 6 5 2 4 3" xfId="40614" xr:uid="{00000000-0005-0000-0000-000011E70000}"/>
    <cellStyle name="Valuta 6 5 2 5" xfId="14242" xr:uid="{00000000-0005-0000-0000-000012E70000}"/>
    <cellStyle name="Valuta 6 5 2 5 2" xfId="27434" xr:uid="{00000000-0005-0000-0000-000013E70000}"/>
    <cellStyle name="Valuta 6 5 2 5 3" xfId="45593" xr:uid="{00000000-0005-0000-0000-000014E70000}"/>
    <cellStyle name="Valuta 6 5 2 6" xfId="29918" xr:uid="{00000000-0005-0000-0000-000015E70000}"/>
    <cellStyle name="Valuta 6 5 2 6 2" xfId="48077" xr:uid="{00000000-0005-0000-0000-000016E70000}"/>
    <cellStyle name="Valuta 6 5 2 7" xfId="16727" xr:uid="{00000000-0005-0000-0000-000017E70000}"/>
    <cellStyle name="Valuta 6 5 2 8" xfId="34886" xr:uid="{00000000-0005-0000-0000-000018E70000}"/>
    <cellStyle name="Valuta 6 5 2 9" xfId="53046" xr:uid="{00000000-0005-0000-0000-000019E70000}"/>
    <cellStyle name="Valuta 6 5 3" xfId="3359" xr:uid="{00000000-0005-0000-0000-00001AE70000}"/>
    <cellStyle name="Valuta 6 5 3 10" xfId="58942" xr:uid="{00000000-0005-0000-0000-00001BE70000}"/>
    <cellStyle name="Valuta 6 5 3 2" xfId="4223" xr:uid="{00000000-0005-0000-0000-00001CE70000}"/>
    <cellStyle name="Valuta 6 5 3 2 2" xfId="6710" xr:uid="{00000000-0005-0000-0000-00001DE70000}"/>
    <cellStyle name="Valuta 6 5 3 2 2 2" xfId="12208" xr:uid="{00000000-0005-0000-0000-00001EE70000}"/>
    <cellStyle name="Valuta 6 5 3 2 2 2 2" xfId="25415" xr:uid="{00000000-0005-0000-0000-00001FE70000}"/>
    <cellStyle name="Valuta 6 5 3 2 2 2 3" xfId="43574" xr:uid="{00000000-0005-0000-0000-000020E70000}"/>
    <cellStyle name="Valuta 6 5 3 2 2 3" xfId="32878" xr:uid="{00000000-0005-0000-0000-000021E70000}"/>
    <cellStyle name="Valuta 6 5 3 2 2 3 2" xfId="51037" xr:uid="{00000000-0005-0000-0000-000022E70000}"/>
    <cellStyle name="Valuta 6 5 3 2 2 4" xfId="19687" xr:uid="{00000000-0005-0000-0000-000023E70000}"/>
    <cellStyle name="Valuta 6 5 3 2 2 5" xfId="37846" xr:uid="{00000000-0005-0000-0000-000024E70000}"/>
    <cellStyle name="Valuta 6 5 3 2 2 6" xfId="56006" xr:uid="{00000000-0005-0000-0000-000025E70000}"/>
    <cellStyle name="Valuta 6 5 3 2 3" xfId="9724" xr:uid="{00000000-0005-0000-0000-000026E70000}"/>
    <cellStyle name="Valuta 6 5 3 2 3 2" xfId="22931" xr:uid="{00000000-0005-0000-0000-000027E70000}"/>
    <cellStyle name="Valuta 6 5 3 2 3 3" xfId="41090" xr:uid="{00000000-0005-0000-0000-000028E70000}"/>
    <cellStyle name="Valuta 6 5 3 2 4" xfId="14718" xr:uid="{00000000-0005-0000-0000-000029E70000}"/>
    <cellStyle name="Valuta 6 5 3 2 4 2" xfId="27910" xr:uid="{00000000-0005-0000-0000-00002AE70000}"/>
    <cellStyle name="Valuta 6 5 3 2 4 3" xfId="46069" xr:uid="{00000000-0005-0000-0000-00002BE70000}"/>
    <cellStyle name="Valuta 6 5 3 2 5" xfId="30394" xr:uid="{00000000-0005-0000-0000-00002CE70000}"/>
    <cellStyle name="Valuta 6 5 3 2 5 2" xfId="48553" xr:uid="{00000000-0005-0000-0000-00002DE70000}"/>
    <cellStyle name="Valuta 6 5 3 2 6" xfId="17203" xr:uid="{00000000-0005-0000-0000-00002EE70000}"/>
    <cellStyle name="Valuta 6 5 3 2 7" xfId="35362" xr:uid="{00000000-0005-0000-0000-00002FE70000}"/>
    <cellStyle name="Valuta 6 5 3 2 8" xfId="53522" xr:uid="{00000000-0005-0000-0000-000030E70000}"/>
    <cellStyle name="Valuta 6 5 3 3" xfId="6235" xr:uid="{00000000-0005-0000-0000-000031E70000}"/>
    <cellStyle name="Valuta 6 5 3 3 2" xfId="11733" xr:uid="{00000000-0005-0000-0000-000032E70000}"/>
    <cellStyle name="Valuta 6 5 3 3 2 2" xfId="24940" xr:uid="{00000000-0005-0000-0000-000033E70000}"/>
    <cellStyle name="Valuta 6 5 3 3 2 3" xfId="43099" xr:uid="{00000000-0005-0000-0000-000034E70000}"/>
    <cellStyle name="Valuta 6 5 3 3 3" xfId="32403" xr:uid="{00000000-0005-0000-0000-000035E70000}"/>
    <cellStyle name="Valuta 6 5 3 3 3 2" xfId="50562" xr:uid="{00000000-0005-0000-0000-000036E70000}"/>
    <cellStyle name="Valuta 6 5 3 3 4" xfId="19212" xr:uid="{00000000-0005-0000-0000-000037E70000}"/>
    <cellStyle name="Valuta 6 5 3 3 5" xfId="37371" xr:uid="{00000000-0005-0000-0000-000038E70000}"/>
    <cellStyle name="Valuta 6 5 3 3 6" xfId="55531" xr:uid="{00000000-0005-0000-0000-000039E70000}"/>
    <cellStyle name="Valuta 6 5 3 4" xfId="9249" xr:uid="{00000000-0005-0000-0000-00003AE70000}"/>
    <cellStyle name="Valuta 6 5 3 4 2" xfId="22456" xr:uid="{00000000-0005-0000-0000-00003BE70000}"/>
    <cellStyle name="Valuta 6 5 3 4 3" xfId="40615" xr:uid="{00000000-0005-0000-0000-00003CE70000}"/>
    <cellStyle name="Valuta 6 5 3 5" xfId="14243" xr:uid="{00000000-0005-0000-0000-00003DE70000}"/>
    <cellStyle name="Valuta 6 5 3 5 2" xfId="27435" xr:uid="{00000000-0005-0000-0000-00003EE70000}"/>
    <cellStyle name="Valuta 6 5 3 5 3" xfId="45594" xr:uid="{00000000-0005-0000-0000-00003FE70000}"/>
    <cellStyle name="Valuta 6 5 3 6" xfId="29919" xr:uid="{00000000-0005-0000-0000-000040E70000}"/>
    <cellStyle name="Valuta 6 5 3 6 2" xfId="48078" xr:uid="{00000000-0005-0000-0000-000041E70000}"/>
    <cellStyle name="Valuta 6 5 3 7" xfId="16728" xr:uid="{00000000-0005-0000-0000-000042E70000}"/>
    <cellStyle name="Valuta 6 5 3 8" xfId="34887" xr:uid="{00000000-0005-0000-0000-000043E70000}"/>
    <cellStyle name="Valuta 6 5 3 9" xfId="53047" xr:uid="{00000000-0005-0000-0000-000044E70000}"/>
    <cellStyle name="Valuta 6 5 4" xfId="3754" xr:uid="{00000000-0005-0000-0000-000045E70000}"/>
    <cellStyle name="Valuta 6 5 4 2" xfId="4465" xr:uid="{00000000-0005-0000-0000-000046E70000}"/>
    <cellStyle name="Valuta 6 5 4 2 2" xfId="12449" xr:uid="{00000000-0005-0000-0000-000047E70000}"/>
    <cellStyle name="Valuta 6 5 4 2 2 2" xfId="25656" xr:uid="{00000000-0005-0000-0000-000048E70000}"/>
    <cellStyle name="Valuta 6 5 4 2 2 3" xfId="43815" xr:uid="{00000000-0005-0000-0000-000049E70000}"/>
    <cellStyle name="Valuta 6 5 4 2 3" xfId="33119" xr:uid="{00000000-0005-0000-0000-00004AE70000}"/>
    <cellStyle name="Valuta 6 5 4 2 3 2" xfId="51278" xr:uid="{00000000-0005-0000-0000-00004BE70000}"/>
    <cellStyle name="Valuta 6 5 4 2 4" xfId="19928" xr:uid="{00000000-0005-0000-0000-00004CE70000}"/>
    <cellStyle name="Valuta 6 5 4 2 5" xfId="38087" xr:uid="{00000000-0005-0000-0000-00004DE70000}"/>
    <cellStyle name="Valuta 6 5 4 2 6" xfId="56247" xr:uid="{00000000-0005-0000-0000-00004EE70000}"/>
    <cellStyle name="Valuta 6 5 4 3" xfId="9965" xr:uid="{00000000-0005-0000-0000-00004FE70000}"/>
    <cellStyle name="Valuta 6 5 4 3 2" xfId="23172" xr:uid="{00000000-0005-0000-0000-000050E70000}"/>
    <cellStyle name="Valuta 6 5 4 3 3" xfId="41331" xr:uid="{00000000-0005-0000-0000-000051E70000}"/>
    <cellStyle name="Valuta 6 5 4 4" xfId="14959" xr:uid="{00000000-0005-0000-0000-000052E70000}"/>
    <cellStyle name="Valuta 6 5 4 4 2" xfId="28151" xr:uid="{00000000-0005-0000-0000-000053E70000}"/>
    <cellStyle name="Valuta 6 5 4 4 3" xfId="46310" xr:uid="{00000000-0005-0000-0000-000054E70000}"/>
    <cellStyle name="Valuta 6 5 4 5" xfId="30635" xr:uid="{00000000-0005-0000-0000-000055E70000}"/>
    <cellStyle name="Valuta 6 5 4 5 2" xfId="48794" xr:uid="{00000000-0005-0000-0000-000056E70000}"/>
    <cellStyle name="Valuta 6 5 4 6" xfId="17444" xr:uid="{00000000-0005-0000-0000-000057E70000}"/>
    <cellStyle name="Valuta 6 5 4 7" xfId="35603" xr:uid="{00000000-0005-0000-0000-000058E70000}"/>
    <cellStyle name="Valuta 6 5 4 8" xfId="53763" xr:uid="{00000000-0005-0000-0000-000059E70000}"/>
    <cellStyle name="Valuta 6 5 4 9" xfId="59550" xr:uid="{00000000-0005-0000-0000-00005AE70000}"/>
    <cellStyle name="Valuta 6 5 5" xfId="4680" xr:uid="{00000000-0005-0000-0000-00005BE70000}"/>
    <cellStyle name="Valuta 6 5 5 2" xfId="6931" xr:uid="{00000000-0005-0000-0000-00005CE70000}"/>
    <cellStyle name="Valuta 6 5 5 2 2" xfId="12664" xr:uid="{00000000-0005-0000-0000-00005DE70000}"/>
    <cellStyle name="Valuta 6 5 5 2 2 2" xfId="25871" xr:uid="{00000000-0005-0000-0000-00005EE70000}"/>
    <cellStyle name="Valuta 6 5 5 2 2 3" xfId="44030" xr:uid="{00000000-0005-0000-0000-00005FE70000}"/>
    <cellStyle name="Valuta 6 5 5 2 3" xfId="33334" xr:uid="{00000000-0005-0000-0000-000060E70000}"/>
    <cellStyle name="Valuta 6 5 5 2 3 2" xfId="51493" xr:uid="{00000000-0005-0000-0000-000061E70000}"/>
    <cellStyle name="Valuta 6 5 5 2 4" xfId="20143" xr:uid="{00000000-0005-0000-0000-000062E70000}"/>
    <cellStyle name="Valuta 6 5 5 2 5" xfId="38302" xr:uid="{00000000-0005-0000-0000-000063E70000}"/>
    <cellStyle name="Valuta 6 5 5 2 6" xfId="56462" xr:uid="{00000000-0005-0000-0000-000064E70000}"/>
    <cellStyle name="Valuta 6 5 5 3" xfId="10180" xr:uid="{00000000-0005-0000-0000-000065E70000}"/>
    <cellStyle name="Valuta 6 5 5 3 2" xfId="23387" xr:uid="{00000000-0005-0000-0000-000066E70000}"/>
    <cellStyle name="Valuta 6 5 5 3 3" xfId="41546" xr:uid="{00000000-0005-0000-0000-000067E70000}"/>
    <cellStyle name="Valuta 6 5 5 4" xfId="15174" xr:uid="{00000000-0005-0000-0000-000068E70000}"/>
    <cellStyle name="Valuta 6 5 5 4 2" xfId="28366" xr:uid="{00000000-0005-0000-0000-000069E70000}"/>
    <cellStyle name="Valuta 6 5 5 4 3" xfId="46525" xr:uid="{00000000-0005-0000-0000-00006AE70000}"/>
    <cellStyle name="Valuta 6 5 5 5" xfId="30850" xr:uid="{00000000-0005-0000-0000-00006BE70000}"/>
    <cellStyle name="Valuta 6 5 5 5 2" xfId="49009" xr:uid="{00000000-0005-0000-0000-00006CE70000}"/>
    <cellStyle name="Valuta 6 5 5 6" xfId="17659" xr:uid="{00000000-0005-0000-0000-00006DE70000}"/>
    <cellStyle name="Valuta 6 5 5 7" xfId="35818" xr:uid="{00000000-0005-0000-0000-00006EE70000}"/>
    <cellStyle name="Valuta 6 5 5 8" xfId="53978" xr:uid="{00000000-0005-0000-0000-00006FE70000}"/>
    <cellStyle name="Valuta 6 5 6" xfId="4221" xr:uid="{00000000-0005-0000-0000-000070E70000}"/>
    <cellStyle name="Valuta 6 5 6 2" xfId="6708" xr:uid="{00000000-0005-0000-0000-000071E70000}"/>
    <cellStyle name="Valuta 6 5 6 2 2" xfId="12206" xr:uid="{00000000-0005-0000-0000-000072E70000}"/>
    <cellStyle name="Valuta 6 5 6 2 2 2" xfId="25413" xr:uid="{00000000-0005-0000-0000-000073E70000}"/>
    <cellStyle name="Valuta 6 5 6 2 2 3" xfId="43572" xr:uid="{00000000-0005-0000-0000-000074E70000}"/>
    <cellStyle name="Valuta 6 5 6 2 3" xfId="32876" xr:uid="{00000000-0005-0000-0000-000075E70000}"/>
    <cellStyle name="Valuta 6 5 6 2 3 2" xfId="51035" xr:uid="{00000000-0005-0000-0000-000076E70000}"/>
    <cellStyle name="Valuta 6 5 6 2 4" xfId="19685" xr:uid="{00000000-0005-0000-0000-000077E70000}"/>
    <cellStyle name="Valuta 6 5 6 2 5" xfId="37844" xr:uid="{00000000-0005-0000-0000-000078E70000}"/>
    <cellStyle name="Valuta 6 5 6 2 6" xfId="56004" xr:uid="{00000000-0005-0000-0000-000079E70000}"/>
    <cellStyle name="Valuta 6 5 6 3" xfId="9722" xr:uid="{00000000-0005-0000-0000-00007AE70000}"/>
    <cellStyle name="Valuta 6 5 6 3 2" xfId="22929" xr:uid="{00000000-0005-0000-0000-00007BE70000}"/>
    <cellStyle name="Valuta 6 5 6 3 3" xfId="41088" xr:uid="{00000000-0005-0000-0000-00007CE70000}"/>
    <cellStyle name="Valuta 6 5 6 4" xfId="14716" xr:uid="{00000000-0005-0000-0000-00007DE70000}"/>
    <cellStyle name="Valuta 6 5 6 4 2" xfId="27908" xr:uid="{00000000-0005-0000-0000-00007EE70000}"/>
    <cellStyle name="Valuta 6 5 6 4 3" xfId="46067" xr:uid="{00000000-0005-0000-0000-00007FE70000}"/>
    <cellStyle name="Valuta 6 5 6 5" xfId="30392" xr:uid="{00000000-0005-0000-0000-000080E70000}"/>
    <cellStyle name="Valuta 6 5 6 5 2" xfId="48551" xr:uid="{00000000-0005-0000-0000-000081E70000}"/>
    <cellStyle name="Valuta 6 5 6 6" xfId="17201" xr:uid="{00000000-0005-0000-0000-000082E70000}"/>
    <cellStyle name="Valuta 6 5 6 7" xfId="35360" xr:uid="{00000000-0005-0000-0000-000083E70000}"/>
    <cellStyle name="Valuta 6 5 6 8" xfId="53520" xr:uid="{00000000-0005-0000-0000-000084E70000}"/>
    <cellStyle name="Valuta 6 5 7" xfId="5113" xr:uid="{00000000-0005-0000-0000-000085E70000}"/>
    <cellStyle name="Valuta 6 5 7 2" xfId="7360" xr:uid="{00000000-0005-0000-0000-000086E70000}"/>
    <cellStyle name="Valuta 6 5 7 2 2" xfId="13093" xr:uid="{00000000-0005-0000-0000-000087E70000}"/>
    <cellStyle name="Valuta 6 5 7 2 2 2" xfId="26300" xr:uid="{00000000-0005-0000-0000-000088E70000}"/>
    <cellStyle name="Valuta 6 5 7 2 2 3" xfId="44459" xr:uid="{00000000-0005-0000-0000-000089E70000}"/>
    <cellStyle name="Valuta 6 5 7 2 3" xfId="33763" xr:uid="{00000000-0005-0000-0000-00008AE70000}"/>
    <cellStyle name="Valuta 6 5 7 2 3 2" xfId="51922" xr:uid="{00000000-0005-0000-0000-00008BE70000}"/>
    <cellStyle name="Valuta 6 5 7 2 4" xfId="20572" xr:uid="{00000000-0005-0000-0000-00008CE70000}"/>
    <cellStyle name="Valuta 6 5 7 2 5" xfId="38731" xr:uid="{00000000-0005-0000-0000-00008DE70000}"/>
    <cellStyle name="Valuta 6 5 7 2 6" xfId="56891" xr:uid="{00000000-0005-0000-0000-00008EE70000}"/>
    <cellStyle name="Valuta 6 5 7 3" xfId="10609" xr:uid="{00000000-0005-0000-0000-00008FE70000}"/>
    <cellStyle name="Valuta 6 5 7 3 2" xfId="23816" xr:uid="{00000000-0005-0000-0000-000090E70000}"/>
    <cellStyle name="Valuta 6 5 7 3 3" xfId="41975" xr:uid="{00000000-0005-0000-0000-000091E70000}"/>
    <cellStyle name="Valuta 6 5 7 4" xfId="15603" xr:uid="{00000000-0005-0000-0000-000092E70000}"/>
    <cellStyle name="Valuta 6 5 7 4 2" xfId="28795" xr:uid="{00000000-0005-0000-0000-000093E70000}"/>
    <cellStyle name="Valuta 6 5 7 4 3" xfId="46954" xr:uid="{00000000-0005-0000-0000-000094E70000}"/>
    <cellStyle name="Valuta 6 5 7 5" xfId="31279" xr:uid="{00000000-0005-0000-0000-000095E70000}"/>
    <cellStyle name="Valuta 6 5 7 5 2" xfId="49438" xr:uid="{00000000-0005-0000-0000-000096E70000}"/>
    <cellStyle name="Valuta 6 5 7 6" xfId="18088" xr:uid="{00000000-0005-0000-0000-000097E70000}"/>
    <cellStyle name="Valuta 6 5 7 7" xfId="36247" xr:uid="{00000000-0005-0000-0000-000098E70000}"/>
    <cellStyle name="Valuta 6 5 7 8" xfId="54407" xr:uid="{00000000-0005-0000-0000-000099E70000}"/>
    <cellStyle name="Valuta 6 5 8" xfId="6233" xr:uid="{00000000-0005-0000-0000-00009AE70000}"/>
    <cellStyle name="Valuta 6 5 8 2" xfId="11731" xr:uid="{00000000-0005-0000-0000-00009BE70000}"/>
    <cellStyle name="Valuta 6 5 8 2 2" xfId="24938" xr:uid="{00000000-0005-0000-0000-00009CE70000}"/>
    <cellStyle name="Valuta 6 5 8 2 3" xfId="43097" xr:uid="{00000000-0005-0000-0000-00009DE70000}"/>
    <cellStyle name="Valuta 6 5 8 3" xfId="32401" xr:uid="{00000000-0005-0000-0000-00009EE70000}"/>
    <cellStyle name="Valuta 6 5 8 3 2" xfId="50560" xr:uid="{00000000-0005-0000-0000-00009FE70000}"/>
    <cellStyle name="Valuta 6 5 8 4" xfId="19210" xr:uid="{00000000-0005-0000-0000-0000A0E70000}"/>
    <cellStyle name="Valuta 6 5 8 5" xfId="37369" xr:uid="{00000000-0005-0000-0000-0000A1E70000}"/>
    <cellStyle name="Valuta 6 5 8 6" xfId="55529" xr:uid="{00000000-0005-0000-0000-0000A2E70000}"/>
    <cellStyle name="Valuta 6 5 9" xfId="8453" xr:uid="{00000000-0005-0000-0000-0000A3E70000}"/>
    <cellStyle name="Valuta 6 5 9 2" xfId="21660" xr:uid="{00000000-0005-0000-0000-0000A4E70000}"/>
    <cellStyle name="Valuta 6 5 9 3" xfId="39819" xr:uid="{00000000-0005-0000-0000-0000A5E70000}"/>
    <cellStyle name="Valuta 6 5 9 4" xfId="57979" xr:uid="{00000000-0005-0000-0000-0000A6E70000}"/>
    <cellStyle name="Valuta 6 6" xfId="3360" xr:uid="{00000000-0005-0000-0000-0000A7E70000}"/>
    <cellStyle name="Valuta 6 6 10" xfId="34888" xr:uid="{00000000-0005-0000-0000-0000A8E70000}"/>
    <cellStyle name="Valuta 6 6 11" xfId="53048" xr:uid="{00000000-0005-0000-0000-0000A9E70000}"/>
    <cellStyle name="Valuta 6 6 12" xfId="58943" xr:uid="{00000000-0005-0000-0000-0000AAE70000}"/>
    <cellStyle name="Valuta 6 6 2" xfId="3755" xr:uid="{00000000-0005-0000-0000-0000ABE70000}"/>
    <cellStyle name="Valuta 6 6 2 2" xfId="6711" xr:uid="{00000000-0005-0000-0000-0000ACE70000}"/>
    <cellStyle name="Valuta 6 6 2 2 2" xfId="12209" xr:uid="{00000000-0005-0000-0000-0000ADE70000}"/>
    <cellStyle name="Valuta 6 6 2 2 2 2" xfId="25416" xr:uid="{00000000-0005-0000-0000-0000AEE70000}"/>
    <cellStyle name="Valuta 6 6 2 2 2 3" xfId="43575" xr:uid="{00000000-0005-0000-0000-0000AFE70000}"/>
    <cellStyle name="Valuta 6 6 2 2 3" xfId="32879" xr:uid="{00000000-0005-0000-0000-0000B0E70000}"/>
    <cellStyle name="Valuta 6 6 2 2 3 2" xfId="51038" xr:uid="{00000000-0005-0000-0000-0000B1E70000}"/>
    <cellStyle name="Valuta 6 6 2 2 4" xfId="19688" xr:uid="{00000000-0005-0000-0000-0000B2E70000}"/>
    <cellStyle name="Valuta 6 6 2 2 5" xfId="37847" xr:uid="{00000000-0005-0000-0000-0000B3E70000}"/>
    <cellStyle name="Valuta 6 6 2 2 6" xfId="56007" xr:uid="{00000000-0005-0000-0000-0000B4E70000}"/>
    <cellStyle name="Valuta 6 6 2 3" xfId="9725" xr:uid="{00000000-0005-0000-0000-0000B5E70000}"/>
    <cellStyle name="Valuta 6 6 2 3 2" xfId="22932" xr:uid="{00000000-0005-0000-0000-0000B6E70000}"/>
    <cellStyle name="Valuta 6 6 2 3 3" xfId="41091" xr:uid="{00000000-0005-0000-0000-0000B7E70000}"/>
    <cellStyle name="Valuta 6 6 2 4" xfId="14719" xr:uid="{00000000-0005-0000-0000-0000B8E70000}"/>
    <cellStyle name="Valuta 6 6 2 4 2" xfId="27911" xr:uid="{00000000-0005-0000-0000-0000B9E70000}"/>
    <cellStyle name="Valuta 6 6 2 4 3" xfId="46070" xr:uid="{00000000-0005-0000-0000-0000BAE70000}"/>
    <cellStyle name="Valuta 6 6 2 5" xfId="4712" xr:uid="{00000000-0005-0000-0000-0000BBE70000}"/>
    <cellStyle name="Valuta 6 6 2 5 2" xfId="30395" xr:uid="{00000000-0005-0000-0000-0000BCE70000}"/>
    <cellStyle name="Valuta 6 6 2 5 3" xfId="48554" xr:uid="{00000000-0005-0000-0000-0000BDE70000}"/>
    <cellStyle name="Valuta 6 6 2 6" xfId="17204" xr:uid="{00000000-0005-0000-0000-0000BEE70000}"/>
    <cellStyle name="Valuta 6 6 2 7" xfId="35363" xr:uid="{00000000-0005-0000-0000-0000BFE70000}"/>
    <cellStyle name="Valuta 6 6 2 8" xfId="53523" xr:uid="{00000000-0005-0000-0000-0000C0E70000}"/>
    <cellStyle name="Valuta 6 6 2 9" xfId="59551" xr:uid="{00000000-0005-0000-0000-0000C1E70000}"/>
    <cellStyle name="Valuta 6 6 3" xfId="4224" xr:uid="{00000000-0005-0000-0000-0000C2E70000}"/>
    <cellStyle name="Valuta 6 6 3 2" xfId="7361" xr:uid="{00000000-0005-0000-0000-0000C3E70000}"/>
    <cellStyle name="Valuta 6 6 3 2 2" xfId="13094" xr:uid="{00000000-0005-0000-0000-0000C4E70000}"/>
    <cellStyle name="Valuta 6 6 3 2 2 2" xfId="26301" xr:uid="{00000000-0005-0000-0000-0000C5E70000}"/>
    <cellStyle name="Valuta 6 6 3 2 2 3" xfId="44460" xr:uid="{00000000-0005-0000-0000-0000C6E70000}"/>
    <cellStyle name="Valuta 6 6 3 2 3" xfId="33764" xr:uid="{00000000-0005-0000-0000-0000C7E70000}"/>
    <cellStyle name="Valuta 6 6 3 2 3 2" xfId="51923" xr:uid="{00000000-0005-0000-0000-0000C8E70000}"/>
    <cellStyle name="Valuta 6 6 3 2 4" xfId="20573" xr:uid="{00000000-0005-0000-0000-0000C9E70000}"/>
    <cellStyle name="Valuta 6 6 3 2 5" xfId="38732" xr:uid="{00000000-0005-0000-0000-0000CAE70000}"/>
    <cellStyle name="Valuta 6 6 3 2 6" xfId="56892" xr:uid="{00000000-0005-0000-0000-0000CBE70000}"/>
    <cellStyle name="Valuta 6 6 3 3" xfId="10610" xr:uid="{00000000-0005-0000-0000-0000CCE70000}"/>
    <cellStyle name="Valuta 6 6 3 3 2" xfId="23817" xr:uid="{00000000-0005-0000-0000-0000CDE70000}"/>
    <cellStyle name="Valuta 6 6 3 3 3" xfId="41976" xr:uid="{00000000-0005-0000-0000-0000CEE70000}"/>
    <cellStyle name="Valuta 6 6 3 4" xfId="15604" xr:uid="{00000000-0005-0000-0000-0000CFE70000}"/>
    <cellStyle name="Valuta 6 6 3 4 2" xfId="28796" xr:uid="{00000000-0005-0000-0000-0000D0E70000}"/>
    <cellStyle name="Valuta 6 6 3 4 3" xfId="46955" xr:uid="{00000000-0005-0000-0000-0000D1E70000}"/>
    <cellStyle name="Valuta 6 6 3 5" xfId="31280" xr:uid="{00000000-0005-0000-0000-0000D2E70000}"/>
    <cellStyle name="Valuta 6 6 3 5 2" xfId="49439" xr:uid="{00000000-0005-0000-0000-0000D3E70000}"/>
    <cellStyle name="Valuta 6 6 3 6" xfId="18089" xr:uid="{00000000-0005-0000-0000-0000D4E70000}"/>
    <cellStyle name="Valuta 6 6 3 7" xfId="36248" xr:uid="{00000000-0005-0000-0000-0000D5E70000}"/>
    <cellStyle name="Valuta 6 6 3 8" xfId="54408" xr:uid="{00000000-0005-0000-0000-0000D6E70000}"/>
    <cellStyle name="Valuta 6 6 4" xfId="6236" xr:uid="{00000000-0005-0000-0000-0000D7E70000}"/>
    <cellStyle name="Valuta 6 6 4 2" xfId="11734" xr:uid="{00000000-0005-0000-0000-0000D8E70000}"/>
    <cellStyle name="Valuta 6 6 4 2 2" xfId="24941" xr:uid="{00000000-0005-0000-0000-0000D9E70000}"/>
    <cellStyle name="Valuta 6 6 4 2 3" xfId="43100" xr:uid="{00000000-0005-0000-0000-0000DAE70000}"/>
    <cellStyle name="Valuta 6 6 4 3" xfId="32404" xr:uid="{00000000-0005-0000-0000-0000DBE70000}"/>
    <cellStyle name="Valuta 6 6 4 3 2" xfId="50563" xr:uid="{00000000-0005-0000-0000-0000DCE70000}"/>
    <cellStyle name="Valuta 6 6 4 4" xfId="19213" xr:uid="{00000000-0005-0000-0000-0000DDE70000}"/>
    <cellStyle name="Valuta 6 6 4 5" xfId="37372" xr:uid="{00000000-0005-0000-0000-0000DEE70000}"/>
    <cellStyle name="Valuta 6 6 4 6" xfId="55532" xr:uid="{00000000-0005-0000-0000-0000DFE70000}"/>
    <cellStyle name="Valuta 6 6 5" xfId="8454" xr:uid="{00000000-0005-0000-0000-0000E0E70000}"/>
    <cellStyle name="Valuta 6 6 5 2" xfId="21661" xr:uid="{00000000-0005-0000-0000-0000E1E70000}"/>
    <cellStyle name="Valuta 6 6 5 3" xfId="39820" xr:uid="{00000000-0005-0000-0000-0000E2E70000}"/>
    <cellStyle name="Valuta 6 6 5 4" xfId="57980" xr:uid="{00000000-0005-0000-0000-0000E3E70000}"/>
    <cellStyle name="Valuta 6 6 6" xfId="9250" xr:uid="{00000000-0005-0000-0000-0000E4E70000}"/>
    <cellStyle name="Valuta 6 6 6 2" xfId="22457" xr:uid="{00000000-0005-0000-0000-0000E5E70000}"/>
    <cellStyle name="Valuta 6 6 6 3" xfId="40616" xr:uid="{00000000-0005-0000-0000-0000E6E70000}"/>
    <cellStyle name="Valuta 6 6 7" xfId="14244" xr:uid="{00000000-0005-0000-0000-0000E7E70000}"/>
    <cellStyle name="Valuta 6 6 7 2" xfId="27436" xr:uid="{00000000-0005-0000-0000-0000E8E70000}"/>
    <cellStyle name="Valuta 6 6 7 3" xfId="45595" xr:uid="{00000000-0005-0000-0000-0000E9E70000}"/>
    <cellStyle name="Valuta 6 6 8" xfId="29920" xr:uid="{00000000-0005-0000-0000-0000EAE70000}"/>
    <cellStyle name="Valuta 6 6 8 2" xfId="48079" xr:uid="{00000000-0005-0000-0000-0000EBE70000}"/>
    <cellStyle name="Valuta 6 6 9" xfId="16729" xr:uid="{00000000-0005-0000-0000-0000ECE70000}"/>
    <cellStyle name="Valuta 6 7" xfId="3361" xr:uid="{00000000-0005-0000-0000-0000EDE70000}"/>
    <cellStyle name="Valuta 6 7 10" xfId="58944" xr:uid="{00000000-0005-0000-0000-0000EEE70000}"/>
    <cellStyle name="Valuta 6 7 2" xfId="4225" xr:uid="{00000000-0005-0000-0000-0000EFE70000}"/>
    <cellStyle name="Valuta 6 7 2 2" xfId="6712" xr:uid="{00000000-0005-0000-0000-0000F0E70000}"/>
    <cellStyle name="Valuta 6 7 2 2 2" xfId="12210" xr:uid="{00000000-0005-0000-0000-0000F1E70000}"/>
    <cellStyle name="Valuta 6 7 2 2 2 2" xfId="25417" xr:uid="{00000000-0005-0000-0000-0000F2E70000}"/>
    <cellStyle name="Valuta 6 7 2 2 2 3" xfId="43576" xr:uid="{00000000-0005-0000-0000-0000F3E70000}"/>
    <cellStyle name="Valuta 6 7 2 2 3" xfId="32880" xr:uid="{00000000-0005-0000-0000-0000F4E70000}"/>
    <cellStyle name="Valuta 6 7 2 2 3 2" xfId="51039" xr:uid="{00000000-0005-0000-0000-0000F5E70000}"/>
    <cellStyle name="Valuta 6 7 2 2 4" xfId="19689" xr:uid="{00000000-0005-0000-0000-0000F6E70000}"/>
    <cellStyle name="Valuta 6 7 2 2 5" xfId="37848" xr:uid="{00000000-0005-0000-0000-0000F7E70000}"/>
    <cellStyle name="Valuta 6 7 2 2 6" xfId="56008" xr:uid="{00000000-0005-0000-0000-0000F8E70000}"/>
    <cellStyle name="Valuta 6 7 2 3" xfId="9726" xr:uid="{00000000-0005-0000-0000-0000F9E70000}"/>
    <cellStyle name="Valuta 6 7 2 3 2" xfId="22933" xr:uid="{00000000-0005-0000-0000-0000FAE70000}"/>
    <cellStyle name="Valuta 6 7 2 3 3" xfId="41092" xr:uid="{00000000-0005-0000-0000-0000FBE70000}"/>
    <cellStyle name="Valuta 6 7 2 4" xfId="14720" xr:uid="{00000000-0005-0000-0000-0000FCE70000}"/>
    <cellStyle name="Valuta 6 7 2 4 2" xfId="27912" xr:uid="{00000000-0005-0000-0000-0000FDE70000}"/>
    <cellStyle name="Valuta 6 7 2 4 3" xfId="46071" xr:uid="{00000000-0005-0000-0000-0000FEE70000}"/>
    <cellStyle name="Valuta 6 7 2 5" xfId="30396" xr:uid="{00000000-0005-0000-0000-0000FFE70000}"/>
    <cellStyle name="Valuta 6 7 2 5 2" xfId="48555" xr:uid="{00000000-0005-0000-0000-000000E80000}"/>
    <cellStyle name="Valuta 6 7 2 6" xfId="17205" xr:uid="{00000000-0005-0000-0000-000001E80000}"/>
    <cellStyle name="Valuta 6 7 2 7" xfId="35364" xr:uid="{00000000-0005-0000-0000-000002E80000}"/>
    <cellStyle name="Valuta 6 7 2 8" xfId="53524" xr:uid="{00000000-0005-0000-0000-000003E80000}"/>
    <cellStyle name="Valuta 6 7 3" xfId="6237" xr:uid="{00000000-0005-0000-0000-000004E80000}"/>
    <cellStyle name="Valuta 6 7 3 2" xfId="11735" xr:uid="{00000000-0005-0000-0000-000005E80000}"/>
    <cellStyle name="Valuta 6 7 3 2 2" xfId="24942" xr:uid="{00000000-0005-0000-0000-000006E80000}"/>
    <cellStyle name="Valuta 6 7 3 2 3" xfId="43101" xr:uid="{00000000-0005-0000-0000-000007E80000}"/>
    <cellStyle name="Valuta 6 7 3 3" xfId="32405" xr:uid="{00000000-0005-0000-0000-000008E80000}"/>
    <cellStyle name="Valuta 6 7 3 3 2" xfId="50564" xr:uid="{00000000-0005-0000-0000-000009E80000}"/>
    <cellStyle name="Valuta 6 7 3 4" xfId="19214" xr:uid="{00000000-0005-0000-0000-00000AE80000}"/>
    <cellStyle name="Valuta 6 7 3 5" xfId="37373" xr:uid="{00000000-0005-0000-0000-00000BE80000}"/>
    <cellStyle name="Valuta 6 7 3 6" xfId="55533" xr:uid="{00000000-0005-0000-0000-00000CE80000}"/>
    <cellStyle name="Valuta 6 7 4" xfId="9251" xr:uid="{00000000-0005-0000-0000-00000DE80000}"/>
    <cellStyle name="Valuta 6 7 4 2" xfId="22458" xr:uid="{00000000-0005-0000-0000-00000EE80000}"/>
    <cellStyle name="Valuta 6 7 4 3" xfId="40617" xr:uid="{00000000-0005-0000-0000-00000FE80000}"/>
    <cellStyle name="Valuta 6 7 5" xfId="14245" xr:uid="{00000000-0005-0000-0000-000010E80000}"/>
    <cellStyle name="Valuta 6 7 5 2" xfId="27437" xr:uid="{00000000-0005-0000-0000-000011E80000}"/>
    <cellStyle name="Valuta 6 7 5 3" xfId="45596" xr:uid="{00000000-0005-0000-0000-000012E80000}"/>
    <cellStyle name="Valuta 6 7 6" xfId="29921" xr:uid="{00000000-0005-0000-0000-000013E80000}"/>
    <cellStyle name="Valuta 6 7 6 2" xfId="48080" xr:uid="{00000000-0005-0000-0000-000014E80000}"/>
    <cellStyle name="Valuta 6 7 7" xfId="16730" xr:uid="{00000000-0005-0000-0000-000015E80000}"/>
    <cellStyle name="Valuta 6 7 8" xfId="34889" xr:uid="{00000000-0005-0000-0000-000016E80000}"/>
    <cellStyle name="Valuta 6 7 9" xfId="53049" xr:uid="{00000000-0005-0000-0000-000017E80000}"/>
    <cellStyle name="Valuta 6 8" xfId="3362" xr:uid="{00000000-0005-0000-0000-000018E80000}"/>
    <cellStyle name="Valuta 6 8 10" xfId="58945" xr:uid="{00000000-0005-0000-0000-000019E80000}"/>
    <cellStyle name="Valuta 6 8 2" xfId="4226" xr:uid="{00000000-0005-0000-0000-00001AE80000}"/>
    <cellStyle name="Valuta 6 8 2 2" xfId="6713" xr:uid="{00000000-0005-0000-0000-00001BE80000}"/>
    <cellStyle name="Valuta 6 8 2 2 2" xfId="12211" xr:uid="{00000000-0005-0000-0000-00001CE80000}"/>
    <cellStyle name="Valuta 6 8 2 2 2 2" xfId="25418" xr:uid="{00000000-0005-0000-0000-00001DE80000}"/>
    <cellStyle name="Valuta 6 8 2 2 2 3" xfId="43577" xr:uid="{00000000-0005-0000-0000-00001EE80000}"/>
    <cellStyle name="Valuta 6 8 2 2 3" xfId="32881" xr:uid="{00000000-0005-0000-0000-00001FE80000}"/>
    <cellStyle name="Valuta 6 8 2 2 3 2" xfId="51040" xr:uid="{00000000-0005-0000-0000-000020E80000}"/>
    <cellStyle name="Valuta 6 8 2 2 4" xfId="19690" xr:uid="{00000000-0005-0000-0000-000021E80000}"/>
    <cellStyle name="Valuta 6 8 2 2 5" xfId="37849" xr:uid="{00000000-0005-0000-0000-000022E80000}"/>
    <cellStyle name="Valuta 6 8 2 2 6" xfId="56009" xr:uid="{00000000-0005-0000-0000-000023E80000}"/>
    <cellStyle name="Valuta 6 8 2 3" xfId="9727" xr:uid="{00000000-0005-0000-0000-000024E80000}"/>
    <cellStyle name="Valuta 6 8 2 3 2" xfId="22934" xr:uid="{00000000-0005-0000-0000-000025E80000}"/>
    <cellStyle name="Valuta 6 8 2 3 3" xfId="41093" xr:uid="{00000000-0005-0000-0000-000026E80000}"/>
    <cellStyle name="Valuta 6 8 2 4" xfId="14721" xr:uid="{00000000-0005-0000-0000-000027E80000}"/>
    <cellStyle name="Valuta 6 8 2 4 2" xfId="27913" xr:uid="{00000000-0005-0000-0000-000028E80000}"/>
    <cellStyle name="Valuta 6 8 2 4 3" xfId="46072" xr:uid="{00000000-0005-0000-0000-000029E80000}"/>
    <cellStyle name="Valuta 6 8 2 5" xfId="30397" xr:uid="{00000000-0005-0000-0000-00002AE80000}"/>
    <cellStyle name="Valuta 6 8 2 5 2" xfId="48556" xr:uid="{00000000-0005-0000-0000-00002BE80000}"/>
    <cellStyle name="Valuta 6 8 2 6" xfId="17206" xr:uid="{00000000-0005-0000-0000-00002CE80000}"/>
    <cellStyle name="Valuta 6 8 2 7" xfId="35365" xr:uid="{00000000-0005-0000-0000-00002DE80000}"/>
    <cellStyle name="Valuta 6 8 2 8" xfId="53525" xr:uid="{00000000-0005-0000-0000-00002EE80000}"/>
    <cellStyle name="Valuta 6 8 3" xfId="6238" xr:uid="{00000000-0005-0000-0000-00002FE80000}"/>
    <cellStyle name="Valuta 6 8 3 2" xfId="11736" xr:uid="{00000000-0005-0000-0000-000030E80000}"/>
    <cellStyle name="Valuta 6 8 3 2 2" xfId="24943" xr:uid="{00000000-0005-0000-0000-000031E80000}"/>
    <cellStyle name="Valuta 6 8 3 2 3" xfId="43102" xr:uid="{00000000-0005-0000-0000-000032E80000}"/>
    <cellStyle name="Valuta 6 8 3 3" xfId="32406" xr:uid="{00000000-0005-0000-0000-000033E80000}"/>
    <cellStyle name="Valuta 6 8 3 3 2" xfId="50565" xr:uid="{00000000-0005-0000-0000-000034E80000}"/>
    <cellStyle name="Valuta 6 8 3 4" xfId="19215" xr:uid="{00000000-0005-0000-0000-000035E80000}"/>
    <cellStyle name="Valuta 6 8 3 5" xfId="37374" xr:uid="{00000000-0005-0000-0000-000036E80000}"/>
    <cellStyle name="Valuta 6 8 3 6" xfId="55534" xr:uid="{00000000-0005-0000-0000-000037E80000}"/>
    <cellStyle name="Valuta 6 8 4" xfId="9252" xr:uid="{00000000-0005-0000-0000-000038E80000}"/>
    <cellStyle name="Valuta 6 8 4 2" xfId="22459" xr:uid="{00000000-0005-0000-0000-000039E80000}"/>
    <cellStyle name="Valuta 6 8 4 3" xfId="40618" xr:uid="{00000000-0005-0000-0000-00003AE80000}"/>
    <cellStyle name="Valuta 6 8 5" xfId="14246" xr:uid="{00000000-0005-0000-0000-00003BE80000}"/>
    <cellStyle name="Valuta 6 8 5 2" xfId="27438" xr:uid="{00000000-0005-0000-0000-00003CE80000}"/>
    <cellStyle name="Valuta 6 8 5 3" xfId="45597" xr:uid="{00000000-0005-0000-0000-00003DE80000}"/>
    <cellStyle name="Valuta 6 8 6" xfId="29922" xr:uid="{00000000-0005-0000-0000-00003EE80000}"/>
    <cellStyle name="Valuta 6 8 6 2" xfId="48081" xr:uid="{00000000-0005-0000-0000-00003FE80000}"/>
    <cellStyle name="Valuta 6 8 7" xfId="16731" xr:uid="{00000000-0005-0000-0000-000040E80000}"/>
    <cellStyle name="Valuta 6 8 8" xfId="34890" xr:uid="{00000000-0005-0000-0000-000041E80000}"/>
    <cellStyle name="Valuta 6 8 9" xfId="53050" xr:uid="{00000000-0005-0000-0000-000042E80000}"/>
    <cellStyle name="Valuta 6 9" xfId="3670" xr:uid="{00000000-0005-0000-0000-000043E80000}"/>
    <cellStyle name="Valuta 6 9 2" xfId="4454" xr:uid="{00000000-0005-0000-0000-000044E80000}"/>
    <cellStyle name="Valuta 6 9 2 2" xfId="12438" xr:uid="{00000000-0005-0000-0000-000045E80000}"/>
    <cellStyle name="Valuta 6 9 2 2 2" xfId="25645" xr:uid="{00000000-0005-0000-0000-000046E80000}"/>
    <cellStyle name="Valuta 6 9 2 2 3" xfId="43804" xr:uid="{00000000-0005-0000-0000-000047E80000}"/>
    <cellStyle name="Valuta 6 9 2 3" xfId="33108" xr:uid="{00000000-0005-0000-0000-000048E80000}"/>
    <cellStyle name="Valuta 6 9 2 3 2" xfId="51267" xr:uid="{00000000-0005-0000-0000-000049E80000}"/>
    <cellStyle name="Valuta 6 9 2 4" xfId="19917" xr:uid="{00000000-0005-0000-0000-00004AE80000}"/>
    <cellStyle name="Valuta 6 9 2 5" xfId="38076" xr:uid="{00000000-0005-0000-0000-00004BE80000}"/>
    <cellStyle name="Valuta 6 9 2 6" xfId="56236" xr:uid="{00000000-0005-0000-0000-00004CE80000}"/>
    <cellStyle name="Valuta 6 9 3" xfId="9954" xr:uid="{00000000-0005-0000-0000-00004DE80000}"/>
    <cellStyle name="Valuta 6 9 3 2" xfId="23161" xr:uid="{00000000-0005-0000-0000-00004EE80000}"/>
    <cellStyle name="Valuta 6 9 3 3" xfId="41320" xr:uid="{00000000-0005-0000-0000-00004FE80000}"/>
    <cellStyle name="Valuta 6 9 4" xfId="14948" xr:uid="{00000000-0005-0000-0000-000050E80000}"/>
    <cellStyle name="Valuta 6 9 4 2" xfId="28140" xr:uid="{00000000-0005-0000-0000-000051E80000}"/>
    <cellStyle name="Valuta 6 9 4 3" xfId="46299" xr:uid="{00000000-0005-0000-0000-000052E80000}"/>
    <cellStyle name="Valuta 6 9 5" xfId="30624" xr:uid="{00000000-0005-0000-0000-000053E80000}"/>
    <cellStyle name="Valuta 6 9 5 2" xfId="48783" xr:uid="{00000000-0005-0000-0000-000054E80000}"/>
    <cellStyle name="Valuta 6 9 6" xfId="17433" xr:uid="{00000000-0005-0000-0000-000055E80000}"/>
    <cellStyle name="Valuta 6 9 7" xfId="35592" xr:uid="{00000000-0005-0000-0000-000056E80000}"/>
    <cellStyle name="Valuta 6 9 8" xfId="53752" xr:uid="{00000000-0005-0000-0000-000057E80000}"/>
    <cellStyle name="Valuta 6 9 9" xfId="59116" xr:uid="{00000000-0005-0000-0000-000058E80000}"/>
    <cellStyle name="Valuta 7" xfId="3363" xr:uid="{00000000-0005-0000-0000-000059E80000}"/>
    <cellStyle name="Valuta 8" xfId="3364" xr:uid="{00000000-0005-0000-0000-00005AE80000}"/>
    <cellStyle name="Valuta 9" xfId="3365" xr:uid="{00000000-0005-0000-0000-00005BE80000}"/>
    <cellStyle name="valveca3.xls" xfId="3366" xr:uid="{00000000-0005-0000-0000-00005CE80000}"/>
    <cellStyle name="Vejica 15" xfId="3367" xr:uid="{00000000-0005-0000-0000-00005DE80000}"/>
    <cellStyle name="Vejica 15 3" xfId="3368" xr:uid="{00000000-0005-0000-0000-00005EE80000}"/>
    <cellStyle name="Vejica 2" xfId="3369" xr:uid="{00000000-0005-0000-0000-00005FE80000}"/>
    <cellStyle name="Vejica 2 2" xfId="3370" xr:uid="{00000000-0005-0000-0000-000060E80000}"/>
    <cellStyle name="Vejica 2 2 2" xfId="3371" xr:uid="{00000000-0005-0000-0000-000061E80000}"/>
    <cellStyle name="Vejica 2 2 3" xfId="3372" xr:uid="{00000000-0005-0000-0000-000062E80000}"/>
    <cellStyle name="Vejica 2 2 4" xfId="59640" xr:uid="{00000000-0005-0000-0000-000063E80000}"/>
    <cellStyle name="Vejica 2 2 5" xfId="59699" xr:uid="{00000000-0005-0000-0000-000064E80000}"/>
    <cellStyle name="Vejica 2 2 6" xfId="59743" xr:uid="{00000000-0005-0000-0000-000065E80000}"/>
    <cellStyle name="Vejica 2 2 7" xfId="59771" xr:uid="{00000000-0005-0000-0000-000066E80000}"/>
    <cellStyle name="Vejica 2 3" xfId="3373" xr:uid="{00000000-0005-0000-0000-000067E80000}"/>
    <cellStyle name="Vejica 2 3 2" xfId="3374" xr:uid="{00000000-0005-0000-0000-000068E80000}"/>
    <cellStyle name="Vejica 2 3 2 2" xfId="3375" xr:uid="{00000000-0005-0000-0000-000069E80000}"/>
    <cellStyle name="Vejica 2 3 3" xfId="3376" xr:uid="{00000000-0005-0000-0000-00006AE80000}"/>
    <cellStyle name="Vejica 2 3 4" xfId="3377" xr:uid="{00000000-0005-0000-0000-00006BE80000}"/>
    <cellStyle name="Vejica 2 4" xfId="3378" xr:uid="{00000000-0005-0000-0000-00006CE80000}"/>
    <cellStyle name="Vejica 2 4 4" xfId="3379" xr:uid="{00000000-0005-0000-0000-00006DE80000}"/>
    <cellStyle name="Vejica 2 4 4 2" xfId="3380" xr:uid="{00000000-0005-0000-0000-00006EE80000}"/>
    <cellStyle name="Vejica 2 5" xfId="3381" xr:uid="{00000000-0005-0000-0000-00006FE80000}"/>
    <cellStyle name="Vejica 2 6" xfId="3382" xr:uid="{00000000-0005-0000-0000-000070E80000}"/>
    <cellStyle name="Vejica 2 7" xfId="3383" xr:uid="{00000000-0005-0000-0000-000071E80000}"/>
    <cellStyle name="Vejica 2 8" xfId="3384" xr:uid="{00000000-0005-0000-0000-000072E80000}"/>
    <cellStyle name="Vejica 3" xfId="3385" xr:uid="{00000000-0005-0000-0000-000073E80000}"/>
    <cellStyle name="Vejica 3 2" xfId="3386" xr:uid="{00000000-0005-0000-0000-000074E80000}"/>
    <cellStyle name="Vejica 3 2 2" xfId="3387" xr:uid="{00000000-0005-0000-0000-000075E80000}"/>
    <cellStyle name="Vejica 3 2 2 2" xfId="3388" xr:uid="{00000000-0005-0000-0000-000076E80000}"/>
    <cellStyle name="Vejica 3 2 3" xfId="3389" xr:uid="{00000000-0005-0000-0000-000077E80000}"/>
    <cellStyle name="Vejica 3 2 4" xfId="59783" xr:uid="{00000000-0005-0000-0000-000078E80000}"/>
    <cellStyle name="Vejica 3 2 5" xfId="59784" xr:uid="{00000000-0005-0000-0000-000079E80000}"/>
    <cellStyle name="Vejica 3 3" xfId="3390" xr:uid="{00000000-0005-0000-0000-00007AE80000}"/>
    <cellStyle name="Vejica 3 3 2" xfId="3391" xr:uid="{00000000-0005-0000-0000-00007BE80000}"/>
    <cellStyle name="Vejica 3 4" xfId="3392" xr:uid="{00000000-0005-0000-0000-00007CE80000}"/>
    <cellStyle name="Vejica 4" xfId="3393" xr:uid="{00000000-0005-0000-0000-00007DE80000}"/>
    <cellStyle name="Vejica 4 2" xfId="3394" xr:uid="{00000000-0005-0000-0000-00007EE80000}"/>
    <cellStyle name="Vejica 4 3" xfId="3395" xr:uid="{00000000-0005-0000-0000-00007FE80000}"/>
    <cellStyle name="Vejica 4 4" xfId="3396" xr:uid="{00000000-0005-0000-0000-000080E80000}"/>
    <cellStyle name="Vejica 4 4 2" xfId="3397" xr:uid="{00000000-0005-0000-0000-000081E80000}"/>
    <cellStyle name="Vejica 4 5" xfId="3398" xr:uid="{00000000-0005-0000-0000-000082E80000}"/>
    <cellStyle name="Vejica 4 5 10" xfId="8196" xr:uid="{00000000-0005-0000-0000-000083E80000}"/>
    <cellStyle name="Vejica 4 5 10 2" xfId="21403" xr:uid="{00000000-0005-0000-0000-000084E80000}"/>
    <cellStyle name="Vejica 4 5 10 3" xfId="39562" xr:uid="{00000000-0005-0000-0000-000085E80000}"/>
    <cellStyle name="Vejica 4 5 10 4" xfId="57722" xr:uid="{00000000-0005-0000-0000-000086E80000}"/>
    <cellStyle name="Vejica 4 5 11" xfId="8225" xr:uid="{00000000-0005-0000-0000-000087E80000}"/>
    <cellStyle name="Vejica 4 5 11 2" xfId="21432" xr:uid="{00000000-0005-0000-0000-000088E80000}"/>
    <cellStyle name="Vejica 4 5 11 3" xfId="39591" xr:uid="{00000000-0005-0000-0000-000089E80000}"/>
    <cellStyle name="Vejica 4 5 11 4" xfId="57751" xr:uid="{00000000-0005-0000-0000-00008AE80000}"/>
    <cellStyle name="Vejica 4 5 12" xfId="8618" xr:uid="{00000000-0005-0000-0000-00008BE80000}"/>
    <cellStyle name="Vejica 4 5 12 2" xfId="21825" xr:uid="{00000000-0005-0000-0000-00008CE80000}"/>
    <cellStyle name="Vejica 4 5 12 3" xfId="39984" xr:uid="{00000000-0005-0000-0000-00008DE80000}"/>
    <cellStyle name="Vejica 4 5 12 4" xfId="58144" xr:uid="{00000000-0005-0000-0000-00008EE80000}"/>
    <cellStyle name="Vejica 4 5 13" xfId="8782" xr:uid="{00000000-0005-0000-0000-00008FE80000}"/>
    <cellStyle name="Vejica 4 5 13 2" xfId="21989" xr:uid="{00000000-0005-0000-0000-000090E80000}"/>
    <cellStyle name="Vejica 4 5 13 3" xfId="40148" xr:uid="{00000000-0005-0000-0000-000091E80000}"/>
    <cellStyle name="Vejica 4 5 13 4" xfId="58308" xr:uid="{00000000-0005-0000-0000-000092E80000}"/>
    <cellStyle name="Vejica 4 5 14" xfId="8990" xr:uid="{00000000-0005-0000-0000-000093E80000}"/>
    <cellStyle name="Vejica 4 5 14 2" xfId="22197" xr:uid="{00000000-0005-0000-0000-000094E80000}"/>
    <cellStyle name="Vejica 4 5 14 3" xfId="40356" xr:uid="{00000000-0005-0000-0000-000095E80000}"/>
    <cellStyle name="Vejica 4 5 15" xfId="58474" xr:uid="{00000000-0005-0000-0000-000096E80000}"/>
    <cellStyle name="Vejica 4 5 2" xfId="3399" xr:uid="{00000000-0005-0000-0000-000097E80000}"/>
    <cellStyle name="Vejica 4 5 3" xfId="3400" xr:uid="{00000000-0005-0000-0000-000098E80000}"/>
    <cellStyle name="Vejica 4 5 4" xfId="3401" xr:uid="{00000000-0005-0000-0000-000099E80000}"/>
    <cellStyle name="Vejica 4 5 4 2" xfId="4227" xr:uid="{00000000-0005-0000-0000-00009AE80000}"/>
    <cellStyle name="Vejica 4 5 5" xfId="3674" xr:uid="{00000000-0005-0000-0000-00009BE80000}"/>
    <cellStyle name="Vejica 4 5 5 2" xfId="7106" xr:uid="{00000000-0005-0000-0000-00009CE80000}"/>
    <cellStyle name="Vejica 4 5 5 2 2" xfId="12839" xr:uid="{00000000-0005-0000-0000-00009DE80000}"/>
    <cellStyle name="Vejica 4 5 5 2 2 2" xfId="26046" xr:uid="{00000000-0005-0000-0000-00009EE80000}"/>
    <cellStyle name="Vejica 4 5 5 2 2 3" xfId="44205" xr:uid="{00000000-0005-0000-0000-00009FE80000}"/>
    <cellStyle name="Vejica 4 5 5 2 3" xfId="33509" xr:uid="{00000000-0005-0000-0000-0000A0E80000}"/>
    <cellStyle name="Vejica 4 5 5 2 3 2" xfId="51668" xr:uid="{00000000-0005-0000-0000-0000A1E80000}"/>
    <cellStyle name="Vejica 4 5 5 2 4" xfId="20318" xr:uid="{00000000-0005-0000-0000-0000A2E80000}"/>
    <cellStyle name="Vejica 4 5 5 2 5" xfId="38477" xr:uid="{00000000-0005-0000-0000-0000A3E80000}"/>
    <cellStyle name="Vejica 4 5 5 2 6" xfId="56637" xr:uid="{00000000-0005-0000-0000-0000A4E80000}"/>
    <cellStyle name="Vejica 4 5 5 3" xfId="10355" xr:uid="{00000000-0005-0000-0000-0000A5E80000}"/>
    <cellStyle name="Vejica 4 5 5 3 2" xfId="23562" xr:uid="{00000000-0005-0000-0000-0000A6E80000}"/>
    <cellStyle name="Vejica 4 5 5 3 3" xfId="41721" xr:uid="{00000000-0005-0000-0000-0000A7E80000}"/>
    <cellStyle name="Vejica 4 5 5 4" xfId="15349" xr:uid="{00000000-0005-0000-0000-0000A8E80000}"/>
    <cellStyle name="Vejica 4 5 5 4 2" xfId="28541" xr:uid="{00000000-0005-0000-0000-0000A9E80000}"/>
    <cellStyle name="Vejica 4 5 5 4 3" xfId="46700" xr:uid="{00000000-0005-0000-0000-0000AAE80000}"/>
    <cellStyle name="Vejica 4 5 5 5" xfId="4876" xr:uid="{00000000-0005-0000-0000-0000ABE80000}"/>
    <cellStyle name="Vejica 4 5 5 5 2" xfId="31025" xr:uid="{00000000-0005-0000-0000-0000ACE80000}"/>
    <cellStyle name="Vejica 4 5 5 5 3" xfId="49184" xr:uid="{00000000-0005-0000-0000-0000ADE80000}"/>
    <cellStyle name="Vejica 4 5 5 6" xfId="17834" xr:uid="{00000000-0005-0000-0000-0000AEE80000}"/>
    <cellStyle name="Vejica 4 5 5 7" xfId="35993" xr:uid="{00000000-0005-0000-0000-0000AFE80000}"/>
    <cellStyle name="Vejica 4 5 5 8" xfId="54153" xr:uid="{00000000-0005-0000-0000-0000B0E80000}"/>
    <cellStyle name="Vejica 4 5 5 9" xfId="59120" xr:uid="{00000000-0005-0000-0000-0000B1E80000}"/>
    <cellStyle name="Vejica 4 5 6" xfId="5278" xr:uid="{00000000-0005-0000-0000-0000B2E80000}"/>
    <cellStyle name="Vejica 4 5 6 2" xfId="7526" xr:uid="{00000000-0005-0000-0000-0000B3E80000}"/>
    <cellStyle name="Vejica 4 5 6 2 2" xfId="13259" xr:uid="{00000000-0005-0000-0000-0000B4E80000}"/>
    <cellStyle name="Vejica 4 5 6 2 2 2" xfId="26466" xr:uid="{00000000-0005-0000-0000-0000B5E80000}"/>
    <cellStyle name="Vejica 4 5 6 2 2 3" xfId="44625" xr:uid="{00000000-0005-0000-0000-0000B6E80000}"/>
    <cellStyle name="Vejica 4 5 6 2 3" xfId="33929" xr:uid="{00000000-0005-0000-0000-0000B7E80000}"/>
    <cellStyle name="Vejica 4 5 6 2 3 2" xfId="52088" xr:uid="{00000000-0005-0000-0000-0000B8E80000}"/>
    <cellStyle name="Vejica 4 5 6 2 4" xfId="20738" xr:uid="{00000000-0005-0000-0000-0000B9E80000}"/>
    <cellStyle name="Vejica 4 5 6 2 5" xfId="38897" xr:uid="{00000000-0005-0000-0000-0000BAE80000}"/>
    <cellStyle name="Vejica 4 5 6 2 6" xfId="57057" xr:uid="{00000000-0005-0000-0000-0000BBE80000}"/>
    <cellStyle name="Vejica 4 5 6 3" xfId="10775" xr:uid="{00000000-0005-0000-0000-0000BCE80000}"/>
    <cellStyle name="Vejica 4 5 6 3 2" xfId="23982" xr:uid="{00000000-0005-0000-0000-0000BDE80000}"/>
    <cellStyle name="Vejica 4 5 6 3 3" xfId="42141" xr:uid="{00000000-0005-0000-0000-0000BEE80000}"/>
    <cellStyle name="Vejica 4 5 6 4" xfId="15769" xr:uid="{00000000-0005-0000-0000-0000BFE80000}"/>
    <cellStyle name="Vejica 4 5 6 4 2" xfId="28961" xr:uid="{00000000-0005-0000-0000-0000C0E80000}"/>
    <cellStyle name="Vejica 4 5 6 4 3" xfId="47120" xr:uid="{00000000-0005-0000-0000-0000C1E80000}"/>
    <cellStyle name="Vejica 4 5 6 5" xfId="31445" xr:uid="{00000000-0005-0000-0000-0000C2E80000}"/>
    <cellStyle name="Vejica 4 5 6 5 2" xfId="49604" xr:uid="{00000000-0005-0000-0000-0000C3E80000}"/>
    <cellStyle name="Vejica 4 5 6 6" xfId="18254" xr:uid="{00000000-0005-0000-0000-0000C4E80000}"/>
    <cellStyle name="Vejica 4 5 6 7" xfId="36413" xr:uid="{00000000-0005-0000-0000-0000C5E80000}"/>
    <cellStyle name="Vejica 4 5 6 8" xfId="54573" xr:uid="{00000000-0005-0000-0000-0000C6E80000}"/>
    <cellStyle name="Vejica 4 5 6 9" xfId="59285" xr:uid="{00000000-0005-0000-0000-0000C7E80000}"/>
    <cellStyle name="Vejica 4 5 7" xfId="5444" xr:uid="{00000000-0005-0000-0000-0000C8E80000}"/>
    <cellStyle name="Vejica 4 5 7 2" xfId="7692" xr:uid="{00000000-0005-0000-0000-0000C9E80000}"/>
    <cellStyle name="Vejica 4 5 7 2 2" xfId="13425" xr:uid="{00000000-0005-0000-0000-0000CAE80000}"/>
    <cellStyle name="Vejica 4 5 7 2 2 2" xfId="26632" xr:uid="{00000000-0005-0000-0000-0000CBE80000}"/>
    <cellStyle name="Vejica 4 5 7 2 2 3" xfId="44791" xr:uid="{00000000-0005-0000-0000-0000CCE80000}"/>
    <cellStyle name="Vejica 4 5 7 2 3" xfId="34095" xr:uid="{00000000-0005-0000-0000-0000CDE80000}"/>
    <cellStyle name="Vejica 4 5 7 2 3 2" xfId="52254" xr:uid="{00000000-0005-0000-0000-0000CEE80000}"/>
    <cellStyle name="Vejica 4 5 7 2 4" xfId="20904" xr:uid="{00000000-0005-0000-0000-0000CFE80000}"/>
    <cellStyle name="Vejica 4 5 7 2 5" xfId="39063" xr:uid="{00000000-0005-0000-0000-0000D0E80000}"/>
    <cellStyle name="Vejica 4 5 7 2 6" xfId="57223" xr:uid="{00000000-0005-0000-0000-0000D1E80000}"/>
    <cellStyle name="Vejica 4 5 7 3" xfId="10941" xr:uid="{00000000-0005-0000-0000-0000D2E80000}"/>
    <cellStyle name="Vejica 4 5 7 3 2" xfId="24148" xr:uid="{00000000-0005-0000-0000-0000D3E80000}"/>
    <cellStyle name="Vejica 4 5 7 3 3" xfId="42307" xr:uid="{00000000-0005-0000-0000-0000D4E80000}"/>
    <cellStyle name="Vejica 4 5 7 4" xfId="15935" xr:uid="{00000000-0005-0000-0000-0000D5E80000}"/>
    <cellStyle name="Vejica 4 5 7 4 2" xfId="29127" xr:uid="{00000000-0005-0000-0000-0000D6E80000}"/>
    <cellStyle name="Vejica 4 5 7 4 3" xfId="47286" xr:uid="{00000000-0005-0000-0000-0000D7E80000}"/>
    <cellStyle name="Vejica 4 5 7 5" xfId="31611" xr:uid="{00000000-0005-0000-0000-0000D8E80000}"/>
    <cellStyle name="Vejica 4 5 7 5 2" xfId="49770" xr:uid="{00000000-0005-0000-0000-0000D9E80000}"/>
    <cellStyle name="Vejica 4 5 7 6" xfId="18420" xr:uid="{00000000-0005-0000-0000-0000DAE80000}"/>
    <cellStyle name="Vejica 4 5 7 7" xfId="36579" xr:uid="{00000000-0005-0000-0000-0000DBE80000}"/>
    <cellStyle name="Vejica 4 5 7 8" xfId="54739" xr:uid="{00000000-0005-0000-0000-0000DCE80000}"/>
    <cellStyle name="Vejica 4 5 8" xfId="5608" xr:uid="{00000000-0005-0000-0000-0000DDE80000}"/>
    <cellStyle name="Vejica 4 5 8 2" xfId="7856" xr:uid="{00000000-0005-0000-0000-0000DEE80000}"/>
    <cellStyle name="Vejica 4 5 8 2 2" xfId="13589" xr:uid="{00000000-0005-0000-0000-0000DFE80000}"/>
    <cellStyle name="Vejica 4 5 8 2 2 2" xfId="26796" xr:uid="{00000000-0005-0000-0000-0000E0E80000}"/>
    <cellStyle name="Vejica 4 5 8 2 2 3" xfId="44955" xr:uid="{00000000-0005-0000-0000-0000E1E80000}"/>
    <cellStyle name="Vejica 4 5 8 2 3" xfId="34259" xr:uid="{00000000-0005-0000-0000-0000E2E80000}"/>
    <cellStyle name="Vejica 4 5 8 2 3 2" xfId="52418" xr:uid="{00000000-0005-0000-0000-0000E3E80000}"/>
    <cellStyle name="Vejica 4 5 8 2 4" xfId="21068" xr:uid="{00000000-0005-0000-0000-0000E4E80000}"/>
    <cellStyle name="Vejica 4 5 8 2 5" xfId="39227" xr:uid="{00000000-0005-0000-0000-0000E5E80000}"/>
    <cellStyle name="Vejica 4 5 8 2 6" xfId="57387" xr:uid="{00000000-0005-0000-0000-0000E6E80000}"/>
    <cellStyle name="Vejica 4 5 8 3" xfId="11105" xr:uid="{00000000-0005-0000-0000-0000E7E80000}"/>
    <cellStyle name="Vejica 4 5 8 3 2" xfId="24312" xr:uid="{00000000-0005-0000-0000-0000E8E80000}"/>
    <cellStyle name="Vejica 4 5 8 3 3" xfId="42471" xr:uid="{00000000-0005-0000-0000-0000E9E80000}"/>
    <cellStyle name="Vejica 4 5 8 4" xfId="16099" xr:uid="{00000000-0005-0000-0000-0000EAE80000}"/>
    <cellStyle name="Vejica 4 5 8 4 2" xfId="29291" xr:uid="{00000000-0005-0000-0000-0000EBE80000}"/>
    <cellStyle name="Vejica 4 5 8 4 3" xfId="47450" xr:uid="{00000000-0005-0000-0000-0000ECE80000}"/>
    <cellStyle name="Vejica 4 5 8 5" xfId="31775" xr:uid="{00000000-0005-0000-0000-0000EDE80000}"/>
    <cellStyle name="Vejica 4 5 8 5 2" xfId="49934" xr:uid="{00000000-0005-0000-0000-0000EEE80000}"/>
    <cellStyle name="Vejica 4 5 8 6" xfId="18584" xr:uid="{00000000-0005-0000-0000-0000EFE80000}"/>
    <cellStyle name="Vejica 4 5 8 7" xfId="36743" xr:uid="{00000000-0005-0000-0000-0000F0E80000}"/>
    <cellStyle name="Vejica 4 5 8 8" xfId="54903" xr:uid="{00000000-0005-0000-0000-0000F1E80000}"/>
    <cellStyle name="Vejica 4 5 9" xfId="5772" xr:uid="{00000000-0005-0000-0000-0000F2E80000}"/>
    <cellStyle name="Vejica 4 5 9 2" xfId="8020" xr:uid="{00000000-0005-0000-0000-0000F3E80000}"/>
    <cellStyle name="Vejica 4 5 9 2 2" xfId="13753" xr:uid="{00000000-0005-0000-0000-0000F4E80000}"/>
    <cellStyle name="Vejica 4 5 9 2 2 2" xfId="26960" xr:uid="{00000000-0005-0000-0000-0000F5E80000}"/>
    <cellStyle name="Vejica 4 5 9 2 2 3" xfId="45119" xr:uid="{00000000-0005-0000-0000-0000F6E80000}"/>
    <cellStyle name="Vejica 4 5 9 2 3" xfId="34423" xr:uid="{00000000-0005-0000-0000-0000F7E80000}"/>
    <cellStyle name="Vejica 4 5 9 2 3 2" xfId="52582" xr:uid="{00000000-0005-0000-0000-0000F8E80000}"/>
    <cellStyle name="Vejica 4 5 9 2 4" xfId="21232" xr:uid="{00000000-0005-0000-0000-0000F9E80000}"/>
    <cellStyle name="Vejica 4 5 9 2 5" xfId="39391" xr:uid="{00000000-0005-0000-0000-0000FAE80000}"/>
    <cellStyle name="Vejica 4 5 9 2 6" xfId="57551" xr:uid="{00000000-0005-0000-0000-0000FBE80000}"/>
    <cellStyle name="Vejica 4 5 9 3" xfId="11269" xr:uid="{00000000-0005-0000-0000-0000FCE80000}"/>
    <cellStyle name="Vejica 4 5 9 3 2" xfId="24476" xr:uid="{00000000-0005-0000-0000-0000FDE80000}"/>
    <cellStyle name="Vejica 4 5 9 3 3" xfId="42635" xr:uid="{00000000-0005-0000-0000-0000FEE80000}"/>
    <cellStyle name="Vejica 4 5 9 4" xfId="16263" xr:uid="{00000000-0005-0000-0000-0000FFE80000}"/>
    <cellStyle name="Vejica 4 5 9 4 2" xfId="29455" xr:uid="{00000000-0005-0000-0000-000000E90000}"/>
    <cellStyle name="Vejica 4 5 9 4 3" xfId="47614" xr:uid="{00000000-0005-0000-0000-000001E90000}"/>
    <cellStyle name="Vejica 4 5 9 5" xfId="31939" xr:uid="{00000000-0005-0000-0000-000002E90000}"/>
    <cellStyle name="Vejica 4 5 9 5 2" xfId="50098" xr:uid="{00000000-0005-0000-0000-000003E90000}"/>
    <cellStyle name="Vejica 4 5 9 6" xfId="18748" xr:uid="{00000000-0005-0000-0000-000004E90000}"/>
    <cellStyle name="Vejica 4 5 9 7" xfId="36907" xr:uid="{00000000-0005-0000-0000-000005E90000}"/>
    <cellStyle name="Vejica 4 5 9 8" xfId="55067" xr:uid="{00000000-0005-0000-0000-000006E90000}"/>
    <cellStyle name="Vejica 4 6" xfId="3402" xr:uid="{00000000-0005-0000-0000-000007E90000}"/>
    <cellStyle name="Vejica 4 7" xfId="3403" xr:uid="{00000000-0005-0000-0000-000008E90000}"/>
    <cellStyle name="Vejica 4 7 2" xfId="3756" xr:uid="{00000000-0005-0000-0000-000009E90000}"/>
    <cellStyle name="Vejica 4 7 3" xfId="5114" xr:uid="{00000000-0005-0000-0000-00000AE90000}"/>
    <cellStyle name="Vejica 4 7 3 2" xfId="7362" xr:uid="{00000000-0005-0000-0000-00000BE90000}"/>
    <cellStyle name="Vejica 4 7 3 2 2" xfId="13095" xr:uid="{00000000-0005-0000-0000-00000CE90000}"/>
    <cellStyle name="Vejica 4 7 3 2 2 2" xfId="26302" xr:uid="{00000000-0005-0000-0000-00000DE90000}"/>
    <cellStyle name="Vejica 4 7 3 2 2 3" xfId="44461" xr:uid="{00000000-0005-0000-0000-00000EE90000}"/>
    <cellStyle name="Vejica 4 7 3 2 3" xfId="33765" xr:uid="{00000000-0005-0000-0000-00000FE90000}"/>
    <cellStyle name="Vejica 4 7 3 2 3 2" xfId="51924" xr:uid="{00000000-0005-0000-0000-000010E90000}"/>
    <cellStyle name="Vejica 4 7 3 2 4" xfId="20574" xr:uid="{00000000-0005-0000-0000-000011E90000}"/>
    <cellStyle name="Vejica 4 7 3 2 5" xfId="38733" xr:uid="{00000000-0005-0000-0000-000012E90000}"/>
    <cellStyle name="Vejica 4 7 3 2 6" xfId="56893" xr:uid="{00000000-0005-0000-0000-000013E90000}"/>
    <cellStyle name="Vejica 4 7 3 3" xfId="10611" xr:uid="{00000000-0005-0000-0000-000014E90000}"/>
    <cellStyle name="Vejica 4 7 3 3 2" xfId="23818" xr:uid="{00000000-0005-0000-0000-000015E90000}"/>
    <cellStyle name="Vejica 4 7 3 3 3" xfId="41977" xr:uid="{00000000-0005-0000-0000-000016E90000}"/>
    <cellStyle name="Vejica 4 7 3 4" xfId="15605" xr:uid="{00000000-0005-0000-0000-000017E90000}"/>
    <cellStyle name="Vejica 4 7 3 4 2" xfId="28797" xr:uid="{00000000-0005-0000-0000-000018E90000}"/>
    <cellStyle name="Vejica 4 7 3 4 3" xfId="46956" xr:uid="{00000000-0005-0000-0000-000019E90000}"/>
    <cellStyle name="Vejica 4 7 3 5" xfId="31281" xr:uid="{00000000-0005-0000-0000-00001AE90000}"/>
    <cellStyle name="Vejica 4 7 3 5 2" xfId="49440" xr:uid="{00000000-0005-0000-0000-00001BE90000}"/>
    <cellStyle name="Vejica 4 7 3 6" xfId="18090" xr:uid="{00000000-0005-0000-0000-00001CE90000}"/>
    <cellStyle name="Vejica 4 7 3 7" xfId="36249" xr:uid="{00000000-0005-0000-0000-00001DE90000}"/>
    <cellStyle name="Vejica 4 7 3 8" xfId="54409" xr:uid="{00000000-0005-0000-0000-00001EE90000}"/>
    <cellStyle name="Vejica 5" xfId="3404" xr:uid="{00000000-0005-0000-0000-00001FE90000}"/>
    <cellStyle name="Vejica 5 2" xfId="3405" xr:uid="{00000000-0005-0000-0000-000020E90000}"/>
    <cellStyle name="Vejica 5 3" xfId="59564" xr:uid="{00000000-0005-0000-0000-000021E90000}"/>
    <cellStyle name="Vejica 6" xfId="3406" xr:uid="{00000000-0005-0000-0000-000022E90000}"/>
    <cellStyle name="Vejica 6 2" xfId="3407" xr:uid="{00000000-0005-0000-0000-000023E90000}"/>
    <cellStyle name="Vejica 6 3" xfId="59558" xr:uid="{00000000-0005-0000-0000-000024E90000}"/>
    <cellStyle name="Vejica 7" xfId="3408" xr:uid="{00000000-0005-0000-0000-000025E90000}"/>
    <cellStyle name="Vejica 7 2" xfId="3409" xr:uid="{00000000-0005-0000-0000-000026E90000}"/>
    <cellStyle name="Vejica 8" xfId="3410" xr:uid="{00000000-0005-0000-0000-000027E90000}"/>
    <cellStyle name="Vejica 9" xfId="4682" xr:uid="{00000000-0005-0000-0000-000028E90000}"/>
    <cellStyle name="Vejica 9 2" xfId="6933" xr:uid="{00000000-0005-0000-0000-000029E90000}"/>
    <cellStyle name="Vejica 9 2 2" xfId="12666" xr:uid="{00000000-0005-0000-0000-00002AE90000}"/>
    <cellStyle name="Vejica 9 2 2 2" xfId="25873" xr:uid="{00000000-0005-0000-0000-00002BE90000}"/>
    <cellStyle name="Vejica 9 2 2 3" xfId="44032" xr:uid="{00000000-0005-0000-0000-00002CE90000}"/>
    <cellStyle name="Vejica 9 2 3" xfId="33336" xr:uid="{00000000-0005-0000-0000-00002DE90000}"/>
    <cellStyle name="Vejica 9 2 3 2" xfId="51495" xr:uid="{00000000-0005-0000-0000-00002EE90000}"/>
    <cellStyle name="Vejica 9 2 4" xfId="20145" xr:uid="{00000000-0005-0000-0000-00002FE90000}"/>
    <cellStyle name="Vejica 9 2 5" xfId="38304" xr:uid="{00000000-0005-0000-0000-000030E90000}"/>
    <cellStyle name="Vejica 9 2 6" xfId="56464" xr:uid="{00000000-0005-0000-0000-000031E90000}"/>
    <cellStyle name="Vejica 9 3" xfId="10182" xr:uid="{00000000-0005-0000-0000-000032E90000}"/>
    <cellStyle name="Vejica 9 3 2" xfId="23389" xr:uid="{00000000-0005-0000-0000-000033E90000}"/>
    <cellStyle name="Vejica 9 3 3" xfId="41548" xr:uid="{00000000-0005-0000-0000-000034E90000}"/>
    <cellStyle name="Vejica 9 4" xfId="15176" xr:uid="{00000000-0005-0000-0000-000035E90000}"/>
    <cellStyle name="Vejica 9 4 2" xfId="28368" xr:uid="{00000000-0005-0000-0000-000036E90000}"/>
    <cellStyle name="Vejica 9 4 3" xfId="46527" xr:uid="{00000000-0005-0000-0000-000037E90000}"/>
    <cellStyle name="Vejica 9 5" xfId="30852" xr:uid="{00000000-0005-0000-0000-000038E90000}"/>
    <cellStyle name="Vejica 9 5 2" xfId="49011" xr:uid="{00000000-0005-0000-0000-000039E90000}"/>
    <cellStyle name="Vejica 9 6" xfId="17661" xr:uid="{00000000-0005-0000-0000-00003AE90000}"/>
    <cellStyle name="Vejica 9 7" xfId="35820" xr:uid="{00000000-0005-0000-0000-00003BE90000}"/>
    <cellStyle name="Vejica 9 8" xfId="53980" xr:uid="{00000000-0005-0000-0000-00003CE90000}"/>
    <cellStyle name="Verknüpfte Zelle 2" xfId="3411" xr:uid="{00000000-0005-0000-0000-00003DE90000}"/>
    <cellStyle name="Verknüpfte Zelle 3" xfId="3412" xr:uid="{00000000-0005-0000-0000-00003EE90000}"/>
    <cellStyle name="Vnos" xfId="3413" builtinId="20" customBuiltin="1"/>
    <cellStyle name="Vnos 2" xfId="3414" xr:uid="{00000000-0005-0000-0000-000040E90000}"/>
    <cellStyle name="Vnos 2 10" xfId="3415" xr:uid="{00000000-0005-0000-0000-000041E90000}"/>
    <cellStyle name="Vnos 2 2" xfId="3416" xr:uid="{00000000-0005-0000-0000-000042E90000}"/>
    <cellStyle name="Vnos 2 2 2" xfId="3417" xr:uid="{00000000-0005-0000-0000-000043E90000}"/>
    <cellStyle name="Vnos 2 2 2 2" xfId="3418" xr:uid="{00000000-0005-0000-0000-000044E90000}"/>
    <cellStyle name="Vnos 2 2 2 3" xfId="3419" xr:uid="{00000000-0005-0000-0000-000045E90000}"/>
    <cellStyle name="Vnos 2 2 2 4" xfId="3420" xr:uid="{00000000-0005-0000-0000-000046E90000}"/>
    <cellStyle name="Vnos 2 2 2 5" xfId="3421" xr:uid="{00000000-0005-0000-0000-000047E90000}"/>
    <cellStyle name="Vnos 2 2 2 6" xfId="3422" xr:uid="{00000000-0005-0000-0000-000048E90000}"/>
    <cellStyle name="Vnos 2 2 2 7" xfId="3423" xr:uid="{00000000-0005-0000-0000-000049E90000}"/>
    <cellStyle name="Vnos 2 2 2 8" xfId="3424" xr:uid="{00000000-0005-0000-0000-00004AE90000}"/>
    <cellStyle name="Vnos 2 2 3" xfId="3425" xr:uid="{00000000-0005-0000-0000-00004BE90000}"/>
    <cellStyle name="Vnos 2 2 4" xfId="3426" xr:uid="{00000000-0005-0000-0000-00004CE90000}"/>
    <cellStyle name="Vnos 2 2 5" xfId="3427" xr:uid="{00000000-0005-0000-0000-00004DE90000}"/>
    <cellStyle name="Vnos 2 2 6" xfId="3428" xr:uid="{00000000-0005-0000-0000-00004EE90000}"/>
    <cellStyle name="Vnos 2 2 7" xfId="3429" xr:uid="{00000000-0005-0000-0000-00004FE90000}"/>
    <cellStyle name="Vnos 2 2 8" xfId="3430" xr:uid="{00000000-0005-0000-0000-000050E90000}"/>
    <cellStyle name="Vnos 2 2 9" xfId="3431" xr:uid="{00000000-0005-0000-0000-000051E90000}"/>
    <cellStyle name="Vnos 2 3" xfId="3432" xr:uid="{00000000-0005-0000-0000-000052E90000}"/>
    <cellStyle name="Vnos 2 4" xfId="3433" xr:uid="{00000000-0005-0000-0000-000053E90000}"/>
    <cellStyle name="Vnos 2 5" xfId="3434" xr:uid="{00000000-0005-0000-0000-000054E90000}"/>
    <cellStyle name="Vnos 2 6" xfId="3435" xr:uid="{00000000-0005-0000-0000-000055E90000}"/>
    <cellStyle name="Vnos 2 7" xfId="3436" xr:uid="{00000000-0005-0000-0000-000056E90000}"/>
    <cellStyle name="Vnos 2 8" xfId="3437" xr:uid="{00000000-0005-0000-0000-000057E90000}"/>
    <cellStyle name="Vnos 2 9" xfId="3438" xr:uid="{00000000-0005-0000-0000-000058E90000}"/>
    <cellStyle name="Vsota 2" xfId="3439" xr:uid="{00000000-0005-0000-0000-000059E90000}"/>
    <cellStyle name="Vsota 2 10" xfId="3440" xr:uid="{00000000-0005-0000-0000-00005AE90000}"/>
    <cellStyle name="Vsota 2 2" xfId="3441" xr:uid="{00000000-0005-0000-0000-00005BE90000}"/>
    <cellStyle name="Vsota 2 2 2" xfId="3442" xr:uid="{00000000-0005-0000-0000-00005CE90000}"/>
    <cellStyle name="Vsota 2 2 2 2" xfId="3443" xr:uid="{00000000-0005-0000-0000-00005DE90000}"/>
    <cellStyle name="Vsota 2 2 2 3" xfId="3444" xr:uid="{00000000-0005-0000-0000-00005EE90000}"/>
    <cellStyle name="Vsota 2 2 2 4" xfId="3445" xr:uid="{00000000-0005-0000-0000-00005FE90000}"/>
    <cellStyle name="Vsota 2 2 2 5" xfId="3446" xr:uid="{00000000-0005-0000-0000-000060E90000}"/>
    <cellStyle name="Vsota 2 2 2 6" xfId="3447" xr:uid="{00000000-0005-0000-0000-000061E90000}"/>
    <cellStyle name="Vsota 2 2 2 7" xfId="3448" xr:uid="{00000000-0005-0000-0000-000062E90000}"/>
    <cellStyle name="Vsota 2 2 2 8" xfId="3449" xr:uid="{00000000-0005-0000-0000-000063E90000}"/>
    <cellStyle name="Vsota 2 2 3" xfId="3450" xr:uid="{00000000-0005-0000-0000-000064E90000}"/>
    <cellStyle name="Vsota 2 2 4" xfId="3451" xr:uid="{00000000-0005-0000-0000-000065E90000}"/>
    <cellStyle name="Vsota 2 2 5" xfId="3452" xr:uid="{00000000-0005-0000-0000-000066E90000}"/>
    <cellStyle name="Vsota 2 2 6" xfId="3453" xr:uid="{00000000-0005-0000-0000-000067E90000}"/>
    <cellStyle name="Vsota 2 2 7" xfId="3454" xr:uid="{00000000-0005-0000-0000-000068E90000}"/>
    <cellStyle name="Vsota 2 2 8" xfId="3455" xr:uid="{00000000-0005-0000-0000-000069E90000}"/>
    <cellStyle name="Vsota 2 2 9" xfId="3456" xr:uid="{00000000-0005-0000-0000-00006AE90000}"/>
    <cellStyle name="Vsota 2 3" xfId="3457" xr:uid="{00000000-0005-0000-0000-00006BE90000}"/>
    <cellStyle name="Vsota 2 4" xfId="3458" xr:uid="{00000000-0005-0000-0000-00006CE90000}"/>
    <cellStyle name="Vsota 2 5" xfId="3459" xr:uid="{00000000-0005-0000-0000-00006DE90000}"/>
    <cellStyle name="Vsota 2 6" xfId="3460" xr:uid="{00000000-0005-0000-0000-00006EE90000}"/>
    <cellStyle name="Vsota 2 7" xfId="3461" xr:uid="{00000000-0005-0000-0000-00006FE90000}"/>
    <cellStyle name="Vsota 2 8" xfId="3462" xr:uid="{00000000-0005-0000-0000-000070E90000}"/>
    <cellStyle name="Vsota 2 9" xfId="3463" xr:uid="{00000000-0005-0000-0000-000071E90000}"/>
    <cellStyle name="Vsota 3" xfId="3464" xr:uid="{00000000-0005-0000-0000-000072E90000}"/>
    <cellStyle name="Währung [0]_Tabelle1" xfId="3465" xr:uid="{00000000-0005-0000-0000-000073E90000}"/>
    <cellStyle name="Währung_ANBODECK" xfId="3466" xr:uid="{00000000-0005-0000-0000-000074E90000}"/>
    <cellStyle name="Warning Text" xfId="3467" xr:uid="{00000000-0005-0000-0000-000075E90000}"/>
    <cellStyle name="Warning Text 2" xfId="3468" xr:uid="{00000000-0005-0000-0000-000076E90000}"/>
    <cellStyle name="Warning Text 2 10" xfId="3469" xr:uid="{00000000-0005-0000-0000-000077E90000}"/>
    <cellStyle name="Warning Text 2 11" xfId="3470" xr:uid="{00000000-0005-0000-0000-000078E90000}"/>
    <cellStyle name="Warning Text 2 2" xfId="3471" xr:uid="{00000000-0005-0000-0000-000079E90000}"/>
    <cellStyle name="Warning Text 2 3" xfId="3472" xr:uid="{00000000-0005-0000-0000-00007AE90000}"/>
    <cellStyle name="Warning Text 2 4" xfId="3473" xr:uid="{00000000-0005-0000-0000-00007BE90000}"/>
    <cellStyle name="Warning Text 2 5" xfId="3474" xr:uid="{00000000-0005-0000-0000-00007CE90000}"/>
    <cellStyle name="Warning Text 2 6" xfId="3475" xr:uid="{00000000-0005-0000-0000-00007DE90000}"/>
    <cellStyle name="Warning Text 2 7" xfId="3476" xr:uid="{00000000-0005-0000-0000-00007EE90000}"/>
    <cellStyle name="Warning Text 2 8" xfId="3477" xr:uid="{00000000-0005-0000-0000-00007FE90000}"/>
    <cellStyle name="Warning Text 2 9" xfId="3478" xr:uid="{00000000-0005-0000-0000-000080E90000}"/>
    <cellStyle name="Warning Text 3" xfId="3479" xr:uid="{00000000-0005-0000-0000-000081E90000}"/>
    <cellStyle name="Warning Text 4" xfId="3480" xr:uid="{00000000-0005-0000-0000-000082E90000}"/>
    <cellStyle name="Warning Text 5" xfId="3481" xr:uid="{00000000-0005-0000-0000-000083E90000}"/>
    <cellStyle name="Warning Text 5 2" xfId="3482" xr:uid="{00000000-0005-0000-0000-000084E90000}"/>
    <cellStyle name="Warning Text 6" xfId="3483" xr:uid="{00000000-0005-0000-0000-000085E90000}"/>
    <cellStyle name="Warning Text 7" xfId="3484" xr:uid="{00000000-0005-0000-0000-000086E90000}"/>
    <cellStyle name="Warning Text 8" xfId="3485" xr:uid="{00000000-0005-0000-0000-000087E90000}"/>
    <cellStyle name="Zelle überprüfen 2" xfId="3486" xr:uid="{00000000-0005-0000-0000-000088E90000}"/>
    <cellStyle name="Zelle überprüfen 3" xfId="3487" xr:uid="{00000000-0005-0000-0000-000089E90000}"/>
  </cellStyles>
  <dxfs count="146">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
      <fill>
        <patternFill>
          <bgColor theme="3" tint="0.79998168889431442"/>
        </patternFill>
      </fill>
    </dxf>
    <dxf>
      <fill>
        <patternFill>
          <bgColor rgb="FF92D050"/>
        </patternFill>
      </fill>
    </dxf>
  </dxfs>
  <tableStyles count="1" defaultTableStyle="TableStyleMedium2" defaultPivotStyle="PivotStyleLight16">
    <tableStyle name="Svetilke" pivot="0" count="0" xr9:uid="{00000000-0011-0000-FFFF-FFFF0000000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CCC"/>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421AF-3D69-4045-85AF-E5D67D7955C5}">
  <dimension ref="B1:R213"/>
  <sheetViews>
    <sheetView showZeros="0" view="pageBreakPreview" zoomScale="80" zoomScaleNormal="100" zoomScaleSheetLayoutView="80" workbookViewId="0">
      <selection activeCell="D46" sqref="D46"/>
    </sheetView>
  </sheetViews>
  <sheetFormatPr defaultRowHeight="12.75"/>
  <cols>
    <col min="1" max="1" width="6.85546875" style="65" customWidth="1"/>
    <col min="2" max="2" width="2.5703125" style="65" customWidth="1"/>
    <col min="3" max="3" width="9.85546875" style="330" customWidth="1"/>
    <col min="4" max="4" width="41.5703125" style="80" customWidth="1"/>
    <col min="5" max="5" width="9.5703125" style="109" customWidth="1"/>
    <col min="6" max="6" width="7" style="116" customWidth="1"/>
    <col min="7" max="7" width="2.28515625" style="109" customWidth="1"/>
    <col min="8" max="8" width="33" style="116" customWidth="1"/>
    <col min="9" max="9" width="7.28515625" style="74" customWidth="1"/>
    <col min="10" max="10" width="12.28515625" style="83" customWidth="1"/>
    <col min="11" max="11" width="11" style="65" customWidth="1"/>
    <col min="12" max="12" width="10.140625" style="65" customWidth="1"/>
    <col min="13" max="13" width="9.140625" style="65"/>
    <col min="14" max="14" width="16.7109375" style="65" customWidth="1"/>
    <col min="15" max="15" width="9.85546875" style="65" customWidth="1"/>
    <col min="16" max="16" width="2.5703125" style="65" bestFit="1" customWidth="1"/>
    <col min="17" max="17" width="9.140625" style="65"/>
    <col min="18" max="18" width="9" style="65" customWidth="1"/>
    <col min="19" max="16384" width="9.140625" style="65"/>
  </cols>
  <sheetData>
    <row r="1" spans="2:16">
      <c r="I1" s="65"/>
    </row>
    <row r="2" spans="2:16">
      <c r="B2" s="505" t="s">
        <v>102</v>
      </c>
      <c r="C2" s="498"/>
      <c r="D2" s="80" t="s">
        <v>321</v>
      </c>
      <c r="I2" s="65"/>
    </row>
    <row r="3" spans="2:16">
      <c r="C3" s="342"/>
      <c r="D3" s="80" t="s">
        <v>322</v>
      </c>
      <c r="I3" s="65"/>
    </row>
    <row r="4" spans="2:16">
      <c r="B4" s="342"/>
      <c r="C4" s="342"/>
      <c r="D4" s="80" t="s">
        <v>323</v>
      </c>
      <c r="I4" s="65"/>
    </row>
    <row r="5" spans="2:16">
      <c r="I5" s="65"/>
    </row>
    <row r="6" spans="2:16">
      <c r="B6" s="505" t="s">
        <v>324</v>
      </c>
      <c r="C6" s="498"/>
      <c r="D6" s="509" t="s">
        <v>584</v>
      </c>
      <c r="E6" s="510"/>
      <c r="F6" s="510"/>
      <c r="G6" s="510"/>
      <c r="H6" s="510"/>
      <c r="I6" s="65"/>
    </row>
    <row r="7" spans="2:16">
      <c r="I7" s="65"/>
    </row>
    <row r="8" spans="2:16">
      <c r="B8" s="505" t="s">
        <v>331</v>
      </c>
      <c r="C8" s="505"/>
      <c r="D8" s="80" t="s">
        <v>351</v>
      </c>
      <c r="I8" s="65"/>
    </row>
    <row r="9" spans="2:16">
      <c r="I9" s="65"/>
    </row>
    <row r="10" spans="2:16">
      <c r="B10" s="505" t="s">
        <v>325</v>
      </c>
      <c r="C10" s="498"/>
      <c r="D10" s="506"/>
      <c r="E10" s="507"/>
      <c r="F10" s="507"/>
      <c r="G10" s="507"/>
      <c r="H10" s="508"/>
      <c r="I10" s="65"/>
    </row>
    <row r="11" spans="2:16">
      <c r="I11" s="65"/>
    </row>
    <row r="12" spans="2:16">
      <c r="B12" s="505" t="s">
        <v>326</v>
      </c>
      <c r="C12" s="498"/>
      <c r="D12" s="506"/>
      <c r="E12" s="507"/>
      <c r="F12" s="507"/>
      <c r="G12" s="507"/>
      <c r="H12" s="508"/>
      <c r="I12" s="65"/>
    </row>
    <row r="13" spans="2:16">
      <c r="I13" s="65"/>
    </row>
    <row r="14" spans="2:16">
      <c r="B14" s="505" t="s">
        <v>332</v>
      </c>
      <c r="C14" s="498"/>
      <c r="D14" s="506"/>
      <c r="E14" s="507"/>
      <c r="F14" s="507"/>
      <c r="G14" s="507"/>
      <c r="H14" s="508"/>
      <c r="I14" s="65"/>
    </row>
    <row r="15" spans="2:16">
      <c r="I15" s="65"/>
    </row>
    <row r="16" spans="2:16" s="64" customFormat="1" ht="18">
      <c r="C16" s="77"/>
      <c r="D16" s="78" t="s">
        <v>329</v>
      </c>
      <c r="E16" s="114"/>
      <c r="F16" s="114"/>
      <c r="G16" s="115"/>
      <c r="H16" s="115"/>
      <c r="J16" s="83"/>
      <c r="K16" s="87"/>
      <c r="L16" s="87"/>
      <c r="P16" s="72"/>
    </row>
    <row r="17" spans="2:18" s="64" customFormat="1" ht="18">
      <c r="C17" s="77"/>
      <c r="D17" s="77"/>
      <c r="E17" s="117"/>
      <c r="F17" s="114"/>
      <c r="G17" s="115"/>
      <c r="H17" s="115"/>
      <c r="J17" s="83"/>
      <c r="K17" s="87"/>
      <c r="L17" s="87"/>
      <c r="P17" s="72"/>
    </row>
    <row r="18" spans="2:18" s="64" customFormat="1" ht="18">
      <c r="C18" s="77"/>
      <c r="D18" s="78"/>
      <c r="E18" s="117"/>
      <c r="F18" s="114"/>
      <c r="G18" s="115"/>
      <c r="H18" s="115"/>
      <c r="J18" s="83"/>
      <c r="K18" s="87"/>
      <c r="L18" s="87"/>
      <c r="P18" s="72"/>
    </row>
    <row r="19" spans="2:18" s="64" customFormat="1" ht="18">
      <c r="C19" s="77"/>
      <c r="D19" s="77"/>
      <c r="E19" s="117"/>
      <c r="F19" s="114"/>
      <c r="G19" s="115"/>
      <c r="H19" s="115"/>
      <c r="J19" s="83"/>
      <c r="K19" s="87"/>
      <c r="L19" s="87"/>
      <c r="P19" s="72"/>
    </row>
    <row r="20" spans="2:18" s="91" customFormat="1" ht="19.5" thickBot="1">
      <c r="B20" s="101"/>
      <c r="C20" s="101"/>
      <c r="D20" s="101" t="s">
        <v>330</v>
      </c>
      <c r="E20" s="118"/>
      <c r="F20" s="118"/>
      <c r="G20" s="118"/>
      <c r="H20" s="391"/>
      <c r="J20" s="83"/>
      <c r="K20" s="94"/>
      <c r="L20" s="94"/>
      <c r="P20" s="95"/>
    </row>
    <row r="21" spans="2:18" s="64" customFormat="1" ht="18">
      <c r="C21" s="77"/>
      <c r="D21" s="77"/>
      <c r="E21" s="117"/>
      <c r="F21" s="114"/>
      <c r="G21" s="115"/>
      <c r="H21" s="115"/>
      <c r="J21" s="83"/>
      <c r="K21" s="87"/>
      <c r="L21" s="87"/>
      <c r="P21" s="72"/>
    </row>
    <row r="22" spans="2:18" s="98" customFormat="1" ht="12.75" customHeight="1">
      <c r="C22" s="336" t="s">
        <v>135</v>
      </c>
      <c r="D22" s="99"/>
      <c r="E22" s="111"/>
      <c r="F22" s="111"/>
      <c r="G22" s="111"/>
      <c r="H22" s="123"/>
      <c r="J22" s="83"/>
      <c r="K22" s="69"/>
    </row>
    <row r="23" spans="2:18" s="89" customFormat="1">
      <c r="C23" s="105" t="s">
        <v>134</v>
      </c>
      <c r="D23" s="106"/>
      <c r="E23" s="119"/>
      <c r="F23" s="120"/>
      <c r="G23" s="120"/>
      <c r="H23" s="120" t="s">
        <v>5</v>
      </c>
      <c r="J23" s="83"/>
      <c r="O23" s="107"/>
      <c r="Q23" s="108"/>
      <c r="R23" s="108"/>
    </row>
    <row r="24" spans="2:18" s="89" customFormat="1">
      <c r="C24" s="343"/>
      <c r="D24" s="344"/>
      <c r="E24" s="345"/>
      <c r="F24" s="148"/>
      <c r="G24" s="148"/>
      <c r="H24" s="148"/>
      <c r="J24" s="83"/>
      <c r="O24" s="107"/>
      <c r="Q24" s="108"/>
      <c r="R24" s="108"/>
    </row>
    <row r="25" spans="2:18" s="89" customFormat="1">
      <c r="B25" s="346"/>
      <c r="C25" s="347"/>
      <c r="D25" s="348"/>
      <c r="E25" s="349"/>
      <c r="F25" s="350"/>
      <c r="G25" s="350"/>
      <c r="H25" s="350"/>
      <c r="I25" s="351"/>
      <c r="J25" s="83"/>
      <c r="O25" s="107"/>
      <c r="Q25" s="108"/>
      <c r="R25" s="108"/>
    </row>
    <row r="26" spans="2:18" s="88" customFormat="1" ht="21" customHeight="1">
      <c r="B26" s="352"/>
      <c r="C26" s="353"/>
      <c r="D26" s="354"/>
      <c r="E26" s="355"/>
      <c r="F26" s="356"/>
      <c r="G26" s="356"/>
      <c r="H26" s="356"/>
      <c r="I26" s="357"/>
      <c r="J26" s="83"/>
      <c r="O26" s="98"/>
      <c r="Q26" s="100"/>
      <c r="R26" s="100"/>
    </row>
    <row r="27" spans="2:18" s="88" customFormat="1" ht="15" customHeight="1">
      <c r="B27" s="352"/>
      <c r="C27" s="333" t="s">
        <v>333</v>
      </c>
      <c r="D27" s="317" t="s">
        <v>154</v>
      </c>
      <c r="E27" s="355"/>
      <c r="F27" s="356"/>
      <c r="G27" s="356"/>
      <c r="H27" s="393">
        <f>'GRADBENO OBRTNIŠKA DELA'!H60</f>
        <v>0</v>
      </c>
      <c r="I27" s="357"/>
      <c r="J27" s="268"/>
      <c r="O27" s="98"/>
      <c r="Q27" s="100"/>
      <c r="R27" s="100"/>
    </row>
    <row r="28" spans="2:18" s="98" customFormat="1" ht="15" customHeight="1">
      <c r="B28" s="358"/>
      <c r="C28" s="353"/>
      <c r="D28" s="359"/>
      <c r="E28" s="360"/>
      <c r="F28" s="361"/>
      <c r="G28" s="360"/>
      <c r="H28" s="394"/>
      <c r="I28" s="362"/>
      <c r="J28" s="337"/>
    </row>
    <row r="29" spans="2:18" s="76" customFormat="1" ht="30">
      <c r="B29" s="363"/>
      <c r="C29" s="333" t="s">
        <v>334</v>
      </c>
      <c r="D29" s="317" t="s">
        <v>344</v>
      </c>
      <c r="E29" s="318"/>
      <c r="F29" s="319"/>
      <c r="G29" s="318"/>
      <c r="H29" s="393">
        <f>'PLINSKE in VODOVODNE INŠTALACIJ'!H134</f>
        <v>0</v>
      </c>
      <c r="I29" s="357"/>
      <c r="J29" s="338"/>
    </row>
    <row r="30" spans="2:18" s="76" customFormat="1" ht="15" customHeight="1">
      <c r="B30" s="363"/>
      <c r="C30" s="333"/>
      <c r="D30" s="317"/>
      <c r="E30" s="318"/>
      <c r="F30" s="319"/>
      <c r="G30" s="318"/>
      <c r="H30" s="393"/>
      <c r="I30" s="364"/>
      <c r="J30" s="338"/>
    </row>
    <row r="31" spans="2:18" s="76" customFormat="1" ht="15" customHeight="1">
      <c r="B31" s="363"/>
      <c r="C31" s="333" t="s">
        <v>335</v>
      </c>
      <c r="D31" s="317" t="s">
        <v>345</v>
      </c>
      <c r="E31" s="318"/>
      <c r="F31" s="319"/>
      <c r="G31" s="318"/>
      <c r="H31" s="393">
        <f>PREZRAČEVANJE!H47</f>
        <v>0</v>
      </c>
      <c r="I31" s="357"/>
      <c r="J31" s="338"/>
    </row>
    <row r="32" spans="2:18" s="76" customFormat="1" ht="15" customHeight="1">
      <c r="B32" s="363"/>
      <c r="C32" s="333"/>
      <c r="D32" s="317"/>
      <c r="E32" s="318"/>
      <c r="F32" s="319"/>
      <c r="G32" s="318"/>
      <c r="H32" s="393"/>
      <c r="I32" s="364"/>
      <c r="J32" s="338"/>
    </row>
    <row r="33" spans="2:10" s="76" customFormat="1" ht="15" customHeight="1">
      <c r="B33" s="363"/>
      <c r="C33" s="333" t="s">
        <v>336</v>
      </c>
      <c r="D33" s="317" t="s">
        <v>153</v>
      </c>
      <c r="E33" s="318"/>
      <c r="F33" s="319"/>
      <c r="G33" s="318"/>
      <c r="H33" s="393">
        <f>'ELEKTRIČNE INSTALACIJE '!H105</f>
        <v>0</v>
      </c>
      <c r="I33" s="357"/>
      <c r="J33" s="338"/>
    </row>
    <row r="34" spans="2:10" s="76" customFormat="1" ht="15" customHeight="1">
      <c r="B34" s="363"/>
      <c r="C34" s="333"/>
      <c r="D34" s="317"/>
      <c r="E34" s="318"/>
      <c r="F34" s="319"/>
      <c r="G34" s="318"/>
      <c r="H34" s="393"/>
      <c r="I34" s="364"/>
      <c r="J34" s="338"/>
    </row>
    <row r="35" spans="2:10" s="76" customFormat="1" ht="15" customHeight="1" thickBot="1">
      <c r="B35" s="365"/>
      <c r="C35" s="333" t="s">
        <v>337</v>
      </c>
      <c r="D35" s="317" t="s">
        <v>341</v>
      </c>
      <c r="E35" s="318"/>
      <c r="F35" s="319"/>
      <c r="G35" s="318"/>
      <c r="H35" s="393">
        <f>TEHNOLOGIJA!H128</f>
        <v>0</v>
      </c>
      <c r="I35" s="357"/>
      <c r="J35" s="338"/>
    </row>
    <row r="36" spans="2:10" s="76" customFormat="1" ht="15" customHeight="1" thickTop="1">
      <c r="B36" s="366"/>
      <c r="C36" s="332"/>
      <c r="D36" s="320"/>
      <c r="E36" s="321"/>
      <c r="F36" s="322"/>
      <c r="G36" s="321"/>
      <c r="H36" s="395"/>
      <c r="I36" s="364"/>
      <c r="J36" s="338"/>
    </row>
    <row r="37" spans="2:10" s="76" customFormat="1" ht="15" customHeight="1">
      <c r="B37" s="363"/>
      <c r="C37" s="333"/>
      <c r="D37" s="317"/>
      <c r="E37" s="318"/>
      <c r="F37" s="319" t="s">
        <v>430</v>
      </c>
      <c r="G37" s="318"/>
      <c r="H37" s="393">
        <f>SUM(H27:H35)</f>
        <v>0</v>
      </c>
      <c r="I37" s="364"/>
      <c r="J37" s="338"/>
    </row>
    <row r="38" spans="2:10" s="76" customFormat="1" ht="15" customHeight="1">
      <c r="B38" s="363"/>
      <c r="C38" s="333"/>
      <c r="D38" s="317"/>
      <c r="E38" s="318"/>
      <c r="F38" s="319"/>
      <c r="G38" s="318"/>
      <c r="H38" s="393"/>
      <c r="I38" s="364"/>
      <c r="J38" s="338"/>
    </row>
    <row r="39" spans="2:10" s="76" customFormat="1" ht="15" customHeight="1">
      <c r="B39" s="363"/>
      <c r="C39" s="333"/>
      <c r="D39" s="317"/>
      <c r="E39" s="318"/>
      <c r="F39" s="319"/>
      <c r="G39" s="318"/>
      <c r="H39" s="393"/>
      <c r="I39" s="364"/>
      <c r="J39" s="338"/>
    </row>
    <row r="40" spans="2:10" s="76" customFormat="1" ht="15" customHeight="1">
      <c r="B40" s="363"/>
      <c r="C40" s="333"/>
      <c r="D40" s="317"/>
      <c r="E40" s="318"/>
      <c r="F40" s="319"/>
      <c r="G40" s="318"/>
      <c r="H40" s="393"/>
      <c r="I40" s="364"/>
      <c r="J40" s="338"/>
    </row>
    <row r="41" spans="2:10" s="76" customFormat="1" ht="15" customHeight="1" thickBot="1">
      <c r="B41" s="363"/>
      <c r="C41" s="333" t="s">
        <v>339</v>
      </c>
      <c r="D41" s="317" t="s">
        <v>338</v>
      </c>
      <c r="E41" s="318"/>
      <c r="F41" s="319"/>
      <c r="G41" s="318"/>
      <c r="H41" s="393">
        <f>H37*0.05</f>
        <v>0</v>
      </c>
      <c r="I41" s="357"/>
      <c r="J41" s="338"/>
    </row>
    <row r="42" spans="2:10" s="76" customFormat="1" ht="15" customHeight="1" thickTop="1">
      <c r="B42" s="366"/>
      <c r="C42" s="332"/>
      <c r="D42" s="320"/>
      <c r="E42" s="321"/>
      <c r="F42" s="322"/>
      <c r="G42" s="321"/>
      <c r="H42" s="395"/>
      <c r="I42" s="364"/>
      <c r="J42" s="338"/>
    </row>
    <row r="43" spans="2:10" s="76" customFormat="1" ht="15" customHeight="1">
      <c r="B43" s="363"/>
      <c r="C43" s="333"/>
      <c r="D43" s="317"/>
      <c r="E43" s="318"/>
      <c r="F43" s="319" t="s">
        <v>431</v>
      </c>
      <c r="G43" s="318"/>
      <c r="H43" s="393">
        <f>H37+H41</f>
        <v>0</v>
      </c>
      <c r="I43" s="357"/>
      <c r="J43" s="338"/>
    </row>
    <row r="44" spans="2:10" s="76" customFormat="1" ht="15" customHeight="1">
      <c r="B44" s="363"/>
      <c r="C44" s="333"/>
      <c r="D44" s="317"/>
      <c r="E44" s="318"/>
      <c r="F44" s="319"/>
      <c r="G44" s="318"/>
      <c r="H44" s="393"/>
      <c r="I44" s="364"/>
      <c r="J44" s="338"/>
    </row>
    <row r="45" spans="2:10" s="76" customFormat="1" ht="15" customHeight="1">
      <c r="B45" s="363"/>
      <c r="C45" s="333"/>
      <c r="D45" s="317"/>
      <c r="E45" s="318"/>
      <c r="F45" s="319"/>
      <c r="G45" s="318"/>
      <c r="H45" s="393"/>
      <c r="I45" s="364"/>
      <c r="J45" s="338"/>
    </row>
    <row r="46" spans="2:10" s="76" customFormat="1" ht="15" customHeight="1">
      <c r="B46" s="363"/>
      <c r="C46" s="333"/>
      <c r="D46" s="317"/>
      <c r="E46" s="318"/>
      <c r="F46" s="319"/>
      <c r="G46" s="318"/>
      <c r="H46" s="393"/>
      <c r="I46" s="364"/>
      <c r="J46" s="338"/>
    </row>
    <row r="47" spans="2:10" s="76" customFormat="1" ht="15" customHeight="1">
      <c r="B47" s="363"/>
      <c r="C47" s="333" t="s">
        <v>340</v>
      </c>
      <c r="D47" s="317" t="s">
        <v>163</v>
      </c>
      <c r="E47" s="318"/>
      <c r="F47" s="319"/>
      <c r="G47" s="318"/>
      <c r="H47" s="396"/>
      <c r="I47" s="357"/>
      <c r="J47" s="338"/>
    </row>
    <row r="48" spans="2:10" s="76" customFormat="1" ht="51">
      <c r="B48" s="363"/>
      <c r="C48" s="333"/>
      <c r="D48" s="467" t="s">
        <v>578</v>
      </c>
      <c r="E48" s="318"/>
      <c r="F48" s="319"/>
      <c r="G48" s="318"/>
      <c r="H48" s="393"/>
      <c r="I48" s="357"/>
      <c r="J48" s="338"/>
    </row>
    <row r="49" spans="2:18" s="76" customFormat="1" ht="15" customHeight="1">
      <c r="B49" s="363"/>
      <c r="C49" s="333"/>
      <c r="D49" s="317"/>
      <c r="E49" s="318"/>
      <c r="F49" s="319"/>
      <c r="G49" s="318"/>
      <c r="H49" s="393"/>
      <c r="I49" s="364"/>
      <c r="J49" s="338"/>
    </row>
    <row r="50" spans="2:18" s="76" customFormat="1" ht="15" customHeight="1">
      <c r="B50" s="363"/>
      <c r="C50" s="333" t="s">
        <v>342</v>
      </c>
      <c r="D50" s="317" t="s">
        <v>164</v>
      </c>
      <c r="E50" s="318"/>
      <c r="F50" s="319"/>
      <c r="G50" s="318"/>
      <c r="H50" s="396"/>
      <c r="I50" s="357"/>
      <c r="J50" s="338"/>
    </row>
    <row r="51" spans="2:18" s="76" customFormat="1" ht="38.25">
      <c r="B51" s="363"/>
      <c r="C51" s="333"/>
      <c r="D51" s="467" t="s">
        <v>579</v>
      </c>
      <c r="E51" s="318"/>
      <c r="F51" s="319"/>
      <c r="G51" s="318"/>
      <c r="H51" s="393"/>
      <c r="I51" s="364"/>
      <c r="J51" s="338"/>
    </row>
    <row r="52" spans="2:18" s="76" customFormat="1" ht="15" customHeight="1" thickBot="1">
      <c r="B52" s="367"/>
      <c r="C52" s="334"/>
      <c r="D52" s="81"/>
      <c r="E52" s="121"/>
      <c r="F52" s="122"/>
      <c r="G52" s="121"/>
      <c r="H52" s="397"/>
      <c r="I52" s="364"/>
      <c r="J52" s="338"/>
    </row>
    <row r="53" spans="2:18" s="69" customFormat="1" thickTop="1">
      <c r="B53" s="368"/>
      <c r="C53" s="369"/>
      <c r="D53" s="370"/>
      <c r="E53" s="371"/>
      <c r="F53" s="372"/>
      <c r="G53" s="372"/>
      <c r="H53" s="398"/>
      <c r="I53" s="373"/>
      <c r="J53" s="336"/>
      <c r="R53" s="68"/>
    </row>
    <row r="54" spans="2:18" s="76" customFormat="1" ht="15">
      <c r="B54" s="363"/>
      <c r="C54" s="374"/>
      <c r="D54" s="317"/>
      <c r="E54" s="318"/>
      <c r="F54" s="319" t="s">
        <v>6</v>
      </c>
      <c r="G54" s="318"/>
      <c r="H54" s="393">
        <f>SUM(H43:H51)</f>
        <v>0</v>
      </c>
      <c r="I54" s="357"/>
      <c r="J54" s="339"/>
    </row>
    <row r="55" spans="2:18" s="76" customFormat="1" ht="15">
      <c r="B55" s="363"/>
      <c r="C55" s="374"/>
      <c r="D55" s="317"/>
      <c r="E55" s="318"/>
      <c r="F55" s="319"/>
      <c r="G55" s="318"/>
      <c r="H55" s="393"/>
      <c r="I55" s="364"/>
      <c r="J55" s="339"/>
    </row>
    <row r="56" spans="2:18" s="76" customFormat="1" ht="15">
      <c r="B56" s="363"/>
      <c r="C56" s="374"/>
      <c r="D56" s="317"/>
      <c r="E56" s="259">
        <v>0.22</v>
      </c>
      <c r="F56" s="319" t="s">
        <v>103</v>
      </c>
      <c r="G56" s="318"/>
      <c r="H56" s="393">
        <f>H54*0.22</f>
        <v>0</v>
      </c>
      <c r="I56" s="357"/>
      <c r="J56" s="339"/>
    </row>
    <row r="57" spans="2:18" s="76" customFormat="1" ht="15.75" thickBot="1">
      <c r="B57" s="375"/>
      <c r="C57" s="335"/>
      <c r="D57" s="81"/>
      <c r="E57" s="121"/>
      <c r="F57" s="122"/>
      <c r="G57" s="121"/>
      <c r="H57" s="397"/>
      <c r="I57" s="364"/>
      <c r="J57" s="338"/>
    </row>
    <row r="58" spans="2:18" s="69" customFormat="1" thickTop="1">
      <c r="B58" s="376"/>
      <c r="C58" s="369"/>
      <c r="D58" s="370"/>
      <c r="E58" s="371"/>
      <c r="F58" s="372"/>
      <c r="G58" s="372"/>
      <c r="H58" s="398"/>
      <c r="I58" s="373"/>
      <c r="J58" s="336"/>
      <c r="R58" s="68"/>
    </row>
    <row r="59" spans="2:18" s="76" customFormat="1" ht="15">
      <c r="B59" s="377"/>
      <c r="C59" s="378"/>
      <c r="D59" s="379"/>
      <c r="E59" s="380"/>
      <c r="F59" s="381" t="s">
        <v>104</v>
      </c>
      <c r="G59" s="380"/>
      <c r="H59" s="399">
        <f>SUM(H54:H56)</f>
        <v>0</v>
      </c>
      <c r="I59" s="382"/>
      <c r="J59" s="339"/>
    </row>
    <row r="60" spans="2:18" s="69" customFormat="1" ht="12">
      <c r="C60" s="331"/>
      <c r="D60" s="102"/>
      <c r="E60" s="111"/>
      <c r="F60" s="123"/>
      <c r="G60" s="111"/>
      <c r="H60" s="123"/>
      <c r="J60" s="336"/>
    </row>
    <row r="61" spans="2:18" s="66" customFormat="1" ht="12">
      <c r="C61" s="223"/>
      <c r="D61" s="70"/>
      <c r="E61" s="110"/>
      <c r="F61" s="112"/>
      <c r="G61" s="110"/>
      <c r="H61" s="112"/>
      <c r="J61" s="67"/>
    </row>
    <row r="62" spans="2:18" s="66" customFormat="1">
      <c r="C62" s="490" t="s">
        <v>182</v>
      </c>
      <c r="D62" s="495"/>
      <c r="E62" s="495"/>
      <c r="F62" s="495"/>
      <c r="G62" s="495"/>
      <c r="H62" s="495"/>
      <c r="J62" s="67"/>
    </row>
    <row r="63" spans="2:18" s="66" customFormat="1">
      <c r="B63" s="315" t="s">
        <v>183</v>
      </c>
      <c r="C63" s="489" t="s">
        <v>184</v>
      </c>
      <c r="D63" s="496"/>
      <c r="E63" s="496"/>
      <c r="F63" s="496"/>
      <c r="G63" s="496"/>
      <c r="H63" s="496"/>
      <c r="J63" s="67"/>
    </row>
    <row r="64" spans="2:18" s="66" customFormat="1" ht="12">
      <c r="B64" s="315" t="s">
        <v>183</v>
      </c>
      <c r="C64" s="489" t="s">
        <v>185</v>
      </c>
      <c r="D64" s="489"/>
      <c r="E64" s="489"/>
      <c r="F64" s="489"/>
      <c r="G64" s="489"/>
      <c r="H64" s="489"/>
      <c r="J64" s="67"/>
    </row>
    <row r="65" spans="2:14" s="66" customFormat="1">
      <c r="B65" s="315" t="s">
        <v>183</v>
      </c>
      <c r="C65" s="489" t="s">
        <v>186</v>
      </c>
      <c r="D65" s="496"/>
      <c r="E65" s="496"/>
      <c r="F65" s="496"/>
      <c r="G65" s="496"/>
      <c r="H65" s="496"/>
      <c r="J65" s="67"/>
    </row>
    <row r="66" spans="2:14" s="66" customFormat="1">
      <c r="B66" s="223"/>
      <c r="C66" s="487" t="s">
        <v>187</v>
      </c>
      <c r="D66" s="496"/>
      <c r="E66" s="496"/>
      <c r="F66" s="496"/>
      <c r="G66" s="496"/>
      <c r="H66" s="496"/>
      <c r="J66" s="486"/>
      <c r="K66" s="486"/>
      <c r="L66" s="486"/>
      <c r="M66" s="486"/>
      <c r="N66" s="486"/>
    </row>
    <row r="67" spans="2:14" s="66" customFormat="1">
      <c r="B67" s="223"/>
      <c r="C67" s="487" t="s">
        <v>188</v>
      </c>
      <c r="D67" s="496"/>
      <c r="E67" s="496"/>
      <c r="F67" s="496"/>
      <c r="G67" s="496"/>
      <c r="H67" s="496"/>
      <c r="J67" s="486"/>
      <c r="K67" s="486"/>
      <c r="L67" s="486"/>
      <c r="M67" s="486"/>
      <c r="N67" s="486"/>
    </row>
    <row r="68" spans="2:14" s="66" customFormat="1">
      <c r="B68" s="223"/>
      <c r="C68" s="487" t="s">
        <v>189</v>
      </c>
      <c r="D68" s="496"/>
      <c r="E68" s="496"/>
      <c r="F68" s="496"/>
      <c r="G68" s="496"/>
      <c r="H68" s="496"/>
      <c r="J68" s="486"/>
      <c r="K68" s="486"/>
      <c r="L68" s="486"/>
      <c r="M68" s="486"/>
      <c r="N68" s="486"/>
    </row>
    <row r="69" spans="2:14" s="66" customFormat="1">
      <c r="B69" s="223"/>
      <c r="C69" s="487" t="s">
        <v>190</v>
      </c>
      <c r="D69" s="496"/>
      <c r="E69" s="496"/>
      <c r="F69" s="496"/>
      <c r="G69" s="496"/>
      <c r="H69" s="496"/>
      <c r="J69" s="486"/>
      <c r="K69" s="486"/>
      <c r="L69" s="486"/>
      <c r="M69" s="486"/>
      <c r="N69" s="486"/>
    </row>
    <row r="70" spans="2:14" s="66" customFormat="1">
      <c r="B70" s="223"/>
      <c r="C70" s="487" t="s">
        <v>191</v>
      </c>
      <c r="D70" s="496"/>
      <c r="E70" s="496"/>
      <c r="F70" s="496"/>
      <c r="G70" s="496"/>
      <c r="H70" s="496"/>
      <c r="J70" s="486"/>
      <c r="K70" s="486"/>
      <c r="L70" s="486"/>
      <c r="M70" s="486"/>
      <c r="N70" s="486"/>
    </row>
    <row r="71" spans="2:14" s="66" customFormat="1">
      <c r="B71" s="315" t="s">
        <v>183</v>
      </c>
      <c r="C71" s="489" t="s">
        <v>192</v>
      </c>
      <c r="D71" s="496"/>
      <c r="E71" s="496"/>
      <c r="F71" s="496"/>
      <c r="G71" s="496"/>
      <c r="H71" s="496"/>
      <c r="J71" s="486"/>
      <c r="K71" s="486"/>
      <c r="L71" s="486"/>
      <c r="M71" s="486"/>
      <c r="N71" s="486"/>
    </row>
    <row r="72" spans="2:14" s="66" customFormat="1">
      <c r="B72" s="315" t="s">
        <v>183</v>
      </c>
      <c r="C72" s="489" t="s">
        <v>193</v>
      </c>
      <c r="D72" s="496"/>
      <c r="E72" s="496"/>
      <c r="F72" s="496"/>
      <c r="G72" s="496"/>
      <c r="H72" s="496"/>
      <c r="J72" s="486"/>
      <c r="K72" s="486"/>
      <c r="L72" s="486"/>
      <c r="M72" s="486"/>
      <c r="N72" s="486"/>
    </row>
    <row r="73" spans="2:14" s="66" customFormat="1">
      <c r="B73" s="223"/>
      <c r="C73" s="487" t="s">
        <v>194</v>
      </c>
      <c r="D73" s="496"/>
      <c r="E73" s="496"/>
      <c r="F73" s="496"/>
      <c r="G73" s="496"/>
      <c r="H73" s="496"/>
      <c r="J73" s="486"/>
      <c r="K73" s="486"/>
      <c r="L73" s="486"/>
      <c r="M73" s="486"/>
      <c r="N73" s="486"/>
    </row>
    <row r="74" spans="2:14" s="66" customFormat="1">
      <c r="B74" s="315" t="s">
        <v>183</v>
      </c>
      <c r="C74" s="489" t="s">
        <v>195</v>
      </c>
      <c r="D74" s="496"/>
      <c r="E74" s="496"/>
      <c r="F74" s="496"/>
      <c r="G74" s="496"/>
      <c r="H74" s="496"/>
      <c r="J74" s="486"/>
      <c r="K74" s="486"/>
      <c r="L74" s="486"/>
      <c r="M74" s="486"/>
      <c r="N74" s="486"/>
    </row>
    <row r="75" spans="2:14" s="66" customFormat="1">
      <c r="B75" s="315" t="s">
        <v>183</v>
      </c>
      <c r="C75" s="489" t="s">
        <v>196</v>
      </c>
      <c r="D75" s="496"/>
      <c r="E75" s="496"/>
      <c r="F75" s="496"/>
      <c r="G75" s="496"/>
      <c r="H75" s="496"/>
      <c r="J75" s="486"/>
      <c r="K75" s="486"/>
      <c r="L75" s="486"/>
      <c r="M75" s="486"/>
      <c r="N75" s="486"/>
    </row>
    <row r="76" spans="2:14" s="66" customFormat="1">
      <c r="B76" s="223"/>
      <c r="C76" s="487" t="s">
        <v>197</v>
      </c>
      <c r="D76" s="496"/>
      <c r="E76" s="496"/>
      <c r="F76" s="496"/>
      <c r="G76" s="496"/>
      <c r="H76" s="496"/>
      <c r="J76" s="486"/>
      <c r="K76" s="486"/>
      <c r="L76" s="486"/>
      <c r="M76" s="486"/>
      <c r="N76" s="486"/>
    </row>
    <row r="77" spans="2:14" s="66" customFormat="1">
      <c r="B77" s="315" t="s">
        <v>183</v>
      </c>
      <c r="C77" s="489" t="s">
        <v>198</v>
      </c>
      <c r="D77" s="496"/>
      <c r="E77" s="496"/>
      <c r="F77" s="496"/>
      <c r="G77" s="496"/>
      <c r="H77" s="496"/>
      <c r="J77" s="486"/>
      <c r="K77" s="486"/>
      <c r="L77" s="486"/>
      <c r="M77" s="486"/>
      <c r="N77" s="486"/>
    </row>
    <row r="78" spans="2:14" s="66" customFormat="1">
      <c r="B78" s="223"/>
      <c r="C78" s="487" t="s">
        <v>199</v>
      </c>
      <c r="D78" s="496"/>
      <c r="E78" s="496"/>
      <c r="F78" s="496"/>
      <c r="G78" s="496"/>
      <c r="H78" s="496"/>
      <c r="J78" s="486"/>
      <c r="K78" s="486"/>
      <c r="L78" s="486"/>
      <c r="M78" s="486"/>
      <c r="N78" s="486"/>
    </row>
    <row r="79" spans="2:14" s="66" customFormat="1">
      <c r="B79" s="315" t="s">
        <v>183</v>
      </c>
      <c r="C79" s="489" t="s">
        <v>200</v>
      </c>
      <c r="D79" s="496"/>
      <c r="E79" s="496"/>
      <c r="F79" s="496"/>
      <c r="G79" s="496"/>
      <c r="H79" s="496"/>
      <c r="J79" s="486"/>
      <c r="K79" s="486"/>
      <c r="L79" s="486"/>
      <c r="M79" s="486"/>
      <c r="N79" s="486"/>
    </row>
    <row r="80" spans="2:14" s="66" customFormat="1">
      <c r="B80" s="223"/>
      <c r="C80" s="487" t="s">
        <v>201</v>
      </c>
      <c r="D80" s="496"/>
      <c r="E80" s="496"/>
      <c r="F80" s="496"/>
      <c r="G80" s="496"/>
      <c r="H80" s="496"/>
      <c r="J80" s="486"/>
      <c r="K80" s="486"/>
      <c r="L80" s="486"/>
      <c r="M80" s="486"/>
      <c r="N80" s="486"/>
    </row>
    <row r="81" spans="2:14" s="66" customFormat="1">
      <c r="B81" s="223"/>
      <c r="C81" s="487" t="s">
        <v>202</v>
      </c>
      <c r="D81" s="496"/>
      <c r="E81" s="496"/>
      <c r="F81" s="496"/>
      <c r="G81" s="496"/>
      <c r="H81" s="496"/>
      <c r="J81" s="486"/>
      <c r="K81" s="486"/>
      <c r="L81" s="486"/>
      <c r="M81" s="486"/>
      <c r="N81" s="486"/>
    </row>
    <row r="82" spans="2:14" s="66" customFormat="1">
      <c r="B82" s="223"/>
      <c r="C82" s="487" t="s">
        <v>203</v>
      </c>
      <c r="D82" s="496"/>
      <c r="E82" s="496"/>
      <c r="F82" s="496"/>
      <c r="G82" s="496"/>
      <c r="H82" s="496"/>
      <c r="J82" s="486"/>
      <c r="K82" s="486"/>
      <c r="L82" s="486"/>
      <c r="M82" s="486"/>
      <c r="N82" s="486"/>
    </row>
    <row r="83" spans="2:14" s="66" customFormat="1">
      <c r="B83" s="223"/>
      <c r="C83" s="487" t="s">
        <v>204</v>
      </c>
      <c r="D83" s="496"/>
      <c r="E83" s="496"/>
      <c r="F83" s="496"/>
      <c r="G83" s="496"/>
      <c r="H83" s="496"/>
      <c r="J83" s="486"/>
      <c r="K83" s="486"/>
      <c r="L83" s="486"/>
      <c r="M83" s="486"/>
      <c r="N83" s="486"/>
    </row>
    <row r="84" spans="2:14" s="66" customFormat="1">
      <c r="B84" s="223"/>
      <c r="C84" s="487" t="s">
        <v>205</v>
      </c>
      <c r="D84" s="496"/>
      <c r="E84" s="496"/>
      <c r="F84" s="496"/>
      <c r="G84" s="496"/>
      <c r="H84" s="496"/>
      <c r="J84" s="486"/>
      <c r="K84" s="486"/>
      <c r="L84" s="486"/>
      <c r="M84" s="486"/>
      <c r="N84" s="486"/>
    </row>
    <row r="85" spans="2:14" s="66" customFormat="1">
      <c r="B85" s="223"/>
      <c r="C85" s="487" t="s">
        <v>206</v>
      </c>
      <c r="D85" s="496"/>
      <c r="E85" s="496"/>
      <c r="F85" s="496"/>
      <c r="G85" s="496"/>
      <c r="H85" s="496"/>
      <c r="J85" s="486"/>
      <c r="K85" s="486"/>
      <c r="L85" s="486"/>
      <c r="M85" s="486"/>
      <c r="N85" s="486"/>
    </row>
    <row r="86" spans="2:14" s="66" customFormat="1">
      <c r="B86" s="223"/>
      <c r="C86" s="487" t="s">
        <v>207</v>
      </c>
      <c r="D86" s="496"/>
      <c r="E86" s="496"/>
      <c r="F86" s="496"/>
      <c r="G86" s="496"/>
      <c r="H86" s="496"/>
      <c r="J86" s="486"/>
      <c r="K86" s="486"/>
      <c r="L86" s="486"/>
      <c r="M86" s="486"/>
      <c r="N86" s="486"/>
    </row>
    <row r="87" spans="2:14" s="66" customFormat="1">
      <c r="B87" s="223"/>
      <c r="C87" s="487" t="s">
        <v>208</v>
      </c>
      <c r="D87" s="496"/>
      <c r="E87" s="496"/>
      <c r="F87" s="496"/>
      <c r="G87" s="496"/>
      <c r="H87" s="496"/>
      <c r="J87" s="486"/>
      <c r="K87" s="486"/>
      <c r="L87" s="486"/>
      <c r="M87" s="486"/>
      <c r="N87" s="486"/>
    </row>
    <row r="88" spans="2:14" s="66" customFormat="1">
      <c r="B88" s="223"/>
      <c r="C88" s="487" t="s">
        <v>209</v>
      </c>
      <c r="D88" s="496"/>
      <c r="E88" s="496"/>
      <c r="F88" s="496"/>
      <c r="G88" s="496"/>
      <c r="H88" s="496"/>
      <c r="J88" s="486"/>
      <c r="K88" s="486"/>
      <c r="L88" s="486"/>
      <c r="M88" s="486"/>
      <c r="N88" s="486"/>
    </row>
    <row r="89" spans="2:14" s="66" customFormat="1">
      <c r="B89" s="223"/>
      <c r="C89" s="487" t="s">
        <v>210</v>
      </c>
      <c r="D89" s="496"/>
      <c r="E89" s="496"/>
      <c r="F89" s="496"/>
      <c r="G89" s="496"/>
      <c r="H89" s="496"/>
      <c r="J89" s="486"/>
      <c r="K89" s="486"/>
      <c r="L89" s="486"/>
      <c r="M89" s="486"/>
      <c r="N89" s="486"/>
    </row>
    <row r="90" spans="2:14" s="66" customFormat="1">
      <c r="B90" s="223"/>
      <c r="C90" s="487" t="s">
        <v>211</v>
      </c>
      <c r="D90" s="496"/>
      <c r="E90" s="496"/>
      <c r="F90" s="496"/>
      <c r="G90" s="496"/>
      <c r="H90" s="496"/>
      <c r="J90" s="486"/>
      <c r="K90" s="486"/>
      <c r="L90" s="486"/>
      <c r="M90" s="486"/>
      <c r="N90" s="486"/>
    </row>
    <row r="91" spans="2:14" s="66" customFormat="1">
      <c r="B91" s="223"/>
      <c r="C91" s="487" t="s">
        <v>212</v>
      </c>
      <c r="D91" s="496"/>
      <c r="E91" s="496"/>
      <c r="F91" s="496"/>
      <c r="G91" s="496"/>
      <c r="H91" s="496"/>
      <c r="J91" s="486"/>
      <c r="K91" s="486"/>
      <c r="L91" s="486"/>
      <c r="M91" s="486"/>
      <c r="N91" s="486"/>
    </row>
    <row r="92" spans="2:14" s="66" customFormat="1">
      <c r="B92" s="223"/>
      <c r="C92" s="487" t="s">
        <v>213</v>
      </c>
      <c r="D92" s="496"/>
      <c r="E92" s="496"/>
      <c r="F92" s="496"/>
      <c r="G92" s="496"/>
      <c r="H92" s="496"/>
      <c r="J92" s="486"/>
      <c r="K92" s="486"/>
      <c r="L92" s="486"/>
      <c r="M92" s="486"/>
      <c r="N92" s="486"/>
    </row>
    <row r="93" spans="2:14" s="66" customFormat="1">
      <c r="B93" s="223"/>
      <c r="C93" s="487" t="s">
        <v>214</v>
      </c>
      <c r="D93" s="496"/>
      <c r="E93" s="496"/>
      <c r="F93" s="496"/>
      <c r="G93" s="496"/>
      <c r="H93" s="496"/>
      <c r="J93" s="486"/>
      <c r="K93" s="486"/>
      <c r="L93" s="486"/>
      <c r="M93" s="486"/>
      <c r="N93" s="486"/>
    </row>
    <row r="94" spans="2:14" s="66" customFormat="1">
      <c r="B94" s="223"/>
      <c r="C94" s="487" t="s">
        <v>215</v>
      </c>
      <c r="D94" s="496"/>
      <c r="E94" s="496"/>
      <c r="F94" s="496"/>
      <c r="G94" s="496"/>
      <c r="H94" s="496"/>
      <c r="J94" s="486"/>
      <c r="K94" s="486"/>
      <c r="L94" s="486"/>
      <c r="M94" s="486"/>
      <c r="N94" s="486"/>
    </row>
    <row r="95" spans="2:14" s="66" customFormat="1">
      <c r="B95" s="223"/>
      <c r="C95" s="504"/>
      <c r="D95" s="498"/>
      <c r="E95" s="498"/>
      <c r="F95" s="498"/>
      <c r="G95" s="498"/>
      <c r="H95" s="498"/>
      <c r="J95" s="486"/>
      <c r="K95" s="486"/>
      <c r="L95" s="486"/>
      <c r="M95" s="486"/>
      <c r="N95" s="486"/>
    </row>
    <row r="96" spans="2:14" s="66" customFormat="1">
      <c r="B96" s="223"/>
      <c r="C96" s="490" t="s">
        <v>216</v>
      </c>
      <c r="D96" s="495"/>
      <c r="E96" s="495"/>
      <c r="F96" s="495"/>
      <c r="G96" s="495"/>
      <c r="H96" s="495"/>
      <c r="J96" s="486"/>
      <c r="K96" s="486"/>
      <c r="L96" s="486"/>
      <c r="M96" s="486"/>
      <c r="N96" s="486"/>
    </row>
    <row r="97" spans="2:14" s="66" customFormat="1">
      <c r="B97" s="315" t="s">
        <v>183</v>
      </c>
      <c r="C97" s="499" t="s">
        <v>217</v>
      </c>
      <c r="D97" s="498"/>
      <c r="E97" s="498"/>
      <c r="F97" s="498"/>
      <c r="G97" s="498"/>
      <c r="H97" s="498"/>
      <c r="J97" s="486"/>
      <c r="K97" s="486"/>
      <c r="L97" s="486"/>
      <c r="M97" s="486"/>
      <c r="N97" s="486"/>
    </row>
    <row r="98" spans="2:14" s="66" customFormat="1">
      <c r="B98" s="315" t="s">
        <v>183</v>
      </c>
      <c r="C98" s="499" t="s">
        <v>218</v>
      </c>
      <c r="D98" s="498"/>
      <c r="E98" s="498"/>
      <c r="F98" s="498"/>
      <c r="G98" s="498"/>
      <c r="H98" s="498"/>
      <c r="J98" s="493"/>
      <c r="K98" s="493"/>
      <c r="L98" s="493"/>
      <c r="M98" s="493"/>
      <c r="N98" s="493"/>
    </row>
    <row r="99" spans="2:14" s="66" customFormat="1">
      <c r="B99" s="315" t="s">
        <v>183</v>
      </c>
      <c r="C99" s="499" t="s">
        <v>219</v>
      </c>
      <c r="D99" s="498"/>
      <c r="E99" s="498"/>
      <c r="F99" s="498"/>
      <c r="G99" s="498"/>
      <c r="H99" s="498"/>
      <c r="J99" s="486"/>
      <c r="K99" s="486"/>
      <c r="L99" s="486"/>
      <c r="M99" s="486"/>
      <c r="N99" s="486"/>
    </row>
    <row r="100" spans="2:14" s="66" customFormat="1">
      <c r="B100" s="223"/>
      <c r="C100" s="501" t="s">
        <v>249</v>
      </c>
      <c r="D100" s="498"/>
      <c r="E100" s="498"/>
      <c r="F100" s="498"/>
      <c r="G100" s="498"/>
      <c r="H100" s="498"/>
      <c r="J100" s="486"/>
      <c r="K100" s="486"/>
      <c r="L100" s="486"/>
      <c r="M100" s="486"/>
      <c r="N100" s="486"/>
    </row>
    <row r="101" spans="2:14" s="66" customFormat="1">
      <c r="B101" s="315" t="s">
        <v>183</v>
      </c>
      <c r="C101" s="499" t="s">
        <v>220</v>
      </c>
      <c r="D101" s="498"/>
      <c r="E101" s="498"/>
      <c r="F101" s="498"/>
      <c r="G101" s="498"/>
      <c r="H101" s="498"/>
      <c r="J101" s="486"/>
      <c r="K101" s="486"/>
      <c r="L101" s="486"/>
      <c r="M101" s="486"/>
      <c r="N101" s="486"/>
    </row>
    <row r="102" spans="2:14" s="66" customFormat="1">
      <c r="B102" s="223"/>
      <c r="C102" s="501" t="s">
        <v>221</v>
      </c>
      <c r="D102" s="498"/>
      <c r="E102" s="498"/>
      <c r="F102" s="498"/>
      <c r="G102" s="498"/>
      <c r="H102" s="498"/>
      <c r="J102" s="486"/>
      <c r="K102" s="486"/>
      <c r="L102" s="486"/>
      <c r="M102" s="486"/>
      <c r="N102" s="486"/>
    </row>
    <row r="103" spans="2:14" s="66" customFormat="1">
      <c r="B103" s="315" t="s">
        <v>183</v>
      </c>
      <c r="C103" s="499" t="s">
        <v>222</v>
      </c>
      <c r="D103" s="498"/>
      <c r="E103" s="498"/>
      <c r="F103" s="498"/>
      <c r="G103" s="498"/>
      <c r="H103" s="498"/>
      <c r="J103" s="486"/>
      <c r="K103" s="486"/>
      <c r="L103" s="486"/>
      <c r="M103" s="486"/>
      <c r="N103" s="486"/>
    </row>
    <row r="104" spans="2:14" s="66" customFormat="1">
      <c r="B104" s="315" t="s">
        <v>183</v>
      </c>
      <c r="C104" s="499" t="s">
        <v>223</v>
      </c>
      <c r="D104" s="498"/>
      <c r="E104" s="498"/>
      <c r="F104" s="498"/>
      <c r="G104" s="498"/>
      <c r="H104" s="498"/>
      <c r="J104" s="486"/>
      <c r="K104" s="486"/>
      <c r="L104" s="486"/>
      <c r="M104" s="486"/>
      <c r="N104" s="486"/>
    </row>
    <row r="105" spans="2:14" s="66" customFormat="1">
      <c r="B105" s="223"/>
      <c r="C105" s="501" t="s">
        <v>224</v>
      </c>
      <c r="D105" s="498"/>
      <c r="E105" s="498"/>
      <c r="F105" s="498"/>
      <c r="G105" s="498"/>
      <c r="H105" s="498"/>
      <c r="J105" s="486"/>
      <c r="K105" s="486"/>
      <c r="L105" s="486"/>
      <c r="M105" s="486"/>
      <c r="N105" s="486"/>
    </row>
    <row r="106" spans="2:14" s="66" customFormat="1">
      <c r="B106" s="315" t="s">
        <v>183</v>
      </c>
      <c r="C106" s="499" t="s">
        <v>225</v>
      </c>
      <c r="D106" s="498"/>
      <c r="E106" s="498"/>
      <c r="F106" s="498"/>
      <c r="G106" s="498"/>
      <c r="H106" s="498"/>
      <c r="J106" s="486"/>
      <c r="K106" s="486"/>
      <c r="L106" s="486"/>
      <c r="M106" s="486"/>
      <c r="N106" s="486"/>
    </row>
    <row r="107" spans="2:14" s="66" customFormat="1">
      <c r="B107" s="315" t="s">
        <v>183</v>
      </c>
      <c r="C107" s="499" t="s">
        <v>226</v>
      </c>
      <c r="D107" s="498"/>
      <c r="E107" s="498"/>
      <c r="F107" s="498"/>
      <c r="G107" s="498"/>
      <c r="H107" s="498"/>
      <c r="J107" s="486"/>
      <c r="K107" s="486"/>
      <c r="L107" s="486"/>
      <c r="M107" s="486"/>
      <c r="N107" s="486"/>
    </row>
    <row r="108" spans="2:14" s="66" customFormat="1">
      <c r="B108" s="223"/>
      <c r="C108" s="501" t="s">
        <v>227</v>
      </c>
      <c r="D108" s="498"/>
      <c r="E108" s="498"/>
      <c r="F108" s="498"/>
      <c r="G108" s="498"/>
      <c r="H108" s="498"/>
      <c r="J108" s="486"/>
      <c r="K108" s="486"/>
      <c r="L108" s="486"/>
      <c r="M108" s="486"/>
      <c r="N108" s="486"/>
    </row>
    <row r="109" spans="2:14" s="66" customFormat="1">
      <c r="B109" s="315" t="s">
        <v>183</v>
      </c>
      <c r="C109" s="499" t="s">
        <v>228</v>
      </c>
      <c r="D109" s="498"/>
      <c r="E109" s="498"/>
      <c r="F109" s="498"/>
      <c r="G109" s="498"/>
      <c r="H109" s="498"/>
      <c r="J109" s="486"/>
      <c r="K109" s="486"/>
      <c r="L109" s="486"/>
      <c r="M109" s="486"/>
      <c r="N109" s="486"/>
    </row>
    <row r="110" spans="2:14" s="66" customFormat="1">
      <c r="B110" s="223"/>
      <c r="C110" s="501" t="s">
        <v>229</v>
      </c>
      <c r="D110" s="498"/>
      <c r="E110" s="498"/>
      <c r="F110" s="498"/>
      <c r="G110" s="498"/>
      <c r="H110" s="498"/>
      <c r="J110" s="486"/>
      <c r="K110" s="486"/>
      <c r="L110" s="486"/>
      <c r="M110" s="486"/>
      <c r="N110" s="486"/>
    </row>
    <row r="111" spans="2:14" s="66" customFormat="1">
      <c r="B111" s="315" t="s">
        <v>183</v>
      </c>
      <c r="C111" s="499" t="s">
        <v>230</v>
      </c>
      <c r="D111" s="498"/>
      <c r="E111" s="498"/>
      <c r="F111" s="498"/>
      <c r="G111" s="498"/>
      <c r="H111" s="498"/>
      <c r="J111" s="486"/>
      <c r="K111" s="486"/>
      <c r="L111" s="486"/>
      <c r="M111" s="486"/>
      <c r="N111" s="486"/>
    </row>
    <row r="112" spans="2:14" s="66" customFormat="1">
      <c r="B112" s="315" t="s">
        <v>183</v>
      </c>
      <c r="C112" s="499" t="s">
        <v>231</v>
      </c>
      <c r="D112" s="498"/>
      <c r="E112" s="498"/>
      <c r="F112" s="498"/>
      <c r="G112" s="498"/>
      <c r="H112" s="498"/>
      <c r="J112" s="486"/>
      <c r="K112" s="486"/>
      <c r="L112" s="486"/>
      <c r="M112" s="486"/>
      <c r="N112" s="486"/>
    </row>
    <row r="113" spans="2:14" s="66" customFormat="1">
      <c r="B113" s="223"/>
      <c r="C113" s="501" t="s">
        <v>232</v>
      </c>
      <c r="D113" s="498"/>
      <c r="E113" s="498"/>
      <c r="F113" s="498"/>
      <c r="G113" s="498"/>
      <c r="H113" s="498"/>
      <c r="J113" s="486"/>
      <c r="K113" s="486"/>
      <c r="L113" s="486"/>
      <c r="M113" s="486"/>
      <c r="N113" s="486"/>
    </row>
    <row r="114" spans="2:14" s="66" customFormat="1">
      <c r="B114" s="223"/>
      <c r="C114" s="501" t="s">
        <v>233</v>
      </c>
      <c r="D114" s="498"/>
      <c r="E114" s="498"/>
      <c r="F114" s="498"/>
      <c r="G114" s="498"/>
      <c r="H114" s="498"/>
      <c r="J114" s="486"/>
      <c r="K114" s="486"/>
      <c r="L114" s="486"/>
      <c r="M114" s="486"/>
      <c r="N114" s="486"/>
    </row>
    <row r="115" spans="2:14" s="66" customFormat="1">
      <c r="B115" s="315" t="s">
        <v>183</v>
      </c>
      <c r="C115" s="499" t="s">
        <v>250</v>
      </c>
      <c r="D115" s="498"/>
      <c r="E115" s="498"/>
      <c r="F115" s="498"/>
      <c r="G115" s="498"/>
      <c r="H115" s="498"/>
      <c r="J115" s="486"/>
      <c r="K115" s="486"/>
      <c r="L115" s="486"/>
      <c r="M115" s="486"/>
      <c r="N115" s="486"/>
    </row>
    <row r="116" spans="2:14" s="66" customFormat="1">
      <c r="B116" s="223"/>
      <c r="C116" s="487"/>
      <c r="D116" s="496"/>
      <c r="E116" s="496"/>
      <c r="F116" s="496"/>
      <c r="G116" s="496"/>
      <c r="H116" s="496"/>
      <c r="J116" s="486"/>
      <c r="K116" s="486"/>
      <c r="L116" s="486"/>
      <c r="M116" s="486"/>
      <c r="N116" s="486"/>
    </row>
    <row r="117" spans="2:14" s="66" customFormat="1">
      <c r="B117" s="223"/>
      <c r="C117" s="67"/>
      <c r="D117" s="341"/>
      <c r="E117" s="341"/>
      <c r="F117" s="341"/>
      <c r="G117" s="341"/>
      <c r="H117" s="383"/>
      <c r="J117" s="70"/>
      <c r="K117" s="70"/>
      <c r="L117" s="70"/>
      <c r="M117" s="70"/>
      <c r="N117" s="70"/>
    </row>
    <row r="118" spans="2:14" s="66" customFormat="1">
      <c r="B118" s="223"/>
      <c r="C118" s="490" t="s">
        <v>234</v>
      </c>
      <c r="D118" s="495"/>
      <c r="E118" s="495"/>
      <c r="F118" s="495"/>
      <c r="G118" s="495"/>
      <c r="H118" s="495"/>
      <c r="J118" s="486"/>
      <c r="K118" s="486"/>
      <c r="L118" s="486"/>
      <c r="M118" s="486"/>
      <c r="N118" s="486"/>
    </row>
    <row r="119" spans="2:14" s="66" customFormat="1" ht="12">
      <c r="B119" s="315" t="s">
        <v>183</v>
      </c>
      <c r="C119" s="489" t="s">
        <v>235</v>
      </c>
      <c r="D119" s="488"/>
      <c r="E119" s="488"/>
      <c r="F119" s="488"/>
      <c r="G119" s="488"/>
      <c r="H119" s="488"/>
      <c r="J119" s="486"/>
      <c r="K119" s="486"/>
      <c r="L119" s="486"/>
      <c r="M119" s="486"/>
      <c r="N119" s="486"/>
    </row>
    <row r="120" spans="2:14" s="66" customFormat="1" ht="12">
      <c r="B120" s="315" t="s">
        <v>183</v>
      </c>
      <c r="C120" s="489" t="s">
        <v>236</v>
      </c>
      <c r="D120" s="488"/>
      <c r="E120" s="488"/>
      <c r="F120" s="488"/>
      <c r="G120" s="488"/>
      <c r="H120" s="488"/>
      <c r="J120" s="493"/>
      <c r="K120" s="493"/>
      <c r="L120" s="493"/>
      <c r="M120" s="493"/>
      <c r="N120" s="493"/>
    </row>
    <row r="121" spans="2:14" s="66" customFormat="1" ht="12">
      <c r="B121" s="223"/>
      <c r="C121" s="487" t="s">
        <v>237</v>
      </c>
      <c r="D121" s="488"/>
      <c r="E121" s="488"/>
      <c r="F121" s="488"/>
      <c r="G121" s="488"/>
      <c r="H121" s="488"/>
      <c r="J121" s="486"/>
      <c r="K121" s="486"/>
      <c r="L121" s="486"/>
      <c r="M121" s="486"/>
      <c r="N121" s="486"/>
    </row>
    <row r="122" spans="2:14" s="66" customFormat="1" ht="12">
      <c r="B122" s="223"/>
      <c r="C122" s="487" t="s">
        <v>238</v>
      </c>
      <c r="D122" s="488"/>
      <c r="E122" s="488"/>
      <c r="F122" s="488"/>
      <c r="G122" s="488"/>
      <c r="H122" s="488"/>
      <c r="J122" s="486"/>
      <c r="K122" s="486"/>
      <c r="L122" s="486"/>
      <c r="M122" s="486"/>
      <c r="N122" s="486"/>
    </row>
    <row r="123" spans="2:14" s="66" customFormat="1" ht="12">
      <c r="B123" s="223"/>
      <c r="C123" s="487" t="s">
        <v>239</v>
      </c>
      <c r="D123" s="488"/>
      <c r="E123" s="488"/>
      <c r="F123" s="488"/>
      <c r="G123" s="488"/>
      <c r="H123" s="488"/>
      <c r="J123" s="486"/>
      <c r="K123" s="486"/>
      <c r="L123" s="486"/>
      <c r="M123" s="486"/>
      <c r="N123" s="486"/>
    </row>
    <row r="124" spans="2:14" s="66" customFormat="1" ht="12">
      <c r="B124" s="223"/>
      <c r="C124" s="487" t="s">
        <v>240</v>
      </c>
      <c r="D124" s="488"/>
      <c r="E124" s="488"/>
      <c r="F124" s="488"/>
      <c r="G124" s="488"/>
      <c r="H124" s="488"/>
      <c r="J124" s="486"/>
      <c r="K124" s="486"/>
      <c r="L124" s="486"/>
      <c r="M124" s="486"/>
      <c r="N124" s="486"/>
    </row>
    <row r="125" spans="2:14" s="66" customFormat="1" ht="12">
      <c r="B125" s="223"/>
      <c r="C125" s="487" t="s">
        <v>241</v>
      </c>
      <c r="D125" s="488"/>
      <c r="E125" s="488"/>
      <c r="F125" s="488"/>
      <c r="G125" s="488"/>
      <c r="H125" s="488"/>
      <c r="J125" s="486"/>
      <c r="K125" s="486"/>
      <c r="L125" s="486"/>
      <c r="M125" s="486"/>
      <c r="N125" s="486"/>
    </row>
    <row r="126" spans="2:14" s="66" customFormat="1" ht="12">
      <c r="B126" s="315" t="s">
        <v>183</v>
      </c>
      <c r="C126" s="487" t="s">
        <v>242</v>
      </c>
      <c r="D126" s="488"/>
      <c r="E126" s="488"/>
      <c r="F126" s="488"/>
      <c r="G126" s="488"/>
      <c r="H126" s="488"/>
      <c r="J126" s="486"/>
      <c r="K126" s="486"/>
      <c r="L126" s="486"/>
      <c r="M126" s="486"/>
      <c r="N126" s="486"/>
    </row>
    <row r="127" spans="2:14" s="66" customFormat="1" ht="12">
      <c r="B127" s="223"/>
      <c r="C127" s="487" t="s">
        <v>251</v>
      </c>
      <c r="D127" s="488"/>
      <c r="E127" s="488"/>
      <c r="F127" s="488"/>
      <c r="G127" s="488"/>
      <c r="H127" s="488"/>
      <c r="J127" s="486"/>
      <c r="K127" s="486"/>
      <c r="L127" s="486"/>
      <c r="M127" s="486"/>
      <c r="N127" s="486"/>
    </row>
    <row r="128" spans="2:14" s="66" customFormat="1" ht="12">
      <c r="B128" s="315" t="s">
        <v>183</v>
      </c>
      <c r="C128" s="487" t="s">
        <v>243</v>
      </c>
      <c r="D128" s="488"/>
      <c r="E128" s="488"/>
      <c r="F128" s="488"/>
      <c r="G128" s="488"/>
      <c r="H128" s="488"/>
      <c r="J128" s="486"/>
      <c r="K128" s="486"/>
      <c r="L128" s="486"/>
      <c r="M128" s="486"/>
      <c r="N128" s="486"/>
    </row>
    <row r="129" spans="2:14" s="66" customFormat="1" ht="12">
      <c r="B129" s="223"/>
      <c r="C129" s="487" t="s">
        <v>244</v>
      </c>
      <c r="D129" s="488"/>
      <c r="E129" s="488"/>
      <c r="F129" s="488"/>
      <c r="G129" s="488"/>
      <c r="H129" s="488"/>
      <c r="J129" s="486"/>
      <c r="K129" s="486"/>
      <c r="L129" s="486"/>
      <c r="M129" s="486"/>
      <c r="N129" s="486"/>
    </row>
    <row r="130" spans="2:14" s="66" customFormat="1" ht="12">
      <c r="B130" s="223"/>
      <c r="C130" s="487" t="s">
        <v>245</v>
      </c>
      <c r="D130" s="488"/>
      <c r="E130" s="488"/>
      <c r="F130" s="488"/>
      <c r="G130" s="488"/>
      <c r="H130" s="488"/>
      <c r="J130" s="486"/>
      <c r="K130" s="486"/>
      <c r="L130" s="486"/>
      <c r="M130" s="486"/>
      <c r="N130" s="486"/>
    </row>
    <row r="131" spans="2:14" s="66" customFormat="1" ht="12">
      <c r="B131" s="223"/>
      <c r="C131" s="487" t="s">
        <v>246</v>
      </c>
      <c r="D131" s="488"/>
      <c r="E131" s="488"/>
      <c r="F131" s="488"/>
      <c r="G131" s="488"/>
      <c r="H131" s="488"/>
      <c r="J131" s="486"/>
      <c r="K131" s="486"/>
      <c r="L131" s="486"/>
      <c r="M131" s="486"/>
      <c r="N131" s="486"/>
    </row>
    <row r="132" spans="2:14" s="66" customFormat="1" ht="12">
      <c r="B132" s="223"/>
      <c r="C132" s="487" t="s">
        <v>247</v>
      </c>
      <c r="D132" s="488"/>
      <c r="E132" s="488"/>
      <c r="F132" s="488"/>
      <c r="G132" s="488"/>
      <c r="H132" s="488"/>
      <c r="J132" s="486"/>
      <c r="K132" s="486"/>
      <c r="L132" s="486"/>
      <c r="M132" s="486"/>
      <c r="N132" s="486"/>
    </row>
    <row r="133" spans="2:14" s="66" customFormat="1" ht="12">
      <c r="B133" s="315" t="s">
        <v>183</v>
      </c>
      <c r="C133" s="499" t="s">
        <v>327</v>
      </c>
      <c r="D133" s="500"/>
      <c r="E133" s="500"/>
      <c r="F133" s="500"/>
      <c r="G133" s="500"/>
      <c r="H133" s="500"/>
      <c r="J133" s="486"/>
      <c r="K133" s="486"/>
      <c r="L133" s="486"/>
      <c r="M133" s="486"/>
      <c r="N133" s="486"/>
    </row>
    <row r="134" spans="2:14" s="66" customFormat="1" ht="12">
      <c r="B134" s="223"/>
      <c r="C134" s="501" t="s">
        <v>328</v>
      </c>
      <c r="D134" s="500"/>
      <c r="E134" s="500"/>
      <c r="F134" s="500"/>
      <c r="G134" s="500"/>
      <c r="H134" s="500"/>
      <c r="J134" s="486"/>
      <c r="K134" s="486"/>
      <c r="L134" s="486"/>
      <c r="M134" s="486"/>
      <c r="N134" s="486"/>
    </row>
    <row r="135" spans="2:14" s="66" customFormat="1" ht="12">
      <c r="B135" s="315" t="s">
        <v>183</v>
      </c>
      <c r="C135" s="499" t="s">
        <v>248</v>
      </c>
      <c r="D135" s="500"/>
      <c r="E135" s="500"/>
      <c r="F135" s="500"/>
      <c r="G135" s="500"/>
      <c r="H135" s="500"/>
      <c r="J135" s="486"/>
      <c r="K135" s="486"/>
      <c r="L135" s="486"/>
      <c r="M135" s="486"/>
      <c r="N135" s="486"/>
    </row>
    <row r="136" spans="2:14" s="66" customFormat="1" ht="12">
      <c r="B136" s="315" t="s">
        <v>183</v>
      </c>
      <c r="C136" s="499" t="s">
        <v>252</v>
      </c>
      <c r="D136" s="500"/>
      <c r="E136" s="500"/>
      <c r="F136" s="500"/>
      <c r="G136" s="500"/>
      <c r="H136" s="500"/>
      <c r="J136" s="486"/>
      <c r="K136" s="486"/>
      <c r="L136" s="486"/>
      <c r="M136" s="486"/>
      <c r="N136" s="486"/>
    </row>
    <row r="137" spans="2:14" s="66" customFormat="1" ht="12">
      <c r="B137" s="223"/>
      <c r="C137" s="501" t="s">
        <v>253</v>
      </c>
      <c r="D137" s="500"/>
      <c r="E137" s="500"/>
      <c r="F137" s="500"/>
      <c r="G137" s="500"/>
      <c r="H137" s="500"/>
      <c r="J137" s="486"/>
      <c r="K137" s="486"/>
      <c r="L137" s="486"/>
      <c r="M137" s="486"/>
      <c r="N137" s="486"/>
    </row>
    <row r="138" spans="2:14" s="66" customFormat="1" ht="12">
      <c r="B138" s="223"/>
      <c r="C138" s="501" t="s">
        <v>254</v>
      </c>
      <c r="D138" s="500"/>
      <c r="E138" s="500"/>
      <c r="F138" s="500"/>
      <c r="G138" s="500"/>
      <c r="H138" s="500"/>
      <c r="J138" s="486"/>
      <c r="K138" s="486"/>
      <c r="L138" s="486"/>
      <c r="M138" s="486"/>
      <c r="N138" s="486"/>
    </row>
    <row r="139" spans="2:14" s="66" customFormat="1" ht="12">
      <c r="B139" s="315" t="s">
        <v>183</v>
      </c>
      <c r="C139" s="499" t="s">
        <v>255</v>
      </c>
      <c r="D139" s="500"/>
      <c r="E139" s="500"/>
      <c r="F139" s="500"/>
      <c r="G139" s="500"/>
      <c r="H139" s="500"/>
      <c r="J139" s="486"/>
      <c r="K139" s="486"/>
      <c r="L139" s="486"/>
      <c r="M139" s="486"/>
      <c r="N139" s="486"/>
    </row>
    <row r="140" spans="2:14" s="66" customFormat="1" ht="12">
      <c r="B140" s="223"/>
      <c r="C140" s="501" t="s">
        <v>256</v>
      </c>
      <c r="D140" s="500"/>
      <c r="E140" s="500"/>
      <c r="F140" s="500"/>
      <c r="G140" s="500"/>
      <c r="H140" s="500"/>
      <c r="J140" s="486"/>
      <c r="K140" s="486"/>
      <c r="L140" s="486"/>
      <c r="M140" s="486"/>
      <c r="N140" s="486"/>
    </row>
    <row r="141" spans="2:14" s="66" customFormat="1" ht="12">
      <c r="B141" s="223"/>
      <c r="C141" s="501" t="s">
        <v>257</v>
      </c>
      <c r="D141" s="500"/>
      <c r="E141" s="500"/>
      <c r="F141" s="500"/>
      <c r="G141" s="500"/>
      <c r="H141" s="500"/>
      <c r="J141" s="486"/>
      <c r="K141" s="486"/>
      <c r="L141" s="486"/>
      <c r="M141" s="486"/>
      <c r="N141" s="486"/>
    </row>
    <row r="142" spans="2:14" s="66" customFormat="1" ht="12">
      <c r="B142" s="223"/>
      <c r="C142" s="501" t="s">
        <v>258</v>
      </c>
      <c r="D142" s="500"/>
      <c r="E142" s="500"/>
      <c r="F142" s="500"/>
      <c r="G142" s="500"/>
      <c r="H142" s="500"/>
      <c r="J142" s="486"/>
      <c r="K142" s="486"/>
      <c r="L142" s="486"/>
      <c r="M142" s="486"/>
      <c r="N142" s="486"/>
    </row>
    <row r="143" spans="2:14" s="66" customFormat="1" ht="12">
      <c r="B143" s="223"/>
      <c r="C143" s="501" t="s">
        <v>259</v>
      </c>
      <c r="D143" s="500"/>
      <c r="E143" s="500"/>
      <c r="F143" s="500"/>
      <c r="G143" s="500"/>
      <c r="H143" s="500"/>
      <c r="J143" s="486"/>
      <c r="K143" s="486"/>
      <c r="L143" s="486"/>
      <c r="M143" s="486"/>
      <c r="N143" s="486"/>
    </row>
    <row r="144" spans="2:14" s="66" customFormat="1" ht="12">
      <c r="B144" s="223"/>
      <c r="C144" s="501" t="s">
        <v>260</v>
      </c>
      <c r="D144" s="500"/>
      <c r="E144" s="500"/>
      <c r="F144" s="500"/>
      <c r="G144" s="500"/>
      <c r="H144" s="500"/>
      <c r="J144" s="486"/>
      <c r="K144" s="486"/>
      <c r="L144" s="486"/>
      <c r="M144" s="486"/>
      <c r="N144" s="486"/>
    </row>
    <row r="145" spans="2:14" s="66" customFormat="1" ht="12">
      <c r="B145" s="223"/>
      <c r="C145" s="501" t="s">
        <v>261</v>
      </c>
      <c r="D145" s="500"/>
      <c r="E145" s="500"/>
      <c r="F145" s="500"/>
      <c r="G145" s="500"/>
      <c r="H145" s="500"/>
      <c r="J145" s="486"/>
      <c r="K145" s="486"/>
      <c r="L145" s="486"/>
      <c r="M145" s="486"/>
      <c r="N145" s="486"/>
    </row>
    <row r="146" spans="2:14" s="66" customFormat="1" ht="12">
      <c r="B146" s="315" t="s">
        <v>183</v>
      </c>
      <c r="C146" s="502" t="s">
        <v>262</v>
      </c>
      <c r="D146" s="503"/>
      <c r="E146" s="503"/>
      <c r="F146" s="503"/>
      <c r="G146" s="503"/>
      <c r="H146" s="503"/>
      <c r="J146" s="486"/>
      <c r="K146" s="486"/>
      <c r="L146" s="486"/>
      <c r="M146" s="486"/>
      <c r="N146" s="486"/>
    </row>
    <row r="147" spans="2:14" s="66" customFormat="1" ht="12">
      <c r="B147" s="223"/>
      <c r="C147" s="487" t="s">
        <v>263</v>
      </c>
      <c r="D147" s="488"/>
      <c r="E147" s="488"/>
      <c r="F147" s="488"/>
      <c r="G147" s="488"/>
      <c r="H147" s="488"/>
      <c r="J147" s="486"/>
      <c r="K147" s="486"/>
      <c r="L147" s="486"/>
      <c r="M147" s="486"/>
      <c r="N147" s="486"/>
    </row>
    <row r="148" spans="2:14" s="66" customFormat="1" ht="12">
      <c r="B148" s="223"/>
      <c r="C148" s="487" t="s">
        <v>264</v>
      </c>
      <c r="D148" s="488"/>
      <c r="E148" s="488"/>
      <c r="F148" s="488"/>
      <c r="G148" s="488"/>
      <c r="H148" s="488"/>
      <c r="J148" s="493"/>
      <c r="K148" s="493"/>
      <c r="L148" s="493"/>
      <c r="M148" s="493"/>
      <c r="N148" s="493"/>
    </row>
    <row r="149" spans="2:14" s="66" customFormat="1" ht="12">
      <c r="B149" s="223"/>
      <c r="C149" s="487" t="s">
        <v>265</v>
      </c>
      <c r="D149" s="488"/>
      <c r="E149" s="488"/>
      <c r="F149" s="488"/>
      <c r="G149" s="488"/>
      <c r="H149" s="488"/>
      <c r="J149" s="486"/>
      <c r="K149" s="486"/>
      <c r="L149" s="486"/>
      <c r="M149" s="486"/>
      <c r="N149" s="486"/>
    </row>
    <row r="150" spans="2:14" s="66" customFormat="1" ht="12">
      <c r="B150" s="315" t="s">
        <v>183</v>
      </c>
      <c r="C150" s="489" t="s">
        <v>266</v>
      </c>
      <c r="D150" s="488"/>
      <c r="E150" s="488"/>
      <c r="F150" s="488"/>
      <c r="G150" s="488"/>
      <c r="H150" s="488"/>
      <c r="J150" s="486"/>
      <c r="K150" s="486"/>
      <c r="L150" s="486"/>
      <c r="M150" s="486"/>
      <c r="N150" s="486"/>
    </row>
    <row r="151" spans="2:14" s="66" customFormat="1" ht="12">
      <c r="B151" s="223"/>
      <c r="C151" s="487" t="s">
        <v>267</v>
      </c>
      <c r="D151" s="488"/>
      <c r="E151" s="488"/>
      <c r="F151" s="488"/>
      <c r="G151" s="488"/>
      <c r="H151" s="488"/>
      <c r="J151" s="486"/>
      <c r="K151" s="486"/>
      <c r="L151" s="486"/>
      <c r="M151" s="486"/>
      <c r="N151" s="486"/>
    </row>
    <row r="152" spans="2:14" s="66" customFormat="1" ht="12">
      <c r="B152" s="223"/>
      <c r="C152" s="487" t="s">
        <v>268</v>
      </c>
      <c r="D152" s="488"/>
      <c r="E152" s="488"/>
      <c r="F152" s="488"/>
      <c r="G152" s="488"/>
      <c r="H152" s="488"/>
      <c r="J152" s="486"/>
      <c r="K152" s="486"/>
      <c r="L152" s="486"/>
      <c r="M152" s="486"/>
      <c r="N152" s="486"/>
    </row>
    <row r="153" spans="2:14" s="66" customFormat="1" ht="12">
      <c r="B153" s="223"/>
      <c r="C153" s="487" t="s">
        <v>269</v>
      </c>
      <c r="D153" s="488"/>
      <c r="E153" s="488"/>
      <c r="F153" s="488"/>
      <c r="G153" s="488"/>
      <c r="H153" s="488"/>
      <c r="J153" s="486"/>
      <c r="K153" s="486"/>
      <c r="L153" s="486"/>
      <c r="M153" s="486"/>
      <c r="N153" s="486"/>
    </row>
    <row r="154" spans="2:14" s="66" customFormat="1" ht="12">
      <c r="B154" s="315" t="s">
        <v>183</v>
      </c>
      <c r="C154" s="489" t="s">
        <v>270</v>
      </c>
      <c r="D154" s="488"/>
      <c r="E154" s="488"/>
      <c r="F154" s="488"/>
      <c r="G154" s="488"/>
      <c r="H154" s="488"/>
      <c r="J154" s="486"/>
      <c r="K154" s="486"/>
      <c r="L154" s="486"/>
      <c r="M154" s="486"/>
      <c r="N154" s="486"/>
    </row>
    <row r="155" spans="2:14" s="66" customFormat="1" ht="12">
      <c r="B155" s="223"/>
      <c r="C155" s="487" t="s">
        <v>271</v>
      </c>
      <c r="D155" s="488"/>
      <c r="E155" s="488"/>
      <c r="F155" s="488"/>
      <c r="G155" s="488"/>
      <c r="H155" s="488"/>
      <c r="J155" s="486"/>
      <c r="K155" s="486"/>
      <c r="L155" s="486"/>
      <c r="M155" s="486"/>
      <c r="N155" s="486"/>
    </row>
    <row r="156" spans="2:14" s="66" customFormat="1" ht="12">
      <c r="B156" s="315" t="s">
        <v>183</v>
      </c>
      <c r="C156" s="489" t="s">
        <v>272</v>
      </c>
      <c r="D156" s="488"/>
      <c r="E156" s="488"/>
      <c r="F156" s="488"/>
      <c r="G156" s="488"/>
      <c r="H156" s="488"/>
      <c r="J156" s="486"/>
      <c r="K156" s="486"/>
      <c r="L156" s="486"/>
      <c r="M156" s="486"/>
      <c r="N156" s="486"/>
    </row>
    <row r="157" spans="2:14" s="66" customFormat="1" ht="12">
      <c r="B157" s="223"/>
      <c r="C157" s="487" t="s">
        <v>273</v>
      </c>
      <c r="D157" s="488"/>
      <c r="E157" s="488"/>
      <c r="F157" s="488"/>
      <c r="G157" s="488"/>
      <c r="H157" s="488"/>
      <c r="J157" s="486"/>
      <c r="K157" s="486"/>
      <c r="L157" s="486"/>
      <c r="M157" s="486"/>
      <c r="N157" s="486"/>
    </row>
    <row r="158" spans="2:14">
      <c r="B158" s="330"/>
      <c r="C158" s="487" t="s">
        <v>274</v>
      </c>
      <c r="D158" s="488"/>
      <c r="E158" s="488"/>
      <c r="F158" s="488"/>
      <c r="G158" s="488"/>
      <c r="H158" s="488"/>
      <c r="I158" s="65"/>
      <c r="J158" s="486"/>
      <c r="K158" s="486"/>
      <c r="L158" s="486"/>
      <c r="M158" s="486"/>
      <c r="N158" s="486"/>
    </row>
    <row r="159" spans="2:14">
      <c r="B159" s="315" t="s">
        <v>183</v>
      </c>
      <c r="C159" s="489" t="s">
        <v>275</v>
      </c>
      <c r="D159" s="488"/>
      <c r="E159" s="488"/>
      <c r="F159" s="488"/>
      <c r="G159" s="488"/>
      <c r="H159" s="488"/>
      <c r="I159" s="65"/>
      <c r="J159" s="486"/>
      <c r="K159" s="486"/>
      <c r="L159" s="486"/>
      <c r="M159" s="486"/>
      <c r="N159" s="486"/>
    </row>
    <row r="160" spans="2:14">
      <c r="B160" s="330"/>
      <c r="C160" s="487" t="s">
        <v>276</v>
      </c>
      <c r="D160" s="488"/>
      <c r="E160" s="488"/>
      <c r="F160" s="488"/>
      <c r="G160" s="488"/>
      <c r="H160" s="488"/>
      <c r="I160" s="65"/>
      <c r="J160" s="486"/>
      <c r="K160" s="486"/>
      <c r="L160" s="486"/>
      <c r="M160" s="486"/>
      <c r="N160" s="486"/>
    </row>
    <row r="161" spans="2:14">
      <c r="B161" s="330"/>
      <c r="C161" s="487" t="s">
        <v>277</v>
      </c>
      <c r="D161" s="488"/>
      <c r="E161" s="488"/>
      <c r="F161" s="488"/>
      <c r="G161" s="488"/>
      <c r="H161" s="488"/>
      <c r="I161" s="65"/>
      <c r="J161" s="486"/>
      <c r="K161" s="486"/>
      <c r="L161" s="486"/>
      <c r="M161" s="486"/>
      <c r="N161" s="486"/>
    </row>
    <row r="162" spans="2:14">
      <c r="B162" s="330"/>
      <c r="C162" s="487" t="s">
        <v>278</v>
      </c>
      <c r="D162" s="488"/>
      <c r="E162" s="488"/>
      <c r="F162" s="488"/>
      <c r="G162" s="488"/>
      <c r="H162" s="488"/>
      <c r="I162" s="65"/>
      <c r="J162" s="486"/>
      <c r="K162" s="486"/>
      <c r="L162" s="486"/>
      <c r="M162" s="486"/>
      <c r="N162" s="486"/>
    </row>
    <row r="163" spans="2:14">
      <c r="B163" s="330"/>
      <c r="C163" s="501" t="s">
        <v>279</v>
      </c>
      <c r="D163" s="500"/>
      <c r="E163" s="500"/>
      <c r="F163" s="500"/>
      <c r="G163" s="500"/>
      <c r="H163" s="500"/>
      <c r="I163" s="65"/>
      <c r="J163" s="486"/>
      <c r="K163" s="486"/>
      <c r="L163" s="486"/>
      <c r="M163" s="486"/>
      <c r="N163" s="486"/>
    </row>
    <row r="164" spans="2:14">
      <c r="B164" s="330"/>
      <c r="C164" s="501" t="s">
        <v>280</v>
      </c>
      <c r="D164" s="500"/>
      <c r="E164" s="500"/>
      <c r="F164" s="500"/>
      <c r="G164" s="500"/>
      <c r="H164" s="500"/>
      <c r="I164" s="65"/>
      <c r="J164" s="486"/>
      <c r="K164" s="486"/>
      <c r="L164" s="486"/>
      <c r="M164" s="486"/>
      <c r="N164" s="486"/>
    </row>
    <row r="165" spans="2:14">
      <c r="B165" s="330"/>
      <c r="C165" s="501" t="s">
        <v>281</v>
      </c>
      <c r="D165" s="500"/>
      <c r="E165" s="500"/>
      <c r="F165" s="500"/>
      <c r="G165" s="500"/>
      <c r="H165" s="500"/>
      <c r="I165" s="65"/>
      <c r="J165" s="486"/>
      <c r="K165" s="486"/>
      <c r="L165" s="486"/>
      <c r="M165" s="486"/>
      <c r="N165" s="486"/>
    </row>
    <row r="166" spans="2:14">
      <c r="B166" s="315" t="s">
        <v>183</v>
      </c>
      <c r="C166" s="499" t="s">
        <v>282</v>
      </c>
      <c r="D166" s="500"/>
      <c r="E166" s="500"/>
      <c r="F166" s="500"/>
      <c r="G166" s="500"/>
      <c r="H166" s="500"/>
      <c r="I166" s="65"/>
      <c r="J166" s="486"/>
      <c r="K166" s="486"/>
      <c r="L166" s="486"/>
      <c r="M166" s="486"/>
      <c r="N166" s="486"/>
    </row>
    <row r="167" spans="2:14">
      <c r="B167" s="330"/>
      <c r="C167" s="501" t="s">
        <v>283</v>
      </c>
      <c r="D167" s="500"/>
      <c r="E167" s="500"/>
      <c r="F167" s="500"/>
      <c r="G167" s="500"/>
      <c r="H167" s="500"/>
      <c r="I167" s="65"/>
      <c r="J167" s="486"/>
      <c r="K167" s="486"/>
      <c r="L167" s="486"/>
      <c r="M167" s="486"/>
      <c r="N167" s="486"/>
    </row>
    <row r="168" spans="2:14">
      <c r="B168" s="330"/>
      <c r="C168" s="501" t="s">
        <v>284</v>
      </c>
      <c r="D168" s="500"/>
      <c r="E168" s="500"/>
      <c r="F168" s="500"/>
      <c r="G168" s="500"/>
      <c r="H168" s="500"/>
      <c r="I168" s="65"/>
      <c r="J168" s="486"/>
      <c r="K168" s="486"/>
      <c r="L168" s="486"/>
      <c r="M168" s="486"/>
      <c r="N168" s="486"/>
    </row>
    <row r="169" spans="2:14">
      <c r="B169" s="330"/>
      <c r="C169" s="501" t="s">
        <v>285</v>
      </c>
      <c r="D169" s="500"/>
      <c r="E169" s="500"/>
      <c r="F169" s="500"/>
      <c r="G169" s="500"/>
      <c r="H169" s="500"/>
      <c r="I169" s="65"/>
      <c r="J169" s="486"/>
      <c r="K169" s="486"/>
      <c r="L169" s="486"/>
      <c r="M169" s="486"/>
      <c r="N169" s="486"/>
    </row>
    <row r="170" spans="2:14">
      <c r="B170" s="315" t="s">
        <v>183</v>
      </c>
      <c r="C170" s="499" t="s">
        <v>286</v>
      </c>
      <c r="D170" s="500"/>
      <c r="E170" s="500"/>
      <c r="F170" s="500"/>
      <c r="G170" s="500"/>
      <c r="H170" s="500"/>
      <c r="I170" s="65"/>
      <c r="J170" s="486"/>
      <c r="K170" s="486"/>
      <c r="L170" s="486"/>
      <c r="M170" s="486"/>
      <c r="N170" s="486"/>
    </row>
    <row r="171" spans="2:14">
      <c r="B171" s="315" t="s">
        <v>183</v>
      </c>
      <c r="C171" s="499" t="s">
        <v>287</v>
      </c>
      <c r="D171" s="500"/>
      <c r="E171" s="500"/>
      <c r="F171" s="500"/>
      <c r="G171" s="500"/>
      <c r="H171" s="500"/>
      <c r="I171" s="65"/>
      <c r="J171" s="486"/>
      <c r="K171" s="486"/>
      <c r="L171" s="486"/>
      <c r="M171" s="486"/>
      <c r="N171" s="486"/>
    </row>
    <row r="172" spans="2:14">
      <c r="B172" s="330"/>
      <c r="C172" s="501" t="s">
        <v>288</v>
      </c>
      <c r="D172" s="500"/>
      <c r="E172" s="500"/>
      <c r="F172" s="500"/>
      <c r="G172" s="500"/>
      <c r="H172" s="500"/>
      <c r="I172" s="65"/>
      <c r="J172" s="486"/>
      <c r="K172" s="486"/>
      <c r="L172" s="486"/>
      <c r="M172" s="486"/>
      <c r="N172" s="486"/>
    </row>
    <row r="173" spans="2:14">
      <c r="B173" s="315" t="s">
        <v>183</v>
      </c>
      <c r="C173" s="499" t="s">
        <v>289</v>
      </c>
      <c r="D173" s="500"/>
      <c r="E173" s="500"/>
      <c r="F173" s="500"/>
      <c r="G173" s="500"/>
      <c r="H173" s="500"/>
      <c r="I173" s="65"/>
      <c r="J173" s="486"/>
      <c r="K173" s="486"/>
      <c r="L173" s="486"/>
      <c r="M173" s="486"/>
      <c r="N173" s="486"/>
    </row>
    <row r="174" spans="2:14">
      <c r="B174" s="330"/>
      <c r="C174" s="501" t="s">
        <v>290</v>
      </c>
      <c r="D174" s="500"/>
      <c r="E174" s="500"/>
      <c r="F174" s="500"/>
      <c r="G174" s="500"/>
      <c r="H174" s="500"/>
      <c r="I174" s="65"/>
      <c r="J174" s="486"/>
      <c r="K174" s="486"/>
      <c r="L174" s="486"/>
      <c r="M174" s="486"/>
      <c r="N174" s="486"/>
    </row>
    <row r="175" spans="2:14">
      <c r="B175" s="330"/>
      <c r="C175" s="501" t="s">
        <v>291</v>
      </c>
      <c r="D175" s="500"/>
      <c r="E175" s="500"/>
      <c r="F175" s="500"/>
      <c r="G175" s="500"/>
      <c r="H175" s="500"/>
      <c r="I175" s="65"/>
      <c r="J175" s="486"/>
      <c r="K175" s="486"/>
      <c r="L175" s="486"/>
      <c r="M175" s="486"/>
      <c r="N175" s="486"/>
    </row>
    <row r="176" spans="2:14">
      <c r="B176" s="315" t="s">
        <v>183</v>
      </c>
      <c r="C176" s="499" t="s">
        <v>292</v>
      </c>
      <c r="D176" s="500"/>
      <c r="E176" s="500"/>
      <c r="F176" s="500"/>
      <c r="G176" s="500"/>
      <c r="H176" s="500"/>
      <c r="I176" s="65"/>
      <c r="J176" s="486"/>
      <c r="K176" s="486"/>
      <c r="L176" s="486"/>
      <c r="M176" s="486"/>
      <c r="N176" s="486"/>
    </row>
    <row r="177" spans="2:14">
      <c r="B177" s="315" t="s">
        <v>183</v>
      </c>
      <c r="C177" s="499" t="s">
        <v>293</v>
      </c>
      <c r="D177" s="500"/>
      <c r="E177" s="500"/>
      <c r="F177" s="500"/>
      <c r="G177" s="500"/>
      <c r="H177" s="500"/>
      <c r="I177" s="65"/>
      <c r="J177" s="486"/>
      <c r="K177" s="486"/>
      <c r="L177" s="486"/>
      <c r="M177" s="486"/>
      <c r="N177" s="486"/>
    </row>
    <row r="178" spans="2:14">
      <c r="B178" s="315" t="s">
        <v>183</v>
      </c>
      <c r="C178" s="499" t="s">
        <v>294</v>
      </c>
      <c r="D178" s="500"/>
      <c r="E178" s="500"/>
      <c r="F178" s="500"/>
      <c r="G178" s="500"/>
      <c r="H178" s="500"/>
      <c r="I178" s="65"/>
      <c r="J178" s="486"/>
      <c r="K178" s="486"/>
      <c r="L178" s="486"/>
      <c r="M178" s="486"/>
      <c r="N178" s="486"/>
    </row>
    <row r="179" spans="2:14">
      <c r="B179" s="315"/>
      <c r="C179" s="138"/>
      <c r="D179" s="342"/>
      <c r="E179" s="342"/>
      <c r="F179" s="342"/>
      <c r="G179" s="342"/>
      <c r="H179" s="383"/>
      <c r="I179" s="65"/>
      <c r="J179" s="70"/>
      <c r="K179" s="70"/>
      <c r="L179" s="70"/>
      <c r="M179" s="70"/>
      <c r="N179" s="70"/>
    </row>
    <row r="180" spans="2:14">
      <c r="B180" s="330"/>
      <c r="C180" s="497"/>
      <c r="D180" s="498"/>
      <c r="E180" s="498"/>
      <c r="F180" s="498"/>
      <c r="G180" s="498"/>
      <c r="H180" s="498"/>
      <c r="I180" s="65"/>
      <c r="J180" s="486"/>
      <c r="K180" s="486"/>
      <c r="L180" s="486"/>
      <c r="M180" s="486"/>
      <c r="N180" s="486"/>
    </row>
    <row r="181" spans="2:14">
      <c r="B181" s="330"/>
      <c r="C181" s="494" t="s">
        <v>295</v>
      </c>
      <c r="D181" s="495"/>
      <c r="E181" s="495"/>
      <c r="F181" s="495"/>
      <c r="G181" s="495"/>
      <c r="H181" s="495"/>
      <c r="I181" s="65"/>
      <c r="J181" s="70"/>
      <c r="K181" s="70"/>
      <c r="L181" s="70"/>
      <c r="M181" s="70"/>
      <c r="N181" s="70"/>
    </row>
    <row r="182" spans="2:14">
      <c r="B182" s="315" t="s">
        <v>183</v>
      </c>
      <c r="C182" s="489" t="s">
        <v>296</v>
      </c>
      <c r="D182" s="496"/>
      <c r="E182" s="496"/>
      <c r="F182" s="496"/>
      <c r="G182" s="496"/>
      <c r="H182" s="496"/>
      <c r="I182" s="65"/>
      <c r="J182" s="486"/>
      <c r="K182" s="486"/>
      <c r="L182" s="486"/>
      <c r="M182" s="486"/>
      <c r="N182" s="486"/>
    </row>
    <row r="183" spans="2:14">
      <c r="B183" s="315" t="s">
        <v>183</v>
      </c>
      <c r="C183" s="489" t="s">
        <v>297</v>
      </c>
      <c r="D183" s="496"/>
      <c r="E183" s="496"/>
      <c r="F183" s="496"/>
      <c r="G183" s="496"/>
      <c r="H183" s="496"/>
      <c r="I183" s="65"/>
      <c r="J183" s="486"/>
      <c r="K183" s="486"/>
      <c r="L183" s="486"/>
      <c r="M183" s="486"/>
      <c r="N183" s="486"/>
    </row>
    <row r="184" spans="2:14">
      <c r="B184" s="315" t="s">
        <v>183</v>
      </c>
      <c r="C184" s="489" t="s">
        <v>298</v>
      </c>
      <c r="D184" s="496"/>
      <c r="E184" s="496"/>
      <c r="F184" s="496"/>
      <c r="G184" s="496"/>
      <c r="H184" s="496"/>
      <c r="I184" s="65"/>
      <c r="J184" s="493"/>
      <c r="K184" s="493"/>
      <c r="L184" s="493"/>
      <c r="M184" s="493"/>
      <c r="N184" s="493"/>
    </row>
    <row r="185" spans="2:14">
      <c r="B185" s="315" t="s">
        <v>183</v>
      </c>
      <c r="C185" s="489" t="s">
        <v>299</v>
      </c>
      <c r="D185" s="496"/>
      <c r="E185" s="496"/>
      <c r="F185" s="496"/>
      <c r="G185" s="496"/>
      <c r="H185" s="496"/>
      <c r="I185" s="65"/>
      <c r="J185" s="486"/>
      <c r="K185" s="486"/>
      <c r="L185" s="486"/>
      <c r="M185" s="486"/>
      <c r="N185" s="486"/>
    </row>
    <row r="186" spans="2:14">
      <c r="B186" s="315" t="s">
        <v>183</v>
      </c>
      <c r="C186" s="489" t="s">
        <v>300</v>
      </c>
      <c r="D186" s="496"/>
      <c r="E186" s="496"/>
      <c r="F186" s="496"/>
      <c r="G186" s="496"/>
      <c r="H186" s="496"/>
      <c r="I186" s="65"/>
      <c r="J186" s="486"/>
      <c r="K186" s="486"/>
      <c r="L186" s="486"/>
      <c r="M186" s="486"/>
      <c r="N186" s="486"/>
    </row>
    <row r="187" spans="2:14">
      <c r="B187" s="330"/>
      <c r="C187" s="497"/>
      <c r="D187" s="498"/>
      <c r="E187" s="498"/>
      <c r="F187" s="498"/>
      <c r="G187" s="498"/>
      <c r="H187" s="498"/>
      <c r="I187" s="65"/>
      <c r="J187" s="486"/>
      <c r="K187" s="486"/>
      <c r="L187" s="486"/>
      <c r="M187" s="486"/>
      <c r="N187" s="486"/>
    </row>
    <row r="188" spans="2:14">
      <c r="B188" s="330"/>
      <c r="C188" s="494" t="s">
        <v>301</v>
      </c>
      <c r="D188" s="495"/>
      <c r="E188" s="495"/>
      <c r="F188" s="495"/>
      <c r="G188" s="495"/>
      <c r="H188" s="495"/>
      <c r="I188" s="65"/>
      <c r="J188" s="486"/>
      <c r="K188" s="486"/>
      <c r="L188" s="486"/>
      <c r="M188" s="486"/>
      <c r="N188" s="486"/>
    </row>
    <row r="189" spans="2:14">
      <c r="B189" s="315" t="s">
        <v>183</v>
      </c>
      <c r="C189" s="489" t="s">
        <v>302</v>
      </c>
      <c r="D189" s="488"/>
      <c r="E189" s="488"/>
      <c r="F189" s="488"/>
      <c r="G189" s="488"/>
      <c r="H189" s="488"/>
      <c r="I189" s="65"/>
      <c r="J189" s="486"/>
      <c r="K189" s="486"/>
      <c r="L189" s="486"/>
      <c r="M189" s="486"/>
      <c r="N189" s="486"/>
    </row>
    <row r="190" spans="2:14">
      <c r="B190" s="315" t="s">
        <v>183</v>
      </c>
      <c r="C190" s="489" t="s">
        <v>303</v>
      </c>
      <c r="D190" s="488"/>
      <c r="E190" s="488"/>
      <c r="F190" s="488"/>
      <c r="G190" s="488"/>
      <c r="H190" s="488"/>
      <c r="I190" s="65"/>
      <c r="J190" s="493"/>
      <c r="K190" s="493"/>
      <c r="L190" s="493"/>
      <c r="M190" s="493"/>
      <c r="N190" s="493"/>
    </row>
    <row r="191" spans="2:14">
      <c r="B191" s="330"/>
      <c r="C191" s="487" t="s">
        <v>304</v>
      </c>
      <c r="D191" s="488"/>
      <c r="E191" s="488"/>
      <c r="F191" s="488"/>
      <c r="G191" s="488"/>
      <c r="H191" s="488"/>
      <c r="I191" s="65"/>
      <c r="J191" s="486"/>
      <c r="K191" s="486"/>
      <c r="L191" s="486"/>
      <c r="M191" s="486"/>
      <c r="N191" s="486"/>
    </row>
    <row r="192" spans="2:14">
      <c r="B192" s="315" t="s">
        <v>183</v>
      </c>
      <c r="C192" s="490" t="s">
        <v>305</v>
      </c>
      <c r="D192" s="491"/>
      <c r="E192" s="491"/>
      <c r="F192" s="491"/>
      <c r="G192" s="491"/>
      <c r="H192" s="491"/>
      <c r="I192" s="65"/>
      <c r="J192" s="486"/>
      <c r="K192" s="486"/>
      <c r="L192" s="486"/>
      <c r="M192" s="486"/>
      <c r="N192" s="486"/>
    </row>
    <row r="193" spans="2:14">
      <c r="B193" s="330"/>
      <c r="C193" s="490" t="s">
        <v>306</v>
      </c>
      <c r="D193" s="491"/>
      <c r="E193" s="491"/>
      <c r="F193" s="491"/>
      <c r="G193" s="491"/>
      <c r="H193" s="491"/>
      <c r="I193" s="65"/>
      <c r="J193" s="486"/>
      <c r="K193" s="486"/>
      <c r="L193" s="486"/>
      <c r="M193" s="486"/>
      <c r="N193" s="486"/>
    </row>
    <row r="194" spans="2:14">
      <c r="B194" s="330"/>
      <c r="C194" s="490" t="s">
        <v>307</v>
      </c>
      <c r="D194" s="491"/>
      <c r="E194" s="491"/>
      <c r="F194" s="491"/>
      <c r="G194" s="491"/>
      <c r="H194" s="491"/>
      <c r="I194" s="65"/>
      <c r="J194" s="493"/>
      <c r="K194" s="493"/>
      <c r="L194" s="493"/>
      <c r="M194" s="493"/>
      <c r="N194" s="493"/>
    </row>
    <row r="195" spans="2:14">
      <c r="B195" s="330"/>
      <c r="C195" s="490" t="s">
        <v>308</v>
      </c>
      <c r="D195" s="491"/>
      <c r="E195" s="491"/>
      <c r="F195" s="491"/>
      <c r="G195" s="491"/>
      <c r="H195" s="491"/>
      <c r="I195" s="65"/>
      <c r="J195" s="493"/>
      <c r="K195" s="493"/>
      <c r="L195" s="493"/>
      <c r="M195" s="493"/>
      <c r="N195" s="493"/>
    </row>
    <row r="196" spans="2:14">
      <c r="B196" s="315" t="s">
        <v>183</v>
      </c>
      <c r="C196" s="489" t="s">
        <v>309</v>
      </c>
      <c r="D196" s="488"/>
      <c r="E196" s="488"/>
      <c r="F196" s="488"/>
      <c r="G196" s="488"/>
      <c r="H196" s="488"/>
      <c r="I196" s="65"/>
      <c r="J196" s="493"/>
      <c r="K196" s="493"/>
      <c r="L196" s="493"/>
      <c r="M196" s="493"/>
      <c r="N196" s="493"/>
    </row>
    <row r="197" spans="2:14">
      <c r="B197" s="330"/>
      <c r="C197" s="487" t="s">
        <v>310</v>
      </c>
      <c r="D197" s="488"/>
      <c r="E197" s="488"/>
      <c r="F197" s="488"/>
      <c r="G197" s="488"/>
      <c r="H197" s="488"/>
      <c r="I197" s="65"/>
      <c r="J197" s="493"/>
      <c r="K197" s="493"/>
      <c r="L197" s="493"/>
      <c r="M197" s="493"/>
      <c r="N197" s="493"/>
    </row>
    <row r="198" spans="2:14">
      <c r="B198" s="315" t="s">
        <v>183</v>
      </c>
      <c r="C198" s="489" t="s">
        <v>311</v>
      </c>
      <c r="D198" s="488"/>
      <c r="E198" s="488"/>
      <c r="F198" s="488"/>
      <c r="G198" s="488"/>
      <c r="H198" s="488"/>
      <c r="I198" s="65"/>
      <c r="J198" s="486"/>
      <c r="K198" s="486"/>
      <c r="L198" s="486"/>
      <c r="M198" s="486"/>
      <c r="N198" s="486"/>
    </row>
    <row r="199" spans="2:14">
      <c r="B199" s="315" t="s">
        <v>183</v>
      </c>
      <c r="C199" s="489" t="s">
        <v>312</v>
      </c>
      <c r="D199" s="488"/>
      <c r="E199" s="488"/>
      <c r="F199" s="488"/>
      <c r="G199" s="488"/>
      <c r="H199" s="488"/>
      <c r="I199" s="65"/>
      <c r="J199" s="486"/>
      <c r="K199" s="486"/>
      <c r="L199" s="486"/>
      <c r="M199" s="486"/>
      <c r="N199" s="486"/>
    </row>
    <row r="200" spans="2:14">
      <c r="B200" s="315" t="s">
        <v>183</v>
      </c>
      <c r="C200" s="489" t="s">
        <v>313</v>
      </c>
      <c r="D200" s="488"/>
      <c r="E200" s="488"/>
      <c r="F200" s="488"/>
      <c r="G200" s="488"/>
      <c r="H200" s="488"/>
      <c r="I200" s="65"/>
      <c r="J200" s="486"/>
      <c r="K200" s="486"/>
      <c r="L200" s="486"/>
      <c r="M200" s="486"/>
      <c r="N200" s="486"/>
    </row>
    <row r="201" spans="2:14">
      <c r="B201" s="315" t="s">
        <v>183</v>
      </c>
      <c r="C201" s="489" t="s">
        <v>282</v>
      </c>
      <c r="D201" s="488"/>
      <c r="E201" s="488"/>
      <c r="F201" s="488"/>
      <c r="G201" s="488"/>
      <c r="H201" s="488"/>
      <c r="I201" s="65"/>
      <c r="J201" s="486"/>
      <c r="K201" s="486"/>
      <c r="L201" s="486"/>
      <c r="M201" s="486"/>
      <c r="N201" s="486"/>
    </row>
    <row r="202" spans="2:14">
      <c r="B202" s="330"/>
      <c r="C202" s="487" t="s">
        <v>283</v>
      </c>
      <c r="D202" s="488"/>
      <c r="E202" s="488"/>
      <c r="F202" s="488"/>
      <c r="G202" s="488"/>
      <c r="H202" s="488"/>
      <c r="I202" s="65"/>
      <c r="J202" s="486"/>
      <c r="K202" s="486"/>
      <c r="L202" s="486"/>
      <c r="M202" s="486"/>
      <c r="N202" s="486"/>
    </row>
    <row r="203" spans="2:14">
      <c r="B203" s="330"/>
      <c r="C203" s="487" t="s">
        <v>314</v>
      </c>
      <c r="D203" s="488"/>
      <c r="E203" s="488"/>
      <c r="F203" s="488"/>
      <c r="G203" s="488"/>
      <c r="H203" s="488"/>
      <c r="I203" s="65"/>
      <c r="J203" s="486"/>
      <c r="K203" s="486"/>
      <c r="L203" s="486"/>
      <c r="M203" s="486"/>
      <c r="N203" s="486"/>
    </row>
    <row r="204" spans="2:14">
      <c r="B204" s="330"/>
      <c r="C204" s="487" t="s">
        <v>285</v>
      </c>
      <c r="D204" s="488"/>
      <c r="E204" s="488"/>
      <c r="F204" s="488"/>
      <c r="G204" s="488"/>
      <c r="H204" s="488"/>
      <c r="I204" s="65"/>
      <c r="J204" s="486"/>
      <c r="K204" s="486"/>
      <c r="L204" s="486"/>
      <c r="M204" s="486"/>
      <c r="N204" s="486"/>
    </row>
    <row r="205" spans="2:14">
      <c r="B205" s="330"/>
      <c r="C205" s="487"/>
      <c r="D205" s="488"/>
      <c r="E205" s="488"/>
      <c r="F205" s="488"/>
      <c r="G205" s="488"/>
      <c r="H205" s="488"/>
      <c r="I205" s="65"/>
      <c r="J205" s="486"/>
      <c r="K205" s="486"/>
      <c r="L205" s="486"/>
      <c r="M205" s="486"/>
      <c r="N205" s="486"/>
    </row>
    <row r="206" spans="2:14">
      <c r="B206" s="330"/>
      <c r="C206" s="490" t="s">
        <v>315</v>
      </c>
      <c r="D206" s="491"/>
      <c r="E206" s="491"/>
      <c r="F206" s="491"/>
      <c r="G206" s="491"/>
      <c r="H206" s="491"/>
      <c r="I206" s="65"/>
      <c r="J206" s="486"/>
      <c r="K206" s="486"/>
      <c r="L206" s="486"/>
      <c r="M206" s="486"/>
      <c r="N206" s="486"/>
    </row>
    <row r="207" spans="2:14">
      <c r="B207" s="315" t="s">
        <v>183</v>
      </c>
      <c r="C207" s="487" t="s">
        <v>316</v>
      </c>
      <c r="D207" s="492"/>
      <c r="E207" s="492"/>
      <c r="F207" s="492"/>
      <c r="G207" s="492"/>
      <c r="H207" s="492"/>
      <c r="I207" s="65"/>
      <c r="J207" s="486"/>
      <c r="K207" s="486"/>
      <c r="L207" s="486"/>
      <c r="M207" s="486"/>
      <c r="N207" s="486"/>
    </row>
    <row r="208" spans="2:14">
      <c r="B208" s="315" t="s">
        <v>183</v>
      </c>
      <c r="C208" s="489" t="s">
        <v>317</v>
      </c>
      <c r="D208" s="488"/>
      <c r="E208" s="488"/>
      <c r="F208" s="488"/>
      <c r="G208" s="488"/>
      <c r="H208" s="488"/>
      <c r="I208" s="65"/>
      <c r="J208" s="493"/>
      <c r="K208" s="493"/>
      <c r="L208" s="493"/>
      <c r="M208" s="493"/>
      <c r="N208" s="493"/>
    </row>
    <row r="209" spans="2:14">
      <c r="B209" s="330"/>
      <c r="C209" s="487" t="s">
        <v>318</v>
      </c>
      <c r="D209" s="488"/>
      <c r="E209" s="488"/>
      <c r="F209" s="488"/>
      <c r="G209" s="488"/>
      <c r="H209" s="488"/>
      <c r="I209" s="65"/>
      <c r="J209" s="486"/>
      <c r="K209" s="486"/>
      <c r="L209" s="486"/>
      <c r="M209" s="486"/>
      <c r="N209" s="486"/>
    </row>
    <row r="210" spans="2:14">
      <c r="B210" s="315" t="s">
        <v>183</v>
      </c>
      <c r="C210" s="489" t="s">
        <v>319</v>
      </c>
      <c r="D210" s="488"/>
      <c r="E210" s="488"/>
      <c r="F210" s="488"/>
      <c r="G210" s="488"/>
      <c r="H210" s="488"/>
      <c r="I210" s="65"/>
      <c r="J210" s="486"/>
      <c r="K210" s="486"/>
      <c r="L210" s="486"/>
      <c r="M210" s="486"/>
      <c r="N210" s="486"/>
    </row>
    <row r="211" spans="2:14">
      <c r="B211" s="315" t="s">
        <v>183</v>
      </c>
      <c r="C211" s="489" t="s">
        <v>320</v>
      </c>
      <c r="D211" s="488"/>
      <c r="E211" s="488"/>
      <c r="F211" s="488"/>
      <c r="G211" s="488"/>
      <c r="H211" s="488"/>
      <c r="I211" s="65"/>
      <c r="J211" s="486"/>
      <c r="K211" s="486"/>
      <c r="L211" s="486"/>
      <c r="M211" s="486"/>
      <c r="N211" s="486"/>
    </row>
    <row r="212" spans="2:14">
      <c r="B212" s="330"/>
      <c r="I212" s="65"/>
      <c r="J212" s="486"/>
      <c r="K212" s="486"/>
      <c r="L212" s="486"/>
      <c r="M212" s="486"/>
      <c r="N212" s="486"/>
    </row>
    <row r="213" spans="2:14">
      <c r="J213" s="486"/>
      <c r="K213" s="486"/>
      <c r="L213" s="486"/>
      <c r="M213" s="486"/>
      <c r="N213" s="486"/>
    </row>
  </sheetData>
  <sheetProtection algorithmName="SHA-512" hashValue="GuPTzP/SJe3ccg8GUyf+7s3NyBes1n7i5+KDjfat/9xpSY1sgQSsNGbSQ/7hQHyxYCEZO6J5rZNv4tpQZmswYA==" saltValue="TC+N7CDOeb0sT66/cN7LRQ==" spinCount="100000" sheet="1" objects="1" scenarios="1"/>
  <mergeCells count="303">
    <mergeCell ref="B12:C12"/>
    <mergeCell ref="D12:H12"/>
    <mergeCell ref="B14:C14"/>
    <mergeCell ref="D14:H14"/>
    <mergeCell ref="C62:H62"/>
    <mergeCell ref="C63:H63"/>
    <mergeCell ref="B2:C2"/>
    <mergeCell ref="B6:C6"/>
    <mergeCell ref="D6:H6"/>
    <mergeCell ref="B8:C8"/>
    <mergeCell ref="B10:C10"/>
    <mergeCell ref="D10:H10"/>
    <mergeCell ref="C68:H68"/>
    <mergeCell ref="J68:N68"/>
    <mergeCell ref="C69:H69"/>
    <mergeCell ref="J69:N69"/>
    <mergeCell ref="C70:H70"/>
    <mergeCell ref="J70:N70"/>
    <mergeCell ref="C64:H64"/>
    <mergeCell ref="C65:H65"/>
    <mergeCell ref="C66:H66"/>
    <mergeCell ref="J66:N66"/>
    <mergeCell ref="C67:H67"/>
    <mergeCell ref="J67:N67"/>
    <mergeCell ref="C74:H74"/>
    <mergeCell ref="J74:N74"/>
    <mergeCell ref="C75:H75"/>
    <mergeCell ref="J75:N75"/>
    <mergeCell ref="C76:H76"/>
    <mergeCell ref="J76:N76"/>
    <mergeCell ref="C71:H71"/>
    <mergeCell ref="J71:N71"/>
    <mergeCell ref="C72:H72"/>
    <mergeCell ref="J72:N72"/>
    <mergeCell ref="C73:H73"/>
    <mergeCell ref="J73:N73"/>
    <mergeCell ref="C80:H80"/>
    <mergeCell ref="J80:N80"/>
    <mergeCell ref="C81:H81"/>
    <mergeCell ref="J81:N81"/>
    <mergeCell ref="C82:H82"/>
    <mergeCell ref="J82:N82"/>
    <mergeCell ref="C77:H77"/>
    <mergeCell ref="J77:N77"/>
    <mergeCell ref="C78:H78"/>
    <mergeCell ref="J78:N78"/>
    <mergeCell ref="C79:H79"/>
    <mergeCell ref="J79:N79"/>
    <mergeCell ref="C86:H86"/>
    <mergeCell ref="J86:N86"/>
    <mergeCell ref="C87:H87"/>
    <mergeCell ref="J87:N87"/>
    <mergeCell ref="C88:H88"/>
    <mergeCell ref="J88:N88"/>
    <mergeCell ref="C83:H83"/>
    <mergeCell ref="J83:N83"/>
    <mergeCell ref="C84:H84"/>
    <mergeCell ref="J84:N84"/>
    <mergeCell ref="C85:H85"/>
    <mergeCell ref="J85:N85"/>
    <mergeCell ref="C92:H92"/>
    <mergeCell ref="J92:N92"/>
    <mergeCell ref="C93:H93"/>
    <mergeCell ref="J93:N93"/>
    <mergeCell ref="C94:H94"/>
    <mergeCell ref="J94:N94"/>
    <mergeCell ref="C89:H89"/>
    <mergeCell ref="J89:N89"/>
    <mergeCell ref="C90:H90"/>
    <mergeCell ref="J90:N90"/>
    <mergeCell ref="C91:H91"/>
    <mergeCell ref="J91:N91"/>
    <mergeCell ref="C98:H98"/>
    <mergeCell ref="J98:N98"/>
    <mergeCell ref="C99:H99"/>
    <mergeCell ref="J99:N99"/>
    <mergeCell ref="C100:H100"/>
    <mergeCell ref="J100:N100"/>
    <mergeCell ref="C95:H95"/>
    <mergeCell ref="J95:N95"/>
    <mergeCell ref="C96:H96"/>
    <mergeCell ref="J96:N96"/>
    <mergeCell ref="C97:H97"/>
    <mergeCell ref="J97:N97"/>
    <mergeCell ref="C104:H104"/>
    <mergeCell ref="J104:N104"/>
    <mergeCell ref="C105:H105"/>
    <mergeCell ref="J105:N105"/>
    <mergeCell ref="C106:H106"/>
    <mergeCell ref="J106:N106"/>
    <mergeCell ref="C101:H101"/>
    <mergeCell ref="J101:N101"/>
    <mergeCell ref="C102:H102"/>
    <mergeCell ref="J102:N102"/>
    <mergeCell ref="C103:H103"/>
    <mergeCell ref="J103:N103"/>
    <mergeCell ref="C110:H110"/>
    <mergeCell ref="J110:N110"/>
    <mergeCell ref="C111:H111"/>
    <mergeCell ref="J111:N111"/>
    <mergeCell ref="C112:H112"/>
    <mergeCell ref="J112:N112"/>
    <mergeCell ref="C107:H107"/>
    <mergeCell ref="J107:N107"/>
    <mergeCell ref="C108:H108"/>
    <mergeCell ref="J108:N108"/>
    <mergeCell ref="C109:H109"/>
    <mergeCell ref="J109:N109"/>
    <mergeCell ref="C116:H116"/>
    <mergeCell ref="J116:N116"/>
    <mergeCell ref="C118:H118"/>
    <mergeCell ref="J118:N118"/>
    <mergeCell ref="C119:H119"/>
    <mergeCell ref="J119:N119"/>
    <mergeCell ref="C113:H113"/>
    <mergeCell ref="J113:N113"/>
    <mergeCell ref="C114:H114"/>
    <mergeCell ref="J114:N114"/>
    <mergeCell ref="C115:H115"/>
    <mergeCell ref="J115:N115"/>
    <mergeCell ref="C123:H123"/>
    <mergeCell ref="J123:N123"/>
    <mergeCell ref="C124:H124"/>
    <mergeCell ref="J124:N124"/>
    <mergeCell ref="C125:H125"/>
    <mergeCell ref="J125:N125"/>
    <mergeCell ref="C120:H120"/>
    <mergeCell ref="J120:N120"/>
    <mergeCell ref="C121:H121"/>
    <mergeCell ref="J121:N121"/>
    <mergeCell ref="C122:H122"/>
    <mergeCell ref="J122:N122"/>
    <mergeCell ref="C129:H129"/>
    <mergeCell ref="J129:N129"/>
    <mergeCell ref="C130:H130"/>
    <mergeCell ref="J130:N130"/>
    <mergeCell ref="C131:H131"/>
    <mergeCell ref="J131:N131"/>
    <mergeCell ref="C126:H126"/>
    <mergeCell ref="J126:N126"/>
    <mergeCell ref="C127:H127"/>
    <mergeCell ref="J127:N127"/>
    <mergeCell ref="C128:H128"/>
    <mergeCell ref="J128:N128"/>
    <mergeCell ref="C135:H135"/>
    <mergeCell ref="J135:N135"/>
    <mergeCell ref="C136:H136"/>
    <mergeCell ref="J136:N136"/>
    <mergeCell ref="C137:H137"/>
    <mergeCell ref="J137:N137"/>
    <mergeCell ref="C132:H132"/>
    <mergeCell ref="J132:N132"/>
    <mergeCell ref="C133:H133"/>
    <mergeCell ref="J133:N133"/>
    <mergeCell ref="C134:H134"/>
    <mergeCell ref="J134:N134"/>
    <mergeCell ref="C141:H141"/>
    <mergeCell ref="J141:N141"/>
    <mergeCell ref="C142:H142"/>
    <mergeCell ref="J142:N142"/>
    <mergeCell ref="C143:H143"/>
    <mergeCell ref="J143:N143"/>
    <mergeCell ref="C138:H138"/>
    <mergeCell ref="J138:N138"/>
    <mergeCell ref="C139:H139"/>
    <mergeCell ref="J139:N139"/>
    <mergeCell ref="C140:H140"/>
    <mergeCell ref="J140:N140"/>
    <mergeCell ref="C147:H147"/>
    <mergeCell ref="J147:N147"/>
    <mergeCell ref="C148:H148"/>
    <mergeCell ref="J148:N148"/>
    <mergeCell ref="C149:H149"/>
    <mergeCell ref="J149:N149"/>
    <mergeCell ref="C144:H144"/>
    <mergeCell ref="J144:N144"/>
    <mergeCell ref="C145:H145"/>
    <mergeCell ref="J145:N145"/>
    <mergeCell ref="C146:H146"/>
    <mergeCell ref="J146:N146"/>
    <mergeCell ref="C153:H153"/>
    <mergeCell ref="J153:N153"/>
    <mergeCell ref="C154:H154"/>
    <mergeCell ref="J154:N154"/>
    <mergeCell ref="C155:H155"/>
    <mergeCell ref="J155:N155"/>
    <mergeCell ref="C150:H150"/>
    <mergeCell ref="J150:N150"/>
    <mergeCell ref="C151:H151"/>
    <mergeCell ref="J151:N151"/>
    <mergeCell ref="C152:H152"/>
    <mergeCell ref="J152:N152"/>
    <mergeCell ref="C159:H159"/>
    <mergeCell ref="J159:N159"/>
    <mergeCell ref="C160:H160"/>
    <mergeCell ref="J160:N160"/>
    <mergeCell ref="C161:H161"/>
    <mergeCell ref="J161:N161"/>
    <mergeCell ref="C156:H156"/>
    <mergeCell ref="J156:N156"/>
    <mergeCell ref="C157:H157"/>
    <mergeCell ref="J157:N157"/>
    <mergeCell ref="C158:H158"/>
    <mergeCell ref="J158:N158"/>
    <mergeCell ref="C165:H165"/>
    <mergeCell ref="J165:N165"/>
    <mergeCell ref="C166:H166"/>
    <mergeCell ref="J166:N166"/>
    <mergeCell ref="C167:H167"/>
    <mergeCell ref="J167:N167"/>
    <mergeCell ref="C162:H162"/>
    <mergeCell ref="J162:N162"/>
    <mergeCell ref="C163:H163"/>
    <mergeCell ref="J163:N163"/>
    <mergeCell ref="C164:H164"/>
    <mergeCell ref="J164:N164"/>
    <mergeCell ref="C171:H171"/>
    <mergeCell ref="J171:N171"/>
    <mergeCell ref="C172:H172"/>
    <mergeCell ref="J172:N172"/>
    <mergeCell ref="C173:H173"/>
    <mergeCell ref="J173:N173"/>
    <mergeCell ref="C168:H168"/>
    <mergeCell ref="J168:N168"/>
    <mergeCell ref="C169:H169"/>
    <mergeCell ref="J169:N169"/>
    <mergeCell ref="C170:H170"/>
    <mergeCell ref="J170:N170"/>
    <mergeCell ref="C177:H177"/>
    <mergeCell ref="J177:N177"/>
    <mergeCell ref="C178:H178"/>
    <mergeCell ref="J178:N178"/>
    <mergeCell ref="C180:H180"/>
    <mergeCell ref="J180:N180"/>
    <mergeCell ref="C174:H174"/>
    <mergeCell ref="J174:N174"/>
    <mergeCell ref="C175:H175"/>
    <mergeCell ref="J175:N175"/>
    <mergeCell ref="C176:H176"/>
    <mergeCell ref="J176:N176"/>
    <mergeCell ref="C185:H185"/>
    <mergeCell ref="J185:N185"/>
    <mergeCell ref="C186:H186"/>
    <mergeCell ref="J186:N186"/>
    <mergeCell ref="C187:H187"/>
    <mergeCell ref="J187:N187"/>
    <mergeCell ref="C181:H181"/>
    <mergeCell ref="C182:H182"/>
    <mergeCell ref="J182:N182"/>
    <mergeCell ref="C183:H183"/>
    <mergeCell ref="J183:N183"/>
    <mergeCell ref="C184:H184"/>
    <mergeCell ref="J184:N184"/>
    <mergeCell ref="C191:H191"/>
    <mergeCell ref="J191:N191"/>
    <mergeCell ref="C192:H192"/>
    <mergeCell ref="J192:N192"/>
    <mergeCell ref="C193:H193"/>
    <mergeCell ref="J193:N193"/>
    <mergeCell ref="C188:H188"/>
    <mergeCell ref="J188:N188"/>
    <mergeCell ref="C189:H189"/>
    <mergeCell ref="J189:N189"/>
    <mergeCell ref="C190:H190"/>
    <mergeCell ref="J190:N190"/>
    <mergeCell ref="C197:H197"/>
    <mergeCell ref="J197:N197"/>
    <mergeCell ref="C198:H198"/>
    <mergeCell ref="J198:N198"/>
    <mergeCell ref="C199:H199"/>
    <mergeCell ref="J199:N199"/>
    <mergeCell ref="C194:H194"/>
    <mergeCell ref="J194:N194"/>
    <mergeCell ref="C195:H195"/>
    <mergeCell ref="J195:N195"/>
    <mergeCell ref="C196:H196"/>
    <mergeCell ref="J196:N196"/>
    <mergeCell ref="C203:H203"/>
    <mergeCell ref="J203:N203"/>
    <mergeCell ref="C204:H204"/>
    <mergeCell ref="J204:N204"/>
    <mergeCell ref="C205:H205"/>
    <mergeCell ref="J205:N205"/>
    <mergeCell ref="C200:H200"/>
    <mergeCell ref="J200:N200"/>
    <mergeCell ref="C201:H201"/>
    <mergeCell ref="J201:N201"/>
    <mergeCell ref="C202:H202"/>
    <mergeCell ref="J202:N202"/>
    <mergeCell ref="J212:N212"/>
    <mergeCell ref="J213:N213"/>
    <mergeCell ref="C209:H209"/>
    <mergeCell ref="J209:N209"/>
    <mergeCell ref="C210:H210"/>
    <mergeCell ref="J210:N210"/>
    <mergeCell ref="C211:H211"/>
    <mergeCell ref="J211:N211"/>
    <mergeCell ref="C206:H206"/>
    <mergeCell ref="J206:N206"/>
    <mergeCell ref="C207:H207"/>
    <mergeCell ref="J207:N207"/>
    <mergeCell ref="C208:H208"/>
    <mergeCell ref="J208:N208"/>
  </mergeCells>
  <conditionalFormatting sqref="D10">
    <cfRule type="cellIs" dxfId="145" priority="5" operator="equal">
      <formula>0</formula>
    </cfRule>
    <cfRule type="cellIs" dxfId="144" priority="6" operator="greaterThan">
      <formula>0</formula>
    </cfRule>
  </conditionalFormatting>
  <conditionalFormatting sqref="D12">
    <cfRule type="cellIs" dxfId="143" priority="3" operator="equal">
      <formula>0</formula>
    </cfRule>
    <cfRule type="cellIs" dxfId="142" priority="4" operator="greaterThan">
      <formula>0</formula>
    </cfRule>
  </conditionalFormatting>
  <conditionalFormatting sqref="D14">
    <cfRule type="cellIs" dxfId="141" priority="1" operator="equal">
      <formula>0</formula>
    </cfRule>
    <cfRule type="cellIs" dxfId="140" priority="2" operator="greaterThan">
      <formula>0</formula>
    </cfRule>
  </conditionalFormatting>
  <conditionalFormatting sqref="H47">
    <cfRule type="cellIs" dxfId="139" priority="9" operator="equal">
      <formula>0</formula>
    </cfRule>
    <cfRule type="cellIs" dxfId="138" priority="10" operator="greaterThan">
      <formula>0</formula>
    </cfRule>
  </conditionalFormatting>
  <conditionalFormatting sqref="H50">
    <cfRule type="cellIs" dxfId="137" priority="7" operator="equal">
      <formula>0</formula>
    </cfRule>
    <cfRule type="cellIs" dxfId="136" priority="8" operator="greaterThan">
      <formula>0</formula>
    </cfRule>
  </conditionalFormatting>
  <pageMargins left="0.51181102362204722" right="0.51181102362204722" top="0.74803149606299213" bottom="0.74803149606299213" header="0.31496062992125984" footer="0.31496062992125984"/>
  <pageSetup paperSize="9" scale="65" firstPageNumber="0" orientation="portrait" horizontalDpi="300" verticalDpi="300" r:id="rId1"/>
  <headerFooter alignWithMargins="0">
    <oddHeader>&amp;L_x000D__x000D_&amp;9</oddHeader>
    <oddFooter>&amp;C&amp;6 &amp; List: &amp;A&amp;L&amp;9&amp;R&amp;R &amp; &amp;9 &amp; List: &amp;A_x000D_&amp;R &amp; &amp;9 &amp; Stran: &amp;P</oddFooter>
  </headerFooter>
  <rowBreaks count="3" manualBreakCount="3">
    <brk id="60" max="9" man="1"/>
    <brk id="116" max="9" man="1"/>
    <brk id="17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0"/>
  <sheetViews>
    <sheetView view="pageBreakPreview" topLeftCell="A2" zoomScale="90" zoomScaleNormal="100" zoomScaleSheetLayoutView="90" workbookViewId="0">
      <selection activeCell="D11" sqref="D11"/>
    </sheetView>
  </sheetViews>
  <sheetFormatPr defaultRowHeight="12.75"/>
  <cols>
    <col min="1" max="1" width="5.5703125" style="97" customWidth="1"/>
    <col min="2" max="2" width="80" style="141" customWidth="1"/>
    <col min="3" max="3" width="6.28515625" style="97" customWidth="1"/>
    <col min="4" max="4" width="7.5703125" style="142" customWidth="1"/>
    <col min="5" max="5" width="3" style="97" customWidth="1"/>
    <col min="6" max="6" width="20" style="97" customWidth="1"/>
    <col min="7" max="7" width="20.42578125" style="143" customWidth="1"/>
    <col min="8" max="8" width="19.42578125" style="97" customWidth="1"/>
    <col min="9" max="9" width="11" style="97" customWidth="1"/>
    <col min="10" max="10" width="10.140625" style="97" customWidth="1"/>
    <col min="11" max="11" width="9.140625" style="97"/>
    <col min="12" max="12" width="16.7109375" style="97" customWidth="1"/>
    <col min="13" max="13" width="9.85546875" style="97" customWidth="1"/>
    <col min="14" max="14" width="2.5703125" style="97" bestFit="1" customWidth="1"/>
    <col min="15" max="15" width="9.140625" style="97"/>
    <col min="16" max="16" width="9" style="97" customWidth="1"/>
    <col min="17" max="16384" width="9.140625" style="97"/>
  </cols>
  <sheetData>
    <row r="1" spans="1:14" s="91" customFormat="1" ht="18">
      <c r="A1" s="90"/>
      <c r="B1" s="144" t="s">
        <v>583</v>
      </c>
      <c r="E1" s="92"/>
      <c r="H1" s="93"/>
      <c r="I1" s="94"/>
      <c r="J1" s="94"/>
      <c r="N1" s="95"/>
    </row>
    <row r="2" spans="1:14" s="64" customFormat="1" ht="18">
      <c r="A2" s="78"/>
      <c r="B2" s="77"/>
      <c r="C2" s="78"/>
      <c r="E2" s="79"/>
      <c r="H2" s="73"/>
      <c r="I2" s="87"/>
      <c r="J2" s="87"/>
      <c r="N2" s="72"/>
    </row>
    <row r="3" spans="1:14" s="126" customFormat="1" ht="16.5" thickBot="1">
      <c r="A3" s="124" t="s">
        <v>113</v>
      </c>
      <c r="B3" s="125"/>
      <c r="D3" s="127"/>
      <c r="G3" s="128"/>
    </row>
    <row r="4" spans="1:14" s="95" customFormat="1" ht="12">
      <c r="A4" s="129"/>
      <c r="B4" s="130"/>
      <c r="D4" s="131"/>
      <c r="F4" s="132"/>
      <c r="G4" s="133"/>
    </row>
    <row r="5" spans="1:14" s="134" customFormat="1" ht="24">
      <c r="A5" s="71">
        <v>1</v>
      </c>
      <c r="B5" s="84" t="s">
        <v>136</v>
      </c>
      <c r="D5" s="135"/>
      <c r="F5" s="136"/>
      <c r="G5" s="137"/>
    </row>
    <row r="6" spans="1:14" s="134" customFormat="1" ht="24">
      <c r="A6" s="71">
        <v>2</v>
      </c>
      <c r="B6" s="84" t="s">
        <v>114</v>
      </c>
      <c r="D6" s="135"/>
      <c r="F6" s="136"/>
      <c r="G6" s="137"/>
    </row>
    <row r="7" spans="1:14" s="134" customFormat="1" ht="24">
      <c r="A7" s="71">
        <v>3</v>
      </c>
      <c r="B7" s="84" t="s">
        <v>115</v>
      </c>
      <c r="D7" s="135"/>
      <c r="F7" s="136"/>
      <c r="G7" s="137"/>
    </row>
    <row r="8" spans="1:14" s="134" customFormat="1" ht="24">
      <c r="A8" s="71"/>
      <c r="B8" s="84" t="s">
        <v>116</v>
      </c>
      <c r="D8" s="135"/>
      <c r="F8" s="136"/>
      <c r="G8" s="137"/>
    </row>
    <row r="9" spans="1:14" s="134" customFormat="1" ht="36">
      <c r="A9" s="71">
        <v>5</v>
      </c>
      <c r="B9" s="84" t="s">
        <v>117</v>
      </c>
      <c r="D9" s="135"/>
      <c r="F9" s="136"/>
      <c r="G9" s="137"/>
    </row>
    <row r="10" spans="1:14" s="134" customFormat="1" ht="24">
      <c r="A10" s="71">
        <v>6</v>
      </c>
      <c r="B10" s="130" t="s">
        <v>137</v>
      </c>
      <c r="D10" s="135"/>
      <c r="F10" s="136"/>
      <c r="G10" s="137"/>
    </row>
    <row r="11" spans="1:14" s="134" customFormat="1" ht="12">
      <c r="A11" s="71">
        <v>7</v>
      </c>
      <c r="B11" s="130" t="s">
        <v>118</v>
      </c>
      <c r="D11" s="135"/>
      <c r="F11" s="136"/>
      <c r="G11" s="137"/>
    </row>
    <row r="12" spans="1:14" s="134" customFormat="1" ht="24">
      <c r="A12" s="71">
        <v>8</v>
      </c>
      <c r="B12" s="130" t="s">
        <v>119</v>
      </c>
      <c r="D12" s="135"/>
      <c r="F12" s="136"/>
      <c r="G12" s="137"/>
    </row>
    <row r="13" spans="1:14" s="134" customFormat="1" ht="24">
      <c r="A13" s="71">
        <v>9</v>
      </c>
      <c r="B13" s="130" t="s">
        <v>120</v>
      </c>
      <c r="D13" s="135"/>
      <c r="F13" s="136"/>
      <c r="G13" s="137"/>
    </row>
    <row r="14" spans="1:14" s="134" customFormat="1" ht="24">
      <c r="A14" s="71">
        <v>10</v>
      </c>
      <c r="B14" s="130" t="s">
        <v>121</v>
      </c>
      <c r="D14" s="135"/>
      <c r="F14" s="136"/>
      <c r="G14" s="137"/>
    </row>
    <row r="15" spans="1:14" s="134" customFormat="1" ht="24">
      <c r="A15" s="71"/>
      <c r="B15" s="130" t="s">
        <v>122</v>
      </c>
      <c r="D15" s="135"/>
      <c r="F15" s="136"/>
      <c r="G15" s="137"/>
    </row>
    <row r="16" spans="1:14" s="95" customFormat="1" ht="24">
      <c r="A16" s="71"/>
      <c r="B16" s="130" t="s">
        <v>123</v>
      </c>
      <c r="D16" s="131"/>
      <c r="F16" s="132"/>
      <c r="G16" s="133"/>
    </row>
    <row r="17" spans="1:7" s="95" customFormat="1" ht="24">
      <c r="A17" s="71"/>
      <c r="B17" s="130" t="s">
        <v>124</v>
      </c>
      <c r="D17" s="131"/>
      <c r="F17" s="132"/>
      <c r="G17" s="133"/>
    </row>
    <row r="18" spans="1:7" s="138" customFormat="1" ht="24">
      <c r="A18" s="71"/>
      <c r="B18" s="130" t="s">
        <v>125</v>
      </c>
      <c r="D18" s="139"/>
      <c r="G18" s="140"/>
    </row>
    <row r="19" spans="1:7" s="138" customFormat="1" ht="36">
      <c r="A19" s="71"/>
      <c r="B19" s="130" t="s">
        <v>126</v>
      </c>
      <c r="D19" s="139"/>
      <c r="G19" s="140"/>
    </row>
    <row r="20" spans="1:7" s="138" customFormat="1" ht="24">
      <c r="A20" s="71"/>
      <c r="B20" s="130" t="s">
        <v>127</v>
      </c>
      <c r="D20" s="139"/>
      <c r="G20" s="140"/>
    </row>
    <row r="21" spans="1:7" s="138" customFormat="1" ht="24">
      <c r="A21" s="71"/>
      <c r="B21" s="130" t="s">
        <v>128</v>
      </c>
      <c r="D21" s="139"/>
      <c r="G21" s="140"/>
    </row>
    <row r="22" spans="1:7" s="138" customFormat="1" ht="24">
      <c r="A22" s="71"/>
      <c r="B22" s="130" t="s">
        <v>129</v>
      </c>
      <c r="D22" s="139"/>
      <c r="G22" s="140"/>
    </row>
    <row r="23" spans="1:7" s="138" customFormat="1" ht="24">
      <c r="A23" s="71"/>
      <c r="B23" s="130" t="s">
        <v>130</v>
      </c>
      <c r="D23" s="139"/>
      <c r="G23" s="140"/>
    </row>
    <row r="24" spans="1:7" s="138" customFormat="1" ht="12">
      <c r="A24" s="71"/>
      <c r="B24" s="130" t="s">
        <v>131</v>
      </c>
      <c r="D24" s="139"/>
      <c r="G24" s="140"/>
    </row>
    <row r="25" spans="1:7" s="138" customFormat="1" ht="12">
      <c r="A25" s="71"/>
      <c r="B25" s="130" t="s">
        <v>132</v>
      </c>
      <c r="D25" s="139"/>
      <c r="G25" s="140"/>
    </row>
    <row r="26" spans="1:7" s="138" customFormat="1" ht="12">
      <c r="A26" s="71"/>
      <c r="B26" s="130" t="s">
        <v>133</v>
      </c>
      <c r="D26" s="139"/>
      <c r="G26" s="140"/>
    </row>
    <row r="27" spans="1:7" s="138" customFormat="1" ht="12" customHeight="1">
      <c r="A27" s="71"/>
      <c r="B27" s="130" t="s">
        <v>149</v>
      </c>
      <c r="D27" s="139"/>
      <c r="G27" s="140"/>
    </row>
    <row r="28" spans="1:7" s="138" customFormat="1" ht="12">
      <c r="B28" s="130" t="s">
        <v>150</v>
      </c>
      <c r="E28" s="140"/>
    </row>
    <row r="29" spans="1:7" s="138" customFormat="1" ht="12">
      <c r="B29" s="130" t="s">
        <v>151</v>
      </c>
      <c r="D29" s="139"/>
      <c r="G29" s="140"/>
    </row>
    <row r="30" spans="1:7">
      <c r="B30" s="130" t="s">
        <v>152</v>
      </c>
    </row>
  </sheetData>
  <sheetProtection algorithmName="SHA-512" hashValue="idt26e9qyBHuzHwH8VGhKJuOWmMy0VELgZuN9nTRu31U+7/KggDb12mxWtxUQPWKDBYu2jB9mxs4m83pbxnXnw==" saltValue="PuGxTU09ZqTnLYGRLekGwA==" spinCount="100000" sheet="1" objects="1" scenarios="1"/>
  <pageMargins left="0.98425196850393704" right="0.39370078740157483" top="0.98425196850393704" bottom="0.74803149606299213" header="0" footer="0.39370078740157483"/>
  <pageSetup paperSize="9" orientation="portrait" horizontalDpi="300" verticalDpi="300" r:id="rId1"/>
  <headerFooter alignWithMargins="0">
    <oddHeader>&amp;L_x000D__x000D_&amp;9</oddHeader>
    <oddFooter>&amp;C&amp;6 &amp; List: &amp;A&amp;L&amp;9&amp;R&amp;R &amp; &amp;9 &amp; List: &amp;A_x000D_&amp;R &amp; &amp;9 &amp; Stran: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0"/>
  <dimension ref="A1:S66"/>
  <sheetViews>
    <sheetView showZeros="0" view="pageBreakPreview" zoomScale="80" zoomScaleNormal="100" zoomScaleSheetLayoutView="80" workbookViewId="0">
      <selection activeCell="J37" sqref="J37"/>
    </sheetView>
  </sheetViews>
  <sheetFormatPr defaultRowHeight="12.75"/>
  <cols>
    <col min="1" max="1" width="3.140625" style="65" customWidth="1"/>
    <col min="2" max="2" width="4.42578125" style="65" customWidth="1"/>
    <col min="3" max="3" width="54.28515625" style="80" customWidth="1"/>
    <col min="4" max="4" width="6.28515625" style="103" customWidth="1"/>
    <col min="5" max="5" width="7.5703125" style="286" customWidth="1"/>
    <col min="6" max="6" width="10.5703125" style="286" customWidth="1"/>
    <col min="7" max="7" width="10" style="328" customWidth="1"/>
    <col min="8" max="8" width="13.28515625" style="328" customWidth="1"/>
    <col min="9" max="9" width="21" style="175" customWidth="1"/>
    <col min="10" max="10" width="21" style="176" customWidth="1"/>
    <col min="11" max="11" width="21" style="177" customWidth="1"/>
    <col min="12" max="12" width="21" style="162" customWidth="1"/>
    <col min="13" max="13" width="21" style="183" customWidth="1"/>
    <col min="14" max="19" width="21" style="184" customWidth="1"/>
    <col min="20" max="31" width="21" style="65" customWidth="1"/>
    <col min="32" max="16384" width="9.140625" style="65"/>
  </cols>
  <sheetData>
    <row r="1" spans="1:19" s="64" customFormat="1" ht="18">
      <c r="A1" s="78" t="s">
        <v>343</v>
      </c>
      <c r="B1" s="77"/>
      <c r="C1" s="78" t="s">
        <v>346</v>
      </c>
      <c r="D1" s="174"/>
      <c r="E1" s="286"/>
      <c r="F1" s="286"/>
      <c r="G1" s="326"/>
      <c r="H1" s="326"/>
      <c r="I1" s="175"/>
      <c r="J1" s="176"/>
      <c r="K1" s="177"/>
      <c r="L1" s="162"/>
      <c r="M1" s="178"/>
      <c r="N1" s="145"/>
      <c r="O1" s="145"/>
      <c r="P1" s="145"/>
      <c r="Q1" s="145"/>
      <c r="R1" s="145"/>
      <c r="S1" s="145"/>
    </row>
    <row r="2" spans="1:19" s="64" customFormat="1" ht="18">
      <c r="A2" s="78"/>
      <c r="B2" s="77"/>
      <c r="C2" s="78"/>
      <c r="D2" s="174"/>
      <c r="E2" s="286"/>
      <c r="F2" s="286"/>
      <c r="G2" s="326"/>
      <c r="H2" s="326"/>
      <c r="I2" s="175"/>
      <c r="J2" s="176"/>
      <c r="K2" s="177"/>
      <c r="L2" s="162"/>
      <c r="M2" s="178"/>
      <c r="N2" s="145"/>
      <c r="O2" s="145"/>
      <c r="P2" s="145"/>
      <c r="Q2" s="145"/>
      <c r="R2" s="145"/>
      <c r="S2" s="145"/>
    </row>
    <row r="3" spans="1:19" s="91" customFormat="1" ht="18">
      <c r="A3" s="90" t="s">
        <v>106</v>
      </c>
      <c r="B3" s="179"/>
      <c r="C3" s="90" t="s">
        <v>154</v>
      </c>
      <c r="D3" s="174"/>
      <c r="E3" s="286"/>
      <c r="F3" s="286"/>
      <c r="G3" s="327"/>
      <c r="H3" s="327"/>
      <c r="I3" s="211"/>
      <c r="J3" s="180"/>
      <c r="K3" s="181"/>
      <c r="L3" s="209"/>
      <c r="M3" s="182"/>
      <c r="N3" s="146"/>
      <c r="O3" s="146"/>
      <c r="P3" s="146"/>
      <c r="Q3" s="146"/>
      <c r="R3" s="146"/>
      <c r="S3" s="146"/>
    </row>
    <row r="4" spans="1:19">
      <c r="A4" s="66" t="s">
        <v>108</v>
      </c>
      <c r="B4" s="66"/>
      <c r="L4" s="510"/>
    </row>
    <row r="5" spans="1:19" ht="180" customHeight="1">
      <c r="C5" s="215" t="s">
        <v>110</v>
      </c>
      <c r="D5" s="186"/>
      <c r="G5" s="329"/>
      <c r="H5" s="329"/>
      <c r="J5" s="187"/>
      <c r="K5" s="188"/>
      <c r="L5" s="510"/>
    </row>
    <row r="6" spans="1:19">
      <c r="A6" s="66" t="s">
        <v>138</v>
      </c>
      <c r="B6" s="66"/>
      <c r="C6" s="215"/>
      <c r="D6" s="186"/>
      <c r="G6" s="329"/>
      <c r="H6" s="329"/>
      <c r="L6" s="510"/>
    </row>
    <row r="7" spans="1:19" s="82" customFormat="1" ht="38.25">
      <c r="A7" s="75" t="s">
        <v>0</v>
      </c>
      <c r="B7" s="75"/>
      <c r="C7" s="287" t="s">
        <v>1</v>
      </c>
      <c r="D7" s="468" t="s">
        <v>2</v>
      </c>
      <c r="E7" s="484" t="s">
        <v>3</v>
      </c>
      <c r="F7" s="469" t="s">
        <v>580</v>
      </c>
      <c r="G7" s="155" t="s">
        <v>4</v>
      </c>
      <c r="H7" s="155" t="s">
        <v>5</v>
      </c>
      <c r="I7" s="483"/>
      <c r="J7" s="161"/>
      <c r="K7" s="161"/>
      <c r="L7" s="162"/>
      <c r="M7" s="163"/>
      <c r="N7" s="164"/>
      <c r="O7" s="164"/>
      <c r="P7" s="164"/>
      <c r="Q7" s="164"/>
      <c r="R7" s="164"/>
      <c r="S7" s="164"/>
    </row>
    <row r="8" spans="1:19" s="82" customFormat="1">
      <c r="C8" s="288"/>
      <c r="D8" s="103"/>
      <c r="E8" s="286"/>
      <c r="F8" s="286"/>
      <c r="G8" s="158"/>
      <c r="H8" s="158"/>
      <c r="I8" s="165"/>
      <c r="J8" s="161"/>
      <c r="K8" s="161"/>
      <c r="L8" s="162"/>
      <c r="M8" s="163"/>
      <c r="N8" s="164"/>
      <c r="O8" s="164"/>
      <c r="P8" s="164"/>
      <c r="Q8" s="164"/>
      <c r="R8" s="164"/>
      <c r="S8" s="164"/>
    </row>
    <row r="9" spans="1:19" s="82" customFormat="1" ht="16.5" thickBot="1">
      <c r="A9" s="205"/>
      <c r="B9" s="206" t="s">
        <v>105</v>
      </c>
      <c r="C9" s="96" t="s">
        <v>174</v>
      </c>
      <c r="D9" s="149"/>
      <c r="E9" s="289"/>
      <c r="F9" s="289"/>
      <c r="G9" s="160"/>
      <c r="H9" s="160"/>
      <c r="I9" s="165"/>
      <c r="J9" s="161"/>
      <c r="K9" s="161"/>
      <c r="L9" s="162"/>
      <c r="M9" s="163"/>
      <c r="N9" s="164"/>
      <c r="O9" s="164"/>
      <c r="P9" s="164"/>
      <c r="Q9" s="164"/>
      <c r="R9" s="164"/>
      <c r="S9" s="164"/>
    </row>
    <row r="10" spans="1:19" s="82" customFormat="1" ht="15.75">
      <c r="A10" s="220"/>
      <c r="B10" s="126"/>
      <c r="C10" s="221"/>
      <c r="D10" s="103"/>
      <c r="E10" s="290"/>
      <c r="F10" s="290"/>
      <c r="G10" s="217"/>
      <c r="H10" s="217"/>
      <c r="I10" s="197"/>
      <c r="J10" s="163"/>
      <c r="K10" s="163"/>
      <c r="L10" s="162"/>
      <c r="M10" s="163"/>
      <c r="N10" s="164"/>
      <c r="O10" s="164"/>
      <c r="P10" s="164"/>
      <c r="Q10" s="164"/>
      <c r="R10" s="164"/>
      <c r="S10" s="164"/>
    </row>
    <row r="11" spans="1:19" s="82" customFormat="1" ht="24">
      <c r="A11" s="223" t="str">
        <f>$B$9</f>
        <v>I.</v>
      </c>
      <c r="B11" s="67">
        <f>COUNT($A10:$B$10)+1</f>
        <v>1</v>
      </c>
      <c r="C11" s="316" t="s">
        <v>179</v>
      </c>
      <c r="D11" s="157" t="s">
        <v>100</v>
      </c>
      <c r="E11" s="200">
        <v>1</v>
      </c>
      <c r="F11" s="200"/>
      <c r="G11" s="485"/>
      <c r="H11" s="153">
        <f t="shared" ref="H11:H26" si="0">E11*G11</f>
        <v>0</v>
      </c>
      <c r="I11" s="197"/>
      <c r="J11" s="163"/>
      <c r="K11" s="163"/>
      <c r="L11" s="162"/>
      <c r="M11" s="163"/>
      <c r="N11" s="164"/>
      <c r="O11" s="164"/>
      <c r="P11" s="164"/>
      <c r="Q11" s="164"/>
      <c r="R11" s="164"/>
      <c r="S11" s="164"/>
    </row>
    <row r="12" spans="1:19" s="82" customFormat="1" ht="48">
      <c r="A12" s="223"/>
      <c r="B12" s="67"/>
      <c r="C12" s="215" t="s">
        <v>176</v>
      </c>
      <c r="D12" s="116"/>
      <c r="E12" s="116"/>
      <c r="F12" s="116"/>
      <c r="G12" s="116"/>
      <c r="H12" s="153">
        <f t="shared" si="0"/>
        <v>0</v>
      </c>
      <c r="I12" s="197"/>
      <c r="J12" s="163"/>
      <c r="K12" s="163"/>
      <c r="L12" s="162"/>
      <c r="M12" s="163"/>
      <c r="N12" s="164"/>
      <c r="O12" s="164"/>
      <c r="P12" s="164"/>
      <c r="Q12" s="164"/>
      <c r="R12" s="164"/>
      <c r="S12" s="164"/>
    </row>
    <row r="13" spans="1:19" s="82" customFormat="1" ht="24">
      <c r="A13" s="223"/>
      <c r="B13" s="67"/>
      <c r="C13" s="215" t="s">
        <v>165</v>
      </c>
      <c r="D13" s="116"/>
      <c r="E13" s="116"/>
      <c r="F13" s="116"/>
      <c r="G13" s="116"/>
      <c r="H13" s="153">
        <f t="shared" si="0"/>
        <v>0</v>
      </c>
      <c r="I13" s="197"/>
      <c r="J13" s="163"/>
      <c r="K13" s="163"/>
      <c r="L13" s="162"/>
      <c r="M13" s="163"/>
      <c r="N13" s="164"/>
      <c r="O13" s="164"/>
      <c r="P13" s="164"/>
      <c r="Q13" s="164"/>
      <c r="R13" s="164"/>
      <c r="S13" s="164"/>
    </row>
    <row r="14" spans="1:19" s="82" customFormat="1" ht="24">
      <c r="A14" s="223"/>
      <c r="B14" s="67"/>
      <c r="C14" s="215" t="s">
        <v>166</v>
      </c>
      <c r="D14" s="116"/>
      <c r="E14" s="116"/>
      <c r="F14" s="116"/>
      <c r="G14" s="116"/>
      <c r="H14" s="153">
        <f t="shared" si="0"/>
        <v>0</v>
      </c>
      <c r="I14" s="197"/>
      <c r="J14" s="163"/>
      <c r="K14" s="163"/>
      <c r="L14" s="162"/>
      <c r="M14" s="163"/>
      <c r="N14" s="164"/>
      <c r="O14" s="164"/>
      <c r="P14" s="164"/>
      <c r="Q14" s="164"/>
      <c r="R14" s="164"/>
      <c r="S14" s="164"/>
    </row>
    <row r="15" spans="1:19" s="82" customFormat="1">
      <c r="A15" s="223"/>
      <c r="B15" s="67"/>
      <c r="C15" s="215" t="s">
        <v>177</v>
      </c>
      <c r="D15" s="116"/>
      <c r="E15" s="116"/>
      <c r="F15" s="116"/>
      <c r="G15" s="116"/>
      <c r="H15" s="153">
        <f t="shared" si="0"/>
        <v>0</v>
      </c>
      <c r="I15" s="197"/>
      <c r="J15" s="163"/>
      <c r="K15" s="163"/>
      <c r="L15" s="162"/>
      <c r="M15" s="163"/>
      <c r="N15" s="164"/>
      <c r="O15" s="164"/>
      <c r="P15" s="164"/>
      <c r="Q15" s="164"/>
      <c r="R15" s="164"/>
      <c r="S15" s="164"/>
    </row>
    <row r="16" spans="1:19" s="82" customFormat="1">
      <c r="A16" s="223"/>
      <c r="B16" s="67"/>
      <c r="C16" s="215" t="s">
        <v>167</v>
      </c>
      <c r="D16" s="116"/>
      <c r="E16" s="116"/>
      <c r="F16" s="116"/>
      <c r="G16" s="116"/>
      <c r="H16" s="153">
        <f t="shared" si="0"/>
        <v>0</v>
      </c>
      <c r="I16" s="197"/>
      <c r="J16" s="163"/>
      <c r="K16" s="163"/>
      <c r="L16" s="162"/>
      <c r="M16" s="163"/>
      <c r="N16" s="164"/>
      <c r="O16" s="164"/>
      <c r="P16" s="164"/>
      <c r="Q16" s="164"/>
      <c r="R16" s="164"/>
      <c r="S16" s="164"/>
    </row>
    <row r="17" spans="1:19" s="82" customFormat="1">
      <c r="A17" s="223"/>
      <c r="B17" s="67"/>
      <c r="C17" s="215" t="s">
        <v>168</v>
      </c>
      <c r="D17" s="116"/>
      <c r="E17" s="116"/>
      <c r="F17" s="116"/>
      <c r="G17" s="116"/>
      <c r="H17" s="153">
        <f t="shared" si="0"/>
        <v>0</v>
      </c>
      <c r="I17" s="197"/>
      <c r="J17" s="163"/>
      <c r="K17" s="163"/>
      <c r="L17" s="162"/>
      <c r="M17" s="163"/>
      <c r="N17" s="164"/>
      <c r="O17" s="164"/>
      <c r="P17" s="164"/>
      <c r="Q17" s="164"/>
      <c r="R17" s="164"/>
      <c r="S17" s="164"/>
    </row>
    <row r="18" spans="1:19" s="82" customFormat="1">
      <c r="A18" s="223"/>
      <c r="B18" s="67"/>
      <c r="C18" s="215" t="s">
        <v>169</v>
      </c>
      <c r="D18" s="116"/>
      <c r="E18" s="116"/>
      <c r="F18" s="116"/>
      <c r="G18" s="116"/>
      <c r="H18" s="153">
        <f t="shared" si="0"/>
        <v>0</v>
      </c>
      <c r="I18" s="197"/>
      <c r="J18" s="163"/>
      <c r="K18" s="163"/>
      <c r="L18" s="162"/>
      <c r="M18" s="163"/>
      <c r="N18" s="164"/>
      <c r="O18" s="164"/>
      <c r="P18" s="164"/>
      <c r="Q18" s="164"/>
      <c r="R18" s="164"/>
      <c r="S18" s="164"/>
    </row>
    <row r="19" spans="1:19" s="82" customFormat="1" ht="111.75" customHeight="1">
      <c r="A19" s="223"/>
      <c r="B19" s="67"/>
      <c r="C19" s="215" t="s">
        <v>170</v>
      </c>
      <c r="D19" s="116"/>
      <c r="E19" s="116"/>
      <c r="F19" s="116"/>
      <c r="G19" s="116"/>
      <c r="H19" s="153">
        <f t="shared" si="0"/>
        <v>0</v>
      </c>
      <c r="I19" s="197"/>
      <c r="J19" s="163"/>
      <c r="K19" s="163"/>
      <c r="L19" s="162"/>
      <c r="M19" s="163"/>
      <c r="N19" s="164"/>
      <c r="O19" s="164"/>
      <c r="P19" s="164"/>
      <c r="Q19" s="164"/>
      <c r="R19" s="164"/>
      <c r="S19" s="164"/>
    </row>
    <row r="20" spans="1:19" s="82" customFormat="1">
      <c r="A20" s="223"/>
      <c r="B20" s="67"/>
      <c r="C20" s="215"/>
      <c r="D20" s="157"/>
      <c r="E20" s="200"/>
      <c r="F20" s="200"/>
      <c r="G20" s="153"/>
      <c r="H20" s="153">
        <f t="shared" si="0"/>
        <v>0</v>
      </c>
      <c r="I20" s="197"/>
      <c r="J20" s="163"/>
      <c r="K20" s="163"/>
      <c r="L20" s="162"/>
      <c r="M20" s="163"/>
      <c r="N20" s="164"/>
      <c r="O20" s="164"/>
      <c r="P20" s="164"/>
      <c r="Q20" s="164"/>
      <c r="R20" s="164"/>
      <c r="S20" s="164"/>
    </row>
    <row r="21" spans="1:19" s="82" customFormat="1" ht="24">
      <c r="A21" s="223" t="str">
        <f t="shared" ref="A21" si="1">$B$9</f>
        <v>I.</v>
      </c>
      <c r="B21" s="67">
        <f>COUNT($A$10:$B17)+1</f>
        <v>2</v>
      </c>
      <c r="C21" s="215" t="s">
        <v>178</v>
      </c>
      <c r="D21" s="157" t="s">
        <v>100</v>
      </c>
      <c r="E21" s="200">
        <v>1</v>
      </c>
      <c r="F21" s="200"/>
      <c r="G21" s="485"/>
      <c r="H21" s="153">
        <f t="shared" si="0"/>
        <v>0</v>
      </c>
      <c r="I21" s="197"/>
      <c r="J21" s="163"/>
      <c r="K21" s="163"/>
      <c r="L21" s="162"/>
      <c r="M21" s="163"/>
      <c r="N21" s="164"/>
      <c r="O21" s="164"/>
      <c r="P21" s="164"/>
      <c r="Q21" s="164"/>
      <c r="R21" s="164"/>
      <c r="S21" s="164"/>
    </row>
    <row r="22" spans="1:19" s="82" customFormat="1">
      <c r="A22" s="223"/>
      <c r="B22" s="67"/>
      <c r="C22" s="215"/>
      <c r="D22" s="157"/>
      <c r="E22" s="200"/>
      <c r="F22" s="200"/>
      <c r="G22" s="153"/>
      <c r="H22" s="153">
        <f t="shared" si="0"/>
        <v>0</v>
      </c>
      <c r="I22" s="197"/>
      <c r="J22" s="163"/>
      <c r="K22" s="163"/>
      <c r="L22" s="162"/>
      <c r="M22" s="163"/>
      <c r="N22" s="164"/>
      <c r="O22" s="164"/>
      <c r="P22" s="164"/>
      <c r="Q22" s="164"/>
      <c r="R22" s="164"/>
      <c r="S22" s="164"/>
    </row>
    <row r="23" spans="1:19" s="82" customFormat="1" ht="36">
      <c r="A23" s="223" t="str">
        <f>$B$9</f>
        <v>I.</v>
      </c>
      <c r="B23" s="67">
        <f>COUNT($A$10:$B22)+1</f>
        <v>3</v>
      </c>
      <c r="C23" s="215" t="s">
        <v>181</v>
      </c>
      <c r="D23" s="157" t="s">
        <v>140</v>
      </c>
      <c r="E23" s="200">
        <v>50</v>
      </c>
      <c r="F23" s="200"/>
      <c r="G23" s="485"/>
      <c r="H23" s="153">
        <f t="shared" si="0"/>
        <v>0</v>
      </c>
      <c r="I23" s="197"/>
      <c r="J23" s="163"/>
      <c r="K23" s="163"/>
      <c r="L23" s="162"/>
      <c r="M23" s="163"/>
      <c r="N23" s="164"/>
      <c r="O23" s="164"/>
      <c r="P23" s="164"/>
      <c r="Q23" s="164"/>
      <c r="R23" s="164"/>
      <c r="S23" s="164"/>
    </row>
    <row r="24" spans="1:19" s="82" customFormat="1">
      <c r="A24" s="223"/>
      <c r="B24" s="67"/>
      <c r="C24" s="215"/>
      <c r="D24" s="103"/>
      <c r="E24" s="286"/>
      <c r="F24" s="286"/>
      <c r="G24" s="158"/>
      <c r="H24" s="153">
        <f t="shared" si="0"/>
        <v>0</v>
      </c>
      <c r="I24" s="165"/>
      <c r="J24" s="161"/>
      <c r="K24" s="161"/>
      <c r="L24" s="162"/>
      <c r="M24" s="163"/>
      <c r="N24" s="164"/>
      <c r="O24" s="164"/>
      <c r="P24" s="164"/>
      <c r="Q24" s="164"/>
      <c r="R24" s="164"/>
      <c r="S24" s="164"/>
    </row>
    <row r="25" spans="1:19" s="82" customFormat="1" ht="84">
      <c r="A25" s="223" t="str">
        <f>$B$9</f>
        <v>I.</v>
      </c>
      <c r="B25" s="67">
        <f>COUNT($A$10:$B24)+1</f>
        <v>4</v>
      </c>
      <c r="C25" s="306" t="s">
        <v>171</v>
      </c>
      <c r="D25" s="157" t="s">
        <v>146</v>
      </c>
      <c r="E25" s="200">
        <v>6</v>
      </c>
      <c r="F25" s="200"/>
      <c r="G25" s="485"/>
      <c r="H25" s="153">
        <f t="shared" si="0"/>
        <v>0</v>
      </c>
      <c r="I25" s="197"/>
      <c r="J25" s="163"/>
      <c r="K25" s="163"/>
      <c r="L25" s="162"/>
      <c r="M25" s="163"/>
      <c r="N25" s="164"/>
      <c r="O25" s="164"/>
      <c r="P25" s="164"/>
      <c r="Q25" s="164"/>
      <c r="R25" s="164"/>
      <c r="S25" s="164"/>
    </row>
    <row r="26" spans="1:19" s="82" customFormat="1">
      <c r="C26" s="288"/>
      <c r="D26" s="103"/>
      <c r="E26" s="286"/>
      <c r="F26" s="286"/>
      <c r="G26" s="158"/>
      <c r="H26" s="153">
        <f t="shared" si="0"/>
        <v>0</v>
      </c>
      <c r="I26" s="165"/>
      <c r="J26" s="161"/>
      <c r="K26" s="161"/>
      <c r="L26" s="162"/>
      <c r="M26" s="163"/>
      <c r="N26" s="164"/>
      <c r="O26" s="164"/>
      <c r="P26" s="164"/>
      <c r="Q26" s="164"/>
      <c r="R26" s="164"/>
      <c r="S26" s="164"/>
    </row>
    <row r="27" spans="1:19" s="82" customFormat="1" ht="13.5" thickBot="1">
      <c r="A27" s="207"/>
      <c r="B27" s="208"/>
      <c r="C27" s="189" t="str">
        <f>CONCATENATE($B$9," ",$C$9," - SKUPAJ:")</f>
        <v>I. PRIPRAVLJALNA DELA  - SKUPAJ:</v>
      </c>
      <c r="D27" s="147"/>
      <c r="E27" s="292"/>
      <c r="F27" s="292"/>
      <c r="G27" s="156"/>
      <c r="H27" s="156">
        <f>SUM(H11:H26)</f>
        <v>0</v>
      </c>
      <c r="I27" s="165"/>
      <c r="J27" s="161"/>
      <c r="K27" s="161"/>
      <c r="L27" s="162"/>
      <c r="M27" s="163"/>
      <c r="N27" s="164"/>
      <c r="O27" s="164"/>
      <c r="P27" s="164"/>
      <c r="Q27" s="164"/>
      <c r="R27" s="164"/>
      <c r="S27" s="164"/>
    </row>
    <row r="28" spans="1:19" s="82" customFormat="1">
      <c r="C28" s="288"/>
      <c r="D28" s="103"/>
      <c r="E28" s="286"/>
      <c r="F28" s="286"/>
      <c r="G28" s="158"/>
      <c r="H28" s="153"/>
      <c r="I28" s="165"/>
      <c r="J28" s="161"/>
      <c r="K28" s="161"/>
      <c r="L28" s="162"/>
      <c r="M28" s="163"/>
      <c r="N28" s="164"/>
      <c r="O28" s="164"/>
      <c r="P28" s="164"/>
      <c r="Q28" s="164"/>
      <c r="R28" s="164"/>
      <c r="S28" s="164"/>
    </row>
    <row r="29" spans="1:19" s="301" customFormat="1">
      <c r="A29" s="267"/>
      <c r="B29" s="268"/>
      <c r="C29" s="267"/>
      <c r="D29" s="148"/>
      <c r="E29" s="293"/>
      <c r="F29" s="293"/>
      <c r="G29" s="264"/>
      <c r="H29" s="264"/>
      <c r="I29" s="291"/>
      <c r="J29" s="296"/>
      <c r="K29" s="297"/>
      <c r="L29" s="298"/>
      <c r="M29" s="299"/>
      <c r="N29" s="300"/>
      <c r="O29" s="300"/>
      <c r="P29" s="300"/>
      <c r="Q29" s="300"/>
      <c r="R29" s="300"/>
      <c r="S29" s="300"/>
    </row>
    <row r="30" spans="1:19" s="301" customFormat="1" ht="16.5" thickBot="1">
      <c r="A30" s="205"/>
      <c r="B30" s="206" t="s">
        <v>112</v>
      </c>
      <c r="C30" s="96" t="s">
        <v>172</v>
      </c>
      <c r="D30" s="149"/>
      <c r="E30" s="289"/>
      <c r="F30" s="289"/>
      <c r="G30" s="160"/>
      <c r="H30" s="160"/>
      <c r="I30" s="291"/>
      <c r="J30" s="296"/>
      <c r="K30" s="297"/>
      <c r="L30" s="298"/>
      <c r="M30" s="299"/>
      <c r="N30" s="300"/>
      <c r="O30" s="300"/>
      <c r="P30" s="300"/>
      <c r="Q30" s="300"/>
      <c r="R30" s="300"/>
      <c r="S30" s="300"/>
    </row>
    <row r="31" spans="1:19" s="301" customFormat="1" ht="15.75">
      <c r="A31" s="220"/>
      <c r="B31" s="126"/>
      <c r="C31" s="221"/>
      <c r="D31" s="103"/>
      <c r="E31" s="290"/>
      <c r="F31" s="290"/>
      <c r="G31" s="217"/>
      <c r="H31" s="217"/>
      <c r="I31" s="291"/>
      <c r="J31" s="296"/>
      <c r="K31" s="297"/>
      <c r="L31" s="298"/>
      <c r="M31" s="299"/>
      <c r="N31" s="300"/>
      <c r="O31" s="300"/>
      <c r="P31" s="300"/>
      <c r="Q31" s="300"/>
      <c r="R31" s="300"/>
      <c r="S31" s="300"/>
    </row>
    <row r="32" spans="1:19" s="97" customFormat="1">
      <c r="A32" s="223" t="str">
        <f>$B$30</f>
        <v>II.</v>
      </c>
      <c r="B32" s="67">
        <f>COUNT($A$30:$B30)+1</f>
        <v>1</v>
      </c>
      <c r="C32" s="258" t="s">
        <v>173</v>
      </c>
      <c r="D32" s="157" t="s">
        <v>140</v>
      </c>
      <c r="E32" s="200">
        <v>6</v>
      </c>
      <c r="F32" s="200"/>
      <c r="G32" s="485"/>
      <c r="H32" s="153">
        <f>E32*G32</f>
        <v>0</v>
      </c>
      <c r="I32" s="153"/>
      <c r="J32" s="294"/>
      <c r="K32" s="263"/>
      <c r="L32" s="209"/>
      <c r="M32" s="295"/>
      <c r="N32" s="255"/>
      <c r="O32" s="255"/>
      <c r="P32" s="255"/>
      <c r="Q32" s="255"/>
      <c r="R32" s="255"/>
      <c r="S32" s="255"/>
    </row>
    <row r="33" spans="1:19" s="97" customFormat="1" ht="52.5" customHeight="1">
      <c r="A33" s="223"/>
      <c r="B33" s="67"/>
      <c r="C33" s="314" t="s">
        <v>175</v>
      </c>
      <c r="D33" s="157"/>
      <c r="E33" s="200"/>
      <c r="F33" s="200"/>
      <c r="G33" s="153"/>
      <c r="H33" s="153">
        <f t="shared" ref="H33" si="2">E33*G33</f>
        <v>0</v>
      </c>
      <c r="I33" s="153"/>
      <c r="J33" s="294"/>
      <c r="K33" s="263"/>
      <c r="L33" s="209"/>
      <c r="M33" s="295"/>
      <c r="N33" s="255"/>
      <c r="O33" s="255"/>
      <c r="P33" s="255"/>
      <c r="Q33" s="255"/>
      <c r="R33" s="255"/>
      <c r="S33" s="255"/>
    </row>
    <row r="34" spans="1:19" s="301" customFormat="1">
      <c r="A34" s="223"/>
      <c r="B34" s="67"/>
      <c r="C34" s="215"/>
      <c r="D34" s="199"/>
      <c r="E34" s="200"/>
      <c r="F34" s="200"/>
      <c r="G34" s="385"/>
      <c r="H34" s="153"/>
      <c r="I34" s="291"/>
      <c r="J34" s="296"/>
      <c r="K34" s="297"/>
      <c r="L34" s="298"/>
      <c r="M34" s="299"/>
      <c r="N34" s="300"/>
      <c r="O34" s="300"/>
      <c r="P34" s="300"/>
      <c r="Q34" s="300"/>
      <c r="R34" s="300"/>
      <c r="S34" s="300"/>
    </row>
    <row r="35" spans="1:19" s="301" customFormat="1" ht="13.5" thickBot="1">
      <c r="A35" s="207"/>
      <c r="B35" s="208"/>
      <c r="C35" s="189" t="str">
        <f>CONCATENATE($B$30," ",$C$30," - SKUPAJ:")</f>
        <v>II. OBLOGE TAL - SKUPAJ:</v>
      </c>
      <c r="D35" s="147"/>
      <c r="E35" s="292"/>
      <c r="F35" s="292"/>
      <c r="G35" s="156"/>
      <c r="H35" s="156">
        <f>SUM(H32:H33)</f>
        <v>0</v>
      </c>
      <c r="I35" s="291"/>
      <c r="J35" s="296"/>
      <c r="K35" s="297"/>
      <c r="L35" s="298"/>
      <c r="M35" s="299"/>
      <c r="N35" s="300"/>
      <c r="O35" s="300"/>
      <c r="P35" s="300"/>
      <c r="Q35" s="300"/>
      <c r="R35" s="300"/>
      <c r="S35" s="300"/>
    </row>
    <row r="36" spans="1:19" s="301" customFormat="1">
      <c r="A36" s="267"/>
      <c r="B36" s="268"/>
      <c r="C36" s="267"/>
      <c r="D36" s="148"/>
      <c r="E36" s="293"/>
      <c r="F36" s="293"/>
      <c r="G36" s="264"/>
      <c r="H36" s="264"/>
      <c r="I36" s="291"/>
      <c r="J36" s="296"/>
      <c r="K36" s="297"/>
      <c r="L36" s="298"/>
      <c r="M36" s="299"/>
      <c r="N36" s="300"/>
      <c r="O36" s="300"/>
      <c r="P36" s="300"/>
      <c r="Q36" s="300"/>
      <c r="R36" s="300"/>
      <c r="S36" s="300"/>
    </row>
    <row r="37" spans="1:19" s="301" customFormat="1" ht="16.5" thickBot="1">
      <c r="A37" s="205"/>
      <c r="B37" s="206" t="s">
        <v>147</v>
      </c>
      <c r="C37" s="96" t="s">
        <v>156</v>
      </c>
      <c r="D37" s="149"/>
      <c r="E37" s="289"/>
      <c r="F37" s="289"/>
      <c r="G37" s="160"/>
      <c r="H37" s="160"/>
      <c r="I37" s="291"/>
      <c r="J37" s="296"/>
      <c r="K37" s="313"/>
      <c r="L37" s="298"/>
      <c r="M37" s="299"/>
      <c r="N37" s="300"/>
      <c r="O37" s="300"/>
      <c r="P37" s="300"/>
      <c r="Q37" s="300"/>
      <c r="R37" s="300"/>
      <c r="S37" s="300"/>
    </row>
    <row r="38" spans="1:19" s="301" customFormat="1" ht="15.75">
      <c r="A38" s="220"/>
      <c r="B38" s="126"/>
      <c r="C38" s="221"/>
      <c r="D38" s="103"/>
      <c r="E38" s="290"/>
      <c r="F38" s="290"/>
      <c r="G38" s="217"/>
      <c r="H38" s="217"/>
      <c r="I38" s="291"/>
      <c r="J38" s="296"/>
      <c r="K38" s="313"/>
      <c r="L38" s="298"/>
      <c r="M38" s="299"/>
      <c r="N38" s="300"/>
      <c r="O38" s="300"/>
      <c r="P38" s="300"/>
      <c r="Q38" s="300"/>
      <c r="R38" s="300"/>
      <c r="S38" s="300"/>
    </row>
    <row r="39" spans="1:19" s="301" customFormat="1">
      <c r="A39" s="223" t="str">
        <f>$B$37</f>
        <v>III.</v>
      </c>
      <c r="B39" s="67">
        <f>1</f>
        <v>1</v>
      </c>
      <c r="C39" s="219" t="s">
        <v>157</v>
      </c>
      <c r="D39" s="157" t="s">
        <v>146</v>
      </c>
      <c r="E39" s="200">
        <v>2</v>
      </c>
      <c r="F39" s="200"/>
      <c r="G39" s="485"/>
      <c r="H39" s="153">
        <f>E39*G39</f>
        <v>0</v>
      </c>
      <c r="I39" s="291"/>
      <c r="J39" s="296"/>
      <c r="K39" s="313"/>
      <c r="L39" s="298"/>
      <c r="M39" s="299"/>
      <c r="N39" s="300"/>
      <c r="O39" s="300"/>
      <c r="P39" s="300"/>
      <c r="Q39" s="300"/>
      <c r="R39" s="300"/>
      <c r="S39" s="300"/>
    </row>
    <row r="40" spans="1:19" s="301" customFormat="1" ht="72">
      <c r="A40" s="223"/>
      <c r="B40" s="67"/>
      <c r="C40" s="218" t="s">
        <v>158</v>
      </c>
      <c r="D40" s="157"/>
      <c r="E40" s="200"/>
      <c r="F40" s="200"/>
      <c r="G40" s="153"/>
      <c r="H40" s="153">
        <f t="shared" ref="H40:H46" si="3">E40*G40</f>
        <v>0</v>
      </c>
      <c r="I40" s="291"/>
      <c r="J40" s="296"/>
      <c r="K40" s="297"/>
      <c r="L40" s="298"/>
      <c r="M40" s="299"/>
      <c r="N40" s="300"/>
      <c r="O40" s="300"/>
      <c r="P40" s="300"/>
      <c r="Q40" s="300"/>
      <c r="R40" s="300"/>
      <c r="S40" s="300"/>
    </row>
    <row r="41" spans="1:19" s="301" customFormat="1">
      <c r="A41" s="223"/>
      <c r="B41" s="67"/>
      <c r="C41" s="303"/>
      <c r="D41" s="157"/>
      <c r="E41" s="200"/>
      <c r="F41" s="200"/>
      <c r="G41" s="153"/>
      <c r="H41" s="153">
        <f t="shared" si="3"/>
        <v>0</v>
      </c>
      <c r="I41" s="291"/>
      <c r="J41" s="296"/>
      <c r="K41" s="297"/>
      <c r="L41" s="298"/>
      <c r="M41" s="299"/>
      <c r="N41" s="300"/>
      <c r="O41" s="300"/>
      <c r="P41" s="300"/>
      <c r="Q41" s="300"/>
      <c r="R41" s="300"/>
      <c r="S41" s="300"/>
    </row>
    <row r="42" spans="1:19" s="301" customFormat="1">
      <c r="A42" s="223" t="str">
        <f>$B$37</f>
        <v>III.</v>
      </c>
      <c r="B42" s="67">
        <f>COUNT($A$38:$B41)+1</f>
        <v>2</v>
      </c>
      <c r="C42" s="258" t="s">
        <v>159</v>
      </c>
      <c r="D42" s="157" t="s">
        <v>140</v>
      </c>
      <c r="E42" s="200">
        <v>50</v>
      </c>
      <c r="F42" s="200"/>
      <c r="G42" s="485"/>
      <c r="H42" s="153">
        <f t="shared" si="3"/>
        <v>0</v>
      </c>
      <c r="I42" s="291"/>
      <c r="J42" s="296"/>
      <c r="K42" s="297"/>
      <c r="L42" s="298"/>
      <c r="M42" s="299"/>
      <c r="N42" s="300"/>
      <c r="O42" s="300"/>
      <c r="P42" s="300"/>
      <c r="Q42" s="300"/>
      <c r="R42" s="300"/>
      <c r="S42" s="300"/>
    </row>
    <row r="43" spans="1:19" s="301" customFormat="1" ht="65.25" customHeight="1">
      <c r="A43" s="223"/>
      <c r="B43" s="67"/>
      <c r="C43" s="204" t="s">
        <v>160</v>
      </c>
      <c r="D43" s="157"/>
      <c r="E43" s="200"/>
      <c r="F43" s="200"/>
      <c r="G43" s="153"/>
      <c r="H43" s="153">
        <f t="shared" si="3"/>
        <v>0</v>
      </c>
      <c r="I43" s="291"/>
      <c r="J43" s="296"/>
      <c r="K43" s="297"/>
      <c r="L43" s="298"/>
      <c r="M43" s="299"/>
      <c r="N43" s="300"/>
      <c r="O43" s="300"/>
      <c r="P43" s="300"/>
      <c r="Q43" s="300"/>
      <c r="R43" s="300"/>
      <c r="S43" s="300"/>
    </row>
    <row r="44" spans="1:19" s="97" customFormat="1">
      <c r="A44" s="223"/>
      <c r="B44" s="67"/>
      <c r="C44" s="204"/>
      <c r="D44" s="157"/>
      <c r="E44" s="200"/>
      <c r="F44" s="200"/>
      <c r="G44" s="153"/>
      <c r="H44" s="153">
        <f t="shared" si="3"/>
        <v>0</v>
      </c>
      <c r="I44" s="153"/>
      <c r="J44" s="294"/>
      <c r="K44" s="263"/>
      <c r="L44" s="209"/>
      <c r="M44" s="295"/>
      <c r="N44" s="255"/>
      <c r="O44" s="255"/>
      <c r="P44" s="255"/>
      <c r="Q44" s="255"/>
      <c r="R44" s="255"/>
      <c r="S44" s="255"/>
    </row>
    <row r="45" spans="1:19" s="97" customFormat="1">
      <c r="A45" s="223" t="str">
        <f t="shared" ref="A45" si="4">$B$37</f>
        <v>III.</v>
      </c>
      <c r="B45" s="67">
        <f>COUNT($A$38:$B44)+1</f>
        <v>3</v>
      </c>
      <c r="C45" s="258" t="s">
        <v>161</v>
      </c>
      <c r="D45" s="157"/>
      <c r="E45" s="200"/>
      <c r="F45" s="200"/>
      <c r="G45" s="153"/>
      <c r="H45" s="153">
        <f t="shared" si="3"/>
        <v>0</v>
      </c>
      <c r="I45" s="153"/>
      <c r="J45" s="294"/>
      <c r="K45" s="263"/>
      <c r="L45" s="209"/>
      <c r="M45" s="295"/>
      <c r="N45" s="255"/>
      <c r="O45" s="255"/>
      <c r="P45" s="255"/>
      <c r="Q45" s="255"/>
      <c r="R45" s="255"/>
      <c r="S45" s="255"/>
    </row>
    <row r="46" spans="1:19" s="97" customFormat="1" ht="24">
      <c r="A46" s="223"/>
      <c r="B46" s="67"/>
      <c r="C46" s="204" t="s">
        <v>162</v>
      </c>
      <c r="D46" s="157" t="s">
        <v>146</v>
      </c>
      <c r="E46" s="200">
        <v>4</v>
      </c>
      <c r="F46" s="200"/>
      <c r="G46" s="485"/>
      <c r="H46" s="153">
        <f t="shared" si="3"/>
        <v>0</v>
      </c>
      <c r="I46" s="153"/>
      <c r="J46" s="294"/>
      <c r="K46" s="263"/>
      <c r="L46" s="209"/>
      <c r="M46" s="295"/>
      <c r="N46" s="255"/>
      <c r="O46" s="255"/>
      <c r="P46" s="255"/>
      <c r="Q46" s="255"/>
      <c r="R46" s="255"/>
      <c r="S46" s="255"/>
    </row>
    <row r="47" spans="1:19" s="301" customFormat="1">
      <c r="A47" s="223"/>
      <c r="B47" s="67"/>
      <c r="C47" s="215"/>
      <c r="D47" s="199"/>
      <c r="E47" s="200"/>
      <c r="F47" s="200"/>
      <c r="G47" s="198"/>
      <c r="H47" s="153"/>
      <c r="I47" s="291"/>
      <c r="J47" s="296"/>
      <c r="K47" s="297"/>
      <c r="L47" s="298"/>
      <c r="M47" s="299"/>
      <c r="N47" s="300"/>
      <c r="O47" s="300"/>
      <c r="P47" s="300"/>
      <c r="Q47" s="300"/>
      <c r="R47" s="300"/>
      <c r="S47" s="300"/>
    </row>
    <row r="48" spans="1:19" s="301" customFormat="1" ht="13.5" thickBot="1">
      <c r="A48" s="207"/>
      <c r="B48" s="208"/>
      <c r="C48" s="189" t="str">
        <f>CONCATENATE($B$37," ",$C$37," - SKUPAJ:")</f>
        <v>III. OSTALA DELA - SKUPAJ:</v>
      </c>
      <c r="D48" s="147"/>
      <c r="E48" s="292"/>
      <c r="F48" s="292"/>
      <c r="G48" s="156"/>
      <c r="H48" s="156">
        <f>SUM(H39:H47)</f>
        <v>0</v>
      </c>
      <c r="I48" s="291"/>
      <c r="J48" s="296"/>
      <c r="K48" s="297"/>
      <c r="L48" s="298"/>
      <c r="M48" s="299"/>
      <c r="N48" s="300"/>
      <c r="O48" s="300"/>
      <c r="P48" s="300"/>
      <c r="Q48" s="300"/>
      <c r="R48" s="300"/>
      <c r="S48" s="300"/>
    </row>
    <row r="49" spans="1:19" s="301" customFormat="1">
      <c r="A49" s="267"/>
      <c r="B49" s="268"/>
      <c r="C49" s="267"/>
      <c r="D49" s="148"/>
      <c r="E49" s="293"/>
      <c r="F49" s="293"/>
      <c r="G49" s="264"/>
      <c r="H49" s="264"/>
      <c r="I49" s="291"/>
      <c r="J49" s="296"/>
      <c r="K49" s="297"/>
      <c r="L49" s="298"/>
      <c r="M49" s="299"/>
      <c r="N49" s="300"/>
      <c r="O49" s="300"/>
      <c r="P49" s="300"/>
      <c r="Q49" s="300"/>
      <c r="R49" s="300"/>
      <c r="S49" s="300"/>
    </row>
    <row r="50" spans="1:19" s="138" customFormat="1" ht="19.5" thickBot="1">
      <c r="A50" s="266" t="str">
        <f>CONCATENATE("DELNA REKAPITULACIJA - ",A3,C3)</f>
        <v>DELNA REKAPITULACIJA - S1.GRADBENO OBRTNIŠKA DELA</v>
      </c>
      <c r="B50" s="266"/>
      <c r="C50" s="150"/>
      <c r="D50" s="151"/>
      <c r="E50" s="292"/>
      <c r="F50" s="292"/>
      <c r="G50" s="304"/>
      <c r="H50" s="304"/>
      <c r="I50" s="166"/>
      <c r="J50" s="167"/>
      <c r="K50" s="168"/>
      <c r="L50" s="169"/>
      <c r="M50" s="170"/>
      <c r="N50" s="170"/>
      <c r="O50" s="170"/>
      <c r="P50" s="170"/>
      <c r="Q50" s="170"/>
      <c r="R50" s="170"/>
      <c r="S50" s="139"/>
    </row>
    <row r="51" spans="1:19" s="138" customFormat="1">
      <c r="A51" s="107"/>
      <c r="B51" s="107"/>
      <c r="C51" s="192"/>
      <c r="D51" s="148"/>
      <c r="E51" s="293"/>
      <c r="F51" s="293"/>
      <c r="G51" s="171"/>
      <c r="H51" s="386"/>
      <c r="I51" s="166"/>
      <c r="J51" s="167"/>
      <c r="K51" s="168"/>
      <c r="L51" s="169"/>
      <c r="M51" s="170"/>
      <c r="N51" s="170"/>
      <c r="O51" s="170"/>
      <c r="P51" s="170"/>
      <c r="Q51" s="170"/>
      <c r="R51" s="170"/>
      <c r="S51" s="139"/>
    </row>
    <row r="52" spans="1:19" s="138" customFormat="1">
      <c r="A52" s="202" t="s">
        <v>101</v>
      </c>
      <c r="B52" s="202"/>
      <c r="C52" s="193"/>
      <c r="D52" s="152"/>
      <c r="E52" s="293"/>
      <c r="F52" s="293"/>
      <c r="G52" s="171"/>
      <c r="H52" s="172"/>
      <c r="I52" s="166"/>
      <c r="J52" s="167"/>
      <c r="K52" s="168"/>
      <c r="L52" s="169"/>
      <c r="M52" s="170"/>
      <c r="N52" s="170"/>
      <c r="O52" s="170"/>
      <c r="P52" s="170"/>
      <c r="Q52" s="170"/>
      <c r="R52" s="170"/>
      <c r="S52" s="139"/>
    </row>
    <row r="53" spans="1:19" s="138" customFormat="1">
      <c r="A53" s="202"/>
      <c r="B53" s="202"/>
      <c r="C53" s="193"/>
      <c r="D53" s="152"/>
      <c r="E53" s="293"/>
      <c r="F53" s="293"/>
      <c r="G53" s="171"/>
      <c r="H53" s="172"/>
      <c r="I53" s="166"/>
      <c r="J53" s="167"/>
      <c r="K53" s="168"/>
      <c r="L53" s="169"/>
      <c r="M53" s="170"/>
      <c r="N53" s="170"/>
      <c r="O53" s="170"/>
      <c r="P53" s="170"/>
      <c r="Q53" s="170"/>
      <c r="R53" s="170"/>
      <c r="S53" s="139"/>
    </row>
    <row r="54" spans="1:19" s="138" customFormat="1">
      <c r="A54" s="202"/>
      <c r="B54" s="108" t="str">
        <f>B9</f>
        <v>I.</v>
      </c>
      <c r="C54" s="113" t="str">
        <f>C9</f>
        <v xml:space="preserve">PRIPRAVLJALNA DELA </v>
      </c>
      <c r="D54" s="152"/>
      <c r="E54" s="293"/>
      <c r="F54" s="293"/>
      <c r="G54" s="171"/>
      <c r="H54" s="172">
        <f>H27</f>
        <v>0</v>
      </c>
      <c r="I54" s="166"/>
      <c r="J54" s="167"/>
      <c r="K54" s="168"/>
      <c r="L54" s="169"/>
      <c r="M54" s="170"/>
      <c r="N54" s="170"/>
      <c r="O54" s="170"/>
      <c r="P54" s="170"/>
      <c r="Q54" s="170"/>
      <c r="R54" s="170"/>
      <c r="S54" s="139"/>
    </row>
    <row r="55" spans="1:19" s="138" customFormat="1">
      <c r="A55" s="202"/>
      <c r="B55" s="108"/>
      <c r="C55" s="113"/>
      <c r="D55" s="152"/>
      <c r="E55" s="293"/>
      <c r="F55" s="293"/>
      <c r="G55" s="171"/>
      <c r="H55" s="172"/>
      <c r="I55" s="166"/>
      <c r="J55" s="167"/>
      <c r="K55" s="168"/>
      <c r="L55" s="169"/>
      <c r="M55" s="170"/>
      <c r="N55" s="170"/>
      <c r="O55" s="170"/>
      <c r="P55" s="170"/>
      <c r="Q55" s="170"/>
      <c r="R55" s="170"/>
      <c r="S55" s="139"/>
    </row>
    <row r="56" spans="1:19" s="138" customFormat="1">
      <c r="A56" s="89"/>
      <c r="B56" s="108" t="str">
        <f>B30</f>
        <v>II.</v>
      </c>
      <c r="C56" s="113" t="str">
        <f>C30</f>
        <v>OBLOGE TAL</v>
      </c>
      <c r="D56" s="148"/>
      <c r="E56" s="293"/>
      <c r="F56" s="293"/>
      <c r="G56" s="171"/>
      <c r="H56" s="172">
        <f>H35</f>
        <v>0</v>
      </c>
      <c r="I56" s="166"/>
      <c r="J56" s="167"/>
      <c r="K56" s="168"/>
      <c r="L56" s="169"/>
      <c r="M56" s="170"/>
      <c r="N56" s="170"/>
      <c r="O56" s="170"/>
      <c r="P56" s="170"/>
      <c r="Q56" s="170"/>
      <c r="R56" s="170"/>
      <c r="S56" s="139"/>
    </row>
    <row r="57" spans="1:19" s="138" customFormat="1">
      <c r="A57" s="89"/>
      <c r="B57" s="108"/>
      <c r="C57" s="113"/>
      <c r="D57" s="148"/>
      <c r="E57" s="293"/>
      <c r="F57" s="293"/>
      <c r="G57" s="171"/>
      <c r="H57" s="172"/>
      <c r="I57" s="166"/>
      <c r="J57" s="167"/>
      <c r="K57" s="168"/>
      <c r="L57" s="169"/>
      <c r="M57" s="170"/>
      <c r="N57" s="170"/>
      <c r="O57" s="170"/>
      <c r="P57" s="170"/>
      <c r="Q57" s="170"/>
      <c r="R57" s="170"/>
      <c r="S57" s="139"/>
    </row>
    <row r="58" spans="1:19" s="138" customFormat="1">
      <c r="A58" s="89"/>
      <c r="B58" s="108" t="str">
        <f>B37</f>
        <v>III.</v>
      </c>
      <c r="C58" s="113" t="str">
        <f>C37</f>
        <v>OSTALA DELA</v>
      </c>
      <c r="D58" s="148"/>
      <c r="E58" s="293"/>
      <c r="F58" s="293"/>
      <c r="G58" s="171"/>
      <c r="H58" s="172">
        <f>H48</f>
        <v>0</v>
      </c>
      <c r="I58" s="166"/>
      <c r="J58" s="167"/>
      <c r="K58" s="168"/>
      <c r="L58" s="169"/>
      <c r="M58" s="170"/>
      <c r="N58" s="170"/>
      <c r="O58" s="170"/>
      <c r="P58" s="170"/>
      <c r="Q58" s="170"/>
      <c r="R58" s="170"/>
      <c r="S58" s="139"/>
    </row>
    <row r="59" spans="1:19" s="138" customFormat="1">
      <c r="A59" s="89"/>
      <c r="B59" s="108"/>
      <c r="C59" s="113"/>
      <c r="D59" s="148"/>
      <c r="E59" s="293"/>
      <c r="F59" s="293"/>
      <c r="G59" s="171"/>
      <c r="H59" s="172"/>
      <c r="I59" s="166"/>
      <c r="J59" s="167"/>
      <c r="K59" s="168"/>
      <c r="L59" s="169"/>
      <c r="M59" s="170"/>
      <c r="N59" s="170"/>
      <c r="O59" s="170"/>
      <c r="P59" s="170"/>
      <c r="Q59" s="170"/>
      <c r="R59" s="170"/>
      <c r="S59" s="139"/>
    </row>
    <row r="60" spans="1:19" s="138" customFormat="1" ht="13.5" thickBot="1">
      <c r="A60" s="208"/>
      <c r="B60" s="208"/>
      <c r="C60" s="207" t="str">
        <f>CONCATENATE(A3,"",C3," - SKUPAJ:")</f>
        <v>S1.GRADBENO OBRTNIŠKA DELA - SKUPAJ:</v>
      </c>
      <c r="D60" s="147"/>
      <c r="E60" s="292"/>
      <c r="F60" s="292"/>
      <c r="G60" s="156">
        <f>SUM(G53:G59)</f>
        <v>0</v>
      </c>
      <c r="H60" s="156">
        <f>SUM(H53:H59)</f>
        <v>0</v>
      </c>
      <c r="I60" s="166"/>
      <c r="J60" s="167"/>
      <c r="K60" s="168"/>
      <c r="L60" s="169"/>
      <c r="M60" s="170"/>
      <c r="N60" s="170"/>
      <c r="O60" s="170"/>
      <c r="P60" s="170"/>
      <c r="Q60" s="170"/>
      <c r="R60" s="170"/>
      <c r="S60" s="139"/>
    </row>
    <row r="65" spans="3:7">
      <c r="C65" s="213"/>
      <c r="D65" s="148"/>
      <c r="E65" s="293"/>
      <c r="F65" s="293"/>
      <c r="G65" s="264"/>
    </row>
    <row r="66" spans="3:7">
      <c r="C66" s="302"/>
      <c r="D66" s="148"/>
      <c r="E66" s="293"/>
      <c r="F66" s="293"/>
      <c r="G66" s="264"/>
    </row>
  </sheetData>
  <sheetProtection algorithmName="SHA-512" hashValue="xpoyh92O1FCeq1Apq2dz/hXQKKuh3wHWe5ZV+SsA3CHTbG4bRuSHnwAEY/SXRy4lnZXljC6rFNbB+1jCGhvzkg==" saltValue="cw0li9vKDSv0bsKGyQFONA==" spinCount="100000" sheet="1" objects="1" scenarios="1"/>
  <mergeCells count="1">
    <mergeCell ref="L4:L6"/>
  </mergeCells>
  <conditionalFormatting sqref="G11">
    <cfRule type="cellIs" dxfId="135" priority="107" operator="equal">
      <formula>0</formula>
    </cfRule>
    <cfRule type="cellIs" dxfId="134" priority="108" operator="greaterThan">
      <formula>0</formula>
    </cfRule>
  </conditionalFormatting>
  <conditionalFormatting sqref="G21">
    <cfRule type="cellIs" dxfId="133" priority="105" operator="equal">
      <formula>0</formula>
    </cfRule>
    <cfRule type="cellIs" dxfId="132" priority="106" operator="greaterThan">
      <formula>0</formula>
    </cfRule>
  </conditionalFormatting>
  <conditionalFormatting sqref="G23">
    <cfRule type="cellIs" dxfId="131" priority="103" operator="equal">
      <formula>0</formula>
    </cfRule>
    <cfRule type="cellIs" dxfId="130" priority="104" operator="greaterThan">
      <formula>0</formula>
    </cfRule>
  </conditionalFormatting>
  <conditionalFormatting sqref="G25">
    <cfRule type="cellIs" dxfId="129" priority="101" operator="equal">
      <formula>0</formula>
    </cfRule>
    <cfRule type="cellIs" dxfId="128" priority="102" operator="greaterThan">
      <formula>0</formula>
    </cfRule>
  </conditionalFormatting>
  <conditionalFormatting sqref="G32">
    <cfRule type="cellIs" dxfId="127" priority="19" operator="equal">
      <formula>0</formula>
    </cfRule>
    <cfRule type="cellIs" dxfId="126" priority="20" operator="greaterThan">
      <formula>0</formula>
    </cfRule>
  </conditionalFormatting>
  <conditionalFormatting sqref="G39">
    <cfRule type="cellIs" dxfId="125" priority="9" operator="equal">
      <formula>0</formula>
    </cfRule>
    <cfRule type="cellIs" dxfId="124" priority="10" operator="greaterThan">
      <formula>0</formula>
    </cfRule>
  </conditionalFormatting>
  <conditionalFormatting sqref="G42">
    <cfRule type="cellIs" dxfId="123" priority="3" operator="equal">
      <formula>0</formula>
    </cfRule>
    <cfRule type="cellIs" dxfId="122" priority="4" operator="greaterThan">
      <formula>0</formula>
    </cfRule>
  </conditionalFormatting>
  <conditionalFormatting sqref="G46">
    <cfRule type="cellIs" dxfId="121" priority="5" operator="equal">
      <formula>0</formula>
    </cfRule>
    <cfRule type="cellIs" dxfId="120" priority="6" operator="greaterThan">
      <formula>0</formula>
    </cfRule>
  </conditionalFormatting>
  <pageMargins left="0.98425196850393704" right="0.39370078740157483" top="0.98425196850393704" bottom="0.74803149606299213" header="0" footer="0.39370078740157483"/>
  <pageSetup paperSize="9" scale="71" firstPageNumber="0" orientation="portrait" horizontalDpi="300" verticalDpi="300" r:id="rId1"/>
  <headerFooter alignWithMargins="0">
    <oddHeader>&amp;L_x000D__x000D_&amp;9</oddHeader>
    <oddFooter>&amp;C&amp;6 &amp; List: &amp;A&amp;L&amp;9&amp;R&amp;R &amp; &amp;9 &amp; List: &amp;A_x000D_&amp;R &amp; &amp;9 &amp; Stran: &amp;P</oddFooter>
  </headerFooter>
  <rowBreaks count="1" manualBreakCount="1">
    <brk id="36"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27"/>
  <dimension ref="A1:S354"/>
  <sheetViews>
    <sheetView showZeros="0" view="pageBreakPreview" topLeftCell="A106" zoomScale="80" zoomScaleNormal="100" zoomScaleSheetLayoutView="80" workbookViewId="0">
      <selection activeCell="G84" sqref="G84"/>
    </sheetView>
  </sheetViews>
  <sheetFormatPr defaultRowHeight="12.75"/>
  <cols>
    <col min="1" max="1" width="5.85546875" style="65" customWidth="1"/>
    <col min="2" max="2" width="4.42578125" style="65" customWidth="1"/>
    <col min="3" max="3" width="52.85546875" style="80" customWidth="1"/>
    <col min="4" max="4" width="6.28515625" style="103" customWidth="1"/>
    <col min="5" max="5" width="8.42578125" style="103" bestFit="1" customWidth="1"/>
    <col min="6" max="6" width="11" style="103" customWidth="1"/>
    <col min="7" max="7" width="10" style="328" customWidth="1"/>
    <col min="8" max="8" width="13.28515625" style="328" customWidth="1"/>
    <col min="9" max="9" width="21" style="175" customWidth="1"/>
    <col min="10" max="10" width="21" style="176" customWidth="1"/>
    <col min="11" max="11" width="21" style="177" customWidth="1"/>
    <col min="12" max="12" width="21" style="162" customWidth="1"/>
    <col min="13" max="13" width="21" style="183" customWidth="1"/>
    <col min="14" max="19" width="21" style="184" customWidth="1"/>
    <col min="20" max="31" width="21" style="65" customWidth="1"/>
    <col min="32" max="16384" width="9.140625" style="65"/>
  </cols>
  <sheetData>
    <row r="1" spans="1:19" s="64" customFormat="1" ht="18">
      <c r="A1" s="78" t="s">
        <v>347</v>
      </c>
      <c r="B1" s="77"/>
      <c r="C1" s="78" t="s">
        <v>352</v>
      </c>
      <c r="D1" s="174"/>
      <c r="E1" s="174"/>
      <c r="F1" s="174"/>
      <c r="G1" s="326"/>
      <c r="H1" s="326"/>
      <c r="I1" s="175"/>
      <c r="J1" s="176"/>
      <c r="K1" s="177"/>
      <c r="L1" s="162"/>
      <c r="M1" s="178"/>
      <c r="N1" s="145"/>
      <c r="O1" s="145"/>
      <c r="P1" s="145"/>
      <c r="Q1" s="145"/>
      <c r="R1" s="145"/>
      <c r="S1" s="145"/>
    </row>
    <row r="2" spans="1:19" s="64" customFormat="1" ht="18">
      <c r="A2" s="78"/>
      <c r="B2" s="77"/>
      <c r="C2" s="78"/>
      <c r="D2" s="174"/>
      <c r="E2" s="174"/>
      <c r="F2" s="174"/>
      <c r="G2" s="326"/>
      <c r="H2" s="326"/>
      <c r="I2" s="175"/>
      <c r="J2" s="176"/>
      <c r="K2" s="177"/>
      <c r="L2" s="162"/>
      <c r="M2" s="178"/>
      <c r="N2" s="145"/>
      <c r="O2" s="145"/>
      <c r="P2" s="145"/>
      <c r="Q2" s="145"/>
      <c r="R2" s="145"/>
      <c r="S2" s="145"/>
    </row>
    <row r="3" spans="1:19" s="91" customFormat="1" ht="18">
      <c r="A3" s="90" t="s">
        <v>107</v>
      </c>
      <c r="B3" s="179"/>
      <c r="C3" s="90" t="s">
        <v>344</v>
      </c>
      <c r="D3" s="174"/>
      <c r="E3" s="174"/>
      <c r="F3" s="174"/>
      <c r="G3" s="327"/>
      <c r="H3" s="327"/>
      <c r="I3" s="211"/>
      <c r="J3" s="180"/>
      <c r="K3" s="181"/>
      <c r="L3" s="209"/>
      <c r="M3" s="182"/>
      <c r="N3" s="146"/>
      <c r="O3" s="146"/>
      <c r="P3" s="146"/>
      <c r="Q3" s="146"/>
      <c r="R3" s="146"/>
      <c r="S3" s="146"/>
    </row>
    <row r="4" spans="1:19">
      <c r="A4" s="66" t="s">
        <v>108</v>
      </c>
      <c r="B4" s="66"/>
      <c r="L4" s="510"/>
    </row>
    <row r="5" spans="1:19" ht="187.5" customHeight="1">
      <c r="C5" s="185" t="s">
        <v>110</v>
      </c>
      <c r="D5" s="186"/>
      <c r="E5" s="186"/>
      <c r="F5" s="186"/>
      <c r="G5" s="329"/>
      <c r="H5" s="329"/>
      <c r="I5" s="198"/>
      <c r="J5" s="197"/>
      <c r="K5" s="260"/>
      <c r="L5" s="510"/>
    </row>
    <row r="6" spans="1:19">
      <c r="A6" s="66" t="s">
        <v>138</v>
      </c>
      <c r="B6" s="66"/>
      <c r="C6" s="185"/>
      <c r="D6" s="186"/>
      <c r="E6" s="186"/>
      <c r="F6" s="186"/>
      <c r="G6" s="329"/>
      <c r="H6" s="329"/>
      <c r="I6" s="198"/>
      <c r="J6" s="261"/>
      <c r="K6" s="262"/>
      <c r="L6" s="510"/>
    </row>
    <row r="7" spans="1:19" s="82" customFormat="1" ht="38.25">
      <c r="A7" s="308" t="s">
        <v>0</v>
      </c>
      <c r="B7" s="308"/>
      <c r="C7" s="482" t="s">
        <v>1</v>
      </c>
      <c r="D7" s="482" t="s">
        <v>2</v>
      </c>
      <c r="E7" s="482" t="s">
        <v>3</v>
      </c>
      <c r="F7" s="469" t="s">
        <v>580</v>
      </c>
      <c r="G7" s="482" t="s">
        <v>4</v>
      </c>
      <c r="H7" s="482" t="s">
        <v>5</v>
      </c>
      <c r="I7" s="197"/>
      <c r="J7" s="163"/>
      <c r="K7" s="163"/>
      <c r="L7" s="162"/>
      <c r="M7" s="163"/>
      <c r="N7" s="164"/>
      <c r="O7" s="164"/>
      <c r="P7" s="164"/>
      <c r="Q7" s="164"/>
      <c r="R7" s="164"/>
      <c r="S7" s="164"/>
    </row>
    <row r="8" spans="1:19" s="82" customFormat="1">
      <c r="C8" s="243"/>
      <c r="D8" s="103"/>
      <c r="E8" s="103"/>
      <c r="F8" s="103"/>
      <c r="G8" s="158"/>
      <c r="H8" s="158"/>
      <c r="I8" s="197"/>
      <c r="J8" s="163"/>
      <c r="K8" s="163"/>
      <c r="L8" s="162"/>
      <c r="M8" s="163"/>
      <c r="N8" s="164"/>
      <c r="O8" s="164"/>
      <c r="P8" s="164"/>
      <c r="Q8" s="164"/>
      <c r="R8" s="164"/>
      <c r="S8" s="164"/>
    </row>
    <row r="9" spans="1:19" s="82" customFormat="1" ht="18" customHeight="1" thickBot="1">
      <c r="A9" s="205"/>
      <c r="B9" s="206" t="s">
        <v>105</v>
      </c>
      <c r="C9" s="96" t="s">
        <v>454</v>
      </c>
      <c r="D9" s="149"/>
      <c r="E9" s="159"/>
      <c r="F9" s="159"/>
      <c r="G9" s="160"/>
      <c r="H9" s="160"/>
      <c r="I9" s="153"/>
      <c r="J9" s="163"/>
      <c r="K9" s="163"/>
      <c r="L9" s="162"/>
      <c r="M9" s="163"/>
      <c r="N9" s="164"/>
      <c r="O9" s="164"/>
      <c r="P9" s="164"/>
      <c r="Q9" s="164"/>
      <c r="R9" s="164"/>
      <c r="S9" s="164"/>
    </row>
    <row r="10" spans="1:19" s="82" customFormat="1" ht="15.75">
      <c r="A10" s="220"/>
      <c r="B10" s="126"/>
      <c r="C10" s="221"/>
      <c r="D10" s="103"/>
      <c r="E10" s="222"/>
      <c r="F10" s="222"/>
      <c r="G10" s="217"/>
      <c r="H10" s="217"/>
      <c r="I10" s="153"/>
      <c r="J10" s="163"/>
      <c r="K10" s="163"/>
      <c r="L10" s="162"/>
      <c r="M10" s="163"/>
      <c r="N10" s="164"/>
      <c r="O10" s="164"/>
      <c r="P10" s="164"/>
      <c r="Q10" s="164"/>
      <c r="R10" s="164"/>
      <c r="S10" s="164"/>
    </row>
    <row r="11" spans="1:19" s="82" customFormat="1">
      <c r="A11" s="223" t="str">
        <f>$B$9</f>
        <v>I.</v>
      </c>
      <c r="B11" s="67">
        <f>COUNT(#REF!)+1</f>
        <v>1</v>
      </c>
      <c r="C11" s="225" t="s">
        <v>455</v>
      </c>
      <c r="D11" s="157" t="s">
        <v>100</v>
      </c>
      <c r="E11" s="154">
        <v>1</v>
      </c>
      <c r="F11" s="154"/>
      <c r="G11" s="392"/>
      <c r="H11" s="153">
        <f t="shared" ref="H11:H68" si="0">E11*G11</f>
        <v>0</v>
      </c>
      <c r="I11" s="153"/>
      <c r="J11" s="163"/>
      <c r="K11" s="163"/>
      <c r="L11" s="162"/>
      <c r="M11" s="163"/>
      <c r="N11" s="164"/>
      <c r="O11" s="164"/>
      <c r="P11" s="164"/>
      <c r="Q11" s="164"/>
      <c r="R11" s="164"/>
      <c r="S11" s="164"/>
    </row>
    <row r="12" spans="1:19" s="82" customFormat="1" ht="38.25">
      <c r="A12" s="223"/>
      <c r="B12" s="67"/>
      <c r="C12" s="413" t="s">
        <v>456</v>
      </c>
      <c r="D12" s="157"/>
      <c r="E12" s="154"/>
      <c r="F12" s="154"/>
      <c r="G12" s="153"/>
      <c r="H12" s="153">
        <f t="shared" si="0"/>
        <v>0</v>
      </c>
      <c r="I12" s="153"/>
      <c r="J12" s="163"/>
      <c r="K12" s="163"/>
      <c r="L12" s="162"/>
      <c r="M12" s="163"/>
      <c r="N12" s="164"/>
      <c r="O12" s="164"/>
      <c r="P12" s="164"/>
      <c r="Q12" s="164"/>
      <c r="R12" s="164"/>
      <c r="S12" s="164"/>
    </row>
    <row r="13" spans="1:19" s="82" customFormat="1">
      <c r="A13" s="223"/>
      <c r="B13" s="67"/>
      <c r="C13" s="224"/>
      <c r="D13" s="157"/>
      <c r="E13" s="154"/>
      <c r="F13" s="154"/>
      <c r="G13" s="153"/>
      <c r="H13" s="153">
        <f t="shared" si="0"/>
        <v>0</v>
      </c>
      <c r="I13" s="153"/>
      <c r="J13" s="163"/>
      <c r="K13" s="163"/>
      <c r="L13" s="162"/>
      <c r="M13" s="163"/>
      <c r="N13" s="164"/>
      <c r="O13" s="164"/>
      <c r="P13" s="164"/>
      <c r="Q13" s="164"/>
      <c r="R13" s="164"/>
      <c r="S13" s="164"/>
    </row>
    <row r="14" spans="1:19" s="82" customFormat="1">
      <c r="A14" s="223" t="s">
        <v>105</v>
      </c>
      <c r="B14" s="67">
        <f>COUNT($A$11:B13)+1</f>
        <v>2</v>
      </c>
      <c r="C14" s="213" t="s">
        <v>457</v>
      </c>
      <c r="D14" s="157" t="s">
        <v>10</v>
      </c>
      <c r="E14" s="154">
        <v>1</v>
      </c>
      <c r="F14" s="154"/>
      <c r="G14" s="392"/>
      <c r="H14" s="153">
        <f t="shared" si="0"/>
        <v>0</v>
      </c>
      <c r="I14" s="153"/>
      <c r="J14" s="163"/>
      <c r="K14" s="163"/>
      <c r="L14" s="162"/>
      <c r="M14" s="163"/>
      <c r="N14" s="164"/>
      <c r="O14" s="164"/>
      <c r="P14" s="164"/>
      <c r="Q14" s="164"/>
      <c r="R14" s="164"/>
      <c r="S14" s="164"/>
    </row>
    <row r="15" spans="1:19" s="82" customFormat="1">
      <c r="A15" s="223"/>
      <c r="B15" s="67"/>
      <c r="C15" s="414" t="s">
        <v>458</v>
      </c>
      <c r="D15" s="157"/>
      <c r="E15" s="154"/>
      <c r="F15" s="154"/>
      <c r="G15" s="153"/>
      <c r="H15" s="153">
        <f t="shared" si="0"/>
        <v>0</v>
      </c>
      <c r="I15" s="153"/>
      <c r="J15" s="163"/>
      <c r="K15" s="163"/>
      <c r="L15" s="162"/>
      <c r="M15" s="163"/>
      <c r="N15" s="164"/>
      <c r="O15" s="164"/>
      <c r="P15" s="164"/>
      <c r="Q15" s="164"/>
      <c r="R15" s="164"/>
      <c r="S15" s="164"/>
    </row>
    <row r="16" spans="1:19" s="82" customFormat="1">
      <c r="A16" s="223"/>
      <c r="B16" s="67"/>
      <c r="C16" s="214"/>
      <c r="D16" s="157"/>
      <c r="E16" s="154"/>
      <c r="F16" s="154"/>
      <c r="G16" s="153"/>
      <c r="H16" s="153">
        <f t="shared" si="0"/>
        <v>0</v>
      </c>
      <c r="I16" s="153"/>
      <c r="J16" s="163"/>
      <c r="K16" s="163"/>
      <c r="L16" s="162"/>
      <c r="M16" s="163"/>
      <c r="N16" s="164"/>
      <c r="O16" s="164"/>
      <c r="P16" s="164"/>
      <c r="Q16" s="164"/>
      <c r="R16" s="164"/>
      <c r="S16" s="164"/>
    </row>
    <row r="17" spans="1:19" s="82" customFormat="1">
      <c r="A17" s="223" t="s">
        <v>105</v>
      </c>
      <c r="B17" s="67">
        <f>COUNT($A$11:B16)+1</f>
        <v>3</v>
      </c>
      <c r="C17" s="225" t="s">
        <v>459</v>
      </c>
      <c r="D17" s="157" t="s">
        <v>100</v>
      </c>
      <c r="E17" s="154">
        <v>1</v>
      </c>
      <c r="F17" s="154"/>
      <c r="G17" s="392"/>
      <c r="H17" s="153">
        <f t="shared" si="0"/>
        <v>0</v>
      </c>
      <c r="I17" s="153"/>
      <c r="J17" s="163"/>
      <c r="K17" s="163"/>
      <c r="L17" s="162"/>
      <c r="M17" s="163"/>
      <c r="N17" s="164"/>
      <c r="O17" s="164"/>
      <c r="P17" s="164"/>
      <c r="Q17" s="164"/>
      <c r="R17" s="164"/>
      <c r="S17" s="164"/>
    </row>
    <row r="18" spans="1:19" s="82" customFormat="1" ht="38.25">
      <c r="A18" s="223"/>
      <c r="B18" s="67"/>
      <c r="C18" s="413" t="s">
        <v>460</v>
      </c>
      <c r="D18" s="157"/>
      <c r="E18" s="154"/>
      <c r="F18" s="154"/>
      <c r="G18" s="153"/>
      <c r="H18" s="153">
        <f t="shared" si="0"/>
        <v>0</v>
      </c>
      <c r="I18" s="153"/>
      <c r="J18" s="163"/>
      <c r="K18" s="163"/>
      <c r="L18" s="162"/>
      <c r="M18" s="163"/>
      <c r="N18" s="164"/>
      <c r="O18" s="164"/>
      <c r="P18" s="164"/>
      <c r="Q18" s="164"/>
      <c r="R18" s="164"/>
      <c r="S18" s="164"/>
    </row>
    <row r="19" spans="1:19" s="82" customFormat="1">
      <c r="A19" s="223"/>
      <c r="B19" s="67"/>
      <c r="C19" s="214"/>
      <c r="D19" s="157"/>
      <c r="E19" s="154"/>
      <c r="F19" s="154"/>
      <c r="G19" s="153"/>
      <c r="H19" s="153">
        <f t="shared" si="0"/>
        <v>0</v>
      </c>
      <c r="I19" s="153"/>
      <c r="J19" s="163"/>
      <c r="K19" s="163"/>
      <c r="L19" s="162"/>
      <c r="M19" s="163"/>
      <c r="N19" s="164"/>
      <c r="O19" s="164"/>
      <c r="P19" s="164"/>
      <c r="Q19" s="164"/>
      <c r="R19" s="164"/>
      <c r="S19" s="164"/>
    </row>
    <row r="20" spans="1:19" s="82" customFormat="1">
      <c r="A20" s="223" t="s">
        <v>105</v>
      </c>
      <c r="B20" s="67">
        <f>COUNT($A$11:B19)+1</f>
        <v>4</v>
      </c>
      <c r="C20" s="219" t="s">
        <v>461</v>
      </c>
      <c r="D20" s="157"/>
      <c r="E20" s="200"/>
      <c r="F20" s="200"/>
      <c r="G20" s="153"/>
      <c r="H20" s="153">
        <f t="shared" si="0"/>
        <v>0</v>
      </c>
      <c r="I20" s="153"/>
      <c r="J20" s="163"/>
      <c r="K20" s="163"/>
      <c r="L20" s="162"/>
      <c r="M20" s="163"/>
      <c r="N20" s="164"/>
      <c r="O20" s="164"/>
      <c r="P20" s="164"/>
      <c r="Q20" s="164"/>
      <c r="R20" s="164"/>
      <c r="S20" s="164"/>
    </row>
    <row r="21" spans="1:19" s="82" customFormat="1" ht="38.25">
      <c r="A21" s="223"/>
      <c r="B21" s="67"/>
      <c r="C21" s="413" t="s">
        <v>462</v>
      </c>
      <c r="D21" s="157"/>
      <c r="E21" s="200"/>
      <c r="F21" s="200"/>
      <c r="G21" s="153"/>
      <c r="H21" s="153">
        <f t="shared" si="0"/>
        <v>0</v>
      </c>
      <c r="I21" s="153"/>
      <c r="J21" s="163"/>
      <c r="K21" s="163"/>
      <c r="L21" s="162"/>
      <c r="M21" s="163"/>
      <c r="N21" s="164"/>
      <c r="O21" s="164"/>
      <c r="P21" s="164"/>
      <c r="Q21" s="164"/>
      <c r="R21" s="164"/>
      <c r="S21" s="164"/>
    </row>
    <row r="22" spans="1:19" s="82" customFormat="1">
      <c r="A22" s="223"/>
      <c r="B22" s="67"/>
      <c r="C22" s="215" t="s">
        <v>142</v>
      </c>
      <c r="D22" s="157" t="s">
        <v>8</v>
      </c>
      <c r="E22" s="200">
        <v>1</v>
      </c>
      <c r="F22" s="200"/>
      <c r="G22" s="392"/>
      <c r="H22" s="153">
        <f t="shared" si="0"/>
        <v>0</v>
      </c>
      <c r="I22" s="153"/>
      <c r="J22" s="163"/>
      <c r="K22" s="163"/>
      <c r="L22" s="162"/>
      <c r="M22" s="163"/>
      <c r="N22" s="164"/>
      <c r="O22" s="164"/>
      <c r="P22" s="164"/>
      <c r="Q22" s="164"/>
      <c r="R22" s="164"/>
      <c r="S22" s="164"/>
    </row>
    <row r="23" spans="1:19" s="82" customFormat="1">
      <c r="A23" s="223"/>
      <c r="B23" s="67"/>
      <c r="C23" s="218" t="s">
        <v>144</v>
      </c>
      <c r="D23" s="157" t="s">
        <v>8</v>
      </c>
      <c r="E23" s="200">
        <v>25</v>
      </c>
      <c r="F23" s="200"/>
      <c r="G23" s="392"/>
      <c r="H23" s="153">
        <f t="shared" si="0"/>
        <v>0</v>
      </c>
      <c r="I23" s="153"/>
      <c r="J23" s="163"/>
      <c r="K23" s="163"/>
      <c r="L23" s="162"/>
      <c r="M23" s="163"/>
      <c r="N23" s="164"/>
      <c r="O23" s="164"/>
      <c r="P23" s="164"/>
      <c r="Q23" s="164"/>
      <c r="R23" s="164"/>
      <c r="S23" s="164"/>
    </row>
    <row r="24" spans="1:19" s="82" customFormat="1">
      <c r="A24" s="223"/>
      <c r="B24" s="67"/>
      <c r="C24" s="214"/>
      <c r="D24" s="157"/>
      <c r="E24" s="154"/>
      <c r="F24" s="154"/>
      <c r="G24" s="153"/>
      <c r="H24" s="153">
        <f t="shared" si="0"/>
        <v>0</v>
      </c>
      <c r="I24" s="153"/>
      <c r="J24" s="163"/>
      <c r="K24" s="163"/>
      <c r="L24" s="162"/>
      <c r="M24" s="163"/>
      <c r="N24" s="164"/>
      <c r="O24" s="164"/>
      <c r="P24" s="164"/>
      <c r="Q24" s="164"/>
      <c r="R24" s="164"/>
      <c r="S24" s="164"/>
    </row>
    <row r="25" spans="1:19" s="82" customFormat="1">
      <c r="A25" s="223" t="s">
        <v>105</v>
      </c>
      <c r="B25" s="67">
        <f>COUNT($A$11:B24)+1</f>
        <v>5</v>
      </c>
      <c r="C25" s="219" t="s">
        <v>463</v>
      </c>
      <c r="D25" s="157" t="s">
        <v>100</v>
      </c>
      <c r="E25" s="154">
        <v>1</v>
      </c>
      <c r="F25" s="392"/>
      <c r="G25" s="392"/>
      <c r="H25" s="153">
        <f t="shared" si="0"/>
        <v>0</v>
      </c>
      <c r="I25" s="153"/>
      <c r="J25" s="163"/>
      <c r="K25" s="163"/>
      <c r="L25" s="162"/>
      <c r="M25" s="163"/>
      <c r="N25" s="164"/>
      <c r="O25" s="164"/>
      <c r="P25" s="164"/>
      <c r="Q25" s="164"/>
      <c r="R25" s="164"/>
      <c r="S25" s="164"/>
    </row>
    <row r="26" spans="1:19" s="82" customFormat="1" ht="89.25">
      <c r="A26" s="223"/>
      <c r="B26" s="67"/>
      <c r="C26" s="431" t="s">
        <v>464</v>
      </c>
      <c r="D26" s="157"/>
      <c r="E26" s="154"/>
      <c r="F26" s="154"/>
      <c r="G26" s="153"/>
      <c r="H26" s="153">
        <f t="shared" si="0"/>
        <v>0</v>
      </c>
      <c r="I26" s="153"/>
      <c r="J26" s="163"/>
      <c r="K26" s="163"/>
      <c r="L26" s="162"/>
      <c r="M26" s="163"/>
      <c r="N26" s="164"/>
      <c r="O26" s="164"/>
      <c r="P26" s="164"/>
      <c r="Q26" s="164"/>
      <c r="R26" s="164"/>
      <c r="S26" s="164"/>
    </row>
    <row r="27" spans="1:19" s="82" customFormat="1">
      <c r="A27" s="223"/>
      <c r="B27" s="67"/>
      <c r="C27" s="431"/>
      <c r="D27" s="157"/>
      <c r="E27" s="154"/>
      <c r="F27" s="154"/>
      <c r="G27" s="153"/>
      <c r="H27" s="153">
        <f t="shared" si="0"/>
        <v>0</v>
      </c>
      <c r="I27" s="153"/>
      <c r="J27" s="163"/>
      <c r="K27" s="163"/>
      <c r="L27" s="162"/>
      <c r="M27" s="163"/>
      <c r="N27" s="164"/>
      <c r="O27" s="164"/>
      <c r="P27" s="164"/>
      <c r="Q27" s="164"/>
      <c r="R27" s="164"/>
      <c r="S27" s="164"/>
    </row>
    <row r="28" spans="1:19" s="82" customFormat="1">
      <c r="A28" s="223" t="s">
        <v>105</v>
      </c>
      <c r="B28" s="67">
        <f>COUNT($A$11:B27)+1</f>
        <v>6</v>
      </c>
      <c r="C28" s="219" t="s">
        <v>465</v>
      </c>
      <c r="D28" s="157" t="s">
        <v>100</v>
      </c>
      <c r="E28" s="154">
        <v>1</v>
      </c>
      <c r="F28" s="392"/>
      <c r="G28" s="392"/>
      <c r="H28" s="153">
        <f t="shared" si="0"/>
        <v>0</v>
      </c>
      <c r="I28" s="153"/>
      <c r="J28" s="163"/>
      <c r="K28" s="163"/>
      <c r="L28" s="162"/>
      <c r="M28" s="163"/>
      <c r="N28" s="164"/>
      <c r="O28" s="164"/>
      <c r="P28" s="164"/>
      <c r="Q28" s="164"/>
      <c r="R28" s="164"/>
      <c r="S28" s="164"/>
    </row>
    <row r="29" spans="1:19" s="82" customFormat="1" ht="63.75">
      <c r="A29" s="223"/>
      <c r="B29" s="67"/>
      <c r="C29" s="412" t="s">
        <v>466</v>
      </c>
      <c r="D29" s="157"/>
      <c r="E29" s="154"/>
      <c r="F29" s="154"/>
      <c r="G29" s="153"/>
      <c r="H29" s="153">
        <f t="shared" si="0"/>
        <v>0</v>
      </c>
      <c r="I29" s="153"/>
      <c r="J29" s="163"/>
      <c r="K29" s="163"/>
      <c r="L29" s="162"/>
      <c r="M29" s="163"/>
      <c r="N29" s="164"/>
      <c r="O29" s="164"/>
      <c r="P29" s="164"/>
      <c r="Q29" s="164"/>
      <c r="R29" s="164"/>
      <c r="S29" s="164"/>
    </row>
    <row r="30" spans="1:19" s="82" customFormat="1">
      <c r="A30" s="223"/>
      <c r="B30" s="67"/>
      <c r="C30" s="412" t="s">
        <v>467</v>
      </c>
      <c r="D30" s="157"/>
      <c r="E30" s="154"/>
      <c r="F30" s="154"/>
      <c r="G30" s="153"/>
      <c r="H30" s="153">
        <f t="shared" si="0"/>
        <v>0</v>
      </c>
      <c r="I30" s="153"/>
      <c r="J30" s="163"/>
      <c r="K30" s="163"/>
      <c r="L30" s="162"/>
      <c r="M30" s="163"/>
      <c r="N30" s="164"/>
      <c r="O30" s="164"/>
      <c r="P30" s="164"/>
      <c r="Q30" s="164"/>
      <c r="R30" s="164"/>
      <c r="S30" s="164"/>
    </row>
    <row r="31" spans="1:19" s="82" customFormat="1">
      <c r="A31" s="223"/>
      <c r="B31" s="67"/>
      <c r="C31" s="412" t="s">
        <v>468</v>
      </c>
      <c r="D31" s="157"/>
      <c r="E31" s="154"/>
      <c r="F31" s="154"/>
      <c r="G31" s="153"/>
      <c r="H31" s="153">
        <f t="shared" si="0"/>
        <v>0</v>
      </c>
      <c r="I31" s="153"/>
      <c r="J31" s="163"/>
      <c r="K31" s="163"/>
      <c r="L31" s="162"/>
      <c r="M31" s="163"/>
      <c r="N31" s="164"/>
      <c r="O31" s="164"/>
      <c r="P31" s="164"/>
      <c r="Q31" s="164"/>
      <c r="R31" s="164"/>
      <c r="S31" s="164"/>
    </row>
    <row r="32" spans="1:19" s="82" customFormat="1" ht="25.5">
      <c r="A32" s="223"/>
      <c r="B32" s="67"/>
      <c r="C32" s="412" t="s">
        <v>469</v>
      </c>
      <c r="D32" s="157"/>
      <c r="E32" s="154"/>
      <c r="F32" s="154"/>
      <c r="G32" s="153"/>
      <c r="H32" s="153">
        <f t="shared" si="0"/>
        <v>0</v>
      </c>
      <c r="I32" s="153"/>
      <c r="J32" s="163"/>
      <c r="K32" s="163"/>
      <c r="L32" s="162"/>
      <c r="M32" s="163"/>
      <c r="N32" s="164"/>
      <c r="O32" s="164"/>
      <c r="P32" s="164"/>
      <c r="Q32" s="164"/>
      <c r="R32" s="164"/>
      <c r="S32" s="164"/>
    </row>
    <row r="33" spans="1:19" s="82" customFormat="1" ht="25.5">
      <c r="A33" s="223"/>
      <c r="B33" s="67"/>
      <c r="C33" s="412" t="s">
        <v>470</v>
      </c>
      <c r="D33" s="157"/>
      <c r="E33" s="154"/>
      <c r="F33" s="154"/>
      <c r="G33" s="153"/>
      <c r="H33" s="153">
        <f t="shared" si="0"/>
        <v>0</v>
      </c>
      <c r="I33" s="153"/>
      <c r="J33" s="163"/>
      <c r="K33" s="163"/>
      <c r="L33" s="162"/>
      <c r="M33" s="163"/>
      <c r="N33" s="164"/>
      <c r="O33" s="164"/>
      <c r="P33" s="164"/>
      <c r="Q33" s="164"/>
      <c r="R33" s="164"/>
      <c r="S33" s="164"/>
    </row>
    <row r="34" spans="1:19" s="82" customFormat="1" ht="63.75">
      <c r="A34" s="223"/>
      <c r="B34" s="67"/>
      <c r="C34" s="412" t="s">
        <v>471</v>
      </c>
      <c r="D34" s="157"/>
      <c r="E34" s="200"/>
      <c r="F34" s="200"/>
      <c r="G34" s="153"/>
      <c r="H34" s="153">
        <f t="shared" si="0"/>
        <v>0</v>
      </c>
      <c r="I34" s="153"/>
      <c r="J34" s="163"/>
      <c r="K34" s="163"/>
      <c r="L34" s="162"/>
      <c r="M34" s="163"/>
      <c r="N34" s="164"/>
      <c r="O34" s="164"/>
      <c r="P34" s="164"/>
      <c r="Q34" s="164"/>
      <c r="R34" s="164"/>
      <c r="S34" s="164"/>
    </row>
    <row r="35" spans="1:19" s="82" customFormat="1">
      <c r="A35" s="223"/>
      <c r="B35" s="67"/>
      <c r="C35" s="342" t="s">
        <v>574</v>
      </c>
      <c r="D35" s="157"/>
      <c r="E35" s="154"/>
      <c r="F35" s="154"/>
      <c r="G35" s="153"/>
      <c r="H35" s="153">
        <f t="shared" si="0"/>
        <v>0</v>
      </c>
      <c r="I35" s="153"/>
      <c r="J35" s="163"/>
      <c r="K35" s="163"/>
      <c r="L35" s="162"/>
      <c r="M35" s="163"/>
      <c r="N35" s="164"/>
      <c r="O35" s="164"/>
      <c r="P35" s="164"/>
      <c r="Q35" s="164"/>
      <c r="R35" s="164"/>
      <c r="S35" s="164"/>
    </row>
    <row r="36" spans="1:19" s="82" customFormat="1">
      <c r="A36" s="223"/>
      <c r="B36" s="67"/>
      <c r="C36" s="214"/>
      <c r="D36" s="157"/>
      <c r="E36" s="154"/>
      <c r="F36" s="154"/>
      <c r="G36" s="153"/>
      <c r="H36" s="153">
        <f t="shared" si="0"/>
        <v>0</v>
      </c>
      <c r="I36" s="153"/>
      <c r="J36" s="163"/>
      <c r="K36" s="163"/>
      <c r="L36" s="162"/>
      <c r="M36" s="163"/>
      <c r="N36" s="164"/>
      <c r="O36" s="164"/>
      <c r="P36" s="164"/>
      <c r="Q36" s="164"/>
      <c r="R36" s="164"/>
      <c r="S36" s="164"/>
    </row>
    <row r="37" spans="1:19" s="82" customFormat="1">
      <c r="A37" s="223" t="s">
        <v>105</v>
      </c>
      <c r="B37" s="67">
        <f>COUNT($A$11:B36)+1</f>
        <v>7</v>
      </c>
      <c r="C37" s="219" t="s">
        <v>472</v>
      </c>
      <c r="D37" s="157" t="s">
        <v>100</v>
      </c>
      <c r="E37" s="154">
        <v>1</v>
      </c>
      <c r="F37" s="154"/>
      <c r="G37" s="392"/>
      <c r="H37" s="153">
        <f t="shared" si="0"/>
        <v>0</v>
      </c>
      <c r="I37" s="153"/>
      <c r="J37" s="163"/>
      <c r="K37" s="163"/>
      <c r="L37" s="162"/>
      <c r="M37" s="163"/>
      <c r="N37" s="164"/>
      <c r="O37" s="164"/>
      <c r="P37" s="164"/>
      <c r="Q37" s="164"/>
      <c r="R37" s="164"/>
      <c r="S37" s="164"/>
    </row>
    <row r="38" spans="1:19" s="82" customFormat="1" ht="51">
      <c r="A38" s="223"/>
      <c r="B38" s="67"/>
      <c r="C38" s="432" t="s">
        <v>473</v>
      </c>
      <c r="D38" s="157"/>
      <c r="E38" s="154"/>
      <c r="F38" s="154"/>
      <c r="G38" s="153"/>
      <c r="H38" s="153">
        <f t="shared" si="0"/>
        <v>0</v>
      </c>
      <c r="I38" s="153"/>
      <c r="J38" s="163"/>
      <c r="K38" s="163"/>
      <c r="L38" s="162"/>
      <c r="M38" s="163"/>
      <c r="N38" s="164"/>
      <c r="O38" s="164"/>
      <c r="P38" s="164"/>
      <c r="Q38" s="164"/>
      <c r="R38" s="164"/>
      <c r="S38" s="164"/>
    </row>
    <row r="39" spans="1:19" s="82" customFormat="1" ht="25.5">
      <c r="A39" s="223"/>
      <c r="B39" s="67"/>
      <c r="C39" s="413" t="s">
        <v>474</v>
      </c>
      <c r="D39" s="157"/>
      <c r="E39" s="154"/>
      <c r="F39" s="154"/>
      <c r="G39" s="153"/>
      <c r="H39" s="153">
        <f t="shared" si="0"/>
        <v>0</v>
      </c>
      <c r="I39" s="153"/>
      <c r="J39" s="163"/>
      <c r="K39" s="163"/>
      <c r="L39" s="162"/>
      <c r="M39" s="163"/>
      <c r="N39" s="164"/>
      <c r="O39" s="164"/>
      <c r="P39" s="164"/>
      <c r="Q39" s="164"/>
      <c r="R39" s="164"/>
      <c r="S39" s="164"/>
    </row>
    <row r="40" spans="1:19" s="82" customFormat="1" ht="25.5">
      <c r="A40" s="223"/>
      <c r="B40" s="67"/>
      <c r="C40" s="413" t="s">
        <v>475</v>
      </c>
      <c r="D40" s="157"/>
      <c r="E40" s="154"/>
      <c r="F40" s="154"/>
      <c r="G40" s="153"/>
      <c r="H40" s="153">
        <f t="shared" si="0"/>
        <v>0</v>
      </c>
      <c r="I40" s="153"/>
      <c r="J40" s="163"/>
      <c r="K40" s="163"/>
      <c r="L40" s="162"/>
      <c r="M40" s="163"/>
      <c r="N40" s="164"/>
      <c r="O40" s="164"/>
      <c r="P40" s="164"/>
      <c r="Q40" s="164"/>
      <c r="R40" s="164"/>
      <c r="S40" s="164"/>
    </row>
    <row r="41" spans="1:19" s="82" customFormat="1">
      <c r="A41" s="223"/>
      <c r="B41" s="67"/>
      <c r="C41" s="342" t="s">
        <v>544</v>
      </c>
      <c r="D41" s="157"/>
      <c r="E41" s="154"/>
      <c r="F41" s="154"/>
      <c r="G41" s="153"/>
      <c r="H41" s="153">
        <f t="shared" si="0"/>
        <v>0</v>
      </c>
      <c r="I41" s="153"/>
      <c r="J41" s="163"/>
      <c r="K41" s="163"/>
      <c r="L41" s="162"/>
      <c r="M41" s="163"/>
      <c r="N41" s="164"/>
      <c r="O41" s="164"/>
      <c r="P41" s="164"/>
      <c r="Q41" s="164"/>
      <c r="R41" s="164"/>
      <c r="S41" s="164"/>
    </row>
    <row r="42" spans="1:19" s="82" customFormat="1">
      <c r="A42" s="223"/>
      <c r="B42" s="67"/>
      <c r="C42" s="214"/>
      <c r="D42" s="157"/>
      <c r="E42" s="200"/>
      <c r="F42" s="200"/>
      <c r="G42" s="153"/>
      <c r="H42" s="153">
        <f t="shared" si="0"/>
        <v>0</v>
      </c>
      <c r="I42" s="153"/>
      <c r="J42" s="163"/>
      <c r="K42" s="163"/>
      <c r="L42" s="162"/>
      <c r="M42" s="163"/>
      <c r="N42" s="164"/>
      <c r="O42" s="164"/>
      <c r="P42" s="164"/>
      <c r="Q42" s="164"/>
      <c r="R42" s="164"/>
      <c r="S42" s="164"/>
    </row>
    <row r="43" spans="1:19" s="82" customFormat="1">
      <c r="A43" s="223" t="s">
        <v>105</v>
      </c>
      <c r="B43" s="67">
        <f>COUNT($A$11:B42)+1</f>
        <v>8</v>
      </c>
      <c r="C43" s="225" t="s">
        <v>476</v>
      </c>
      <c r="D43" s="157"/>
      <c r="E43" s="154"/>
      <c r="F43" s="154"/>
      <c r="G43" s="153"/>
      <c r="H43" s="153">
        <f t="shared" si="0"/>
        <v>0</v>
      </c>
      <c r="I43" s="153"/>
      <c r="J43" s="163"/>
      <c r="K43" s="163"/>
      <c r="L43" s="162"/>
      <c r="M43" s="163"/>
      <c r="N43" s="164"/>
      <c r="O43" s="164"/>
      <c r="P43" s="164"/>
      <c r="Q43" s="164"/>
      <c r="R43" s="164"/>
      <c r="S43" s="164"/>
    </row>
    <row r="44" spans="1:19" s="82" customFormat="1" ht="76.5">
      <c r="A44" s="223"/>
      <c r="B44" s="67"/>
      <c r="C44" s="416" t="s">
        <v>477</v>
      </c>
      <c r="D44" s="157"/>
      <c r="E44" s="154"/>
      <c r="F44" s="154"/>
      <c r="G44" s="153"/>
      <c r="H44" s="153">
        <f t="shared" si="0"/>
        <v>0</v>
      </c>
      <c r="I44" s="153"/>
      <c r="J44" s="163"/>
      <c r="K44" s="163"/>
      <c r="L44" s="162"/>
      <c r="M44" s="163"/>
      <c r="N44" s="164"/>
      <c r="O44" s="164"/>
      <c r="P44" s="164"/>
      <c r="Q44" s="164"/>
      <c r="R44" s="164"/>
      <c r="S44" s="164"/>
    </row>
    <row r="45" spans="1:19" s="82" customFormat="1">
      <c r="A45" s="223"/>
      <c r="B45" s="67"/>
      <c r="C45" s="215" t="s">
        <v>141</v>
      </c>
      <c r="D45" s="157" t="s">
        <v>10</v>
      </c>
      <c r="E45" s="154">
        <v>4</v>
      </c>
      <c r="F45" s="154"/>
      <c r="G45" s="392"/>
      <c r="H45" s="153">
        <f t="shared" si="0"/>
        <v>0</v>
      </c>
      <c r="I45" s="153"/>
      <c r="J45" s="163"/>
      <c r="K45" s="163"/>
      <c r="L45" s="162"/>
      <c r="M45" s="163"/>
      <c r="N45" s="164"/>
      <c r="O45" s="164"/>
      <c r="P45" s="164"/>
      <c r="Q45" s="164"/>
      <c r="R45" s="164"/>
      <c r="S45" s="164"/>
    </row>
    <row r="46" spans="1:19" s="82" customFormat="1">
      <c r="A46" s="223"/>
      <c r="B46" s="67"/>
      <c r="C46" s="265"/>
      <c r="D46" s="387"/>
      <c r="E46" s="387"/>
      <c r="F46" s="387"/>
      <c r="G46" s="153"/>
      <c r="H46" s="153">
        <f t="shared" si="0"/>
        <v>0</v>
      </c>
      <c r="I46" s="153"/>
      <c r="J46" s="163"/>
      <c r="K46" s="163"/>
      <c r="L46" s="162"/>
      <c r="M46" s="163"/>
      <c r="N46" s="164"/>
      <c r="O46" s="164"/>
      <c r="P46" s="164"/>
      <c r="Q46" s="164"/>
      <c r="R46" s="164"/>
      <c r="S46" s="164"/>
    </row>
    <row r="47" spans="1:19" s="82" customFormat="1">
      <c r="A47" s="223" t="s">
        <v>105</v>
      </c>
      <c r="B47" s="67">
        <f>COUNT($A$11:B46)+1</f>
        <v>9</v>
      </c>
      <c r="C47" s="219" t="s">
        <v>478</v>
      </c>
      <c r="D47" s="157"/>
      <c r="E47" s="154"/>
      <c r="F47" s="154"/>
      <c r="G47" s="153"/>
      <c r="H47" s="153">
        <f t="shared" si="0"/>
        <v>0</v>
      </c>
      <c r="I47" s="153"/>
      <c r="J47" s="163"/>
      <c r="K47" s="163"/>
      <c r="L47" s="162"/>
      <c r="M47" s="163"/>
      <c r="N47" s="164"/>
      <c r="O47" s="164"/>
      <c r="P47" s="164"/>
      <c r="Q47" s="164"/>
      <c r="R47" s="164"/>
      <c r="S47" s="164"/>
    </row>
    <row r="48" spans="1:19" s="82" customFormat="1" ht="63.75">
      <c r="A48" s="223"/>
      <c r="B48" s="67"/>
      <c r="C48" s="416" t="s">
        <v>479</v>
      </c>
      <c r="D48" s="157"/>
      <c r="E48" s="154"/>
      <c r="F48" s="154"/>
      <c r="G48" s="153"/>
      <c r="H48" s="153">
        <f t="shared" si="0"/>
        <v>0</v>
      </c>
      <c r="I48" s="153"/>
      <c r="J48" s="163"/>
      <c r="K48" s="163"/>
      <c r="L48" s="162"/>
      <c r="M48" s="163"/>
      <c r="N48" s="164"/>
      <c r="O48" s="164"/>
      <c r="P48" s="164"/>
      <c r="Q48" s="164"/>
      <c r="R48" s="164"/>
      <c r="S48" s="164"/>
    </row>
    <row r="49" spans="1:19" s="82" customFormat="1">
      <c r="A49" s="223"/>
      <c r="B49" s="67"/>
      <c r="C49" s="306" t="s">
        <v>141</v>
      </c>
      <c r="D49" s="157" t="s">
        <v>8</v>
      </c>
      <c r="E49" s="154">
        <v>6</v>
      </c>
      <c r="F49" s="154"/>
      <c r="G49" s="392"/>
      <c r="H49" s="153">
        <f t="shared" si="0"/>
        <v>0</v>
      </c>
      <c r="I49" s="153"/>
      <c r="J49" s="163"/>
      <c r="K49" s="163"/>
      <c r="L49" s="162"/>
      <c r="M49" s="163"/>
      <c r="N49" s="164"/>
      <c r="O49" s="164"/>
      <c r="P49" s="164"/>
      <c r="Q49" s="164"/>
      <c r="R49" s="164"/>
      <c r="S49" s="164"/>
    </row>
    <row r="50" spans="1:19" s="82" customFormat="1">
      <c r="A50" s="223"/>
      <c r="B50" s="67"/>
      <c r="C50" s="306" t="s">
        <v>142</v>
      </c>
      <c r="D50" s="157" t="s">
        <v>8</v>
      </c>
      <c r="E50" s="154">
        <v>12</v>
      </c>
      <c r="F50" s="154"/>
      <c r="G50" s="392"/>
      <c r="H50" s="153">
        <f t="shared" si="0"/>
        <v>0</v>
      </c>
      <c r="I50" s="153"/>
      <c r="J50" s="163"/>
      <c r="K50" s="163"/>
      <c r="L50" s="162"/>
      <c r="M50" s="163"/>
      <c r="N50" s="164"/>
      <c r="O50" s="164"/>
      <c r="P50" s="164"/>
      <c r="Q50" s="164"/>
      <c r="R50" s="164"/>
      <c r="S50" s="164"/>
    </row>
    <row r="51" spans="1:19" s="82" customFormat="1">
      <c r="A51" s="223"/>
      <c r="B51" s="67"/>
      <c r="C51" s="306" t="s">
        <v>144</v>
      </c>
      <c r="D51" s="157" t="s">
        <v>8</v>
      </c>
      <c r="E51" s="154">
        <v>1</v>
      </c>
      <c r="F51" s="154"/>
      <c r="G51" s="392"/>
      <c r="H51" s="153">
        <f t="shared" si="0"/>
        <v>0</v>
      </c>
      <c r="I51" s="153"/>
      <c r="J51" s="163"/>
      <c r="K51" s="163"/>
      <c r="L51" s="162"/>
      <c r="M51" s="163"/>
      <c r="N51" s="164"/>
      <c r="O51" s="164"/>
      <c r="P51" s="164"/>
      <c r="Q51" s="164"/>
      <c r="R51" s="164"/>
      <c r="S51" s="164"/>
    </row>
    <row r="52" spans="1:19" s="82" customFormat="1">
      <c r="A52" s="223"/>
      <c r="B52" s="67"/>
      <c r="C52" s="306" t="s">
        <v>480</v>
      </c>
      <c r="D52" s="157" t="s">
        <v>8</v>
      </c>
      <c r="E52" s="154">
        <v>26</v>
      </c>
      <c r="F52" s="154"/>
      <c r="G52" s="392"/>
      <c r="H52" s="153">
        <f t="shared" si="0"/>
        <v>0</v>
      </c>
      <c r="I52" s="153"/>
      <c r="J52" s="163"/>
      <c r="K52" s="163"/>
      <c r="L52" s="162"/>
      <c r="M52" s="163"/>
      <c r="N52" s="164"/>
      <c r="O52" s="164"/>
      <c r="P52" s="164"/>
      <c r="Q52" s="164"/>
      <c r="R52" s="164"/>
      <c r="S52" s="164"/>
    </row>
    <row r="53" spans="1:19" s="82" customFormat="1">
      <c r="A53" s="223"/>
      <c r="B53" s="67"/>
      <c r="C53" s="215"/>
      <c r="D53" s="157"/>
      <c r="E53" s="154"/>
      <c r="F53" s="154"/>
      <c r="G53" s="198"/>
      <c r="H53" s="153">
        <f t="shared" si="0"/>
        <v>0</v>
      </c>
      <c r="I53" s="153"/>
      <c r="J53" s="163"/>
      <c r="K53" s="163"/>
      <c r="L53" s="162"/>
      <c r="M53" s="163"/>
      <c r="N53" s="164"/>
      <c r="O53" s="164"/>
      <c r="P53" s="164"/>
      <c r="Q53" s="164"/>
      <c r="R53" s="164"/>
      <c r="S53" s="164"/>
    </row>
    <row r="54" spans="1:19" s="82" customFormat="1">
      <c r="A54" s="223" t="s">
        <v>105</v>
      </c>
      <c r="B54" s="67">
        <f>COUNT($A$11:B53)+1</f>
        <v>10</v>
      </c>
      <c r="C54" s="219" t="s">
        <v>481</v>
      </c>
      <c r="D54" s="157" t="s">
        <v>9</v>
      </c>
      <c r="E54" s="154">
        <v>20</v>
      </c>
      <c r="F54" s="154"/>
      <c r="G54" s="392"/>
      <c r="H54" s="153">
        <f t="shared" si="0"/>
        <v>0</v>
      </c>
      <c r="I54" s="153"/>
      <c r="J54" s="163"/>
      <c r="K54" s="163"/>
      <c r="L54" s="162"/>
      <c r="M54" s="163"/>
      <c r="N54" s="164"/>
      <c r="O54" s="164"/>
      <c r="P54" s="164"/>
      <c r="Q54" s="164"/>
      <c r="R54" s="164"/>
      <c r="S54" s="164"/>
    </row>
    <row r="55" spans="1:19" s="82" customFormat="1" ht="51">
      <c r="A55" s="223"/>
      <c r="B55" s="67"/>
      <c r="C55" s="431" t="s">
        <v>482</v>
      </c>
      <c r="D55" s="384"/>
      <c r="E55" s="154"/>
      <c r="F55" s="154"/>
      <c r="G55" s="153"/>
      <c r="H55" s="153">
        <f t="shared" si="0"/>
        <v>0</v>
      </c>
      <c r="I55" s="153"/>
      <c r="J55" s="163"/>
      <c r="K55" s="163"/>
      <c r="L55" s="162"/>
      <c r="M55" s="163"/>
      <c r="N55" s="164"/>
      <c r="O55" s="164"/>
      <c r="P55" s="164"/>
      <c r="Q55" s="164"/>
      <c r="R55" s="164"/>
      <c r="S55" s="164"/>
    </row>
    <row r="56" spans="1:19" s="82" customFormat="1">
      <c r="A56" s="223"/>
      <c r="B56" s="67"/>
      <c r="C56" s="153"/>
      <c r="D56" s="153"/>
      <c r="E56" s="153"/>
      <c r="F56" s="153"/>
      <c r="G56" s="153"/>
      <c r="H56" s="153">
        <f t="shared" si="0"/>
        <v>0</v>
      </c>
      <c r="I56" s="153"/>
      <c r="J56" s="163"/>
      <c r="K56" s="163"/>
      <c r="L56" s="162"/>
      <c r="M56" s="163"/>
      <c r="N56" s="164"/>
      <c r="O56" s="164"/>
      <c r="P56" s="164"/>
      <c r="Q56" s="164"/>
      <c r="R56" s="164"/>
      <c r="S56" s="164"/>
    </row>
    <row r="57" spans="1:19" s="82" customFormat="1">
      <c r="A57" s="223" t="s">
        <v>105</v>
      </c>
      <c r="B57" s="67">
        <f>COUNT($A$11:B56)+1</f>
        <v>11</v>
      </c>
      <c r="C57" s="227" t="s">
        <v>148</v>
      </c>
      <c r="D57" s="157" t="s">
        <v>140</v>
      </c>
      <c r="E57" s="154">
        <v>9</v>
      </c>
      <c r="F57" s="154"/>
      <c r="G57" s="392"/>
      <c r="H57" s="153">
        <f t="shared" si="0"/>
        <v>0</v>
      </c>
      <c r="I57" s="153"/>
      <c r="J57" s="163"/>
      <c r="K57" s="163"/>
      <c r="L57" s="162"/>
      <c r="M57" s="163"/>
      <c r="N57" s="164"/>
      <c r="O57" s="164"/>
      <c r="P57" s="164"/>
      <c r="Q57" s="164"/>
      <c r="R57" s="164"/>
      <c r="S57" s="164"/>
    </row>
    <row r="58" spans="1:19" s="82" customFormat="1" ht="48">
      <c r="A58" s="223"/>
      <c r="B58" s="67"/>
      <c r="C58" s="218" t="s">
        <v>483</v>
      </c>
      <c r="D58" s="157"/>
      <c r="E58" s="154"/>
      <c r="F58" s="154"/>
      <c r="G58" s="153"/>
      <c r="H58" s="153">
        <f t="shared" si="0"/>
        <v>0</v>
      </c>
      <c r="I58" s="153"/>
      <c r="J58" s="163"/>
      <c r="K58" s="163"/>
      <c r="L58" s="162"/>
      <c r="M58" s="163"/>
      <c r="N58" s="164"/>
      <c r="O58" s="164"/>
      <c r="P58" s="164"/>
      <c r="Q58" s="164"/>
      <c r="R58" s="164"/>
      <c r="S58" s="164"/>
    </row>
    <row r="59" spans="1:19" s="82" customFormat="1">
      <c r="A59" s="223"/>
      <c r="B59" s="67"/>
      <c r="C59" s="218"/>
      <c r="D59" s="157"/>
      <c r="E59" s="154"/>
      <c r="F59" s="154"/>
      <c r="G59" s="153"/>
      <c r="H59" s="153">
        <f t="shared" si="0"/>
        <v>0</v>
      </c>
      <c r="I59" s="153"/>
      <c r="J59" s="163"/>
      <c r="K59" s="163"/>
      <c r="L59" s="162"/>
      <c r="M59" s="163"/>
      <c r="N59" s="164"/>
      <c r="O59" s="164"/>
      <c r="P59" s="164"/>
      <c r="Q59" s="164"/>
      <c r="R59" s="164"/>
      <c r="S59" s="164"/>
    </row>
    <row r="60" spans="1:19" s="82" customFormat="1">
      <c r="A60" s="223" t="s">
        <v>105</v>
      </c>
      <c r="B60" s="67">
        <f>COUNT($A$11:B59)+1</f>
        <v>12</v>
      </c>
      <c r="C60" s="305" t="s">
        <v>484</v>
      </c>
      <c r="D60" s="199" t="s">
        <v>100</v>
      </c>
      <c r="E60" s="200">
        <v>1</v>
      </c>
      <c r="F60" s="200"/>
      <c r="G60" s="392"/>
      <c r="H60" s="153">
        <f t="shared" si="0"/>
        <v>0</v>
      </c>
      <c r="I60" s="153"/>
      <c r="J60" s="163"/>
      <c r="K60" s="163"/>
      <c r="L60" s="162"/>
      <c r="M60" s="163"/>
      <c r="N60" s="164"/>
      <c r="O60" s="164"/>
      <c r="P60" s="164"/>
      <c r="Q60" s="164"/>
      <c r="R60" s="164"/>
      <c r="S60" s="164"/>
    </row>
    <row r="61" spans="1:19" s="82" customFormat="1" ht="25.5">
      <c r="A61" s="223"/>
      <c r="B61" s="67"/>
      <c r="C61" s="416" t="s">
        <v>485</v>
      </c>
      <c r="D61" s="199"/>
      <c r="E61" s="200"/>
      <c r="F61" s="200"/>
      <c r="G61" s="198"/>
      <c r="H61" s="153">
        <f t="shared" si="0"/>
        <v>0</v>
      </c>
      <c r="I61" s="153"/>
      <c r="J61" s="163"/>
      <c r="K61" s="163"/>
      <c r="L61" s="162"/>
      <c r="M61" s="163"/>
      <c r="N61" s="164"/>
      <c r="O61" s="164"/>
      <c r="P61" s="164"/>
      <c r="Q61" s="164"/>
      <c r="R61" s="164"/>
      <c r="S61" s="164"/>
    </row>
    <row r="62" spans="1:19" s="82" customFormat="1">
      <c r="A62" s="223"/>
      <c r="B62" s="67"/>
      <c r="C62" s="218"/>
      <c r="D62" s="199"/>
      <c r="E62" s="200"/>
      <c r="F62" s="200"/>
      <c r="G62" s="198"/>
      <c r="H62" s="153">
        <f t="shared" si="0"/>
        <v>0</v>
      </c>
      <c r="I62" s="153"/>
      <c r="J62" s="163"/>
      <c r="K62" s="163"/>
      <c r="L62" s="162"/>
      <c r="M62" s="163"/>
      <c r="N62" s="164"/>
      <c r="O62" s="164"/>
      <c r="P62" s="164"/>
      <c r="Q62" s="164"/>
      <c r="R62" s="164"/>
      <c r="S62" s="164"/>
    </row>
    <row r="63" spans="1:19" s="82" customFormat="1">
      <c r="A63" s="223" t="s">
        <v>105</v>
      </c>
      <c r="B63" s="67">
        <f>COUNT($A$11:B62)+1</f>
        <v>13</v>
      </c>
      <c r="C63" s="219" t="s">
        <v>139</v>
      </c>
      <c r="D63" s="199" t="s">
        <v>9</v>
      </c>
      <c r="E63" s="200">
        <v>20</v>
      </c>
      <c r="F63" s="200"/>
      <c r="G63" s="392"/>
      <c r="H63" s="153">
        <f t="shared" si="0"/>
        <v>0</v>
      </c>
      <c r="I63" s="153"/>
      <c r="J63" s="163"/>
      <c r="K63" s="163"/>
      <c r="L63" s="162"/>
      <c r="M63" s="163"/>
      <c r="N63" s="164"/>
      <c r="O63" s="164"/>
      <c r="P63" s="164"/>
      <c r="Q63" s="164"/>
      <c r="R63" s="164"/>
      <c r="S63" s="164"/>
    </row>
    <row r="64" spans="1:19" s="82" customFormat="1" ht="25.5">
      <c r="A64" s="223"/>
      <c r="B64" s="67"/>
      <c r="C64" s="431" t="s">
        <v>486</v>
      </c>
      <c r="D64" s="199"/>
      <c r="E64" s="200"/>
      <c r="F64" s="200"/>
      <c r="G64" s="198"/>
      <c r="H64" s="153">
        <f t="shared" si="0"/>
        <v>0</v>
      </c>
      <c r="I64" s="153"/>
      <c r="J64" s="163"/>
      <c r="K64" s="163"/>
      <c r="L64" s="162"/>
      <c r="M64" s="163"/>
      <c r="N64" s="164"/>
      <c r="O64" s="164"/>
      <c r="P64" s="164"/>
      <c r="Q64" s="164"/>
      <c r="R64" s="164"/>
      <c r="S64" s="164"/>
    </row>
    <row r="65" spans="1:19" s="82" customFormat="1">
      <c r="A65" s="223"/>
      <c r="B65" s="67"/>
      <c r="C65" s="431"/>
      <c r="D65" s="199"/>
      <c r="E65" s="200"/>
      <c r="F65" s="200"/>
      <c r="G65" s="198"/>
      <c r="H65" s="153">
        <f t="shared" si="0"/>
        <v>0</v>
      </c>
      <c r="I65" s="153"/>
      <c r="J65" s="163"/>
      <c r="K65" s="163"/>
      <c r="L65" s="162"/>
      <c r="M65" s="163"/>
      <c r="N65" s="164"/>
      <c r="O65" s="164"/>
      <c r="P65" s="164"/>
      <c r="Q65" s="164"/>
      <c r="R65" s="164"/>
      <c r="S65" s="164"/>
    </row>
    <row r="66" spans="1:19" s="82" customFormat="1">
      <c r="A66" s="223" t="s">
        <v>105</v>
      </c>
      <c r="B66" s="67">
        <f>COUNT($A$11:B65)+1</f>
        <v>14</v>
      </c>
      <c r="C66" s="219" t="s">
        <v>487</v>
      </c>
      <c r="D66" s="199" t="s">
        <v>100</v>
      </c>
      <c r="E66" s="200">
        <v>1</v>
      </c>
      <c r="F66" s="200"/>
      <c r="G66" s="392"/>
      <c r="H66" s="153">
        <f t="shared" si="0"/>
        <v>0</v>
      </c>
      <c r="I66" s="153"/>
      <c r="J66" s="163"/>
      <c r="K66" s="163"/>
      <c r="L66" s="162"/>
      <c r="M66" s="163"/>
      <c r="N66" s="164"/>
      <c r="O66" s="164"/>
      <c r="P66" s="164"/>
      <c r="Q66" s="164"/>
      <c r="R66" s="164"/>
      <c r="S66" s="164"/>
    </row>
    <row r="67" spans="1:19" s="82" customFormat="1" ht="25.5">
      <c r="A67" s="223"/>
      <c r="B67" s="67"/>
      <c r="C67" s="416" t="s">
        <v>488</v>
      </c>
      <c r="D67" s="199"/>
      <c r="E67" s="200"/>
      <c r="F67" s="200"/>
      <c r="G67" s="198"/>
      <c r="H67" s="153">
        <f t="shared" si="0"/>
        <v>0</v>
      </c>
      <c r="I67" s="153"/>
      <c r="J67" s="163"/>
      <c r="K67" s="163"/>
      <c r="L67" s="162"/>
      <c r="M67" s="163"/>
      <c r="N67" s="164"/>
      <c r="O67" s="164"/>
      <c r="P67" s="164"/>
      <c r="Q67" s="164"/>
      <c r="R67" s="164"/>
      <c r="S67" s="164"/>
    </row>
    <row r="68" spans="1:19" s="82" customFormat="1">
      <c r="A68" s="223"/>
      <c r="B68" s="67"/>
      <c r="C68" s="431"/>
      <c r="D68" s="199"/>
      <c r="E68" s="200"/>
      <c r="F68" s="200"/>
      <c r="G68" s="198"/>
      <c r="H68" s="153">
        <f t="shared" si="0"/>
        <v>0</v>
      </c>
      <c r="I68" s="153"/>
      <c r="J68" s="163"/>
      <c r="K68" s="163"/>
      <c r="L68" s="162"/>
      <c r="M68" s="163"/>
      <c r="N68" s="164"/>
      <c r="O68" s="164"/>
      <c r="P68" s="164"/>
      <c r="Q68" s="164"/>
      <c r="R68" s="164"/>
      <c r="S68" s="164"/>
    </row>
    <row r="69" spans="1:19" s="82" customFormat="1">
      <c r="A69" s="223" t="s">
        <v>105</v>
      </c>
      <c r="B69" s="67">
        <f>COUNT($A$11:B68)+1</f>
        <v>15</v>
      </c>
      <c r="C69" s="219" t="s">
        <v>489</v>
      </c>
      <c r="D69" s="199" t="s">
        <v>100</v>
      </c>
      <c r="E69" s="200">
        <v>6</v>
      </c>
      <c r="F69" s="200"/>
      <c r="G69" s="392"/>
      <c r="H69" s="153">
        <f t="shared" ref="H69" si="1">E69*G69</f>
        <v>0</v>
      </c>
      <c r="I69" s="153"/>
      <c r="J69" s="163"/>
      <c r="K69" s="163"/>
      <c r="L69" s="162"/>
      <c r="M69" s="163"/>
      <c r="N69" s="164"/>
      <c r="O69" s="164"/>
      <c r="P69" s="164"/>
      <c r="Q69" s="164"/>
      <c r="R69" s="164"/>
      <c r="S69" s="164"/>
    </row>
    <row r="70" spans="1:19" s="82" customFormat="1" ht="114.75">
      <c r="A70" s="223"/>
      <c r="B70" s="67"/>
      <c r="C70" s="432" t="s">
        <v>576</v>
      </c>
      <c r="D70" s="199"/>
      <c r="E70" s="200"/>
      <c r="F70" s="200"/>
      <c r="G70" s="198"/>
      <c r="H70" s="217"/>
      <c r="I70" s="153"/>
      <c r="J70" s="163"/>
      <c r="K70" s="163"/>
      <c r="L70" s="162"/>
      <c r="M70" s="163"/>
      <c r="N70" s="164"/>
      <c r="O70" s="164"/>
      <c r="P70" s="164"/>
      <c r="Q70" s="164"/>
      <c r="R70" s="164"/>
      <c r="S70" s="164"/>
    </row>
    <row r="71" spans="1:19" s="82" customFormat="1">
      <c r="A71" s="223"/>
      <c r="B71" s="67"/>
      <c r="C71" s="215"/>
      <c r="D71" s="199"/>
      <c r="E71" s="200"/>
      <c r="F71" s="200"/>
      <c r="G71" s="198"/>
      <c r="H71" s="153"/>
      <c r="I71" s="197"/>
      <c r="J71" s="163"/>
      <c r="K71" s="163"/>
      <c r="L71" s="162"/>
      <c r="M71" s="163"/>
      <c r="N71" s="164"/>
      <c r="O71" s="164"/>
      <c r="P71" s="164"/>
      <c r="Q71" s="164"/>
      <c r="R71" s="164"/>
      <c r="S71" s="164"/>
    </row>
    <row r="72" spans="1:19" s="82" customFormat="1" ht="13.5" thickBot="1">
      <c r="A72" s="207"/>
      <c r="B72" s="208"/>
      <c r="C72" s="189" t="str">
        <f>CONCATENATE($B$9,$C$9, " - SKUPAJ:")</f>
        <v>I.PLINSKA NAPELJAVA - SKUPAJ:</v>
      </c>
      <c r="D72" s="147"/>
      <c r="E72" s="147"/>
      <c r="F72" s="147"/>
      <c r="G72" s="156"/>
      <c r="H72" s="156">
        <f>SUM(H11:H70)</f>
        <v>0</v>
      </c>
      <c r="I72" s="197"/>
      <c r="J72" s="163"/>
      <c r="K72" s="163"/>
      <c r="L72" s="162"/>
      <c r="M72" s="163"/>
      <c r="N72" s="164"/>
      <c r="O72" s="164"/>
      <c r="P72" s="164"/>
      <c r="Q72" s="164"/>
      <c r="R72" s="164"/>
      <c r="S72" s="164"/>
    </row>
    <row r="73" spans="1:19" s="82" customFormat="1">
      <c r="A73" s="228"/>
      <c r="B73" s="104"/>
      <c r="C73" s="229"/>
      <c r="D73" s="148"/>
      <c r="E73" s="148"/>
      <c r="F73" s="148"/>
      <c r="G73" s="172"/>
      <c r="H73" s="172"/>
      <c r="I73" s="197"/>
      <c r="J73" s="163"/>
      <c r="K73" s="163"/>
      <c r="L73" s="162"/>
      <c r="M73" s="163"/>
      <c r="N73" s="164"/>
      <c r="O73" s="164"/>
      <c r="P73" s="164"/>
      <c r="Q73" s="164"/>
      <c r="R73" s="164"/>
      <c r="S73" s="164"/>
    </row>
    <row r="74" spans="1:19" s="82" customFormat="1" ht="16.5" thickBot="1">
      <c r="A74" s="205"/>
      <c r="B74" s="206" t="s">
        <v>112</v>
      </c>
      <c r="C74" s="96" t="s">
        <v>490</v>
      </c>
      <c r="D74" s="149"/>
      <c r="E74" s="159"/>
      <c r="F74" s="159"/>
      <c r="G74" s="160"/>
      <c r="H74" s="160"/>
      <c r="I74" s="197"/>
      <c r="J74" s="163"/>
      <c r="K74" s="163"/>
      <c r="L74" s="162"/>
      <c r="M74" s="163"/>
      <c r="N74" s="164"/>
      <c r="O74" s="164"/>
      <c r="P74" s="164"/>
      <c r="Q74" s="164"/>
      <c r="R74" s="164"/>
      <c r="S74" s="164"/>
    </row>
    <row r="75" spans="1:19" s="82" customFormat="1" ht="15.75">
      <c r="A75" s="220"/>
      <c r="B75" s="126"/>
      <c r="C75" s="221"/>
      <c r="D75" s="103"/>
      <c r="E75" s="222"/>
      <c r="F75" s="222"/>
      <c r="G75" s="217"/>
      <c r="H75" s="217"/>
      <c r="I75" s="197"/>
      <c r="J75" s="163"/>
      <c r="K75" s="163"/>
      <c r="L75" s="162"/>
      <c r="M75" s="163"/>
      <c r="N75" s="164"/>
      <c r="O75" s="164"/>
      <c r="P75" s="164"/>
      <c r="Q75" s="164"/>
      <c r="R75" s="164"/>
      <c r="S75" s="164"/>
    </row>
    <row r="76" spans="1:19" s="82" customFormat="1">
      <c r="A76" s="223">
        <f t="shared" ref="A76:A83" si="2">$B$75</f>
        <v>0</v>
      </c>
      <c r="B76" s="67">
        <f>COUNT($A75:$B$75)+1</f>
        <v>1</v>
      </c>
      <c r="C76" s="219" t="s">
        <v>545</v>
      </c>
      <c r="D76" s="157"/>
      <c r="E76" s="154"/>
      <c r="F76" s="154"/>
      <c r="G76" s="153"/>
      <c r="H76" s="217">
        <f t="shared" ref="H76:H88" si="3">E76*G76</f>
        <v>0</v>
      </c>
      <c r="I76" s="197"/>
      <c r="J76" s="163"/>
      <c r="K76" s="163"/>
      <c r="L76" s="162"/>
      <c r="M76" s="163"/>
      <c r="N76" s="164"/>
      <c r="O76" s="164"/>
      <c r="P76" s="164"/>
      <c r="Q76" s="164"/>
      <c r="R76" s="164"/>
      <c r="S76" s="164"/>
    </row>
    <row r="77" spans="1:19" s="82" customFormat="1" ht="38.25">
      <c r="A77" s="223"/>
      <c r="B77" s="67"/>
      <c r="C77" s="431" t="s">
        <v>546</v>
      </c>
      <c r="D77" s="157"/>
      <c r="E77" s="154"/>
      <c r="F77" s="154"/>
      <c r="G77" s="153"/>
      <c r="H77" s="217">
        <f t="shared" si="3"/>
        <v>0</v>
      </c>
      <c r="I77" s="197"/>
      <c r="J77" s="163"/>
      <c r="K77" s="163"/>
      <c r="L77" s="162"/>
      <c r="M77" s="163"/>
      <c r="N77" s="164"/>
      <c r="O77" s="164"/>
      <c r="P77" s="164"/>
      <c r="Q77" s="164"/>
      <c r="R77" s="164"/>
      <c r="S77" s="164"/>
    </row>
    <row r="78" spans="1:19" s="82" customFormat="1">
      <c r="A78" s="223"/>
      <c r="B78" s="67"/>
      <c r="C78" s="416" t="s">
        <v>547</v>
      </c>
      <c r="D78" s="199" t="s">
        <v>10</v>
      </c>
      <c r="E78" s="200">
        <v>1</v>
      </c>
      <c r="F78" s="200"/>
      <c r="G78" s="392"/>
      <c r="H78" s="153">
        <f t="shared" si="3"/>
        <v>0</v>
      </c>
      <c r="I78" s="197"/>
      <c r="J78" s="163"/>
      <c r="K78" s="163"/>
      <c r="L78" s="162"/>
      <c r="M78" s="163"/>
      <c r="N78" s="164"/>
      <c r="O78" s="164"/>
      <c r="P78" s="164"/>
      <c r="Q78" s="164"/>
      <c r="R78" s="164"/>
      <c r="S78" s="164"/>
    </row>
    <row r="79" spans="1:19" s="82" customFormat="1">
      <c r="A79" s="223"/>
      <c r="B79" s="67"/>
      <c r="C79" s="416" t="s">
        <v>548</v>
      </c>
      <c r="D79" s="199" t="s">
        <v>10</v>
      </c>
      <c r="E79" s="200">
        <v>4</v>
      </c>
      <c r="F79" s="200"/>
      <c r="G79" s="392"/>
      <c r="H79" s="153">
        <f t="shared" si="3"/>
        <v>0</v>
      </c>
      <c r="I79" s="197"/>
      <c r="J79" s="163"/>
      <c r="K79" s="163"/>
      <c r="L79" s="162"/>
      <c r="M79" s="163"/>
      <c r="N79" s="164"/>
      <c r="O79" s="164"/>
      <c r="P79" s="164"/>
      <c r="Q79" s="164"/>
      <c r="R79" s="164"/>
      <c r="S79" s="164"/>
    </row>
    <row r="80" spans="1:19" s="82" customFormat="1">
      <c r="A80" s="223"/>
      <c r="B80" s="67"/>
      <c r="C80" s="416" t="s">
        <v>549</v>
      </c>
      <c r="D80" s="199" t="s">
        <v>10</v>
      </c>
      <c r="E80" s="200">
        <v>2</v>
      </c>
      <c r="F80" s="200"/>
      <c r="G80" s="392"/>
      <c r="H80" s="153">
        <f t="shared" si="3"/>
        <v>0</v>
      </c>
      <c r="I80" s="197"/>
      <c r="J80" s="163"/>
      <c r="K80" s="163"/>
      <c r="L80" s="162"/>
      <c r="M80" s="163"/>
      <c r="N80" s="164"/>
      <c r="O80" s="164"/>
      <c r="P80" s="164"/>
      <c r="Q80" s="164"/>
      <c r="R80" s="164"/>
      <c r="S80" s="164"/>
    </row>
    <row r="81" spans="1:19" s="82" customFormat="1">
      <c r="A81" s="223"/>
      <c r="B81" s="67"/>
      <c r="C81" s="416" t="s">
        <v>550</v>
      </c>
      <c r="D81" s="199" t="s">
        <v>10</v>
      </c>
      <c r="E81" s="200">
        <v>2</v>
      </c>
      <c r="F81" s="200"/>
      <c r="G81" s="459"/>
      <c r="H81" s="153">
        <f t="shared" si="3"/>
        <v>0</v>
      </c>
      <c r="I81" s="197"/>
      <c r="J81" s="163"/>
      <c r="K81" s="163"/>
      <c r="L81" s="162"/>
      <c r="M81" s="163"/>
      <c r="N81" s="164"/>
      <c r="O81" s="164"/>
      <c r="P81" s="164"/>
      <c r="Q81" s="164"/>
      <c r="R81" s="164"/>
      <c r="S81" s="164"/>
    </row>
    <row r="82" spans="1:19" s="82" customFormat="1">
      <c r="A82" s="223"/>
      <c r="B82" s="67"/>
      <c r="C82" s="265"/>
      <c r="D82" s="387"/>
      <c r="E82" s="387"/>
      <c r="F82" s="387"/>
      <c r="G82" s="153"/>
      <c r="H82" s="217">
        <f t="shared" si="3"/>
        <v>0</v>
      </c>
      <c r="I82" s="197"/>
      <c r="J82" s="163"/>
      <c r="K82" s="163"/>
      <c r="L82" s="162"/>
      <c r="M82" s="163"/>
      <c r="N82" s="164"/>
      <c r="O82" s="164"/>
      <c r="P82" s="164"/>
      <c r="Q82" s="164"/>
      <c r="R82" s="164"/>
      <c r="S82" s="164"/>
    </row>
    <row r="83" spans="1:19" s="82" customFormat="1" ht="24">
      <c r="A83" s="223">
        <f t="shared" si="2"/>
        <v>0</v>
      </c>
      <c r="B83" s="67">
        <f>COUNT($A$76:$B82)+1</f>
        <v>3</v>
      </c>
      <c r="C83" s="219" t="s">
        <v>551</v>
      </c>
      <c r="D83" s="199"/>
      <c r="E83" s="200"/>
      <c r="F83" s="200"/>
      <c r="G83" s="198"/>
      <c r="H83" s="153">
        <f t="shared" si="3"/>
        <v>0</v>
      </c>
      <c r="I83" s="197"/>
      <c r="J83" s="163"/>
      <c r="K83" s="163"/>
      <c r="L83" s="162"/>
      <c r="M83" s="163"/>
      <c r="N83" s="164"/>
      <c r="O83" s="164"/>
      <c r="P83" s="164"/>
      <c r="Q83" s="164"/>
      <c r="R83" s="164"/>
      <c r="S83" s="164"/>
    </row>
    <row r="84" spans="1:19" s="82" customFormat="1" ht="156.75" customHeight="1">
      <c r="A84" s="223"/>
      <c r="B84" s="67"/>
      <c r="C84" s="460" t="s">
        <v>552</v>
      </c>
      <c r="D84" s="199"/>
      <c r="E84" s="200"/>
      <c r="F84" s="200"/>
      <c r="G84" s="198"/>
      <c r="H84" s="153">
        <f t="shared" si="3"/>
        <v>0</v>
      </c>
      <c r="I84" s="197"/>
      <c r="J84" s="163"/>
      <c r="K84" s="163"/>
      <c r="L84" s="162"/>
      <c r="M84" s="163"/>
      <c r="N84" s="164"/>
      <c r="O84" s="164"/>
      <c r="P84" s="164"/>
      <c r="Q84" s="164"/>
      <c r="R84" s="164"/>
      <c r="S84" s="164"/>
    </row>
    <row r="85" spans="1:19" s="82" customFormat="1" ht="38.25">
      <c r="A85" s="223"/>
      <c r="B85" s="67"/>
      <c r="C85" s="461" t="s">
        <v>581</v>
      </c>
      <c r="D85" s="199"/>
      <c r="E85" s="200"/>
      <c r="F85" s="200"/>
      <c r="G85" s="198"/>
      <c r="H85" s="153">
        <f t="shared" si="3"/>
        <v>0</v>
      </c>
      <c r="I85" s="197"/>
      <c r="J85" s="163"/>
      <c r="K85" s="163"/>
      <c r="L85" s="162"/>
      <c r="M85" s="163"/>
      <c r="N85" s="164"/>
      <c r="O85" s="164"/>
      <c r="P85" s="164"/>
      <c r="Q85" s="164"/>
      <c r="R85" s="164"/>
      <c r="S85" s="164"/>
    </row>
    <row r="86" spans="1:19" s="82" customFormat="1">
      <c r="A86" s="223"/>
      <c r="B86" s="67"/>
      <c r="C86" s="462" t="s">
        <v>553</v>
      </c>
      <c r="D86" s="199" t="s">
        <v>8</v>
      </c>
      <c r="E86" s="200">
        <v>7</v>
      </c>
      <c r="F86" s="200"/>
      <c r="G86" s="392"/>
      <c r="H86" s="153">
        <f t="shared" si="3"/>
        <v>0</v>
      </c>
      <c r="I86" s="197"/>
      <c r="J86" s="163"/>
      <c r="K86" s="163"/>
      <c r="L86" s="162"/>
      <c r="M86" s="163"/>
      <c r="N86" s="164"/>
      <c r="O86" s="164"/>
      <c r="P86" s="164"/>
      <c r="Q86" s="164"/>
      <c r="R86" s="164"/>
      <c r="S86" s="164"/>
    </row>
    <row r="87" spans="1:19" s="82" customFormat="1">
      <c r="A87" s="223"/>
      <c r="B87" s="67"/>
      <c r="C87" s="462" t="s">
        <v>554</v>
      </c>
      <c r="D87" s="199" t="s">
        <v>8</v>
      </c>
      <c r="E87" s="200">
        <v>5</v>
      </c>
      <c r="F87" s="200"/>
      <c r="G87" s="392"/>
      <c r="H87" s="153">
        <f t="shared" si="3"/>
        <v>0</v>
      </c>
      <c r="I87" s="197"/>
      <c r="J87" s="163"/>
      <c r="K87" s="163"/>
      <c r="L87" s="162"/>
      <c r="M87" s="163"/>
      <c r="N87" s="164"/>
      <c r="O87" s="164"/>
      <c r="P87" s="164"/>
      <c r="Q87" s="164"/>
      <c r="R87" s="164"/>
      <c r="S87" s="164"/>
    </row>
    <row r="88" spans="1:19" s="82" customFormat="1">
      <c r="A88" s="223"/>
      <c r="B88" s="67"/>
      <c r="C88" s="215"/>
      <c r="D88" s="199"/>
      <c r="E88" s="200"/>
      <c r="F88" s="200"/>
      <c r="G88" s="198"/>
      <c r="H88" s="153">
        <f t="shared" si="3"/>
        <v>0</v>
      </c>
      <c r="I88" s="197"/>
      <c r="J88" s="163"/>
      <c r="K88" s="163"/>
      <c r="L88" s="162"/>
      <c r="M88" s="163"/>
      <c r="N88" s="164"/>
      <c r="O88" s="164"/>
      <c r="P88" s="164"/>
      <c r="Q88" s="164"/>
      <c r="R88" s="164"/>
      <c r="S88" s="164"/>
    </row>
    <row r="89" spans="1:19" s="82" customFormat="1">
      <c r="A89" s="223">
        <f t="shared" ref="A89:A95" si="4">$B$75</f>
        <v>0</v>
      </c>
      <c r="B89" s="67">
        <f>COUNT($A$76:$B88)+1</f>
        <v>5</v>
      </c>
      <c r="C89" s="219" t="s">
        <v>555</v>
      </c>
      <c r="D89" s="199"/>
      <c r="E89" s="200"/>
      <c r="F89" s="200"/>
      <c r="G89" s="198"/>
      <c r="H89" s="153"/>
      <c r="I89" s="197"/>
      <c r="J89" s="163"/>
      <c r="K89" s="163"/>
      <c r="L89" s="162"/>
      <c r="M89" s="163"/>
      <c r="N89" s="164"/>
      <c r="O89" s="164"/>
      <c r="P89" s="164"/>
      <c r="Q89" s="164"/>
      <c r="R89" s="164"/>
      <c r="S89" s="164"/>
    </row>
    <row r="90" spans="1:19" s="82" customFormat="1" ht="156" customHeight="1">
      <c r="A90" s="223"/>
      <c r="B90" s="67"/>
      <c r="C90" s="460" t="s">
        <v>556</v>
      </c>
      <c r="D90" s="199"/>
      <c r="E90" s="200"/>
      <c r="F90" s="200"/>
      <c r="G90" s="198"/>
      <c r="H90" s="153"/>
      <c r="I90" s="197"/>
      <c r="J90" s="163"/>
      <c r="K90" s="163"/>
      <c r="L90" s="162"/>
      <c r="M90" s="163"/>
      <c r="N90" s="164"/>
      <c r="O90" s="164"/>
      <c r="P90" s="164"/>
      <c r="Q90" s="164"/>
      <c r="R90" s="164"/>
      <c r="S90" s="164"/>
    </row>
    <row r="91" spans="1:19" s="82" customFormat="1" ht="25.5">
      <c r="A91" s="223"/>
      <c r="B91" s="67"/>
      <c r="C91" s="461" t="s">
        <v>582</v>
      </c>
      <c r="D91" s="199"/>
      <c r="E91" s="200"/>
      <c r="F91" s="200"/>
      <c r="G91" s="198"/>
      <c r="H91" s="153"/>
      <c r="I91" s="197"/>
      <c r="J91" s="163"/>
      <c r="K91" s="163"/>
      <c r="L91" s="162"/>
      <c r="M91" s="163"/>
      <c r="N91" s="164"/>
      <c r="O91" s="164"/>
      <c r="P91" s="164"/>
      <c r="Q91" s="164"/>
      <c r="R91" s="164"/>
      <c r="S91" s="164"/>
    </row>
    <row r="92" spans="1:19" s="82" customFormat="1">
      <c r="A92" s="223"/>
      <c r="B92" s="67"/>
      <c r="C92" s="462" t="s">
        <v>553</v>
      </c>
      <c r="D92" s="199" t="s">
        <v>8</v>
      </c>
      <c r="E92" s="200">
        <v>3</v>
      </c>
      <c r="F92" s="200"/>
      <c r="G92" s="392"/>
      <c r="H92" s="153">
        <f t="shared" ref="H92:H95" si="5">E92*G92</f>
        <v>0</v>
      </c>
      <c r="I92" s="197"/>
      <c r="J92" s="163"/>
      <c r="K92" s="163"/>
      <c r="L92" s="162"/>
      <c r="M92" s="163"/>
      <c r="N92" s="164"/>
      <c r="O92" s="164"/>
      <c r="P92" s="164"/>
      <c r="Q92" s="164"/>
      <c r="R92" s="164"/>
      <c r="S92" s="164"/>
    </row>
    <row r="93" spans="1:19" s="82" customFormat="1">
      <c r="A93" s="223"/>
      <c r="B93" s="67"/>
      <c r="C93" s="462" t="s">
        <v>554</v>
      </c>
      <c r="D93" s="199" t="s">
        <v>8</v>
      </c>
      <c r="E93" s="200">
        <v>4</v>
      </c>
      <c r="F93" s="200"/>
      <c r="G93" s="392"/>
      <c r="H93" s="153">
        <f t="shared" si="5"/>
        <v>0</v>
      </c>
      <c r="I93" s="197"/>
      <c r="J93" s="163"/>
      <c r="K93" s="163"/>
      <c r="L93" s="162"/>
      <c r="M93" s="163"/>
      <c r="N93" s="164"/>
      <c r="O93" s="164"/>
      <c r="P93" s="164"/>
      <c r="Q93" s="164"/>
      <c r="R93" s="164"/>
      <c r="S93" s="164"/>
    </row>
    <row r="94" spans="1:19" s="82" customFormat="1">
      <c r="A94" s="223"/>
      <c r="B94" s="67"/>
      <c r="C94" s="215"/>
      <c r="D94" s="199"/>
      <c r="E94" s="200"/>
      <c r="F94" s="200"/>
      <c r="G94" s="198"/>
      <c r="H94" s="153"/>
      <c r="I94" s="197"/>
      <c r="J94" s="163"/>
      <c r="K94" s="163"/>
      <c r="L94" s="162"/>
      <c r="M94" s="163"/>
      <c r="N94" s="164"/>
      <c r="O94" s="164"/>
      <c r="P94" s="164"/>
      <c r="Q94" s="164"/>
      <c r="R94" s="164"/>
      <c r="S94" s="164"/>
    </row>
    <row r="95" spans="1:19" s="82" customFormat="1">
      <c r="A95" s="223">
        <f t="shared" si="4"/>
        <v>0</v>
      </c>
      <c r="B95" s="67">
        <f>COUNT($A$76:$B94)+1</f>
        <v>7</v>
      </c>
      <c r="C95" s="213" t="s">
        <v>557</v>
      </c>
      <c r="D95" s="199" t="s">
        <v>100</v>
      </c>
      <c r="E95" s="200">
        <v>2</v>
      </c>
      <c r="F95" s="200"/>
      <c r="G95" s="392"/>
      <c r="H95" s="153">
        <f t="shared" si="5"/>
        <v>0</v>
      </c>
      <c r="I95" s="197"/>
      <c r="J95" s="163"/>
      <c r="K95" s="163"/>
      <c r="L95" s="162"/>
      <c r="M95" s="163"/>
      <c r="N95" s="164"/>
      <c r="O95" s="164"/>
      <c r="P95" s="164"/>
      <c r="Q95" s="164"/>
      <c r="R95" s="164"/>
      <c r="S95" s="164"/>
    </row>
    <row r="96" spans="1:19" s="82" customFormat="1" ht="63.75">
      <c r="A96" s="223"/>
      <c r="B96" s="67"/>
      <c r="C96" s="463" t="s">
        <v>558</v>
      </c>
      <c r="D96" s="199"/>
      <c r="E96" s="200"/>
      <c r="F96" s="200"/>
      <c r="G96" s="198"/>
      <c r="H96" s="153"/>
      <c r="I96" s="197"/>
      <c r="J96" s="163"/>
      <c r="K96" s="163"/>
      <c r="L96" s="162"/>
      <c r="M96" s="163"/>
      <c r="N96" s="164"/>
      <c r="O96" s="164"/>
      <c r="P96" s="164"/>
      <c r="Q96" s="164"/>
      <c r="R96" s="164"/>
      <c r="S96" s="164"/>
    </row>
    <row r="97" spans="1:19" s="82" customFormat="1">
      <c r="A97" s="223"/>
      <c r="B97" s="67"/>
      <c r="C97" s="215"/>
      <c r="D97" s="199"/>
      <c r="E97" s="200"/>
      <c r="F97" s="200"/>
      <c r="G97" s="198"/>
      <c r="H97" s="153"/>
      <c r="I97" s="197"/>
      <c r="J97" s="163"/>
      <c r="K97" s="163"/>
      <c r="L97" s="162"/>
      <c r="M97" s="163"/>
      <c r="N97" s="164"/>
      <c r="O97" s="164"/>
      <c r="P97" s="164"/>
      <c r="Q97" s="164"/>
      <c r="R97" s="164"/>
      <c r="S97" s="164"/>
    </row>
    <row r="98" spans="1:19" s="82" customFormat="1">
      <c r="A98" s="223">
        <f t="shared" ref="A98" si="6">$B$75</f>
        <v>0</v>
      </c>
      <c r="B98" s="67">
        <f>COUNT($A$76:$B97)+1</f>
        <v>9</v>
      </c>
      <c r="C98" s="219" t="s">
        <v>481</v>
      </c>
      <c r="D98" s="157" t="s">
        <v>9</v>
      </c>
      <c r="E98" s="154">
        <v>20</v>
      </c>
      <c r="F98" s="154"/>
      <c r="G98" s="392"/>
      <c r="H98" s="153">
        <f t="shared" ref="H98" si="7">E98*G98</f>
        <v>0</v>
      </c>
      <c r="I98" s="197"/>
      <c r="J98" s="163"/>
      <c r="K98" s="163"/>
      <c r="L98" s="162"/>
      <c r="M98" s="163"/>
      <c r="N98" s="164"/>
      <c r="O98" s="164"/>
      <c r="P98" s="164"/>
      <c r="Q98" s="164"/>
      <c r="R98" s="164"/>
      <c r="S98" s="164"/>
    </row>
    <row r="99" spans="1:19" s="82" customFormat="1" ht="25.5">
      <c r="A99" s="223"/>
      <c r="B99" s="67"/>
      <c r="C99" s="464" t="s">
        <v>559</v>
      </c>
      <c r="D99" s="384"/>
      <c r="E99" s="154"/>
      <c r="F99" s="154"/>
      <c r="G99" s="153"/>
      <c r="H99" s="153"/>
      <c r="I99" s="197"/>
      <c r="J99" s="163"/>
      <c r="K99" s="163"/>
      <c r="L99" s="162"/>
      <c r="M99" s="163"/>
      <c r="N99" s="164"/>
      <c r="O99" s="164"/>
      <c r="P99" s="164"/>
      <c r="Q99" s="164"/>
      <c r="R99" s="164"/>
      <c r="S99" s="164"/>
    </row>
    <row r="100" spans="1:19" s="82" customFormat="1">
      <c r="A100" s="223"/>
      <c r="B100" s="67"/>
      <c r="C100" s="215"/>
      <c r="D100" s="199"/>
      <c r="E100" s="200"/>
      <c r="F100" s="200"/>
      <c r="G100" s="198"/>
      <c r="H100" s="153"/>
      <c r="I100" s="197"/>
      <c r="J100" s="163"/>
      <c r="K100" s="163"/>
      <c r="L100" s="162"/>
      <c r="M100" s="163"/>
      <c r="N100" s="164"/>
      <c r="O100" s="164"/>
      <c r="P100" s="164"/>
      <c r="Q100" s="164"/>
      <c r="R100" s="164"/>
      <c r="S100" s="164"/>
    </row>
    <row r="101" spans="1:19" s="82" customFormat="1">
      <c r="A101" s="223">
        <f t="shared" ref="A101" si="8">$B$75</f>
        <v>0</v>
      </c>
      <c r="B101" s="67">
        <f>COUNT($A$76:$B100)+1</f>
        <v>11</v>
      </c>
      <c r="C101" s="227" t="s">
        <v>560</v>
      </c>
      <c r="D101" s="157" t="s">
        <v>140</v>
      </c>
      <c r="E101" s="154">
        <v>1</v>
      </c>
      <c r="F101" s="154"/>
      <c r="G101" s="392"/>
      <c r="H101" s="153">
        <f>E101*G101</f>
        <v>0</v>
      </c>
      <c r="I101" s="197"/>
      <c r="J101" s="163"/>
      <c r="K101" s="163"/>
      <c r="L101" s="162"/>
      <c r="M101" s="163"/>
      <c r="N101" s="164"/>
      <c r="O101" s="164"/>
      <c r="P101" s="164"/>
      <c r="Q101" s="164"/>
      <c r="R101" s="164"/>
      <c r="S101" s="164"/>
    </row>
    <row r="102" spans="1:19" s="82" customFormat="1" ht="38.25">
      <c r="A102" s="223"/>
      <c r="B102" s="67"/>
      <c r="C102" s="465" t="s">
        <v>561</v>
      </c>
      <c r="D102" s="157"/>
      <c r="E102" s="154"/>
      <c r="F102" s="154"/>
      <c r="G102" s="153"/>
      <c r="H102" s="153">
        <f>E102*G102</f>
        <v>0</v>
      </c>
      <c r="I102" s="197"/>
      <c r="J102" s="163"/>
      <c r="K102" s="163"/>
      <c r="L102" s="162"/>
      <c r="M102" s="163"/>
      <c r="N102" s="164"/>
      <c r="O102" s="164"/>
      <c r="P102" s="164"/>
      <c r="Q102" s="164"/>
      <c r="R102" s="164"/>
      <c r="S102" s="164"/>
    </row>
    <row r="103" spans="1:19" s="82" customFormat="1">
      <c r="A103" s="223"/>
      <c r="B103" s="67"/>
      <c r="C103" s="215"/>
      <c r="D103" s="199"/>
      <c r="E103" s="200"/>
      <c r="F103" s="200"/>
      <c r="G103" s="198"/>
      <c r="H103" s="153">
        <f>E103*G103</f>
        <v>0</v>
      </c>
      <c r="I103" s="197"/>
      <c r="J103" s="163"/>
      <c r="K103" s="163"/>
      <c r="L103" s="162"/>
      <c r="M103" s="163"/>
      <c r="N103" s="164"/>
      <c r="O103" s="164"/>
      <c r="P103" s="164"/>
      <c r="Q103" s="164"/>
      <c r="R103" s="164"/>
      <c r="S103" s="164"/>
    </row>
    <row r="104" spans="1:19" s="82" customFormat="1">
      <c r="A104" s="223">
        <f t="shared" ref="A104" si="9">$B$75</f>
        <v>0</v>
      </c>
      <c r="B104" s="67">
        <f>COUNT($A$76:$B103)+1</f>
        <v>13</v>
      </c>
      <c r="C104" s="219" t="s">
        <v>489</v>
      </c>
      <c r="D104" s="199" t="s">
        <v>100</v>
      </c>
      <c r="E104" s="200">
        <v>6</v>
      </c>
      <c r="F104" s="200"/>
      <c r="G104" s="392"/>
      <c r="H104" s="153">
        <f>E104*G104</f>
        <v>0</v>
      </c>
      <c r="I104" s="197"/>
      <c r="J104" s="163"/>
      <c r="K104" s="163"/>
      <c r="L104" s="162"/>
      <c r="M104" s="163"/>
      <c r="N104" s="164"/>
      <c r="O104" s="164"/>
      <c r="P104" s="164"/>
      <c r="Q104" s="164"/>
      <c r="R104" s="164"/>
      <c r="S104" s="164"/>
    </row>
    <row r="105" spans="1:19" s="82" customFormat="1" ht="51">
      <c r="A105" s="223"/>
      <c r="B105" s="67"/>
      <c r="C105" s="432" t="s">
        <v>562</v>
      </c>
      <c r="D105" s="199"/>
      <c r="E105" s="200"/>
      <c r="F105" s="200"/>
      <c r="G105" s="198"/>
      <c r="H105" s="153">
        <f t="shared" ref="H105:H119" si="10">E105*G105</f>
        <v>0</v>
      </c>
      <c r="I105" s="197"/>
      <c r="J105" s="163"/>
      <c r="K105" s="163"/>
      <c r="L105" s="162"/>
      <c r="M105" s="163"/>
      <c r="N105" s="164"/>
      <c r="O105" s="164"/>
      <c r="P105" s="164"/>
      <c r="Q105" s="164"/>
      <c r="R105" s="164"/>
      <c r="S105" s="164"/>
    </row>
    <row r="106" spans="1:19" s="82" customFormat="1">
      <c r="A106" s="223"/>
      <c r="B106" s="67"/>
      <c r="C106" s="215"/>
      <c r="D106" s="199"/>
      <c r="E106" s="200"/>
      <c r="F106" s="200"/>
      <c r="G106" s="198"/>
      <c r="H106" s="153">
        <f t="shared" si="10"/>
        <v>0</v>
      </c>
      <c r="I106" s="197"/>
      <c r="J106" s="163"/>
      <c r="K106" s="163"/>
      <c r="L106" s="162"/>
      <c r="M106" s="163"/>
      <c r="N106" s="164"/>
      <c r="O106" s="164"/>
      <c r="P106" s="164"/>
      <c r="Q106" s="164"/>
      <c r="R106" s="164"/>
      <c r="S106" s="164"/>
    </row>
    <row r="107" spans="1:19" s="82" customFormat="1">
      <c r="A107" s="223">
        <f t="shared" ref="A107" si="11">$B$75</f>
        <v>0</v>
      </c>
      <c r="B107" s="67">
        <f>COUNT($A$76:$B106)+1</f>
        <v>15</v>
      </c>
      <c r="C107" s="219" t="s">
        <v>563</v>
      </c>
      <c r="D107" s="199" t="s">
        <v>100</v>
      </c>
      <c r="E107" s="200">
        <v>2</v>
      </c>
      <c r="F107" s="200"/>
      <c r="G107" s="392"/>
      <c r="H107" s="153">
        <f t="shared" si="10"/>
        <v>0</v>
      </c>
      <c r="I107" s="197"/>
      <c r="J107" s="163"/>
      <c r="K107" s="163"/>
      <c r="L107" s="162"/>
      <c r="M107" s="163"/>
      <c r="N107" s="164"/>
      <c r="O107" s="164"/>
      <c r="P107" s="164"/>
      <c r="Q107" s="164"/>
      <c r="R107" s="164"/>
      <c r="S107" s="164"/>
    </row>
    <row r="108" spans="1:19" s="82" customFormat="1" ht="38.25">
      <c r="A108" s="223"/>
      <c r="B108" s="67"/>
      <c r="C108" s="465" t="s">
        <v>564</v>
      </c>
      <c r="D108" s="199"/>
      <c r="E108" s="200"/>
      <c r="F108" s="200"/>
      <c r="G108" s="198"/>
      <c r="H108" s="153">
        <f t="shared" si="10"/>
        <v>0</v>
      </c>
      <c r="I108" s="197"/>
      <c r="J108" s="163"/>
      <c r="K108" s="163"/>
      <c r="L108" s="162"/>
      <c r="M108" s="163"/>
      <c r="N108" s="164"/>
      <c r="O108" s="164"/>
      <c r="P108" s="164"/>
      <c r="Q108" s="164"/>
      <c r="R108" s="164"/>
      <c r="S108" s="164"/>
    </row>
    <row r="109" spans="1:19" s="82" customFormat="1">
      <c r="A109" s="223"/>
      <c r="B109" s="67"/>
      <c r="C109" s="215"/>
      <c r="D109" s="199"/>
      <c r="E109" s="200"/>
      <c r="F109" s="200"/>
      <c r="G109" s="198"/>
      <c r="H109" s="153">
        <f t="shared" si="10"/>
        <v>0</v>
      </c>
      <c r="I109" s="197"/>
      <c r="J109" s="163"/>
      <c r="K109" s="163"/>
      <c r="L109" s="162"/>
      <c r="M109" s="163"/>
      <c r="N109" s="164"/>
      <c r="O109" s="164"/>
      <c r="P109" s="164"/>
      <c r="Q109" s="164"/>
      <c r="R109" s="164"/>
      <c r="S109" s="164"/>
    </row>
    <row r="110" spans="1:19" s="82" customFormat="1">
      <c r="A110" s="223">
        <f t="shared" ref="A110" si="12">$B$75</f>
        <v>0</v>
      </c>
      <c r="B110" s="67">
        <f>COUNT($A$76:$B109)+1</f>
        <v>17</v>
      </c>
      <c r="C110" s="305" t="s">
        <v>565</v>
      </c>
      <c r="D110" s="199" t="s">
        <v>100</v>
      </c>
      <c r="E110" s="200">
        <v>1</v>
      </c>
      <c r="F110" s="200"/>
      <c r="G110" s="392"/>
      <c r="H110" s="153">
        <f t="shared" si="10"/>
        <v>0</v>
      </c>
      <c r="I110" s="197"/>
      <c r="J110" s="163"/>
      <c r="K110" s="163"/>
      <c r="L110" s="162"/>
      <c r="M110" s="163"/>
      <c r="N110" s="164"/>
      <c r="O110" s="164"/>
      <c r="P110" s="164"/>
      <c r="Q110" s="164"/>
      <c r="R110" s="164"/>
      <c r="S110" s="164"/>
    </row>
    <row r="111" spans="1:19" s="82" customFormat="1" ht="60">
      <c r="A111" s="223"/>
      <c r="B111" s="67"/>
      <c r="C111" s="84" t="s">
        <v>566</v>
      </c>
      <c r="D111" s="199"/>
      <c r="E111" s="200"/>
      <c r="F111" s="200"/>
      <c r="G111" s="198"/>
      <c r="H111" s="153">
        <f t="shared" si="10"/>
        <v>0</v>
      </c>
      <c r="I111" s="197"/>
      <c r="J111" s="163"/>
      <c r="K111" s="163"/>
      <c r="L111" s="162"/>
      <c r="M111" s="163"/>
      <c r="N111" s="164"/>
      <c r="O111" s="164"/>
      <c r="P111" s="164"/>
      <c r="Q111" s="164"/>
      <c r="R111" s="164"/>
      <c r="S111" s="164"/>
    </row>
    <row r="112" spans="1:19" s="82" customFormat="1">
      <c r="A112" s="223"/>
      <c r="B112" s="67"/>
      <c r="C112" s="215"/>
      <c r="D112" s="199"/>
      <c r="E112" s="200"/>
      <c r="F112" s="200"/>
      <c r="G112" s="198"/>
      <c r="H112" s="153">
        <f t="shared" si="10"/>
        <v>0</v>
      </c>
      <c r="I112" s="197"/>
      <c r="J112" s="163"/>
      <c r="K112" s="163"/>
      <c r="L112" s="162"/>
      <c r="M112" s="163"/>
      <c r="N112" s="164"/>
      <c r="O112" s="164"/>
      <c r="P112" s="164"/>
      <c r="Q112" s="164"/>
      <c r="R112" s="164"/>
      <c r="S112" s="164"/>
    </row>
    <row r="113" spans="1:19" s="82" customFormat="1">
      <c r="A113" s="223">
        <f t="shared" ref="A113" si="13">$B$75</f>
        <v>0</v>
      </c>
      <c r="B113" s="67">
        <f>COUNT($A$76:$B112)+1</f>
        <v>19</v>
      </c>
      <c r="C113" s="213" t="s">
        <v>567</v>
      </c>
      <c r="D113" s="199" t="s">
        <v>100</v>
      </c>
      <c r="E113" s="200">
        <v>1</v>
      </c>
      <c r="F113" s="200"/>
      <c r="G113" s="392"/>
      <c r="H113" s="153">
        <f t="shared" si="10"/>
        <v>0</v>
      </c>
      <c r="I113" s="197"/>
      <c r="J113" s="163"/>
      <c r="K113" s="163"/>
      <c r="L113" s="162"/>
      <c r="M113" s="163"/>
      <c r="N113" s="164"/>
      <c r="O113" s="164"/>
      <c r="P113" s="164"/>
      <c r="Q113" s="164"/>
      <c r="R113" s="164"/>
      <c r="S113" s="164"/>
    </row>
    <row r="114" spans="1:19" s="82" customFormat="1" ht="24">
      <c r="A114" s="223"/>
      <c r="B114" s="67"/>
      <c r="C114" s="215" t="s">
        <v>568</v>
      </c>
      <c r="D114" s="199"/>
      <c r="E114" s="200"/>
      <c r="F114" s="200"/>
      <c r="G114" s="198"/>
      <c r="H114" s="153">
        <f t="shared" si="10"/>
        <v>0</v>
      </c>
      <c r="I114" s="197"/>
      <c r="J114" s="163"/>
      <c r="K114" s="163"/>
      <c r="L114" s="162"/>
      <c r="M114" s="163"/>
      <c r="N114" s="164"/>
      <c r="O114" s="164"/>
      <c r="P114" s="164"/>
      <c r="Q114" s="164"/>
      <c r="R114" s="164"/>
      <c r="S114" s="164"/>
    </row>
    <row r="115" spans="1:19" s="82" customFormat="1">
      <c r="A115" s="223"/>
      <c r="B115" s="67"/>
      <c r="C115" s="215"/>
      <c r="D115" s="199"/>
      <c r="E115" s="200"/>
      <c r="F115" s="200"/>
      <c r="G115" s="198"/>
      <c r="H115" s="153">
        <f t="shared" si="10"/>
        <v>0</v>
      </c>
      <c r="I115" s="197"/>
      <c r="J115" s="163"/>
      <c r="K115" s="163"/>
      <c r="L115" s="162"/>
      <c r="M115" s="163"/>
      <c r="N115" s="164"/>
      <c r="O115" s="164"/>
      <c r="P115" s="164"/>
      <c r="Q115" s="164"/>
      <c r="R115" s="164"/>
      <c r="S115" s="164"/>
    </row>
    <row r="116" spans="1:19" s="82" customFormat="1">
      <c r="A116" s="223">
        <f t="shared" ref="A116" si="14">$B$75</f>
        <v>0</v>
      </c>
      <c r="B116" s="67">
        <f>COUNT($A$76:$B115)+1</f>
        <v>21</v>
      </c>
      <c r="C116" s="213" t="s">
        <v>569</v>
      </c>
      <c r="D116" s="199" t="s">
        <v>100</v>
      </c>
      <c r="E116" s="200">
        <v>1</v>
      </c>
      <c r="F116" s="200"/>
      <c r="G116" s="392"/>
      <c r="H116" s="153">
        <f t="shared" si="10"/>
        <v>0</v>
      </c>
      <c r="I116" s="197"/>
      <c r="J116" s="163"/>
      <c r="K116" s="163"/>
      <c r="L116" s="162"/>
      <c r="M116" s="163"/>
      <c r="N116" s="164"/>
      <c r="O116" s="164"/>
      <c r="P116" s="164"/>
      <c r="Q116" s="164"/>
      <c r="R116" s="164"/>
      <c r="S116" s="164"/>
    </row>
    <row r="117" spans="1:19" s="82" customFormat="1" ht="48">
      <c r="A117" s="223"/>
      <c r="B117" s="67"/>
      <c r="C117" s="215" t="s">
        <v>570</v>
      </c>
      <c r="D117" s="199"/>
      <c r="E117" s="200"/>
      <c r="F117" s="200"/>
      <c r="G117" s="198"/>
      <c r="H117" s="153">
        <f t="shared" si="10"/>
        <v>0</v>
      </c>
      <c r="I117" s="197"/>
      <c r="J117" s="163"/>
      <c r="K117" s="163"/>
      <c r="L117" s="162"/>
      <c r="M117" s="163"/>
      <c r="N117" s="164"/>
      <c r="O117" s="164"/>
      <c r="P117" s="164"/>
      <c r="Q117" s="164"/>
      <c r="R117" s="164"/>
      <c r="S117" s="164"/>
    </row>
    <row r="118" spans="1:19" s="82" customFormat="1">
      <c r="A118" s="223"/>
      <c r="B118" s="67"/>
      <c r="C118" s="215"/>
      <c r="D118" s="199"/>
      <c r="E118" s="200"/>
      <c r="F118" s="200"/>
      <c r="G118" s="198"/>
      <c r="H118" s="153">
        <f t="shared" si="10"/>
        <v>0</v>
      </c>
      <c r="I118" s="197"/>
      <c r="J118" s="163"/>
      <c r="K118" s="163"/>
      <c r="L118" s="162"/>
      <c r="M118" s="163"/>
      <c r="N118" s="164"/>
      <c r="O118" s="164"/>
      <c r="P118" s="164"/>
      <c r="Q118" s="164"/>
      <c r="R118" s="164"/>
      <c r="S118" s="164"/>
    </row>
    <row r="119" spans="1:19" s="82" customFormat="1">
      <c r="A119" s="223">
        <f t="shared" ref="A119" si="15">$B$75</f>
        <v>0</v>
      </c>
      <c r="B119" s="67">
        <f>COUNT($A$76:$B118)+1</f>
        <v>23</v>
      </c>
      <c r="C119" s="213" t="s">
        <v>571</v>
      </c>
      <c r="D119" s="199" t="s">
        <v>100</v>
      </c>
      <c r="E119" s="200">
        <v>1</v>
      </c>
      <c r="F119" s="200"/>
      <c r="G119" s="392"/>
      <c r="H119" s="153">
        <f t="shared" si="10"/>
        <v>0</v>
      </c>
      <c r="I119" s="197"/>
      <c r="J119" s="163"/>
      <c r="K119" s="163"/>
      <c r="L119" s="162"/>
      <c r="M119" s="163"/>
      <c r="N119" s="164"/>
      <c r="O119" s="164"/>
      <c r="P119" s="164"/>
      <c r="Q119" s="164"/>
      <c r="R119" s="164"/>
      <c r="S119" s="164"/>
    </row>
    <row r="120" spans="1:19" s="82" customFormat="1" ht="24">
      <c r="A120" s="223"/>
      <c r="B120" s="67"/>
      <c r="C120" s="215" t="s">
        <v>572</v>
      </c>
      <c r="D120" s="199"/>
      <c r="E120" s="200"/>
      <c r="F120" s="200"/>
      <c r="G120" s="198"/>
      <c r="H120" s="153"/>
      <c r="I120" s="197"/>
      <c r="J120" s="163"/>
      <c r="K120" s="163"/>
      <c r="L120" s="162"/>
      <c r="M120" s="163"/>
      <c r="N120" s="164"/>
      <c r="O120" s="164"/>
      <c r="P120" s="164"/>
      <c r="Q120" s="164"/>
      <c r="R120" s="164"/>
      <c r="S120" s="164"/>
    </row>
    <row r="121" spans="1:19" s="82" customFormat="1">
      <c r="A121" s="223"/>
      <c r="B121" s="67"/>
      <c r="C121" s="215"/>
      <c r="D121" s="199"/>
      <c r="E121" s="200"/>
      <c r="F121" s="200"/>
      <c r="G121" s="198"/>
      <c r="H121" s="153"/>
      <c r="I121" s="197"/>
      <c r="J121" s="163"/>
      <c r="K121" s="163"/>
      <c r="L121" s="162"/>
      <c r="M121" s="163"/>
      <c r="N121" s="164"/>
      <c r="O121" s="164"/>
      <c r="P121" s="164"/>
      <c r="Q121" s="164"/>
      <c r="R121" s="164"/>
      <c r="S121" s="164"/>
    </row>
    <row r="122" spans="1:19" s="82" customFormat="1">
      <c r="A122" s="223"/>
      <c r="B122" s="67"/>
      <c r="C122" s="215"/>
      <c r="D122" s="199"/>
      <c r="E122" s="200"/>
      <c r="F122" s="200"/>
      <c r="G122" s="198"/>
      <c r="H122" s="153"/>
      <c r="I122" s="197"/>
      <c r="J122" s="163"/>
      <c r="K122" s="163"/>
      <c r="L122" s="162"/>
      <c r="M122" s="163"/>
      <c r="N122" s="164"/>
      <c r="O122" s="164"/>
      <c r="P122" s="164"/>
      <c r="Q122" s="164"/>
      <c r="R122" s="164"/>
      <c r="S122" s="164"/>
    </row>
    <row r="123" spans="1:19" s="82" customFormat="1" ht="13.5" thickBot="1">
      <c r="A123" s="207"/>
      <c r="B123" s="208"/>
      <c r="C123" s="189" t="str">
        <f>CONCATENATE( B74,C74, " - SKUPAJ:")</f>
        <v>II.VODOVOD - SKUPAJ:</v>
      </c>
      <c r="D123" s="147"/>
      <c r="E123" s="147"/>
      <c r="F123" s="147"/>
      <c r="G123" s="156"/>
      <c r="H123" s="156">
        <f>SUM(H75:H121)</f>
        <v>0</v>
      </c>
      <c r="I123" s="197"/>
      <c r="J123" s="163"/>
      <c r="K123" s="163"/>
      <c r="L123" s="162"/>
      <c r="M123" s="163"/>
      <c r="N123" s="164"/>
      <c r="O123" s="164"/>
      <c r="P123" s="164"/>
      <c r="Q123" s="164"/>
      <c r="R123" s="164"/>
      <c r="S123" s="164"/>
    </row>
    <row r="124" spans="1:19" s="82" customFormat="1" ht="15.75">
      <c r="A124" s="220"/>
      <c r="B124" s="126"/>
      <c r="C124" s="221"/>
      <c r="D124" s="103"/>
      <c r="E124" s="222"/>
      <c r="F124" s="222"/>
      <c r="G124" s="217"/>
      <c r="H124" s="217"/>
      <c r="I124" s="197"/>
      <c r="J124" s="163"/>
      <c r="K124" s="163"/>
      <c r="L124" s="162"/>
      <c r="M124" s="163"/>
      <c r="N124" s="164"/>
      <c r="O124" s="164"/>
      <c r="P124" s="164"/>
      <c r="Q124" s="164"/>
      <c r="R124" s="164"/>
      <c r="S124" s="164"/>
    </row>
    <row r="125" spans="1:19" s="82" customFormat="1" ht="15.75">
      <c r="A125" s="220"/>
      <c r="B125" s="126"/>
      <c r="C125" s="221"/>
      <c r="D125" s="103"/>
      <c r="E125" s="222"/>
      <c r="F125" s="222"/>
      <c r="G125" s="217"/>
      <c r="H125" s="217"/>
      <c r="I125" s="197"/>
      <c r="J125" s="163"/>
      <c r="K125" s="163"/>
      <c r="L125" s="162"/>
      <c r="M125" s="163"/>
      <c r="N125" s="164"/>
      <c r="O125" s="164"/>
      <c r="P125" s="164"/>
      <c r="Q125" s="164"/>
      <c r="R125" s="164"/>
      <c r="S125" s="164"/>
    </row>
    <row r="126" spans="1:19" s="82" customFormat="1" ht="19.5" thickBot="1">
      <c r="A126" s="230" t="str">
        <f>CONCATENATE(" DELNA REKAPITULACIJA - ",A3,C3)</f>
        <v xml:space="preserve"> DELNA REKAPITULACIJA - S2.PLINSKE IN VODOVODNE INŠTALACIJE </v>
      </c>
      <c r="B126" s="230"/>
      <c r="C126" s="150"/>
      <c r="D126" s="151"/>
      <c r="E126" s="151"/>
      <c r="F126" s="151"/>
      <c r="G126" s="191"/>
      <c r="H126" s="191"/>
      <c r="I126" s="197"/>
      <c r="J126" s="163"/>
      <c r="K126" s="163"/>
      <c r="L126" s="162"/>
      <c r="M126" s="163"/>
      <c r="N126" s="164"/>
      <c r="O126" s="164"/>
      <c r="P126" s="164"/>
      <c r="Q126" s="164"/>
      <c r="R126" s="164"/>
      <c r="S126" s="164"/>
    </row>
    <row r="127" spans="1:19" s="82" customFormat="1">
      <c r="A127"/>
      <c r="B127"/>
      <c r="C127" s="192"/>
      <c r="D127" s="148"/>
      <c r="E127" s="148"/>
      <c r="F127" s="148"/>
      <c r="G127" s="171"/>
      <c r="H127" s="384"/>
      <c r="I127" s="197"/>
      <c r="J127" s="163"/>
      <c r="K127" s="163"/>
      <c r="L127" s="162"/>
      <c r="M127" s="163"/>
      <c r="N127" s="164"/>
      <c r="O127" s="164"/>
      <c r="P127" s="164"/>
      <c r="Q127" s="164"/>
      <c r="R127" s="164"/>
      <c r="S127" s="164"/>
    </row>
    <row r="128" spans="1:19" s="82" customFormat="1">
      <c r="A128" t="s">
        <v>101</v>
      </c>
      <c r="B128"/>
      <c r="C128" s="193"/>
      <c r="D128" s="152"/>
      <c r="E128" s="152"/>
      <c r="F128" s="152"/>
      <c r="G128" s="171"/>
      <c r="H128" s="171"/>
      <c r="I128" s="197"/>
      <c r="J128" s="163"/>
      <c r="K128" s="163"/>
      <c r="L128" s="162"/>
      <c r="M128" s="163"/>
      <c r="N128" s="164"/>
      <c r="O128" s="164"/>
      <c r="P128" s="164"/>
      <c r="Q128" s="164"/>
      <c r="R128" s="164"/>
      <c r="S128" s="164"/>
    </row>
    <row r="129" spans="1:19" s="82" customFormat="1">
      <c r="A129"/>
      <c r="B129"/>
      <c r="C129" s="193"/>
      <c r="D129" s="152"/>
      <c r="E129" s="152"/>
      <c r="F129" s="152"/>
      <c r="G129" s="171"/>
      <c r="H129" s="171"/>
      <c r="I129" s="197"/>
      <c r="J129" s="163"/>
      <c r="K129" s="163"/>
      <c r="L129" s="162"/>
      <c r="M129" s="163"/>
      <c r="N129" s="164"/>
      <c r="O129" s="164"/>
      <c r="P129" s="164"/>
      <c r="Q129" s="164"/>
      <c r="R129" s="164"/>
      <c r="S129" s="164"/>
    </row>
    <row r="130" spans="1:19" s="82" customFormat="1">
      <c r="A130"/>
      <c r="B130" s="231" t="str">
        <f>B9</f>
        <v>I.</v>
      </c>
      <c r="C130" s="113" t="str">
        <f>C9</f>
        <v>PLINSKA NAPELJAVA</v>
      </c>
      <c r="D130" s="148"/>
      <c r="E130" s="148"/>
      <c r="F130" s="148"/>
      <c r="G130" s="171"/>
      <c r="H130" s="190">
        <f>H72</f>
        <v>0</v>
      </c>
      <c r="I130" s="197"/>
      <c r="J130" s="163"/>
      <c r="K130" s="163"/>
      <c r="L130" s="162"/>
      <c r="M130" s="163"/>
      <c r="N130" s="164"/>
      <c r="O130" s="164"/>
      <c r="P130" s="164"/>
      <c r="Q130" s="164"/>
      <c r="R130" s="164"/>
      <c r="S130" s="164"/>
    </row>
    <row r="131" spans="1:19" s="82" customFormat="1">
      <c r="A131"/>
      <c r="B131" s="231"/>
      <c r="C131" s="113"/>
      <c r="D131" s="148"/>
      <c r="E131" s="148"/>
      <c r="F131" s="148"/>
      <c r="G131" s="171"/>
      <c r="H131" s="190"/>
      <c r="I131" s="197"/>
      <c r="J131" s="163"/>
      <c r="K131" s="163"/>
      <c r="L131" s="162"/>
      <c r="M131" s="163"/>
      <c r="N131" s="164"/>
      <c r="O131" s="164"/>
      <c r="P131" s="164"/>
      <c r="Q131" s="164"/>
      <c r="R131" s="164"/>
      <c r="S131" s="164"/>
    </row>
    <row r="132" spans="1:19" s="82" customFormat="1">
      <c r="A132"/>
      <c r="B132" s="113" t="str">
        <f>B74</f>
        <v>II.</v>
      </c>
      <c r="C132" s="113" t="str">
        <f>C74</f>
        <v>VODOVOD</v>
      </c>
      <c r="D132" s="148"/>
      <c r="E132" s="148"/>
      <c r="F132" s="148"/>
      <c r="G132" s="171"/>
      <c r="H132" s="190">
        <f>H123</f>
        <v>0</v>
      </c>
      <c r="I132" s="197"/>
      <c r="J132" s="163"/>
      <c r="K132" s="163"/>
      <c r="L132" s="162"/>
      <c r="M132" s="163"/>
      <c r="N132" s="164"/>
      <c r="O132" s="164"/>
      <c r="P132" s="164"/>
      <c r="Q132" s="164"/>
      <c r="R132" s="164"/>
      <c r="S132" s="164"/>
    </row>
    <row r="133" spans="1:19" s="82" customFormat="1">
      <c r="A133"/>
      <c r="B133" s="231"/>
      <c r="C133" s="113"/>
      <c r="D133" s="148"/>
      <c r="E133" s="148"/>
      <c r="F133" s="148"/>
      <c r="G133" s="171"/>
      <c r="H133" s="190"/>
      <c r="I133" s="197"/>
      <c r="J133" s="163"/>
      <c r="K133" s="163"/>
      <c r="L133" s="162"/>
      <c r="M133" s="163"/>
      <c r="N133" s="164"/>
      <c r="O133" s="164"/>
      <c r="P133" s="164"/>
      <c r="Q133" s="164"/>
      <c r="R133" s="164"/>
      <c r="S133" s="164"/>
    </row>
    <row r="134" spans="1:19" s="82" customFormat="1" ht="26.25" thickBot="1">
      <c r="A134" s="195"/>
      <c r="B134" s="196"/>
      <c r="C134" s="189" t="s">
        <v>573</v>
      </c>
      <c r="D134" s="147"/>
      <c r="E134" s="147"/>
      <c r="F134" s="147"/>
      <c r="G134" s="191"/>
      <c r="H134" s="191">
        <f>SUM(H128:H133)</f>
        <v>0</v>
      </c>
      <c r="I134" s="197"/>
      <c r="J134" s="163"/>
      <c r="K134" s="163"/>
      <c r="L134" s="162"/>
      <c r="M134" s="163"/>
      <c r="N134" s="164"/>
      <c r="O134" s="164"/>
      <c r="P134" s="164"/>
      <c r="Q134" s="164"/>
      <c r="R134" s="164"/>
      <c r="S134" s="164"/>
    </row>
    <row r="135" spans="1:19" s="82" customFormat="1" ht="15.75">
      <c r="A135" s="220"/>
      <c r="B135" s="126"/>
      <c r="C135" s="221"/>
      <c r="D135" s="103"/>
      <c r="E135" s="222"/>
      <c r="F135" s="222"/>
      <c r="G135" s="217"/>
      <c r="H135" s="217"/>
      <c r="I135" s="197"/>
      <c r="J135" s="163"/>
      <c r="K135" s="163"/>
      <c r="L135" s="162"/>
      <c r="M135" s="163"/>
      <c r="N135" s="164"/>
      <c r="O135" s="164"/>
      <c r="P135" s="164"/>
      <c r="Q135" s="164"/>
      <c r="R135" s="164"/>
      <c r="S135" s="164"/>
    </row>
    <row r="136" spans="1:19" s="82" customFormat="1">
      <c r="A136" s="65"/>
      <c r="B136" s="65"/>
      <c r="C136" s="80"/>
      <c r="D136" s="103"/>
      <c r="E136" s="103"/>
      <c r="F136" s="103"/>
      <c r="G136" s="328"/>
      <c r="H136" s="328"/>
      <c r="I136" s="197"/>
      <c r="J136" s="163"/>
      <c r="K136" s="163"/>
      <c r="L136" s="162"/>
      <c r="M136" s="163"/>
      <c r="N136" s="164"/>
      <c r="O136" s="164"/>
      <c r="P136" s="164"/>
      <c r="Q136" s="164"/>
      <c r="R136" s="164"/>
      <c r="S136" s="164"/>
    </row>
    <row r="137" spans="1:19" s="82" customFormat="1">
      <c r="A137" s="65"/>
      <c r="B137" s="65"/>
      <c r="C137" s="80"/>
      <c r="D137" s="103"/>
      <c r="E137" s="103"/>
      <c r="F137" s="103"/>
      <c r="G137" s="328"/>
      <c r="H137" s="328"/>
      <c r="I137" s="197"/>
      <c r="J137" s="163"/>
      <c r="K137" s="163"/>
      <c r="L137" s="162"/>
      <c r="M137" s="163"/>
      <c r="N137" s="164"/>
      <c r="O137" s="164"/>
      <c r="P137" s="164"/>
      <c r="Q137" s="164"/>
      <c r="R137" s="164"/>
      <c r="S137" s="164"/>
    </row>
    <row r="138" spans="1:19" s="82" customFormat="1">
      <c r="A138" s="65"/>
      <c r="B138" s="65"/>
      <c r="C138" s="80"/>
      <c r="D138" s="103"/>
      <c r="E138" s="103"/>
      <c r="F138" s="103"/>
      <c r="G138" s="328"/>
      <c r="H138" s="328"/>
      <c r="I138" s="197"/>
      <c r="J138" s="163"/>
      <c r="K138" s="163"/>
      <c r="L138" s="162"/>
      <c r="M138" s="163"/>
      <c r="N138" s="164"/>
      <c r="O138" s="164"/>
      <c r="P138" s="164"/>
      <c r="Q138" s="164"/>
      <c r="R138" s="164"/>
      <c r="S138" s="164"/>
    </row>
    <row r="139" spans="1:19" s="82" customFormat="1">
      <c r="A139" s="65"/>
      <c r="B139" s="65"/>
      <c r="C139" s="80"/>
      <c r="D139" s="103"/>
      <c r="E139" s="103"/>
      <c r="F139" s="103"/>
      <c r="G139" s="328"/>
      <c r="H139" s="328"/>
      <c r="I139" s="197"/>
      <c r="J139" s="163"/>
      <c r="K139" s="163"/>
      <c r="L139" s="162"/>
      <c r="M139" s="163"/>
      <c r="N139" s="164"/>
      <c r="O139" s="164"/>
      <c r="P139" s="164"/>
      <c r="Q139" s="164"/>
      <c r="R139" s="164"/>
      <c r="S139" s="164"/>
    </row>
    <row r="140" spans="1:19" s="82" customFormat="1">
      <c r="A140" s="65"/>
      <c r="B140" s="65"/>
      <c r="C140" s="80"/>
      <c r="D140" s="103"/>
      <c r="E140" s="103"/>
      <c r="F140" s="103"/>
      <c r="G140" s="328"/>
      <c r="H140" s="328"/>
      <c r="I140" s="197"/>
      <c r="J140" s="163"/>
      <c r="K140" s="163"/>
      <c r="L140" s="162"/>
      <c r="M140" s="163"/>
      <c r="N140" s="164"/>
      <c r="O140" s="164"/>
      <c r="P140" s="164"/>
      <c r="Q140" s="164"/>
      <c r="R140" s="164"/>
      <c r="S140" s="164"/>
    </row>
    <row r="141" spans="1:19" s="82" customFormat="1">
      <c r="A141" s="65"/>
      <c r="B141" s="65"/>
      <c r="C141" s="80"/>
      <c r="D141" s="103"/>
      <c r="E141" s="103"/>
      <c r="F141" s="103"/>
      <c r="G141" s="328"/>
      <c r="H141" s="328"/>
      <c r="I141" s="197"/>
      <c r="J141" s="163"/>
      <c r="K141" s="163"/>
      <c r="L141" s="162"/>
      <c r="M141" s="163"/>
      <c r="N141" s="164"/>
      <c r="O141" s="164"/>
      <c r="P141" s="164"/>
      <c r="Q141" s="164"/>
      <c r="R141" s="164"/>
      <c r="S141" s="164"/>
    </row>
    <row r="142" spans="1:19" s="82" customFormat="1">
      <c r="A142" s="65"/>
      <c r="B142" s="65"/>
      <c r="C142" s="80"/>
      <c r="D142" s="103"/>
      <c r="E142" s="103"/>
      <c r="F142" s="103"/>
      <c r="G142" s="328"/>
      <c r="H142" s="328"/>
      <c r="I142" s="197"/>
      <c r="J142" s="163"/>
      <c r="K142" s="163"/>
      <c r="L142" s="162"/>
      <c r="M142" s="163"/>
      <c r="N142" s="164"/>
      <c r="O142" s="164"/>
      <c r="P142" s="164"/>
      <c r="Q142" s="164"/>
      <c r="R142" s="164"/>
      <c r="S142" s="164"/>
    </row>
    <row r="143" spans="1:19" s="82" customFormat="1">
      <c r="A143" s="65"/>
      <c r="B143" s="65"/>
      <c r="C143" s="80"/>
      <c r="D143" s="103"/>
      <c r="E143" s="103"/>
      <c r="F143" s="103"/>
      <c r="G143" s="328"/>
      <c r="H143" s="328"/>
      <c r="I143" s="197"/>
      <c r="J143" s="163"/>
      <c r="K143" s="163"/>
      <c r="L143" s="162"/>
      <c r="M143" s="163"/>
      <c r="N143" s="164"/>
      <c r="O143" s="164"/>
      <c r="P143" s="164"/>
      <c r="Q143" s="164"/>
      <c r="R143" s="164"/>
      <c r="S143" s="164"/>
    </row>
    <row r="144" spans="1:19" s="82" customFormat="1">
      <c r="A144" s="65"/>
      <c r="B144" s="65"/>
      <c r="C144" s="80"/>
      <c r="D144" s="103"/>
      <c r="E144" s="103"/>
      <c r="F144" s="103"/>
      <c r="G144" s="328"/>
      <c r="H144" s="328"/>
      <c r="I144" s="197"/>
      <c r="J144" s="163"/>
      <c r="K144" s="163"/>
      <c r="L144" s="162"/>
      <c r="M144" s="163"/>
      <c r="N144" s="164"/>
      <c r="O144" s="164"/>
      <c r="P144" s="164"/>
      <c r="Q144" s="164"/>
      <c r="R144" s="164"/>
      <c r="S144" s="164"/>
    </row>
    <row r="145" spans="1:19" s="82" customFormat="1">
      <c r="A145" s="65"/>
      <c r="B145" s="65"/>
      <c r="C145" s="80"/>
      <c r="D145" s="103"/>
      <c r="E145" s="103"/>
      <c r="F145" s="103"/>
      <c r="G145" s="328"/>
      <c r="H145" s="328"/>
      <c r="I145" s="197"/>
      <c r="J145" s="163"/>
      <c r="K145" s="163"/>
      <c r="L145" s="162"/>
      <c r="M145" s="163"/>
      <c r="N145" s="164"/>
      <c r="O145" s="164"/>
      <c r="P145" s="164"/>
      <c r="Q145" s="164"/>
      <c r="R145" s="164"/>
      <c r="S145" s="164"/>
    </row>
    <row r="146" spans="1:19" s="82" customFormat="1">
      <c r="A146" s="65"/>
      <c r="B146" s="65"/>
      <c r="C146" s="80"/>
      <c r="D146" s="103"/>
      <c r="E146" s="103"/>
      <c r="F146" s="103"/>
      <c r="G146" s="328"/>
      <c r="H146" s="328"/>
      <c r="I146" s="197"/>
      <c r="J146" s="163"/>
      <c r="K146" s="163"/>
      <c r="L146" s="162"/>
      <c r="M146" s="163"/>
      <c r="N146" s="164"/>
      <c r="O146" s="164"/>
      <c r="P146" s="164"/>
      <c r="Q146" s="164"/>
      <c r="R146" s="164"/>
      <c r="S146" s="164"/>
    </row>
    <row r="147" spans="1:19" s="82" customFormat="1">
      <c r="A147" s="65"/>
      <c r="B147" s="65"/>
      <c r="C147" s="80"/>
      <c r="D147" s="103"/>
      <c r="E147" s="103"/>
      <c r="F147" s="103"/>
      <c r="G147" s="328"/>
      <c r="H147" s="328"/>
      <c r="I147" s="197"/>
      <c r="J147" s="163"/>
      <c r="K147" s="163"/>
      <c r="L147" s="162"/>
      <c r="M147" s="163"/>
      <c r="N147" s="164"/>
      <c r="O147" s="164"/>
      <c r="P147" s="164"/>
      <c r="Q147" s="164"/>
      <c r="R147" s="164"/>
      <c r="S147" s="164"/>
    </row>
    <row r="148" spans="1:19" s="82" customFormat="1">
      <c r="A148" s="65"/>
      <c r="B148" s="65"/>
      <c r="C148" s="80"/>
      <c r="D148" s="103"/>
      <c r="E148" s="103"/>
      <c r="F148" s="103"/>
      <c r="G148" s="328"/>
      <c r="H148" s="328"/>
      <c r="I148" s="197"/>
      <c r="J148" s="163"/>
      <c r="K148" s="163"/>
      <c r="L148" s="162"/>
      <c r="M148" s="163"/>
      <c r="N148" s="164"/>
      <c r="O148" s="164"/>
      <c r="P148" s="164"/>
      <c r="Q148" s="164"/>
      <c r="R148" s="164"/>
      <c r="S148" s="164"/>
    </row>
    <row r="149" spans="1:19" s="82" customFormat="1">
      <c r="A149" s="65"/>
      <c r="B149" s="65"/>
      <c r="C149" s="80"/>
      <c r="D149" s="103"/>
      <c r="E149" s="103"/>
      <c r="F149" s="103"/>
      <c r="G149" s="328"/>
      <c r="H149" s="328"/>
      <c r="I149" s="197"/>
      <c r="J149" s="163"/>
      <c r="K149" s="163"/>
      <c r="L149" s="162"/>
      <c r="M149" s="163"/>
      <c r="N149" s="164"/>
      <c r="O149" s="164"/>
      <c r="P149" s="164"/>
      <c r="Q149" s="164"/>
      <c r="R149" s="164"/>
      <c r="S149" s="164"/>
    </row>
    <row r="150" spans="1:19" s="82" customFormat="1">
      <c r="A150" s="65"/>
      <c r="B150" s="65"/>
      <c r="C150" s="80"/>
      <c r="D150" s="103"/>
      <c r="E150" s="103"/>
      <c r="F150" s="103"/>
      <c r="G150" s="328"/>
      <c r="H150" s="328"/>
      <c r="I150" s="197"/>
      <c r="J150" s="163"/>
      <c r="K150" s="163"/>
      <c r="L150" s="162"/>
      <c r="M150" s="163"/>
      <c r="N150" s="164"/>
      <c r="O150" s="164"/>
      <c r="P150" s="164"/>
      <c r="Q150" s="164"/>
      <c r="R150" s="164"/>
      <c r="S150" s="164"/>
    </row>
    <row r="151" spans="1:19" s="82" customFormat="1">
      <c r="A151" s="65"/>
      <c r="B151" s="65"/>
      <c r="C151" s="80"/>
      <c r="D151" s="103"/>
      <c r="E151" s="103"/>
      <c r="F151" s="103"/>
      <c r="G151" s="328"/>
      <c r="H151" s="328"/>
      <c r="I151" s="197"/>
      <c r="J151" s="163"/>
      <c r="K151" s="163"/>
      <c r="L151" s="162"/>
      <c r="M151" s="163"/>
      <c r="N151" s="164"/>
      <c r="O151" s="164"/>
      <c r="P151" s="164"/>
      <c r="Q151" s="164"/>
      <c r="R151" s="164"/>
      <c r="S151" s="164"/>
    </row>
    <row r="152" spans="1:19" s="82" customFormat="1">
      <c r="A152" s="65"/>
      <c r="B152" s="65"/>
      <c r="C152" s="80"/>
      <c r="D152" s="103"/>
      <c r="E152" s="103"/>
      <c r="F152" s="103"/>
      <c r="G152" s="328"/>
      <c r="H152" s="328"/>
      <c r="I152" s="197"/>
      <c r="J152" s="163"/>
      <c r="K152" s="163"/>
      <c r="L152" s="162"/>
      <c r="M152" s="163"/>
      <c r="N152" s="164"/>
      <c r="O152" s="164"/>
      <c r="P152" s="164"/>
      <c r="Q152" s="164"/>
      <c r="R152" s="164"/>
      <c r="S152" s="164"/>
    </row>
    <row r="154" spans="1:19" s="82" customFormat="1">
      <c r="A154" s="65"/>
      <c r="B154" s="65"/>
      <c r="C154" s="80"/>
      <c r="D154" s="103"/>
      <c r="E154" s="103"/>
      <c r="F154" s="103"/>
      <c r="G154" s="328"/>
      <c r="H154" s="328"/>
      <c r="I154" s="197"/>
      <c r="J154" s="163"/>
      <c r="K154" s="163"/>
      <c r="L154" s="162"/>
      <c r="M154" s="163"/>
      <c r="N154" s="164"/>
      <c r="O154" s="164"/>
      <c r="P154" s="164"/>
      <c r="Q154" s="164"/>
      <c r="R154" s="164"/>
      <c r="S154" s="164"/>
    </row>
    <row r="155" spans="1:19" s="82" customFormat="1">
      <c r="A155" s="65"/>
      <c r="B155" s="65"/>
      <c r="C155" s="80"/>
      <c r="D155" s="103"/>
      <c r="E155" s="103"/>
      <c r="F155" s="103"/>
      <c r="G155" s="328"/>
      <c r="H155" s="328"/>
      <c r="I155" s="197"/>
      <c r="J155" s="163"/>
      <c r="K155" s="163"/>
      <c r="L155" s="162"/>
      <c r="M155" s="163"/>
      <c r="N155" s="164"/>
      <c r="O155" s="164"/>
      <c r="P155" s="164"/>
      <c r="Q155" s="164"/>
      <c r="R155" s="164"/>
      <c r="S155" s="164"/>
    </row>
    <row r="156" spans="1:19" s="82" customFormat="1">
      <c r="A156" s="65"/>
      <c r="B156" s="65"/>
      <c r="C156" s="80"/>
      <c r="D156" s="103"/>
      <c r="E156" s="103"/>
      <c r="F156" s="103"/>
      <c r="G156" s="328"/>
      <c r="H156" s="328"/>
      <c r="I156" s="197"/>
      <c r="J156" s="163"/>
      <c r="K156" s="163"/>
      <c r="L156" s="162"/>
      <c r="M156" s="163"/>
      <c r="N156" s="164"/>
      <c r="O156" s="164"/>
      <c r="P156" s="164"/>
      <c r="Q156" s="164"/>
      <c r="R156" s="164"/>
      <c r="S156" s="164"/>
    </row>
    <row r="157" spans="1:19" s="82" customFormat="1">
      <c r="A157" s="65"/>
      <c r="B157" s="65"/>
      <c r="C157" s="80"/>
      <c r="D157" s="103"/>
      <c r="E157" s="103"/>
      <c r="F157" s="103"/>
      <c r="G157" s="328"/>
      <c r="H157" s="328"/>
      <c r="I157" s="197"/>
      <c r="J157" s="163"/>
      <c r="K157" s="163"/>
      <c r="L157" s="162"/>
      <c r="M157" s="163"/>
      <c r="N157" s="164"/>
      <c r="O157" s="164"/>
      <c r="P157" s="164"/>
      <c r="Q157" s="164"/>
      <c r="R157" s="164"/>
      <c r="S157" s="164"/>
    </row>
    <row r="158" spans="1:19" s="82" customFormat="1">
      <c r="A158" s="65"/>
      <c r="B158" s="65"/>
      <c r="C158" s="80"/>
      <c r="D158" s="103"/>
      <c r="E158" s="103"/>
      <c r="F158" s="103"/>
      <c r="G158" s="328"/>
      <c r="H158" s="328"/>
      <c r="I158" s="197"/>
      <c r="J158" s="163"/>
      <c r="K158" s="163"/>
      <c r="L158" s="162"/>
      <c r="M158" s="163"/>
      <c r="N158" s="164"/>
      <c r="O158" s="164"/>
      <c r="P158" s="164"/>
      <c r="Q158" s="164"/>
      <c r="R158" s="164"/>
      <c r="S158" s="164"/>
    </row>
    <row r="159" spans="1:19" s="82" customFormat="1">
      <c r="A159" s="65"/>
      <c r="B159" s="65"/>
      <c r="C159" s="80"/>
      <c r="D159" s="103"/>
      <c r="E159" s="103"/>
      <c r="F159" s="103"/>
      <c r="G159" s="328"/>
      <c r="H159" s="328"/>
      <c r="I159" s="197"/>
      <c r="J159" s="163"/>
      <c r="K159" s="163"/>
      <c r="L159" s="162"/>
      <c r="M159" s="163"/>
      <c r="N159" s="164"/>
      <c r="O159" s="164"/>
      <c r="P159" s="164"/>
      <c r="Q159" s="164"/>
      <c r="R159" s="164"/>
      <c r="S159" s="164"/>
    </row>
    <row r="160" spans="1:19" s="82" customFormat="1">
      <c r="A160" s="65"/>
      <c r="B160" s="65"/>
      <c r="C160" s="80"/>
      <c r="D160" s="103"/>
      <c r="E160" s="103"/>
      <c r="F160" s="103"/>
      <c r="G160" s="328"/>
      <c r="H160" s="328"/>
      <c r="I160" s="197"/>
      <c r="J160" s="163"/>
      <c r="K160" s="163"/>
      <c r="L160" s="162"/>
      <c r="M160" s="163"/>
      <c r="N160" s="164"/>
      <c r="O160" s="164"/>
      <c r="P160" s="164"/>
      <c r="Q160" s="164"/>
      <c r="R160" s="164"/>
      <c r="S160" s="164"/>
    </row>
    <row r="161" spans="1:19" s="82" customFormat="1">
      <c r="A161" s="65"/>
      <c r="B161" s="65"/>
      <c r="C161" s="80"/>
      <c r="D161" s="103"/>
      <c r="E161" s="103"/>
      <c r="F161" s="103"/>
      <c r="G161" s="328"/>
      <c r="H161" s="328"/>
      <c r="I161" s="197"/>
      <c r="J161" s="163"/>
      <c r="K161" s="163"/>
      <c r="L161" s="162"/>
      <c r="M161" s="163"/>
      <c r="N161" s="164"/>
      <c r="O161" s="164"/>
      <c r="P161" s="164"/>
      <c r="Q161" s="164"/>
      <c r="R161" s="164"/>
      <c r="S161" s="164"/>
    </row>
    <row r="162" spans="1:19" s="82" customFormat="1">
      <c r="A162" s="65"/>
      <c r="B162" s="65"/>
      <c r="C162" s="80"/>
      <c r="D162" s="103"/>
      <c r="E162" s="103"/>
      <c r="F162" s="103"/>
      <c r="G162" s="328"/>
      <c r="H162" s="328"/>
      <c r="I162" s="197"/>
      <c r="J162" s="163"/>
      <c r="K162" s="163"/>
      <c r="L162" s="162"/>
      <c r="M162" s="163"/>
      <c r="N162" s="164"/>
      <c r="O162" s="164"/>
      <c r="P162" s="164"/>
      <c r="Q162" s="164"/>
      <c r="R162" s="164"/>
      <c r="S162" s="164"/>
    </row>
    <row r="163" spans="1:19" s="82" customFormat="1">
      <c r="A163" s="65"/>
      <c r="B163" s="65"/>
      <c r="C163" s="80"/>
      <c r="D163" s="103"/>
      <c r="E163" s="103"/>
      <c r="F163" s="103"/>
      <c r="G163" s="328"/>
      <c r="H163" s="328"/>
      <c r="I163" s="197"/>
      <c r="J163" s="163"/>
      <c r="K163" s="163"/>
      <c r="L163" s="162"/>
      <c r="M163" s="163"/>
      <c r="N163" s="164"/>
      <c r="O163" s="164"/>
      <c r="P163" s="164"/>
      <c r="Q163" s="164"/>
      <c r="R163" s="164"/>
      <c r="S163" s="164"/>
    </row>
    <row r="164" spans="1:19" s="82" customFormat="1">
      <c r="A164" s="65"/>
      <c r="B164" s="65"/>
      <c r="C164" s="80"/>
      <c r="D164" s="103"/>
      <c r="E164" s="103"/>
      <c r="F164" s="103"/>
      <c r="G164" s="328"/>
      <c r="H164" s="328"/>
      <c r="I164" s="197"/>
      <c r="J164" s="163"/>
      <c r="K164" s="163"/>
      <c r="L164" s="162"/>
      <c r="M164" s="163"/>
      <c r="N164" s="164"/>
      <c r="O164" s="164"/>
      <c r="P164" s="164"/>
      <c r="Q164" s="164"/>
      <c r="R164" s="164"/>
      <c r="S164" s="164"/>
    </row>
    <row r="165" spans="1:19" s="82" customFormat="1">
      <c r="A165" s="65"/>
      <c r="B165" s="65"/>
      <c r="C165" s="80"/>
      <c r="D165" s="103"/>
      <c r="E165" s="103"/>
      <c r="F165" s="103"/>
      <c r="G165" s="328"/>
      <c r="H165" s="328"/>
      <c r="I165" s="197"/>
      <c r="J165" s="163"/>
      <c r="K165" s="163"/>
      <c r="L165" s="162"/>
      <c r="M165" s="163"/>
      <c r="N165" s="164"/>
      <c r="O165" s="164"/>
      <c r="P165" s="164"/>
      <c r="Q165" s="164"/>
      <c r="R165" s="164"/>
      <c r="S165" s="164"/>
    </row>
    <row r="166" spans="1:19" s="82" customFormat="1">
      <c r="A166" s="65"/>
      <c r="B166" s="65"/>
      <c r="C166" s="80"/>
      <c r="D166" s="103"/>
      <c r="E166" s="103"/>
      <c r="F166" s="103"/>
      <c r="G166" s="328"/>
      <c r="H166" s="328"/>
      <c r="I166" s="197"/>
      <c r="J166" s="163"/>
      <c r="K166" s="163"/>
      <c r="L166" s="162"/>
      <c r="M166" s="163"/>
      <c r="N166" s="164"/>
      <c r="O166" s="164"/>
      <c r="P166" s="164"/>
      <c r="Q166" s="164"/>
      <c r="R166" s="164"/>
      <c r="S166" s="164"/>
    </row>
    <row r="167" spans="1:19" s="82" customFormat="1">
      <c r="A167" s="65"/>
      <c r="B167" s="65"/>
      <c r="C167" s="80"/>
      <c r="D167" s="103"/>
      <c r="E167" s="103"/>
      <c r="F167" s="103"/>
      <c r="G167" s="328"/>
      <c r="H167" s="328"/>
      <c r="I167" s="197"/>
      <c r="J167" s="163"/>
      <c r="K167" s="163"/>
      <c r="L167" s="162"/>
      <c r="M167" s="163"/>
      <c r="N167" s="164"/>
      <c r="O167" s="164"/>
      <c r="P167" s="164"/>
      <c r="Q167" s="164"/>
      <c r="R167" s="164"/>
      <c r="S167" s="164"/>
    </row>
    <row r="168" spans="1:19" s="82" customFormat="1">
      <c r="A168" s="65"/>
      <c r="B168" s="65"/>
      <c r="C168" s="80"/>
      <c r="D168" s="103"/>
      <c r="E168" s="103"/>
      <c r="F168" s="103"/>
      <c r="G168" s="328"/>
      <c r="H168" s="328"/>
      <c r="I168" s="197"/>
      <c r="J168" s="163"/>
      <c r="K168" s="163"/>
      <c r="L168" s="162"/>
      <c r="M168" s="163"/>
      <c r="N168" s="164"/>
      <c r="O168" s="164"/>
      <c r="P168" s="164"/>
      <c r="Q168" s="164"/>
      <c r="R168" s="164"/>
      <c r="S168" s="164"/>
    </row>
    <row r="169" spans="1:19" s="82" customFormat="1">
      <c r="A169" s="65"/>
      <c r="B169" s="65"/>
      <c r="C169" s="80"/>
      <c r="D169" s="103"/>
      <c r="E169" s="103"/>
      <c r="F169" s="103"/>
      <c r="G169" s="328"/>
      <c r="H169" s="328"/>
      <c r="I169" s="197"/>
      <c r="J169" s="163"/>
      <c r="K169" s="163"/>
      <c r="L169" s="162"/>
      <c r="M169" s="163"/>
      <c r="N169" s="164"/>
      <c r="O169" s="164"/>
      <c r="P169" s="164"/>
      <c r="Q169" s="164"/>
      <c r="R169" s="164"/>
      <c r="S169" s="164"/>
    </row>
    <row r="170" spans="1:19" s="82" customFormat="1">
      <c r="A170" s="65"/>
      <c r="B170" s="65"/>
      <c r="C170" s="80"/>
      <c r="D170" s="103"/>
      <c r="E170" s="103"/>
      <c r="F170" s="103"/>
      <c r="G170" s="328"/>
      <c r="H170" s="328"/>
      <c r="I170" s="197"/>
      <c r="J170" s="163"/>
      <c r="K170" s="163"/>
      <c r="L170" s="162"/>
      <c r="M170" s="163"/>
      <c r="N170" s="164"/>
      <c r="O170" s="164"/>
      <c r="P170" s="164"/>
      <c r="Q170" s="164"/>
      <c r="R170" s="164"/>
      <c r="S170" s="164"/>
    </row>
    <row r="171" spans="1:19" s="82" customFormat="1">
      <c r="A171" s="65"/>
      <c r="B171" s="65"/>
      <c r="C171" s="80"/>
      <c r="D171" s="103"/>
      <c r="E171" s="103"/>
      <c r="F171" s="103"/>
      <c r="G171" s="328"/>
      <c r="H171" s="328"/>
      <c r="I171" s="197"/>
      <c r="J171" s="163"/>
      <c r="K171" s="163"/>
      <c r="L171" s="162"/>
      <c r="M171" s="163"/>
      <c r="N171" s="164"/>
      <c r="O171" s="164"/>
      <c r="P171" s="164"/>
      <c r="Q171" s="164"/>
      <c r="R171" s="164"/>
      <c r="S171" s="164"/>
    </row>
    <row r="172" spans="1:19" s="82" customFormat="1">
      <c r="A172" s="65"/>
      <c r="B172" s="65"/>
      <c r="C172" s="80"/>
      <c r="D172" s="103"/>
      <c r="E172" s="103"/>
      <c r="F172" s="103"/>
      <c r="G172" s="328"/>
      <c r="H172" s="328"/>
      <c r="I172" s="197"/>
      <c r="J172" s="163"/>
      <c r="K172" s="163"/>
      <c r="L172" s="162"/>
      <c r="M172" s="163"/>
      <c r="N172" s="164"/>
      <c r="O172" s="164"/>
      <c r="P172" s="164"/>
      <c r="Q172" s="164"/>
      <c r="R172" s="164"/>
      <c r="S172" s="164"/>
    </row>
    <row r="173" spans="1:19" s="82" customFormat="1">
      <c r="A173" s="65"/>
      <c r="B173" s="65"/>
      <c r="C173" s="80"/>
      <c r="D173" s="103"/>
      <c r="E173" s="103"/>
      <c r="F173" s="103"/>
      <c r="G173" s="328"/>
      <c r="H173" s="328"/>
      <c r="I173" s="197"/>
      <c r="J173" s="163"/>
      <c r="K173" s="163"/>
      <c r="L173" s="162"/>
      <c r="M173" s="163"/>
      <c r="N173" s="164"/>
      <c r="O173" s="164"/>
      <c r="P173" s="164"/>
      <c r="Q173" s="164"/>
      <c r="R173" s="164"/>
      <c r="S173" s="164"/>
    </row>
    <row r="174" spans="1:19" s="82" customFormat="1">
      <c r="A174" s="65"/>
      <c r="B174" s="65"/>
      <c r="C174" s="80"/>
      <c r="D174" s="103"/>
      <c r="E174" s="103"/>
      <c r="F174" s="103"/>
      <c r="G174" s="328"/>
      <c r="H174" s="328"/>
      <c r="I174" s="197"/>
      <c r="J174" s="163"/>
      <c r="K174" s="163"/>
      <c r="L174" s="162"/>
      <c r="M174" s="163"/>
      <c r="N174" s="164"/>
      <c r="O174" s="164"/>
      <c r="P174" s="164"/>
      <c r="Q174" s="164"/>
      <c r="R174" s="164"/>
      <c r="S174" s="164"/>
    </row>
    <row r="175" spans="1:19" s="82" customFormat="1">
      <c r="A175" s="65"/>
      <c r="B175" s="65"/>
      <c r="C175" s="80"/>
      <c r="D175" s="103"/>
      <c r="E175" s="103"/>
      <c r="F175" s="103"/>
      <c r="G175" s="328"/>
      <c r="H175" s="328"/>
      <c r="I175" s="197"/>
      <c r="J175" s="163"/>
      <c r="K175" s="163"/>
      <c r="L175" s="162"/>
      <c r="M175" s="163"/>
      <c r="N175" s="164"/>
      <c r="O175" s="164"/>
      <c r="P175" s="164"/>
      <c r="Q175" s="164"/>
      <c r="R175" s="164"/>
      <c r="S175" s="164"/>
    </row>
    <row r="176" spans="1:19" s="82" customFormat="1">
      <c r="A176" s="65"/>
      <c r="B176" s="65"/>
      <c r="C176" s="80"/>
      <c r="D176" s="103"/>
      <c r="E176" s="103"/>
      <c r="F176" s="103"/>
      <c r="G176" s="328"/>
      <c r="H176" s="328"/>
      <c r="I176" s="197"/>
      <c r="J176" s="163"/>
      <c r="K176" s="163"/>
      <c r="L176" s="162"/>
      <c r="M176" s="163"/>
      <c r="N176" s="164"/>
      <c r="O176" s="164"/>
      <c r="P176" s="164"/>
      <c r="Q176" s="164"/>
      <c r="R176" s="164"/>
      <c r="S176" s="164"/>
    </row>
    <row r="177" spans="1:19" s="82" customFormat="1">
      <c r="A177" s="65"/>
      <c r="B177" s="65"/>
      <c r="C177" s="80"/>
      <c r="D177" s="103"/>
      <c r="E177" s="103"/>
      <c r="F177" s="103"/>
      <c r="G177" s="328"/>
      <c r="H177" s="328"/>
      <c r="I177" s="197"/>
      <c r="J177" s="163"/>
      <c r="K177" s="163"/>
      <c r="L177" s="162"/>
      <c r="M177" s="163"/>
      <c r="N177" s="164"/>
      <c r="O177" s="164"/>
      <c r="P177" s="164"/>
      <c r="Q177" s="164"/>
      <c r="R177" s="164"/>
      <c r="S177" s="164"/>
    </row>
    <row r="178" spans="1:19" s="82" customFormat="1">
      <c r="A178" s="65"/>
      <c r="B178" s="65"/>
      <c r="C178" s="80"/>
      <c r="D178" s="103"/>
      <c r="E178" s="103"/>
      <c r="F178" s="103"/>
      <c r="G178" s="328"/>
      <c r="H178" s="328"/>
      <c r="I178" s="197"/>
      <c r="J178" s="163"/>
      <c r="K178" s="163"/>
      <c r="L178" s="162"/>
      <c r="M178" s="163"/>
      <c r="N178" s="164"/>
      <c r="O178" s="164"/>
      <c r="P178" s="164"/>
      <c r="Q178" s="164"/>
      <c r="R178" s="164"/>
      <c r="S178" s="164"/>
    </row>
    <row r="179" spans="1:19" s="82" customFormat="1">
      <c r="A179" s="65"/>
      <c r="B179" s="65"/>
      <c r="C179" s="80"/>
      <c r="D179" s="103"/>
      <c r="E179" s="103"/>
      <c r="F179" s="103"/>
      <c r="G179" s="328"/>
      <c r="H179" s="328"/>
      <c r="I179" s="197"/>
      <c r="J179" s="163"/>
      <c r="K179" s="163"/>
      <c r="L179" s="162"/>
      <c r="M179" s="163"/>
      <c r="N179" s="164"/>
      <c r="O179" s="164"/>
      <c r="P179" s="164"/>
      <c r="Q179" s="164"/>
      <c r="R179" s="164"/>
      <c r="S179" s="164"/>
    </row>
    <row r="180" spans="1:19" s="82" customFormat="1">
      <c r="A180" s="65"/>
      <c r="B180" s="65"/>
      <c r="C180" s="80"/>
      <c r="D180" s="103"/>
      <c r="E180" s="103"/>
      <c r="F180" s="103"/>
      <c r="G180" s="328"/>
      <c r="H180" s="328"/>
      <c r="I180" s="197"/>
      <c r="J180" s="163"/>
      <c r="K180" s="163"/>
      <c r="L180" s="162"/>
      <c r="M180" s="163"/>
      <c r="N180" s="164"/>
      <c r="O180" s="164"/>
      <c r="P180" s="164"/>
      <c r="Q180" s="164"/>
      <c r="R180" s="164"/>
      <c r="S180" s="164"/>
    </row>
    <row r="181" spans="1:19" s="82" customFormat="1">
      <c r="A181" s="65"/>
      <c r="B181" s="65"/>
      <c r="C181" s="80"/>
      <c r="D181" s="103"/>
      <c r="E181" s="103"/>
      <c r="F181" s="103"/>
      <c r="G181" s="328"/>
      <c r="H181" s="328"/>
      <c r="I181" s="197"/>
      <c r="J181" s="163"/>
      <c r="K181" s="163"/>
      <c r="L181" s="162"/>
      <c r="M181" s="163"/>
      <c r="N181" s="164"/>
      <c r="O181" s="164"/>
      <c r="P181" s="164"/>
      <c r="Q181" s="164"/>
      <c r="R181" s="164"/>
      <c r="S181" s="164"/>
    </row>
    <row r="182" spans="1:19" s="82" customFormat="1">
      <c r="A182" s="65"/>
      <c r="B182" s="65"/>
      <c r="C182" s="80"/>
      <c r="D182" s="103"/>
      <c r="E182" s="103"/>
      <c r="F182" s="103"/>
      <c r="G182" s="328"/>
      <c r="H182" s="328"/>
      <c r="I182" s="197"/>
      <c r="J182" s="163"/>
      <c r="K182" s="163"/>
      <c r="L182" s="162"/>
      <c r="M182" s="163"/>
      <c r="N182" s="164"/>
      <c r="O182" s="164"/>
      <c r="P182" s="164"/>
      <c r="Q182" s="164"/>
      <c r="R182" s="164"/>
      <c r="S182" s="164"/>
    </row>
    <row r="183" spans="1:19" s="82" customFormat="1">
      <c r="A183" s="65"/>
      <c r="B183" s="65"/>
      <c r="C183" s="80"/>
      <c r="D183" s="103"/>
      <c r="E183" s="103"/>
      <c r="F183" s="103"/>
      <c r="G183" s="328"/>
      <c r="H183" s="328"/>
      <c r="I183" s="197"/>
      <c r="J183" s="163"/>
      <c r="K183" s="163"/>
      <c r="L183" s="162"/>
      <c r="M183" s="163"/>
      <c r="N183" s="164"/>
      <c r="O183" s="164"/>
      <c r="P183" s="164"/>
      <c r="Q183" s="164"/>
      <c r="R183" s="164"/>
      <c r="S183" s="164"/>
    </row>
    <row r="184" spans="1:19" s="82" customFormat="1">
      <c r="A184" s="65"/>
      <c r="B184" s="65"/>
      <c r="C184" s="80"/>
      <c r="D184" s="103"/>
      <c r="E184" s="103"/>
      <c r="F184" s="103"/>
      <c r="G184" s="328"/>
      <c r="H184" s="328"/>
      <c r="I184" s="197"/>
      <c r="J184" s="163"/>
      <c r="K184" s="163"/>
      <c r="L184" s="162"/>
      <c r="M184" s="163"/>
      <c r="N184" s="164"/>
      <c r="O184" s="164"/>
      <c r="P184" s="164"/>
      <c r="Q184" s="164"/>
      <c r="R184" s="164"/>
      <c r="S184" s="164"/>
    </row>
    <row r="185" spans="1:19" s="82" customFormat="1">
      <c r="A185" s="65"/>
      <c r="B185" s="65"/>
      <c r="C185" s="80"/>
      <c r="D185" s="103"/>
      <c r="E185" s="103"/>
      <c r="F185" s="103"/>
      <c r="G185" s="328"/>
      <c r="H185" s="328"/>
      <c r="I185" s="197"/>
      <c r="J185" s="163"/>
      <c r="K185" s="163"/>
      <c r="L185" s="162"/>
      <c r="M185" s="163"/>
      <c r="N185" s="164"/>
      <c r="O185" s="164"/>
      <c r="P185" s="164"/>
      <c r="Q185" s="164"/>
      <c r="R185" s="164"/>
      <c r="S185" s="164"/>
    </row>
    <row r="186" spans="1:19" s="82" customFormat="1">
      <c r="A186" s="65"/>
      <c r="B186" s="65"/>
      <c r="C186" s="80"/>
      <c r="D186" s="103"/>
      <c r="E186" s="103"/>
      <c r="F186" s="103"/>
      <c r="G186" s="328"/>
      <c r="H186" s="328"/>
      <c r="I186" s="197"/>
      <c r="J186" s="163"/>
      <c r="K186" s="163"/>
      <c r="L186" s="162"/>
      <c r="M186" s="163"/>
      <c r="N186" s="164"/>
      <c r="O186" s="164"/>
      <c r="P186" s="164"/>
      <c r="Q186" s="164"/>
      <c r="R186" s="164"/>
      <c r="S186" s="164"/>
    </row>
    <row r="187" spans="1:19" s="82" customFormat="1">
      <c r="A187" s="65"/>
      <c r="B187" s="65"/>
      <c r="C187" s="80"/>
      <c r="D187" s="103"/>
      <c r="E187" s="103"/>
      <c r="F187" s="103"/>
      <c r="G187" s="328"/>
      <c r="H187" s="328"/>
      <c r="I187" s="197"/>
      <c r="J187" s="163"/>
      <c r="K187" s="163"/>
      <c r="L187" s="162"/>
      <c r="M187" s="163"/>
      <c r="N187" s="164"/>
      <c r="O187" s="164"/>
      <c r="P187" s="164"/>
      <c r="Q187" s="164"/>
      <c r="R187" s="164"/>
      <c r="S187" s="164"/>
    </row>
    <row r="188" spans="1:19" s="82" customFormat="1">
      <c r="A188" s="65"/>
      <c r="B188" s="65"/>
      <c r="C188" s="80"/>
      <c r="D188" s="103"/>
      <c r="E188" s="103"/>
      <c r="F188" s="103"/>
      <c r="G188" s="328"/>
      <c r="H188" s="328"/>
      <c r="I188" s="197"/>
      <c r="J188" s="163"/>
      <c r="K188" s="163"/>
      <c r="L188" s="162"/>
      <c r="M188" s="163"/>
      <c r="N188" s="164"/>
      <c r="O188" s="164"/>
      <c r="P188" s="164"/>
      <c r="Q188" s="164"/>
      <c r="R188" s="164"/>
      <c r="S188" s="164"/>
    </row>
    <row r="189" spans="1:19" s="82" customFormat="1">
      <c r="A189" s="65"/>
      <c r="B189" s="65"/>
      <c r="C189" s="80"/>
      <c r="D189" s="103"/>
      <c r="E189" s="103"/>
      <c r="F189" s="103"/>
      <c r="G189" s="328"/>
      <c r="H189" s="328"/>
      <c r="I189" s="197"/>
      <c r="J189" s="163"/>
      <c r="K189" s="163"/>
      <c r="L189" s="162"/>
      <c r="M189" s="163"/>
      <c r="N189" s="164"/>
      <c r="O189" s="164"/>
      <c r="P189" s="164"/>
      <c r="Q189" s="164"/>
      <c r="R189" s="164"/>
      <c r="S189" s="164"/>
    </row>
    <row r="190" spans="1:19" s="82" customFormat="1">
      <c r="A190" s="65"/>
      <c r="B190" s="65"/>
      <c r="C190" s="80"/>
      <c r="D190" s="103"/>
      <c r="E190" s="103"/>
      <c r="F190" s="103"/>
      <c r="G190" s="328"/>
      <c r="H190" s="328"/>
      <c r="I190" s="197"/>
      <c r="J190" s="163"/>
      <c r="K190" s="163"/>
      <c r="L190" s="162"/>
      <c r="M190" s="163"/>
      <c r="N190" s="164"/>
      <c r="O190" s="164"/>
      <c r="P190" s="164"/>
      <c r="Q190" s="164"/>
      <c r="R190" s="164"/>
      <c r="S190" s="164"/>
    </row>
    <row r="191" spans="1:19" s="82" customFormat="1">
      <c r="A191" s="65"/>
      <c r="B191" s="65"/>
      <c r="C191" s="80"/>
      <c r="D191" s="103"/>
      <c r="E191" s="103"/>
      <c r="F191" s="103"/>
      <c r="G191" s="328"/>
      <c r="H191" s="328"/>
      <c r="I191" s="197"/>
      <c r="J191" s="163"/>
      <c r="K191" s="163"/>
      <c r="L191" s="162"/>
      <c r="M191" s="163"/>
      <c r="N191" s="164"/>
      <c r="O191" s="164"/>
      <c r="P191" s="164"/>
      <c r="Q191" s="164"/>
      <c r="R191" s="164"/>
      <c r="S191" s="164"/>
    </row>
    <row r="192" spans="1:19" s="82" customFormat="1">
      <c r="A192" s="65"/>
      <c r="B192" s="65"/>
      <c r="C192" s="80"/>
      <c r="D192" s="103"/>
      <c r="E192" s="103"/>
      <c r="F192" s="103"/>
      <c r="G192" s="328"/>
      <c r="H192" s="328"/>
      <c r="I192" s="197"/>
      <c r="J192" s="163"/>
      <c r="K192" s="163"/>
      <c r="L192" s="162"/>
      <c r="M192" s="163"/>
      <c r="N192" s="164"/>
      <c r="O192" s="164"/>
      <c r="P192" s="164"/>
      <c r="Q192" s="164"/>
      <c r="R192" s="164"/>
      <c r="S192" s="164"/>
    </row>
    <row r="193" spans="1:19" s="82" customFormat="1">
      <c r="A193" s="65"/>
      <c r="B193" s="65"/>
      <c r="C193" s="80"/>
      <c r="D193" s="103"/>
      <c r="E193" s="103"/>
      <c r="F193" s="103"/>
      <c r="G193" s="328"/>
      <c r="H193" s="328"/>
      <c r="I193" s="197"/>
      <c r="J193" s="163"/>
      <c r="K193" s="163"/>
      <c r="L193" s="162"/>
      <c r="M193" s="163"/>
      <c r="N193" s="164"/>
      <c r="O193" s="164"/>
      <c r="P193" s="164"/>
      <c r="Q193" s="164"/>
      <c r="R193" s="164"/>
      <c r="S193" s="164"/>
    </row>
    <row r="194" spans="1:19" s="82" customFormat="1">
      <c r="A194" s="65"/>
      <c r="B194" s="65"/>
      <c r="C194" s="80"/>
      <c r="D194" s="103"/>
      <c r="E194" s="103"/>
      <c r="F194" s="103"/>
      <c r="G194" s="328"/>
      <c r="H194" s="328"/>
      <c r="I194" s="197"/>
      <c r="J194" s="163"/>
      <c r="K194" s="163"/>
      <c r="L194" s="162"/>
      <c r="M194" s="163"/>
      <c r="N194" s="164"/>
      <c r="O194" s="164"/>
      <c r="P194" s="164"/>
      <c r="Q194" s="164"/>
      <c r="R194" s="164"/>
      <c r="S194" s="164"/>
    </row>
    <row r="195" spans="1:19" s="82" customFormat="1">
      <c r="A195" s="65"/>
      <c r="B195" s="65"/>
      <c r="C195" s="80"/>
      <c r="D195" s="103"/>
      <c r="E195" s="103"/>
      <c r="F195" s="103"/>
      <c r="G195" s="328"/>
      <c r="H195" s="328"/>
      <c r="I195" s="197"/>
      <c r="J195" s="163"/>
      <c r="K195" s="163"/>
      <c r="L195" s="162"/>
      <c r="M195" s="163"/>
      <c r="N195" s="164"/>
      <c r="O195" s="164"/>
      <c r="P195" s="164"/>
      <c r="Q195" s="164"/>
      <c r="R195" s="164"/>
      <c r="S195" s="164"/>
    </row>
    <row r="196" spans="1:19" s="82" customFormat="1">
      <c r="A196" s="65"/>
      <c r="B196" s="65"/>
      <c r="C196" s="80"/>
      <c r="D196" s="103"/>
      <c r="E196" s="103"/>
      <c r="F196" s="103"/>
      <c r="G196" s="328"/>
      <c r="H196" s="328"/>
      <c r="I196" s="197"/>
      <c r="J196" s="163"/>
      <c r="K196" s="163"/>
      <c r="L196" s="162"/>
      <c r="M196" s="163"/>
      <c r="N196" s="164"/>
      <c r="O196" s="164"/>
      <c r="P196" s="164"/>
      <c r="Q196" s="164"/>
      <c r="R196" s="164"/>
      <c r="S196" s="164"/>
    </row>
    <row r="197" spans="1:19" s="82" customFormat="1">
      <c r="A197" s="65"/>
      <c r="B197" s="65"/>
      <c r="C197" s="80"/>
      <c r="D197" s="103"/>
      <c r="E197" s="103"/>
      <c r="F197" s="103"/>
      <c r="G197" s="328"/>
      <c r="H197" s="328"/>
      <c r="I197" s="197"/>
      <c r="J197" s="163"/>
      <c r="K197" s="163"/>
      <c r="L197" s="162"/>
      <c r="M197" s="163"/>
      <c r="N197" s="164"/>
      <c r="O197" s="164"/>
      <c r="P197" s="164"/>
      <c r="Q197" s="164"/>
      <c r="R197" s="164"/>
      <c r="S197" s="164"/>
    </row>
    <row r="198" spans="1:19" s="82" customFormat="1">
      <c r="A198" s="65"/>
      <c r="B198" s="65"/>
      <c r="C198" s="80"/>
      <c r="D198" s="103"/>
      <c r="E198" s="103"/>
      <c r="F198" s="103"/>
      <c r="G198" s="328"/>
      <c r="H198" s="328"/>
      <c r="I198" s="197"/>
      <c r="J198" s="163"/>
      <c r="K198" s="163"/>
      <c r="L198" s="162"/>
      <c r="M198" s="163"/>
      <c r="N198" s="164"/>
      <c r="O198" s="164"/>
      <c r="P198" s="164"/>
      <c r="Q198" s="164"/>
      <c r="R198" s="164"/>
      <c r="S198" s="164"/>
    </row>
    <row r="199" spans="1:19" s="82" customFormat="1">
      <c r="A199" s="65"/>
      <c r="B199" s="65"/>
      <c r="C199" s="80"/>
      <c r="D199" s="103"/>
      <c r="E199" s="103"/>
      <c r="F199" s="103"/>
      <c r="G199" s="328"/>
      <c r="H199" s="328"/>
      <c r="I199" s="197"/>
      <c r="J199" s="163"/>
      <c r="K199" s="163"/>
      <c r="L199" s="162"/>
      <c r="M199" s="163"/>
      <c r="N199" s="164"/>
      <c r="O199" s="164"/>
      <c r="P199" s="164"/>
      <c r="Q199" s="164"/>
      <c r="R199" s="164"/>
      <c r="S199" s="164"/>
    </row>
    <row r="200" spans="1:19" s="82" customFormat="1">
      <c r="A200" s="65"/>
      <c r="B200" s="65"/>
      <c r="C200" s="80"/>
      <c r="D200" s="103"/>
      <c r="E200" s="103"/>
      <c r="F200" s="103"/>
      <c r="G200" s="328"/>
      <c r="H200" s="328"/>
      <c r="I200" s="197"/>
      <c r="J200" s="163"/>
      <c r="K200" s="163"/>
      <c r="L200" s="162"/>
      <c r="M200" s="163"/>
      <c r="N200" s="164"/>
      <c r="O200" s="164"/>
      <c r="P200" s="164"/>
      <c r="Q200" s="164"/>
      <c r="R200" s="164"/>
      <c r="S200" s="164"/>
    </row>
    <row r="201" spans="1:19" s="82" customFormat="1">
      <c r="A201" s="65"/>
      <c r="B201" s="65"/>
      <c r="C201" s="80"/>
      <c r="D201" s="103"/>
      <c r="E201" s="103"/>
      <c r="F201" s="103"/>
      <c r="G201" s="328"/>
      <c r="H201" s="328"/>
      <c r="I201" s="197"/>
      <c r="J201" s="163"/>
      <c r="K201" s="163"/>
      <c r="L201" s="162"/>
      <c r="M201" s="163"/>
      <c r="N201" s="164"/>
      <c r="O201" s="164"/>
      <c r="P201" s="164"/>
      <c r="Q201" s="164"/>
      <c r="R201" s="164"/>
      <c r="S201" s="164"/>
    </row>
    <row r="202" spans="1:19" s="82" customFormat="1">
      <c r="A202" s="65"/>
      <c r="B202" s="65"/>
      <c r="C202" s="80"/>
      <c r="D202" s="103"/>
      <c r="E202" s="103"/>
      <c r="F202" s="103"/>
      <c r="G202" s="328"/>
      <c r="H202" s="328"/>
      <c r="I202" s="197"/>
      <c r="J202" s="163"/>
      <c r="K202" s="163"/>
      <c r="L202" s="162"/>
      <c r="M202" s="163"/>
      <c r="N202" s="164"/>
      <c r="O202" s="164"/>
      <c r="P202" s="164"/>
      <c r="Q202" s="164"/>
      <c r="R202" s="164"/>
      <c r="S202" s="164"/>
    </row>
    <row r="203" spans="1:19" s="82" customFormat="1">
      <c r="A203" s="65"/>
      <c r="B203" s="65"/>
      <c r="C203" s="80"/>
      <c r="D203" s="103"/>
      <c r="E203" s="103"/>
      <c r="F203" s="103"/>
      <c r="G203" s="328"/>
      <c r="H203" s="328"/>
      <c r="I203" s="197"/>
      <c r="J203" s="163"/>
      <c r="K203" s="163"/>
      <c r="L203" s="162"/>
      <c r="M203" s="163"/>
      <c r="N203" s="164"/>
      <c r="O203" s="164"/>
      <c r="P203" s="164"/>
      <c r="Q203" s="164"/>
      <c r="R203" s="164"/>
      <c r="S203" s="164"/>
    </row>
    <row r="204" spans="1:19" s="82" customFormat="1">
      <c r="A204" s="65"/>
      <c r="B204" s="65"/>
      <c r="C204" s="80"/>
      <c r="D204" s="103"/>
      <c r="E204" s="103"/>
      <c r="F204" s="103"/>
      <c r="G204" s="328"/>
      <c r="H204" s="328"/>
      <c r="I204" s="197"/>
      <c r="J204" s="163"/>
      <c r="K204" s="163"/>
      <c r="L204" s="162"/>
      <c r="M204" s="163"/>
      <c r="N204" s="164"/>
      <c r="O204" s="164"/>
      <c r="P204" s="164"/>
      <c r="Q204" s="164"/>
      <c r="R204" s="164"/>
      <c r="S204" s="164"/>
    </row>
    <row r="205" spans="1:19" s="82" customFormat="1">
      <c r="A205" s="65"/>
      <c r="B205" s="65"/>
      <c r="C205" s="80"/>
      <c r="D205" s="103"/>
      <c r="E205" s="103"/>
      <c r="F205" s="103"/>
      <c r="G205" s="328"/>
      <c r="H205" s="328"/>
      <c r="I205" s="197"/>
      <c r="J205" s="163"/>
      <c r="K205" s="163"/>
      <c r="L205" s="162"/>
      <c r="M205" s="163"/>
      <c r="N205" s="164"/>
      <c r="O205" s="164"/>
      <c r="P205" s="164"/>
      <c r="Q205" s="164"/>
      <c r="R205" s="164"/>
      <c r="S205" s="164"/>
    </row>
    <row r="206" spans="1:19" s="82" customFormat="1">
      <c r="A206" s="65"/>
      <c r="B206" s="65"/>
      <c r="C206" s="80"/>
      <c r="D206" s="103"/>
      <c r="E206" s="103"/>
      <c r="F206" s="103"/>
      <c r="G206" s="328"/>
      <c r="H206" s="328"/>
      <c r="I206" s="197"/>
      <c r="J206" s="163"/>
      <c r="K206" s="163"/>
      <c r="L206" s="162"/>
      <c r="M206" s="163"/>
      <c r="N206" s="164"/>
      <c r="O206" s="164"/>
      <c r="P206" s="164"/>
      <c r="Q206" s="164"/>
      <c r="R206" s="164"/>
      <c r="S206" s="164"/>
    </row>
    <row r="207" spans="1:19" s="82" customFormat="1">
      <c r="A207" s="65"/>
      <c r="B207" s="65"/>
      <c r="C207" s="80"/>
      <c r="D207" s="103"/>
      <c r="E207" s="103"/>
      <c r="F207" s="103"/>
      <c r="G207" s="328"/>
      <c r="H207" s="328"/>
      <c r="I207" s="197"/>
      <c r="J207" s="163"/>
      <c r="K207" s="163"/>
      <c r="L207" s="162"/>
      <c r="M207" s="163"/>
      <c r="N207" s="164"/>
      <c r="O207" s="164"/>
      <c r="P207" s="164"/>
      <c r="Q207" s="164"/>
      <c r="R207" s="164"/>
      <c r="S207" s="164"/>
    </row>
    <row r="208" spans="1:19" s="82" customFormat="1">
      <c r="A208" s="65"/>
      <c r="B208" s="65"/>
      <c r="C208" s="80"/>
      <c r="D208" s="103"/>
      <c r="E208" s="103"/>
      <c r="F208" s="103"/>
      <c r="G208" s="328"/>
      <c r="H208" s="328"/>
      <c r="I208" s="197"/>
      <c r="J208" s="163"/>
      <c r="K208" s="163"/>
      <c r="L208" s="162"/>
      <c r="M208" s="163"/>
      <c r="N208" s="164"/>
      <c r="O208" s="164"/>
      <c r="P208" s="164"/>
      <c r="Q208" s="164"/>
      <c r="R208" s="164"/>
      <c r="S208" s="164"/>
    </row>
    <row r="209" spans="1:19" s="82" customFormat="1">
      <c r="A209" s="65"/>
      <c r="B209" s="65"/>
      <c r="C209" s="80"/>
      <c r="D209" s="103"/>
      <c r="E209" s="103"/>
      <c r="F209" s="103"/>
      <c r="G209" s="328"/>
      <c r="H209" s="328"/>
      <c r="I209" s="197"/>
      <c r="J209" s="163"/>
      <c r="K209" s="163"/>
      <c r="L209" s="162"/>
      <c r="M209" s="163"/>
      <c r="N209" s="164"/>
      <c r="O209" s="164"/>
      <c r="P209" s="164"/>
      <c r="Q209" s="164"/>
      <c r="R209" s="164"/>
      <c r="S209" s="164"/>
    </row>
    <row r="210" spans="1:19" s="82" customFormat="1">
      <c r="A210" s="65"/>
      <c r="B210" s="65"/>
      <c r="C210" s="80"/>
      <c r="D210" s="103"/>
      <c r="E210" s="103"/>
      <c r="F210" s="103"/>
      <c r="G210" s="328"/>
      <c r="H210" s="328"/>
      <c r="I210" s="197"/>
      <c r="J210" s="163"/>
      <c r="K210" s="163"/>
      <c r="L210" s="162"/>
      <c r="M210" s="163"/>
      <c r="N210" s="164"/>
      <c r="O210" s="164"/>
      <c r="P210" s="164"/>
      <c r="Q210" s="164"/>
      <c r="R210" s="164"/>
      <c r="S210" s="164"/>
    </row>
    <row r="211" spans="1:19" s="82" customFormat="1">
      <c r="A211" s="65"/>
      <c r="B211" s="65"/>
      <c r="C211" s="80"/>
      <c r="D211" s="103"/>
      <c r="E211" s="103"/>
      <c r="F211" s="103"/>
      <c r="G211" s="328"/>
      <c r="H211" s="328"/>
      <c r="I211" s="197"/>
      <c r="J211" s="163"/>
      <c r="K211" s="163"/>
      <c r="L211" s="162"/>
      <c r="M211" s="163"/>
      <c r="N211" s="164"/>
      <c r="O211" s="164"/>
      <c r="P211" s="164"/>
      <c r="Q211" s="164"/>
      <c r="R211" s="164"/>
      <c r="S211" s="164"/>
    </row>
    <row r="212" spans="1:19" s="82" customFormat="1">
      <c r="A212" s="65"/>
      <c r="B212" s="65"/>
      <c r="C212" s="80"/>
      <c r="D212" s="103"/>
      <c r="E212" s="103"/>
      <c r="F212" s="103"/>
      <c r="G212" s="328"/>
      <c r="H212" s="328"/>
      <c r="I212" s="197"/>
      <c r="J212" s="163"/>
      <c r="K212" s="163"/>
      <c r="L212" s="162"/>
      <c r="M212" s="163"/>
      <c r="N212" s="164"/>
      <c r="O212" s="164"/>
      <c r="P212" s="164"/>
      <c r="Q212" s="164"/>
      <c r="R212" s="164"/>
      <c r="S212" s="164"/>
    </row>
    <row r="213" spans="1:19" s="82" customFormat="1">
      <c r="A213" s="65"/>
      <c r="B213" s="65"/>
      <c r="C213" s="80"/>
      <c r="D213" s="103"/>
      <c r="E213" s="103"/>
      <c r="F213" s="103"/>
      <c r="G213" s="328"/>
      <c r="H213" s="328"/>
      <c r="I213" s="197"/>
      <c r="J213" s="163"/>
      <c r="K213" s="163"/>
      <c r="L213" s="162"/>
      <c r="M213" s="163"/>
      <c r="N213" s="164"/>
      <c r="O213" s="164"/>
      <c r="P213" s="164"/>
      <c r="Q213" s="164"/>
      <c r="R213" s="164"/>
      <c r="S213" s="164"/>
    </row>
    <row r="214" spans="1:19" s="82" customFormat="1">
      <c r="A214" s="65"/>
      <c r="B214" s="65"/>
      <c r="C214" s="80"/>
      <c r="D214" s="103"/>
      <c r="E214" s="103"/>
      <c r="F214" s="103"/>
      <c r="G214" s="328"/>
      <c r="H214" s="328"/>
      <c r="I214" s="197"/>
      <c r="J214" s="163"/>
      <c r="K214" s="163"/>
      <c r="L214" s="162"/>
      <c r="M214" s="163"/>
      <c r="N214" s="164"/>
      <c r="O214" s="164"/>
      <c r="P214" s="164"/>
      <c r="Q214" s="164"/>
      <c r="R214" s="164"/>
      <c r="S214" s="164"/>
    </row>
    <row r="215" spans="1:19" s="82" customFormat="1">
      <c r="A215" s="65"/>
      <c r="B215" s="65"/>
      <c r="C215" s="80"/>
      <c r="D215" s="103"/>
      <c r="E215" s="103"/>
      <c r="F215" s="103"/>
      <c r="G215" s="328"/>
      <c r="H215" s="328"/>
      <c r="I215" s="197"/>
      <c r="J215" s="163"/>
      <c r="K215" s="163"/>
      <c r="L215" s="162"/>
      <c r="M215" s="163"/>
      <c r="N215" s="164"/>
      <c r="O215" s="164"/>
      <c r="P215" s="164"/>
      <c r="Q215" s="164"/>
      <c r="R215" s="164"/>
      <c r="S215" s="164"/>
    </row>
    <row r="216" spans="1:19" s="82" customFormat="1">
      <c r="A216" s="65"/>
      <c r="B216" s="65"/>
      <c r="C216" s="80"/>
      <c r="D216" s="103"/>
      <c r="E216" s="103"/>
      <c r="F216" s="103"/>
      <c r="G216" s="328"/>
      <c r="H216" s="328"/>
      <c r="I216" s="197"/>
      <c r="J216" s="163"/>
      <c r="K216" s="163"/>
      <c r="L216" s="162"/>
      <c r="M216" s="163"/>
      <c r="N216" s="164"/>
      <c r="O216" s="164"/>
      <c r="P216" s="164"/>
      <c r="Q216" s="164"/>
      <c r="R216" s="164"/>
      <c r="S216" s="164"/>
    </row>
    <row r="217" spans="1:19" s="82" customFormat="1">
      <c r="A217" s="65"/>
      <c r="B217" s="65"/>
      <c r="C217" s="80"/>
      <c r="D217" s="103"/>
      <c r="E217" s="103"/>
      <c r="F217" s="103"/>
      <c r="G217" s="328"/>
      <c r="H217" s="328"/>
      <c r="I217" s="197"/>
      <c r="J217" s="163"/>
      <c r="K217" s="163"/>
      <c r="L217" s="162"/>
      <c r="M217" s="163"/>
      <c r="N217" s="164"/>
      <c r="O217" s="164"/>
      <c r="P217" s="164"/>
      <c r="Q217" s="164"/>
      <c r="R217" s="164"/>
      <c r="S217" s="164"/>
    </row>
    <row r="218" spans="1:19" s="82" customFormat="1" ht="171.75" customHeight="1">
      <c r="A218" s="65"/>
      <c r="B218" s="65"/>
      <c r="C218" s="80"/>
      <c r="D218" s="103"/>
      <c r="E218" s="103"/>
      <c r="F218" s="103"/>
      <c r="G218" s="328"/>
      <c r="H218" s="328"/>
      <c r="I218" s="197"/>
      <c r="J218" s="163"/>
      <c r="K218" s="163"/>
      <c r="L218" s="162"/>
      <c r="M218" s="163"/>
      <c r="N218" s="164"/>
      <c r="O218" s="164"/>
      <c r="P218" s="164"/>
      <c r="Q218" s="164"/>
      <c r="R218" s="164"/>
      <c r="S218" s="164"/>
    </row>
    <row r="219" spans="1:19" s="82" customFormat="1">
      <c r="A219" s="65"/>
      <c r="B219" s="65"/>
      <c r="C219" s="80"/>
      <c r="D219" s="103"/>
      <c r="E219" s="103"/>
      <c r="F219" s="103"/>
      <c r="G219" s="328"/>
      <c r="H219" s="328"/>
      <c r="I219" s="197"/>
      <c r="J219" s="163"/>
      <c r="K219" s="163"/>
      <c r="L219" s="162"/>
      <c r="M219" s="163"/>
      <c r="N219" s="164"/>
      <c r="O219" s="164"/>
      <c r="P219" s="164"/>
      <c r="Q219" s="164"/>
      <c r="R219" s="164"/>
      <c r="S219" s="164"/>
    </row>
    <row r="220" spans="1:19" s="82" customFormat="1">
      <c r="A220" s="65"/>
      <c r="B220" s="65"/>
      <c r="C220" s="80"/>
      <c r="D220" s="103"/>
      <c r="E220" s="103"/>
      <c r="F220" s="103"/>
      <c r="G220" s="328"/>
      <c r="H220" s="328"/>
      <c r="I220" s="197"/>
      <c r="J220" s="163"/>
      <c r="K220" s="163"/>
      <c r="L220" s="162"/>
      <c r="M220" s="163"/>
      <c r="N220" s="164"/>
      <c r="O220" s="164"/>
      <c r="P220" s="164"/>
      <c r="Q220" s="164"/>
      <c r="R220" s="164"/>
      <c r="S220" s="164"/>
    </row>
    <row r="221" spans="1:19" s="82" customFormat="1">
      <c r="A221" s="65"/>
      <c r="B221" s="65"/>
      <c r="C221" s="80"/>
      <c r="D221" s="103"/>
      <c r="E221" s="103"/>
      <c r="F221" s="103"/>
      <c r="G221" s="328"/>
      <c r="H221" s="328"/>
      <c r="I221" s="197"/>
      <c r="J221" s="163"/>
      <c r="K221" s="163"/>
      <c r="L221" s="162"/>
      <c r="M221" s="163"/>
      <c r="N221" s="164"/>
      <c r="O221" s="164"/>
      <c r="P221" s="164"/>
      <c r="Q221" s="164"/>
      <c r="R221" s="164"/>
      <c r="S221" s="164"/>
    </row>
    <row r="222" spans="1:19" s="82" customFormat="1">
      <c r="A222" s="65"/>
      <c r="B222" s="65"/>
      <c r="C222" s="80"/>
      <c r="D222" s="103"/>
      <c r="E222" s="103"/>
      <c r="F222" s="103"/>
      <c r="G222" s="328"/>
      <c r="H222" s="328"/>
      <c r="I222" s="197"/>
      <c r="J222" s="163"/>
      <c r="K222" s="163"/>
      <c r="L222" s="162"/>
      <c r="M222" s="163"/>
      <c r="N222" s="164"/>
      <c r="O222" s="164"/>
      <c r="P222" s="164"/>
      <c r="Q222" s="164"/>
      <c r="R222" s="164"/>
      <c r="S222" s="164"/>
    </row>
    <row r="223" spans="1:19" s="82" customFormat="1">
      <c r="A223" s="65"/>
      <c r="B223" s="65"/>
      <c r="C223" s="80"/>
      <c r="D223" s="103"/>
      <c r="E223" s="103"/>
      <c r="F223" s="103"/>
      <c r="G223" s="328"/>
      <c r="H223" s="328"/>
      <c r="I223" s="197"/>
      <c r="J223" s="163"/>
      <c r="K223" s="163"/>
      <c r="L223" s="162"/>
      <c r="M223" s="163"/>
      <c r="N223" s="164"/>
      <c r="O223" s="164"/>
      <c r="P223" s="164"/>
      <c r="Q223" s="164"/>
      <c r="R223" s="164"/>
      <c r="S223" s="164"/>
    </row>
    <row r="224" spans="1:19" s="82" customFormat="1">
      <c r="A224" s="65"/>
      <c r="B224" s="65"/>
      <c r="C224" s="80"/>
      <c r="D224" s="103"/>
      <c r="E224" s="103"/>
      <c r="F224" s="103"/>
      <c r="G224" s="328"/>
      <c r="H224" s="328"/>
      <c r="I224" s="197"/>
      <c r="J224" s="163"/>
      <c r="K224" s="163"/>
      <c r="L224" s="162"/>
      <c r="M224" s="163"/>
      <c r="N224" s="164"/>
      <c r="O224" s="164"/>
      <c r="P224" s="164"/>
      <c r="Q224" s="164"/>
      <c r="R224" s="164"/>
      <c r="S224" s="164"/>
    </row>
    <row r="225" spans="1:19" s="82" customFormat="1">
      <c r="A225" s="65"/>
      <c r="B225" s="65"/>
      <c r="C225" s="80"/>
      <c r="D225" s="103"/>
      <c r="E225" s="103"/>
      <c r="F225" s="103"/>
      <c r="G225" s="328"/>
      <c r="H225" s="328"/>
      <c r="I225" s="197"/>
      <c r="J225" s="163"/>
      <c r="K225" s="163"/>
      <c r="L225" s="162"/>
      <c r="M225" s="163"/>
      <c r="N225" s="164"/>
      <c r="O225" s="164"/>
      <c r="P225" s="164"/>
      <c r="Q225" s="164"/>
      <c r="R225" s="164"/>
      <c r="S225" s="164"/>
    </row>
    <row r="226" spans="1:19" s="82" customFormat="1">
      <c r="A226" s="65"/>
      <c r="B226" s="65"/>
      <c r="C226" s="80"/>
      <c r="D226" s="103"/>
      <c r="E226" s="103"/>
      <c r="F226" s="103"/>
      <c r="G226" s="328"/>
      <c r="H226" s="328"/>
      <c r="I226" s="197"/>
      <c r="J226" s="163"/>
      <c r="K226" s="163"/>
      <c r="L226" s="162"/>
      <c r="M226" s="163"/>
      <c r="N226" s="164"/>
      <c r="O226" s="164"/>
      <c r="P226" s="164"/>
      <c r="Q226" s="164"/>
      <c r="R226" s="164"/>
      <c r="S226" s="164"/>
    </row>
    <row r="227" spans="1:19" s="82" customFormat="1">
      <c r="A227" s="65"/>
      <c r="B227" s="65"/>
      <c r="C227" s="80"/>
      <c r="D227" s="103"/>
      <c r="E227" s="103"/>
      <c r="F227" s="103"/>
      <c r="G227" s="328"/>
      <c r="H227" s="328"/>
      <c r="I227" s="197"/>
      <c r="J227" s="163"/>
      <c r="K227" s="163"/>
      <c r="L227" s="162"/>
      <c r="M227" s="163"/>
      <c r="N227" s="164"/>
      <c r="O227" s="164"/>
      <c r="P227" s="164"/>
      <c r="Q227" s="164"/>
      <c r="R227" s="164"/>
      <c r="S227" s="164"/>
    </row>
    <row r="228" spans="1:19" s="82" customFormat="1">
      <c r="A228" s="65"/>
      <c r="B228" s="65"/>
      <c r="C228" s="80"/>
      <c r="D228" s="103"/>
      <c r="E228" s="103"/>
      <c r="F228" s="103"/>
      <c r="G228" s="328"/>
      <c r="H228" s="328"/>
      <c r="I228" s="197"/>
      <c r="J228" s="163"/>
      <c r="K228" s="163"/>
      <c r="L228" s="162"/>
      <c r="M228" s="163"/>
      <c r="N228" s="164"/>
      <c r="O228" s="164"/>
      <c r="P228" s="164"/>
      <c r="Q228" s="164"/>
      <c r="R228" s="164"/>
      <c r="S228" s="164"/>
    </row>
    <row r="229" spans="1:19" s="82" customFormat="1">
      <c r="A229" s="65"/>
      <c r="B229" s="65"/>
      <c r="C229" s="80"/>
      <c r="D229" s="103"/>
      <c r="E229" s="103"/>
      <c r="F229" s="103"/>
      <c r="G229" s="328"/>
      <c r="H229" s="328"/>
      <c r="I229" s="197"/>
      <c r="J229" s="163"/>
      <c r="K229" s="163"/>
      <c r="L229" s="162"/>
      <c r="M229" s="163"/>
      <c r="N229" s="164"/>
      <c r="O229" s="164"/>
      <c r="P229" s="164"/>
      <c r="Q229" s="164"/>
      <c r="R229" s="164"/>
      <c r="S229" s="164"/>
    </row>
    <row r="230" spans="1:19" s="82" customFormat="1">
      <c r="A230" s="65"/>
      <c r="B230" s="65"/>
      <c r="C230" s="80"/>
      <c r="D230" s="103"/>
      <c r="E230" s="103"/>
      <c r="F230" s="103"/>
      <c r="G230" s="328"/>
      <c r="H230" s="328"/>
      <c r="I230" s="197"/>
      <c r="J230" s="163"/>
      <c r="K230" s="163"/>
      <c r="L230" s="162"/>
      <c r="M230" s="163"/>
      <c r="N230" s="164"/>
      <c r="O230" s="164"/>
      <c r="P230" s="164"/>
      <c r="Q230" s="164"/>
      <c r="R230" s="164"/>
      <c r="S230" s="164"/>
    </row>
    <row r="231" spans="1:19" s="82" customFormat="1">
      <c r="A231" s="65"/>
      <c r="B231" s="65"/>
      <c r="C231" s="80"/>
      <c r="D231" s="103"/>
      <c r="E231" s="103"/>
      <c r="F231" s="103"/>
      <c r="G231" s="328"/>
      <c r="H231" s="328"/>
      <c r="I231" s="197"/>
      <c r="J231" s="163"/>
      <c r="K231" s="163"/>
      <c r="L231" s="162"/>
      <c r="M231" s="163"/>
      <c r="N231" s="164"/>
      <c r="O231" s="164"/>
      <c r="P231" s="164"/>
      <c r="Q231" s="164"/>
      <c r="R231" s="164"/>
      <c r="S231" s="164"/>
    </row>
    <row r="232" spans="1:19" s="82" customFormat="1">
      <c r="A232" s="65"/>
      <c r="B232" s="65"/>
      <c r="C232" s="80"/>
      <c r="D232" s="103"/>
      <c r="E232" s="103"/>
      <c r="F232" s="103"/>
      <c r="G232" s="328"/>
      <c r="H232" s="328"/>
      <c r="I232" s="197"/>
      <c r="J232" s="163"/>
      <c r="K232" s="163"/>
      <c r="L232" s="162"/>
      <c r="M232" s="163"/>
      <c r="N232" s="164"/>
      <c r="O232" s="164"/>
      <c r="P232" s="164"/>
      <c r="Q232" s="164"/>
      <c r="R232" s="164"/>
      <c r="S232" s="164"/>
    </row>
    <row r="233" spans="1:19" s="82" customFormat="1">
      <c r="A233" s="65"/>
      <c r="B233" s="65"/>
      <c r="C233" s="80"/>
      <c r="D233" s="103"/>
      <c r="E233" s="103"/>
      <c r="F233" s="103"/>
      <c r="G233" s="328"/>
      <c r="H233" s="328"/>
      <c r="I233" s="197"/>
      <c r="J233" s="163"/>
      <c r="K233" s="163"/>
      <c r="L233" s="162"/>
      <c r="M233" s="163"/>
      <c r="N233" s="164"/>
      <c r="O233" s="164"/>
      <c r="P233" s="164"/>
      <c r="Q233" s="164"/>
      <c r="R233" s="164"/>
      <c r="S233" s="164"/>
    </row>
    <row r="234" spans="1:19" s="82" customFormat="1">
      <c r="A234" s="65"/>
      <c r="B234" s="65"/>
      <c r="C234" s="80"/>
      <c r="D234" s="103"/>
      <c r="E234" s="103"/>
      <c r="F234" s="103"/>
      <c r="G234" s="328"/>
      <c r="H234" s="328"/>
      <c r="I234" s="197"/>
      <c r="J234" s="163"/>
      <c r="K234" s="163"/>
      <c r="L234" s="162"/>
      <c r="M234" s="163"/>
      <c r="N234" s="164"/>
      <c r="O234" s="164"/>
      <c r="P234" s="164"/>
      <c r="Q234" s="164"/>
      <c r="R234" s="164"/>
      <c r="S234" s="164"/>
    </row>
    <row r="235" spans="1:19" s="82" customFormat="1">
      <c r="A235" s="65"/>
      <c r="B235" s="65"/>
      <c r="C235" s="80"/>
      <c r="D235" s="103"/>
      <c r="E235" s="103"/>
      <c r="F235" s="103"/>
      <c r="G235" s="328"/>
      <c r="H235" s="328"/>
      <c r="I235" s="197"/>
      <c r="J235" s="163"/>
      <c r="K235" s="163"/>
      <c r="L235" s="162"/>
      <c r="M235" s="163"/>
      <c r="N235" s="164"/>
      <c r="O235" s="164"/>
      <c r="P235" s="164"/>
      <c r="Q235" s="164"/>
      <c r="R235" s="164"/>
      <c r="S235" s="164"/>
    </row>
    <row r="236" spans="1:19" s="82" customFormat="1">
      <c r="A236" s="65"/>
      <c r="B236" s="65"/>
      <c r="C236" s="80"/>
      <c r="D236" s="103"/>
      <c r="E236" s="103"/>
      <c r="F236" s="103"/>
      <c r="G236" s="328"/>
      <c r="H236" s="328"/>
      <c r="I236" s="197"/>
      <c r="J236" s="163"/>
      <c r="K236" s="163"/>
      <c r="L236" s="162"/>
      <c r="M236" s="163"/>
      <c r="N236" s="164"/>
      <c r="O236" s="164"/>
      <c r="P236" s="164"/>
      <c r="Q236" s="164"/>
      <c r="R236" s="164"/>
      <c r="S236" s="164"/>
    </row>
    <row r="237" spans="1:19" s="82" customFormat="1">
      <c r="A237" s="65"/>
      <c r="B237" s="65"/>
      <c r="C237" s="80"/>
      <c r="D237" s="103"/>
      <c r="E237" s="103"/>
      <c r="F237" s="103"/>
      <c r="G237" s="328"/>
      <c r="H237" s="328"/>
      <c r="I237" s="197"/>
      <c r="J237" s="163"/>
      <c r="K237" s="163"/>
      <c r="L237" s="162"/>
      <c r="M237" s="163"/>
      <c r="N237" s="164"/>
      <c r="O237" s="164"/>
      <c r="P237" s="164"/>
      <c r="Q237" s="164"/>
      <c r="R237" s="164"/>
      <c r="S237" s="164"/>
    </row>
    <row r="238" spans="1:19" s="82" customFormat="1">
      <c r="A238" s="65"/>
      <c r="B238" s="65"/>
      <c r="C238" s="80"/>
      <c r="D238" s="103"/>
      <c r="E238" s="103"/>
      <c r="F238" s="103"/>
      <c r="G238" s="328"/>
      <c r="H238" s="328"/>
      <c r="I238" s="197"/>
      <c r="J238" s="163"/>
      <c r="K238" s="163"/>
      <c r="L238" s="162"/>
      <c r="M238" s="163"/>
      <c r="N238" s="164"/>
      <c r="O238" s="164"/>
      <c r="P238" s="164"/>
      <c r="Q238" s="164"/>
      <c r="R238" s="164"/>
      <c r="S238" s="164"/>
    </row>
    <row r="239" spans="1:19" s="82" customFormat="1">
      <c r="A239" s="65"/>
      <c r="B239" s="65"/>
      <c r="C239" s="80"/>
      <c r="D239" s="103"/>
      <c r="E239" s="103"/>
      <c r="F239" s="103"/>
      <c r="G239" s="328"/>
      <c r="H239" s="328"/>
      <c r="I239" s="197"/>
      <c r="J239" s="163"/>
      <c r="K239" s="163"/>
      <c r="L239" s="162"/>
      <c r="M239" s="163"/>
      <c r="N239" s="164"/>
      <c r="O239" s="164"/>
      <c r="P239" s="164"/>
      <c r="Q239" s="164"/>
      <c r="R239" s="164"/>
      <c r="S239" s="164"/>
    </row>
    <row r="240" spans="1:19" s="82" customFormat="1" ht="27.75" customHeight="1">
      <c r="A240" s="65"/>
      <c r="B240" s="65"/>
      <c r="C240" s="80"/>
      <c r="D240" s="103"/>
      <c r="E240" s="103"/>
      <c r="F240" s="103"/>
      <c r="G240" s="328"/>
      <c r="H240" s="328"/>
      <c r="I240" s="197"/>
      <c r="J240" s="163"/>
      <c r="K240" s="163"/>
      <c r="L240" s="162"/>
      <c r="M240" s="163"/>
      <c r="N240" s="164"/>
      <c r="O240" s="164"/>
      <c r="P240" s="164"/>
      <c r="Q240" s="164"/>
      <c r="R240" s="164"/>
      <c r="S240" s="164"/>
    </row>
    <row r="241" spans="1:19" s="82" customFormat="1">
      <c r="A241" s="65"/>
      <c r="B241" s="65"/>
      <c r="C241" s="80"/>
      <c r="D241" s="103"/>
      <c r="E241" s="103"/>
      <c r="F241" s="103"/>
      <c r="G241" s="328"/>
      <c r="H241" s="328"/>
      <c r="I241" s="197"/>
      <c r="J241" s="163"/>
      <c r="K241" s="163"/>
      <c r="L241" s="162"/>
      <c r="M241" s="163"/>
      <c r="N241" s="164"/>
      <c r="O241" s="164"/>
      <c r="P241" s="164"/>
      <c r="Q241" s="164"/>
      <c r="R241" s="164"/>
      <c r="S241" s="164"/>
    </row>
    <row r="242" spans="1:19" s="82" customFormat="1">
      <c r="A242" s="65"/>
      <c r="B242" s="65"/>
      <c r="C242" s="80"/>
      <c r="D242" s="103"/>
      <c r="E242" s="103"/>
      <c r="F242" s="103"/>
      <c r="G242" s="328"/>
      <c r="H242" s="328"/>
      <c r="I242" s="197"/>
      <c r="J242" s="163"/>
      <c r="K242" s="163"/>
      <c r="L242" s="162"/>
      <c r="M242" s="163"/>
      <c r="N242" s="164"/>
      <c r="O242" s="164"/>
      <c r="P242" s="164"/>
      <c r="Q242" s="164"/>
      <c r="R242" s="164"/>
      <c r="S242" s="164"/>
    </row>
    <row r="243" spans="1:19" s="82" customFormat="1">
      <c r="A243" s="65"/>
      <c r="B243" s="65"/>
      <c r="C243" s="80"/>
      <c r="D243" s="103"/>
      <c r="E243" s="103"/>
      <c r="F243" s="103"/>
      <c r="G243" s="328"/>
      <c r="H243" s="328"/>
      <c r="I243" s="197"/>
      <c r="J243" s="163"/>
      <c r="K243" s="163"/>
      <c r="L243" s="162"/>
      <c r="M243" s="163"/>
      <c r="N243" s="164"/>
      <c r="O243" s="164"/>
      <c r="P243" s="164"/>
      <c r="Q243" s="164"/>
      <c r="R243" s="164"/>
      <c r="S243" s="164"/>
    </row>
    <row r="244" spans="1:19" s="82" customFormat="1">
      <c r="A244" s="65"/>
      <c r="B244" s="65"/>
      <c r="C244" s="80"/>
      <c r="D244" s="103"/>
      <c r="E244" s="103"/>
      <c r="F244" s="103"/>
      <c r="G244" s="328"/>
      <c r="H244" s="328"/>
      <c r="I244" s="197"/>
      <c r="J244" s="163"/>
      <c r="K244" s="163"/>
      <c r="L244" s="162"/>
      <c r="M244" s="163"/>
      <c r="N244" s="164"/>
      <c r="O244" s="164"/>
      <c r="P244" s="164"/>
      <c r="Q244" s="164"/>
      <c r="R244" s="164"/>
      <c r="S244" s="164"/>
    </row>
    <row r="245" spans="1:19" s="82" customFormat="1">
      <c r="A245" s="65"/>
      <c r="B245" s="65"/>
      <c r="C245" s="80"/>
      <c r="D245" s="103"/>
      <c r="E245" s="103"/>
      <c r="F245" s="103"/>
      <c r="G245" s="328"/>
      <c r="H245" s="328"/>
      <c r="I245" s="197"/>
      <c r="J245" s="163"/>
      <c r="K245" s="163"/>
      <c r="L245" s="162"/>
      <c r="M245" s="163"/>
      <c r="N245" s="164"/>
      <c r="O245" s="164"/>
      <c r="P245" s="164"/>
      <c r="Q245" s="164"/>
      <c r="R245" s="164"/>
      <c r="S245" s="164"/>
    </row>
    <row r="246" spans="1:19" s="82" customFormat="1">
      <c r="A246" s="65"/>
      <c r="B246" s="65"/>
      <c r="C246" s="80"/>
      <c r="D246" s="103"/>
      <c r="E246" s="103"/>
      <c r="F246" s="103"/>
      <c r="G246" s="328"/>
      <c r="H246" s="328"/>
      <c r="I246" s="197"/>
      <c r="J246" s="163"/>
      <c r="K246" s="163"/>
      <c r="L246" s="162"/>
      <c r="M246" s="163"/>
      <c r="N246" s="164"/>
      <c r="O246" s="164"/>
      <c r="P246" s="164"/>
      <c r="Q246" s="164"/>
      <c r="R246" s="164"/>
      <c r="S246" s="164"/>
    </row>
    <row r="247" spans="1:19" s="82" customFormat="1">
      <c r="A247" s="65"/>
      <c r="B247" s="65"/>
      <c r="C247" s="80"/>
      <c r="D247" s="103"/>
      <c r="E247" s="103"/>
      <c r="F247" s="103"/>
      <c r="G247" s="328"/>
      <c r="H247" s="328"/>
      <c r="I247" s="197"/>
      <c r="J247" s="163"/>
      <c r="K247" s="163"/>
      <c r="L247" s="162"/>
      <c r="M247" s="163"/>
      <c r="N247" s="164"/>
      <c r="O247" s="164"/>
      <c r="P247" s="164"/>
      <c r="Q247" s="164"/>
      <c r="R247" s="164"/>
      <c r="S247" s="164"/>
    </row>
    <row r="248" spans="1:19" s="82" customFormat="1">
      <c r="A248" s="65"/>
      <c r="B248" s="65"/>
      <c r="C248" s="80"/>
      <c r="D248" s="103"/>
      <c r="E248" s="103"/>
      <c r="F248" s="103"/>
      <c r="G248" s="328"/>
      <c r="H248" s="328"/>
      <c r="I248" s="197"/>
      <c r="J248" s="163"/>
      <c r="K248" s="163"/>
      <c r="L248" s="162"/>
      <c r="M248" s="163"/>
      <c r="N248" s="164"/>
      <c r="O248" s="164"/>
      <c r="P248" s="164"/>
      <c r="Q248" s="164"/>
      <c r="R248" s="164"/>
      <c r="S248" s="164"/>
    </row>
    <row r="249" spans="1:19" s="82" customFormat="1">
      <c r="A249" s="65"/>
      <c r="B249" s="65"/>
      <c r="C249" s="80"/>
      <c r="D249" s="103"/>
      <c r="E249" s="103"/>
      <c r="F249" s="103"/>
      <c r="G249" s="328"/>
      <c r="H249" s="328"/>
      <c r="I249" s="197"/>
      <c r="J249" s="163"/>
      <c r="K249" s="163"/>
      <c r="L249" s="162"/>
      <c r="M249" s="163"/>
      <c r="N249" s="164"/>
      <c r="O249" s="164"/>
      <c r="P249" s="164"/>
      <c r="Q249" s="164"/>
      <c r="R249" s="164"/>
      <c r="S249" s="164"/>
    </row>
    <row r="250" spans="1:19" s="82" customFormat="1">
      <c r="A250" s="65"/>
      <c r="B250" s="65"/>
      <c r="C250" s="80"/>
      <c r="D250" s="103"/>
      <c r="E250" s="103"/>
      <c r="F250" s="103"/>
      <c r="G250" s="328"/>
      <c r="H250" s="328"/>
      <c r="I250" s="197"/>
      <c r="J250" s="163"/>
      <c r="K250" s="163"/>
      <c r="L250" s="162"/>
      <c r="M250" s="163"/>
      <c r="N250" s="164"/>
      <c r="O250" s="164"/>
      <c r="P250" s="164"/>
      <c r="Q250" s="164"/>
      <c r="R250" s="164"/>
      <c r="S250" s="164"/>
    </row>
    <row r="251" spans="1:19" s="82" customFormat="1">
      <c r="A251" s="65"/>
      <c r="B251" s="65"/>
      <c r="C251" s="80"/>
      <c r="D251" s="103"/>
      <c r="E251" s="103"/>
      <c r="F251" s="103"/>
      <c r="G251" s="328"/>
      <c r="H251" s="328"/>
      <c r="I251" s="197"/>
      <c r="J251" s="163"/>
      <c r="K251" s="163"/>
      <c r="L251" s="162"/>
      <c r="M251" s="163"/>
      <c r="N251" s="164"/>
      <c r="O251" s="164"/>
      <c r="P251" s="164"/>
      <c r="Q251" s="164"/>
      <c r="R251" s="164"/>
      <c r="S251" s="164"/>
    </row>
    <row r="252" spans="1:19" s="82" customFormat="1">
      <c r="A252" s="65"/>
      <c r="B252" s="65"/>
      <c r="C252" s="80"/>
      <c r="D252" s="103"/>
      <c r="E252" s="103"/>
      <c r="F252" s="103"/>
      <c r="G252" s="328"/>
      <c r="H252" s="328"/>
      <c r="I252" s="197"/>
      <c r="J252" s="163"/>
      <c r="K252" s="163"/>
      <c r="L252" s="162"/>
      <c r="M252" s="163"/>
      <c r="N252" s="164"/>
      <c r="O252" s="164"/>
      <c r="P252" s="164"/>
      <c r="Q252" s="164"/>
      <c r="R252" s="164"/>
      <c r="S252" s="164"/>
    </row>
    <row r="253" spans="1:19" s="82" customFormat="1">
      <c r="A253" s="65"/>
      <c r="B253" s="65"/>
      <c r="C253" s="80"/>
      <c r="D253" s="103"/>
      <c r="E253" s="103"/>
      <c r="F253" s="103"/>
      <c r="G253" s="328"/>
      <c r="H253" s="328"/>
      <c r="I253" s="197"/>
      <c r="J253" s="163"/>
      <c r="K253" s="163"/>
      <c r="L253" s="162"/>
      <c r="M253" s="163"/>
      <c r="N253" s="164"/>
      <c r="O253" s="164"/>
      <c r="P253" s="164"/>
      <c r="Q253" s="164"/>
      <c r="R253" s="164"/>
      <c r="S253" s="164"/>
    </row>
    <row r="254" spans="1:19" s="82" customFormat="1">
      <c r="A254" s="65"/>
      <c r="B254" s="65"/>
      <c r="C254" s="80"/>
      <c r="D254" s="103"/>
      <c r="E254" s="103"/>
      <c r="F254" s="103"/>
      <c r="G254" s="328"/>
      <c r="H254" s="328"/>
      <c r="I254" s="197"/>
      <c r="J254" s="163"/>
      <c r="K254" s="163"/>
      <c r="L254" s="162"/>
      <c r="M254" s="163"/>
      <c r="N254" s="164"/>
      <c r="O254" s="164"/>
      <c r="P254" s="164"/>
      <c r="Q254" s="164"/>
      <c r="R254" s="164"/>
      <c r="S254" s="164"/>
    </row>
    <row r="255" spans="1:19" s="82" customFormat="1">
      <c r="A255" s="65"/>
      <c r="B255" s="65"/>
      <c r="C255" s="80"/>
      <c r="D255" s="103"/>
      <c r="E255" s="103"/>
      <c r="F255" s="103"/>
      <c r="G255" s="328"/>
      <c r="H255" s="328"/>
      <c r="I255" s="197"/>
      <c r="J255" s="163"/>
      <c r="K255" s="163"/>
      <c r="L255" s="162"/>
      <c r="M255" s="163"/>
      <c r="N255" s="164"/>
      <c r="O255" s="164"/>
      <c r="P255" s="164"/>
      <c r="Q255" s="164"/>
      <c r="R255" s="164"/>
      <c r="S255" s="164"/>
    </row>
    <row r="256" spans="1:19" s="82" customFormat="1">
      <c r="A256" s="65"/>
      <c r="B256" s="65"/>
      <c r="C256" s="80"/>
      <c r="D256" s="103"/>
      <c r="E256" s="103"/>
      <c r="F256" s="103"/>
      <c r="G256" s="328"/>
      <c r="H256" s="328"/>
      <c r="I256" s="197"/>
      <c r="J256" s="163"/>
      <c r="K256" s="163"/>
      <c r="L256" s="162"/>
      <c r="M256" s="163"/>
      <c r="N256" s="164"/>
      <c r="O256" s="164"/>
      <c r="P256" s="164"/>
      <c r="Q256" s="164"/>
      <c r="R256" s="164"/>
      <c r="S256" s="164"/>
    </row>
    <row r="257" spans="1:19" s="82" customFormat="1">
      <c r="A257" s="65"/>
      <c r="B257" s="65"/>
      <c r="C257" s="80"/>
      <c r="D257" s="103"/>
      <c r="E257" s="103"/>
      <c r="F257" s="103"/>
      <c r="G257" s="328"/>
      <c r="H257" s="328"/>
      <c r="I257" s="197"/>
      <c r="J257" s="163"/>
      <c r="K257" s="163"/>
      <c r="L257" s="162"/>
      <c r="M257" s="163"/>
      <c r="N257" s="164"/>
      <c r="O257" s="164"/>
      <c r="P257" s="164"/>
      <c r="Q257" s="164"/>
      <c r="R257" s="164"/>
      <c r="S257" s="164"/>
    </row>
    <row r="258" spans="1:19" s="82" customFormat="1">
      <c r="A258" s="65"/>
      <c r="B258" s="65"/>
      <c r="C258" s="80"/>
      <c r="D258" s="103"/>
      <c r="E258" s="103"/>
      <c r="F258" s="103"/>
      <c r="G258" s="328"/>
      <c r="H258" s="328"/>
      <c r="I258" s="197"/>
      <c r="J258" s="163"/>
      <c r="K258" s="163"/>
      <c r="L258" s="162"/>
      <c r="M258" s="163"/>
      <c r="N258" s="164"/>
      <c r="O258" s="164"/>
      <c r="P258" s="164"/>
      <c r="Q258" s="164"/>
      <c r="R258" s="164"/>
      <c r="S258" s="164"/>
    </row>
    <row r="259" spans="1:19" s="82" customFormat="1">
      <c r="A259" s="65"/>
      <c r="B259" s="65"/>
      <c r="C259" s="80"/>
      <c r="D259" s="103"/>
      <c r="E259" s="103"/>
      <c r="F259" s="103"/>
      <c r="G259" s="328"/>
      <c r="H259" s="328"/>
      <c r="I259" s="197"/>
      <c r="J259" s="163"/>
      <c r="K259" s="163"/>
      <c r="L259" s="162"/>
      <c r="M259" s="163"/>
      <c r="N259" s="164"/>
      <c r="O259" s="164"/>
      <c r="P259" s="164"/>
      <c r="Q259" s="164"/>
      <c r="R259" s="164"/>
      <c r="S259" s="164"/>
    </row>
    <row r="260" spans="1:19" s="82" customFormat="1">
      <c r="A260" s="65"/>
      <c r="B260" s="65"/>
      <c r="C260" s="80"/>
      <c r="D260" s="103"/>
      <c r="E260" s="103"/>
      <c r="F260" s="103"/>
      <c r="G260" s="328"/>
      <c r="H260" s="328"/>
      <c r="I260" s="197"/>
      <c r="J260" s="163"/>
      <c r="K260" s="163"/>
      <c r="L260" s="162"/>
      <c r="M260" s="163"/>
      <c r="N260" s="164"/>
      <c r="O260" s="164"/>
      <c r="P260" s="164"/>
      <c r="Q260" s="164"/>
      <c r="R260" s="164"/>
      <c r="S260" s="164"/>
    </row>
    <row r="261" spans="1:19" s="82" customFormat="1">
      <c r="A261" s="65"/>
      <c r="B261" s="65"/>
      <c r="C261" s="80"/>
      <c r="D261" s="103"/>
      <c r="E261" s="103"/>
      <c r="F261" s="103"/>
      <c r="G261" s="328"/>
      <c r="H261" s="328"/>
      <c r="I261" s="197"/>
      <c r="J261" s="163"/>
      <c r="K261" s="163"/>
      <c r="L261" s="162"/>
      <c r="M261" s="163"/>
      <c r="N261" s="164"/>
      <c r="O261" s="164"/>
      <c r="P261" s="164"/>
      <c r="Q261" s="164"/>
      <c r="R261" s="164"/>
      <c r="S261" s="164"/>
    </row>
    <row r="262" spans="1:19" s="82" customFormat="1">
      <c r="A262" s="65"/>
      <c r="B262" s="65"/>
      <c r="C262" s="80"/>
      <c r="D262" s="103"/>
      <c r="E262" s="103"/>
      <c r="F262" s="103"/>
      <c r="G262" s="328"/>
      <c r="H262" s="328"/>
      <c r="I262" s="197"/>
      <c r="J262" s="163"/>
      <c r="K262" s="163"/>
      <c r="L262" s="162"/>
      <c r="M262" s="163"/>
      <c r="N262" s="164"/>
      <c r="O262" s="164"/>
      <c r="P262" s="164"/>
      <c r="Q262" s="164"/>
      <c r="R262" s="164"/>
      <c r="S262" s="164"/>
    </row>
    <row r="263" spans="1:19" s="82" customFormat="1">
      <c r="A263" s="65"/>
      <c r="B263" s="65"/>
      <c r="C263" s="80"/>
      <c r="D263" s="103"/>
      <c r="E263" s="103"/>
      <c r="F263" s="103"/>
      <c r="G263" s="328"/>
      <c r="H263" s="328"/>
      <c r="I263" s="197"/>
      <c r="J263" s="163"/>
      <c r="K263" s="163"/>
      <c r="L263" s="162"/>
      <c r="M263" s="163"/>
      <c r="N263" s="164"/>
      <c r="O263" s="164"/>
      <c r="P263" s="164"/>
      <c r="Q263" s="164"/>
      <c r="R263" s="164"/>
      <c r="S263" s="164"/>
    </row>
    <row r="264" spans="1:19" s="82" customFormat="1">
      <c r="A264" s="65"/>
      <c r="B264" s="65"/>
      <c r="C264" s="80"/>
      <c r="D264" s="103"/>
      <c r="E264" s="103"/>
      <c r="F264" s="103"/>
      <c r="G264" s="328"/>
      <c r="H264" s="328"/>
      <c r="I264" s="197"/>
      <c r="J264" s="163"/>
      <c r="K264" s="163"/>
      <c r="L264" s="162"/>
      <c r="M264" s="163"/>
      <c r="N264" s="164"/>
      <c r="O264" s="164"/>
      <c r="P264" s="164"/>
      <c r="Q264" s="164"/>
      <c r="R264" s="164"/>
      <c r="S264" s="164"/>
    </row>
    <row r="265" spans="1:19" s="82" customFormat="1">
      <c r="A265" s="65"/>
      <c r="B265" s="65"/>
      <c r="C265" s="80"/>
      <c r="D265" s="103"/>
      <c r="E265" s="103"/>
      <c r="F265" s="103"/>
      <c r="G265" s="328"/>
      <c r="H265" s="328"/>
      <c r="I265" s="197"/>
      <c r="J265" s="163"/>
      <c r="K265" s="163"/>
      <c r="L265" s="162"/>
      <c r="M265" s="163"/>
      <c r="N265" s="164"/>
      <c r="O265" s="164"/>
      <c r="P265" s="164"/>
      <c r="Q265" s="164"/>
      <c r="R265" s="164"/>
      <c r="S265" s="164"/>
    </row>
    <row r="266" spans="1:19" s="82" customFormat="1">
      <c r="A266" s="65"/>
      <c r="B266" s="65"/>
      <c r="C266" s="80"/>
      <c r="D266" s="103"/>
      <c r="E266" s="103"/>
      <c r="F266" s="103"/>
      <c r="G266" s="328"/>
      <c r="H266" s="328"/>
      <c r="I266" s="197"/>
      <c r="J266" s="163"/>
      <c r="K266" s="163"/>
      <c r="L266" s="162"/>
      <c r="M266" s="163"/>
      <c r="N266" s="164"/>
      <c r="O266" s="164"/>
      <c r="P266" s="164"/>
      <c r="Q266" s="164"/>
      <c r="R266" s="164"/>
      <c r="S266" s="164"/>
    </row>
    <row r="267" spans="1:19" s="82" customFormat="1">
      <c r="A267" s="65"/>
      <c r="B267" s="65"/>
      <c r="C267" s="80"/>
      <c r="D267" s="103"/>
      <c r="E267" s="103"/>
      <c r="F267" s="103"/>
      <c r="G267" s="328"/>
      <c r="H267" s="328"/>
      <c r="I267" s="197"/>
      <c r="J267" s="163"/>
      <c r="K267" s="163"/>
      <c r="L267" s="162"/>
      <c r="M267" s="163"/>
      <c r="N267" s="164"/>
      <c r="O267" s="164"/>
      <c r="P267" s="164"/>
      <c r="Q267" s="164"/>
      <c r="R267" s="164"/>
      <c r="S267" s="164"/>
    </row>
    <row r="268" spans="1:19" s="82" customFormat="1">
      <c r="A268" s="65"/>
      <c r="B268" s="65"/>
      <c r="C268" s="80"/>
      <c r="D268" s="103"/>
      <c r="E268" s="103"/>
      <c r="F268" s="103"/>
      <c r="G268" s="328"/>
      <c r="H268" s="328"/>
      <c r="I268" s="197"/>
      <c r="J268" s="163"/>
      <c r="K268" s="163"/>
      <c r="L268" s="162"/>
      <c r="M268" s="163"/>
      <c r="N268" s="164"/>
      <c r="O268" s="164"/>
      <c r="P268" s="164"/>
      <c r="Q268" s="164"/>
      <c r="R268" s="164"/>
      <c r="S268" s="164"/>
    </row>
    <row r="269" spans="1:19" s="82" customFormat="1">
      <c r="A269" s="65"/>
      <c r="B269" s="65"/>
      <c r="C269" s="80"/>
      <c r="D269" s="103"/>
      <c r="E269" s="103"/>
      <c r="F269" s="103"/>
      <c r="G269" s="328"/>
      <c r="H269" s="328"/>
      <c r="I269" s="197"/>
      <c r="J269" s="163"/>
      <c r="K269" s="163"/>
      <c r="L269" s="162"/>
      <c r="M269" s="163"/>
      <c r="N269" s="164"/>
      <c r="O269" s="164"/>
      <c r="P269" s="164"/>
      <c r="Q269" s="164"/>
      <c r="R269" s="164"/>
      <c r="S269" s="164"/>
    </row>
    <row r="270" spans="1:19" s="82" customFormat="1">
      <c r="A270" s="65"/>
      <c r="B270" s="65"/>
      <c r="C270" s="80"/>
      <c r="D270" s="103"/>
      <c r="E270" s="103"/>
      <c r="F270" s="103"/>
      <c r="G270" s="328"/>
      <c r="H270" s="328"/>
      <c r="I270" s="197"/>
      <c r="J270" s="163"/>
      <c r="K270" s="163"/>
      <c r="L270" s="162"/>
      <c r="M270" s="163"/>
      <c r="N270" s="164"/>
      <c r="O270" s="164"/>
      <c r="P270" s="164"/>
      <c r="Q270" s="164"/>
      <c r="R270" s="164"/>
      <c r="S270" s="164"/>
    </row>
    <row r="271" spans="1:19" s="82" customFormat="1">
      <c r="A271" s="65"/>
      <c r="B271" s="65"/>
      <c r="C271" s="80"/>
      <c r="D271" s="103"/>
      <c r="E271" s="103"/>
      <c r="F271" s="103"/>
      <c r="G271" s="328"/>
      <c r="H271" s="328"/>
      <c r="I271" s="197"/>
      <c r="J271" s="163"/>
      <c r="K271" s="163"/>
      <c r="L271" s="162"/>
      <c r="M271" s="163"/>
      <c r="N271" s="164"/>
      <c r="O271" s="164"/>
      <c r="P271" s="164"/>
      <c r="Q271" s="164"/>
      <c r="R271" s="164"/>
      <c r="S271" s="164"/>
    </row>
    <row r="272" spans="1:19" s="82" customFormat="1">
      <c r="A272" s="65"/>
      <c r="B272" s="65"/>
      <c r="C272" s="80"/>
      <c r="D272" s="103"/>
      <c r="E272" s="103"/>
      <c r="F272" s="103"/>
      <c r="G272" s="328"/>
      <c r="H272" s="328"/>
      <c r="I272" s="197"/>
      <c r="J272" s="163"/>
      <c r="K272" s="163"/>
      <c r="L272" s="162"/>
      <c r="M272" s="163"/>
      <c r="N272" s="164"/>
      <c r="O272" s="164"/>
      <c r="P272" s="164"/>
      <c r="Q272" s="164"/>
      <c r="R272" s="164"/>
      <c r="S272" s="164"/>
    </row>
    <row r="273" spans="1:19" s="82" customFormat="1">
      <c r="A273" s="65"/>
      <c r="B273" s="65"/>
      <c r="C273" s="80"/>
      <c r="D273" s="103"/>
      <c r="E273" s="103"/>
      <c r="F273" s="103"/>
      <c r="G273" s="328"/>
      <c r="H273" s="328"/>
      <c r="I273" s="197"/>
      <c r="J273" s="163"/>
      <c r="K273" s="163"/>
      <c r="L273" s="162"/>
      <c r="M273" s="163"/>
      <c r="N273" s="164"/>
      <c r="O273" s="164"/>
      <c r="P273" s="164"/>
      <c r="Q273" s="164"/>
      <c r="R273" s="164"/>
      <c r="S273" s="164"/>
    </row>
    <row r="274" spans="1:19" s="82" customFormat="1">
      <c r="A274" s="65"/>
      <c r="B274" s="65"/>
      <c r="C274" s="80"/>
      <c r="D274" s="103"/>
      <c r="E274" s="103"/>
      <c r="F274" s="103"/>
      <c r="G274" s="328"/>
      <c r="H274" s="328"/>
      <c r="I274" s="197"/>
      <c r="J274" s="163"/>
      <c r="K274" s="163"/>
      <c r="L274" s="162"/>
      <c r="M274" s="163"/>
      <c r="N274" s="164"/>
      <c r="O274" s="164"/>
      <c r="P274" s="164"/>
      <c r="Q274" s="164"/>
      <c r="R274" s="164"/>
      <c r="S274" s="164"/>
    </row>
    <row r="275" spans="1:19" s="82" customFormat="1">
      <c r="A275" s="65"/>
      <c r="B275" s="65"/>
      <c r="C275" s="80"/>
      <c r="D275" s="103"/>
      <c r="E275" s="103"/>
      <c r="F275" s="103"/>
      <c r="G275" s="328"/>
      <c r="H275" s="328"/>
      <c r="I275" s="197"/>
      <c r="J275" s="163"/>
      <c r="K275" s="163"/>
      <c r="L275" s="162"/>
      <c r="M275" s="163"/>
      <c r="N275" s="164"/>
      <c r="O275" s="164"/>
      <c r="P275" s="164"/>
      <c r="Q275" s="164"/>
      <c r="R275" s="164"/>
      <c r="S275" s="164"/>
    </row>
    <row r="276" spans="1:19" s="82" customFormat="1">
      <c r="A276" s="65"/>
      <c r="B276" s="65"/>
      <c r="C276" s="80"/>
      <c r="D276" s="103"/>
      <c r="E276" s="103"/>
      <c r="F276" s="103"/>
      <c r="G276" s="328"/>
      <c r="H276" s="328"/>
      <c r="I276" s="197"/>
      <c r="J276" s="163"/>
      <c r="K276" s="163"/>
      <c r="L276" s="162"/>
      <c r="M276" s="163"/>
      <c r="N276" s="164"/>
      <c r="O276" s="164"/>
      <c r="P276" s="164"/>
      <c r="Q276" s="164"/>
      <c r="R276" s="164"/>
      <c r="S276" s="164"/>
    </row>
    <row r="277" spans="1:19" s="82" customFormat="1">
      <c r="A277" s="65"/>
      <c r="B277" s="65"/>
      <c r="C277" s="80"/>
      <c r="D277" s="103"/>
      <c r="E277" s="103"/>
      <c r="F277" s="103"/>
      <c r="G277" s="328"/>
      <c r="H277" s="328"/>
      <c r="I277" s="197"/>
      <c r="J277" s="163"/>
      <c r="K277" s="163"/>
      <c r="L277" s="162"/>
      <c r="M277" s="163"/>
      <c r="N277" s="164"/>
      <c r="O277" s="164"/>
      <c r="P277" s="164"/>
      <c r="Q277" s="164"/>
      <c r="R277" s="164"/>
      <c r="S277" s="164"/>
    </row>
    <row r="278" spans="1:19" s="82" customFormat="1">
      <c r="A278" s="65"/>
      <c r="B278" s="65"/>
      <c r="C278" s="80"/>
      <c r="D278" s="103"/>
      <c r="E278" s="103"/>
      <c r="F278" s="103"/>
      <c r="G278" s="328"/>
      <c r="H278" s="328"/>
      <c r="I278" s="197"/>
      <c r="J278" s="163"/>
      <c r="K278" s="163"/>
      <c r="L278" s="162"/>
      <c r="M278" s="163"/>
      <c r="N278" s="164"/>
      <c r="O278" s="164"/>
      <c r="P278" s="164"/>
      <c r="Q278" s="164"/>
      <c r="R278" s="164"/>
      <c r="S278" s="164"/>
    </row>
    <row r="279" spans="1:19" s="82" customFormat="1">
      <c r="A279" s="65"/>
      <c r="B279" s="65"/>
      <c r="C279" s="80"/>
      <c r="D279" s="103"/>
      <c r="E279" s="103"/>
      <c r="F279" s="103"/>
      <c r="G279" s="328"/>
      <c r="H279" s="328"/>
      <c r="I279" s="197"/>
      <c r="J279" s="163"/>
      <c r="K279" s="163"/>
      <c r="L279" s="162"/>
      <c r="M279" s="163"/>
      <c r="N279" s="164"/>
      <c r="O279" s="164"/>
      <c r="P279" s="164"/>
      <c r="Q279" s="164"/>
      <c r="R279" s="164"/>
      <c r="S279" s="164"/>
    </row>
    <row r="280" spans="1:19" s="82" customFormat="1">
      <c r="A280" s="65"/>
      <c r="B280" s="65"/>
      <c r="C280" s="80"/>
      <c r="D280" s="103"/>
      <c r="E280" s="103"/>
      <c r="F280" s="103"/>
      <c r="G280" s="328"/>
      <c r="H280" s="328"/>
      <c r="I280" s="197"/>
      <c r="J280" s="163"/>
      <c r="K280" s="163"/>
      <c r="L280" s="162"/>
      <c r="M280" s="163"/>
      <c r="N280" s="164"/>
      <c r="O280" s="164"/>
      <c r="P280" s="164"/>
      <c r="Q280" s="164"/>
      <c r="R280" s="164"/>
      <c r="S280" s="164"/>
    </row>
    <row r="281" spans="1:19" s="82" customFormat="1">
      <c r="A281" s="65"/>
      <c r="B281" s="65"/>
      <c r="C281" s="80"/>
      <c r="D281" s="103"/>
      <c r="E281" s="103"/>
      <c r="F281" s="103"/>
      <c r="G281" s="328"/>
      <c r="H281" s="328"/>
      <c r="I281" s="197"/>
      <c r="J281" s="163"/>
      <c r="K281" s="163"/>
      <c r="L281" s="162"/>
      <c r="M281" s="163"/>
      <c r="N281" s="164"/>
      <c r="O281" s="164"/>
      <c r="P281" s="164"/>
      <c r="Q281" s="164"/>
      <c r="R281" s="164"/>
      <c r="S281" s="164"/>
    </row>
    <row r="282" spans="1:19" s="82" customFormat="1">
      <c r="A282" s="65"/>
      <c r="B282" s="65"/>
      <c r="C282" s="80"/>
      <c r="D282" s="103"/>
      <c r="E282" s="103"/>
      <c r="F282" s="103"/>
      <c r="G282" s="328"/>
      <c r="H282" s="328"/>
      <c r="I282" s="197"/>
      <c r="J282" s="163"/>
      <c r="K282" s="163"/>
      <c r="L282" s="162"/>
      <c r="M282" s="163"/>
      <c r="N282" s="164"/>
      <c r="O282" s="164"/>
      <c r="P282" s="164"/>
      <c r="Q282" s="164"/>
      <c r="R282" s="164"/>
      <c r="S282" s="164"/>
    </row>
    <row r="283" spans="1:19" s="82" customFormat="1">
      <c r="A283" s="65"/>
      <c r="B283" s="65"/>
      <c r="C283" s="80"/>
      <c r="D283" s="103"/>
      <c r="E283" s="103"/>
      <c r="F283" s="103"/>
      <c r="G283" s="328"/>
      <c r="H283" s="328"/>
      <c r="I283" s="197"/>
      <c r="J283" s="163"/>
      <c r="K283" s="163"/>
      <c r="L283" s="162"/>
      <c r="M283" s="163"/>
      <c r="N283" s="164"/>
      <c r="O283" s="164"/>
      <c r="P283" s="164"/>
      <c r="Q283" s="164"/>
      <c r="R283" s="164"/>
      <c r="S283" s="164"/>
    </row>
    <row r="284" spans="1:19" s="82" customFormat="1">
      <c r="A284" s="65"/>
      <c r="B284" s="65"/>
      <c r="C284" s="80"/>
      <c r="D284" s="103"/>
      <c r="E284" s="103"/>
      <c r="F284" s="103"/>
      <c r="G284" s="328"/>
      <c r="H284" s="328"/>
      <c r="I284" s="197"/>
      <c r="J284" s="163"/>
      <c r="K284" s="163"/>
      <c r="L284" s="162"/>
      <c r="M284" s="163"/>
      <c r="N284" s="164"/>
      <c r="O284" s="164"/>
      <c r="P284" s="164"/>
      <c r="Q284" s="164"/>
      <c r="R284" s="164"/>
      <c r="S284" s="164"/>
    </row>
    <row r="285" spans="1:19" s="82" customFormat="1">
      <c r="A285" s="65"/>
      <c r="B285" s="65"/>
      <c r="C285" s="80"/>
      <c r="D285" s="103"/>
      <c r="E285" s="103"/>
      <c r="F285" s="103"/>
      <c r="G285" s="328"/>
      <c r="H285" s="328"/>
      <c r="I285" s="197"/>
      <c r="J285" s="163"/>
      <c r="K285" s="163"/>
      <c r="L285" s="162"/>
      <c r="M285" s="163"/>
      <c r="N285" s="164"/>
      <c r="O285" s="164"/>
      <c r="P285" s="164"/>
      <c r="Q285" s="164"/>
      <c r="R285" s="164"/>
      <c r="S285" s="164"/>
    </row>
    <row r="286" spans="1:19" s="82" customFormat="1">
      <c r="A286" s="65"/>
      <c r="B286" s="65"/>
      <c r="C286" s="80"/>
      <c r="D286" s="103"/>
      <c r="E286" s="103"/>
      <c r="F286" s="103"/>
      <c r="G286" s="328"/>
      <c r="H286" s="328"/>
      <c r="I286" s="197"/>
      <c r="J286" s="163"/>
      <c r="K286" s="163"/>
      <c r="L286" s="162"/>
      <c r="M286" s="163"/>
      <c r="N286" s="164"/>
      <c r="O286" s="164"/>
      <c r="P286" s="164"/>
      <c r="Q286" s="164"/>
      <c r="R286" s="164"/>
      <c r="S286" s="164"/>
    </row>
    <row r="287" spans="1:19" s="82" customFormat="1">
      <c r="A287" s="65"/>
      <c r="B287" s="65"/>
      <c r="C287" s="80"/>
      <c r="D287" s="103"/>
      <c r="E287" s="103"/>
      <c r="F287" s="103"/>
      <c r="G287" s="328"/>
      <c r="H287" s="328"/>
      <c r="I287" s="197"/>
      <c r="J287" s="163"/>
      <c r="K287" s="163"/>
      <c r="L287" s="162"/>
      <c r="M287" s="163"/>
      <c r="N287" s="164"/>
      <c r="O287" s="164"/>
      <c r="P287" s="164"/>
      <c r="Q287" s="164"/>
      <c r="R287" s="164"/>
      <c r="S287" s="164"/>
    </row>
    <row r="288" spans="1:19" s="82" customFormat="1">
      <c r="A288" s="65"/>
      <c r="B288" s="65"/>
      <c r="C288" s="80"/>
      <c r="D288" s="103"/>
      <c r="E288" s="103"/>
      <c r="F288" s="103"/>
      <c r="G288" s="328"/>
      <c r="H288" s="328"/>
      <c r="I288" s="197"/>
      <c r="J288" s="163"/>
      <c r="K288" s="163"/>
      <c r="L288" s="162"/>
      <c r="M288" s="163"/>
      <c r="N288" s="164"/>
      <c r="O288" s="164"/>
      <c r="P288" s="164"/>
      <c r="Q288" s="164"/>
      <c r="R288" s="164"/>
      <c r="S288" s="164"/>
    </row>
    <row r="289" spans="1:19" s="82" customFormat="1">
      <c r="A289" s="65"/>
      <c r="B289" s="65"/>
      <c r="C289" s="80"/>
      <c r="D289" s="103"/>
      <c r="E289" s="103"/>
      <c r="F289" s="103"/>
      <c r="G289" s="328"/>
      <c r="H289" s="328"/>
      <c r="I289" s="197"/>
      <c r="J289" s="163"/>
      <c r="K289" s="163"/>
      <c r="L289" s="162"/>
      <c r="M289" s="163"/>
      <c r="N289" s="164"/>
      <c r="O289" s="164"/>
      <c r="P289" s="164"/>
      <c r="Q289" s="164"/>
      <c r="R289" s="164"/>
      <c r="S289" s="164"/>
    </row>
    <row r="290" spans="1:19" s="82" customFormat="1">
      <c r="A290" s="65"/>
      <c r="B290" s="65"/>
      <c r="C290" s="80"/>
      <c r="D290" s="103"/>
      <c r="E290" s="103"/>
      <c r="F290" s="103"/>
      <c r="G290" s="328"/>
      <c r="H290" s="328"/>
      <c r="I290" s="197"/>
      <c r="J290" s="163"/>
      <c r="K290" s="163"/>
      <c r="L290" s="162"/>
      <c r="M290" s="163"/>
      <c r="N290" s="164"/>
      <c r="O290" s="164"/>
      <c r="P290" s="164"/>
      <c r="Q290" s="164"/>
      <c r="R290" s="164"/>
      <c r="S290" s="164"/>
    </row>
    <row r="291" spans="1:19" s="82" customFormat="1">
      <c r="A291" s="65"/>
      <c r="B291" s="65"/>
      <c r="C291" s="80"/>
      <c r="D291" s="103"/>
      <c r="E291" s="103"/>
      <c r="F291" s="103"/>
      <c r="G291" s="328"/>
      <c r="H291" s="328"/>
      <c r="I291" s="197"/>
      <c r="J291" s="163"/>
      <c r="K291" s="163"/>
      <c r="L291" s="162"/>
      <c r="M291" s="163"/>
      <c r="N291" s="164"/>
      <c r="O291" s="164"/>
      <c r="P291" s="164"/>
      <c r="Q291" s="164"/>
      <c r="R291" s="164"/>
      <c r="S291" s="164"/>
    </row>
    <row r="292" spans="1:19" s="82" customFormat="1">
      <c r="A292" s="65"/>
      <c r="B292" s="65"/>
      <c r="C292" s="80"/>
      <c r="D292" s="103"/>
      <c r="E292" s="103"/>
      <c r="F292" s="103"/>
      <c r="G292" s="328"/>
      <c r="H292" s="328"/>
      <c r="I292" s="197"/>
      <c r="J292" s="163"/>
      <c r="K292" s="163"/>
      <c r="L292" s="162"/>
      <c r="M292" s="163"/>
      <c r="N292" s="164"/>
      <c r="O292" s="164"/>
      <c r="P292" s="164"/>
      <c r="Q292" s="164"/>
      <c r="R292" s="164"/>
      <c r="S292" s="164"/>
    </row>
    <row r="293" spans="1:19" s="82" customFormat="1">
      <c r="A293" s="65"/>
      <c r="B293" s="65"/>
      <c r="C293" s="80"/>
      <c r="D293" s="103"/>
      <c r="E293" s="103"/>
      <c r="F293" s="103"/>
      <c r="G293" s="328"/>
      <c r="H293" s="328"/>
      <c r="I293" s="197"/>
      <c r="J293" s="163"/>
      <c r="K293" s="163"/>
      <c r="L293" s="162"/>
      <c r="M293" s="163"/>
      <c r="N293" s="164"/>
      <c r="O293" s="164"/>
      <c r="P293" s="164"/>
      <c r="Q293" s="164"/>
      <c r="R293" s="164"/>
      <c r="S293" s="164"/>
    </row>
    <row r="294" spans="1:19" s="82" customFormat="1">
      <c r="A294" s="65"/>
      <c r="B294" s="65"/>
      <c r="C294" s="80"/>
      <c r="D294" s="103"/>
      <c r="E294" s="103"/>
      <c r="F294" s="103"/>
      <c r="G294" s="328"/>
      <c r="H294" s="328"/>
      <c r="I294" s="197"/>
      <c r="J294" s="163"/>
      <c r="K294" s="163"/>
      <c r="L294" s="162"/>
      <c r="M294" s="163"/>
      <c r="N294" s="164"/>
      <c r="O294" s="164"/>
      <c r="P294" s="164"/>
      <c r="Q294" s="164"/>
      <c r="R294" s="164"/>
      <c r="S294" s="164"/>
    </row>
    <row r="295" spans="1:19" s="82" customFormat="1">
      <c r="A295" s="65"/>
      <c r="B295" s="65"/>
      <c r="C295" s="80"/>
      <c r="D295" s="103"/>
      <c r="E295" s="103"/>
      <c r="F295" s="103"/>
      <c r="G295" s="328"/>
      <c r="H295" s="328"/>
      <c r="I295" s="197"/>
      <c r="J295" s="163"/>
      <c r="K295" s="163"/>
      <c r="L295" s="162"/>
      <c r="M295" s="163"/>
      <c r="N295" s="164"/>
      <c r="O295" s="164"/>
      <c r="P295" s="164"/>
      <c r="Q295" s="164"/>
      <c r="R295" s="164"/>
      <c r="S295" s="164"/>
    </row>
    <row r="296" spans="1:19" s="82" customFormat="1">
      <c r="A296" s="65"/>
      <c r="B296" s="65"/>
      <c r="C296" s="80"/>
      <c r="D296" s="103"/>
      <c r="E296" s="103"/>
      <c r="F296" s="103"/>
      <c r="G296" s="328"/>
      <c r="H296" s="328"/>
      <c r="I296" s="197"/>
      <c r="J296" s="163"/>
      <c r="K296" s="163"/>
      <c r="L296" s="162"/>
      <c r="M296" s="163"/>
      <c r="N296" s="164"/>
      <c r="O296" s="164"/>
      <c r="P296" s="164"/>
      <c r="Q296" s="164"/>
      <c r="R296" s="164"/>
      <c r="S296" s="164"/>
    </row>
    <row r="297" spans="1:19" s="82" customFormat="1">
      <c r="A297" s="65"/>
      <c r="B297" s="65"/>
      <c r="C297" s="80"/>
      <c r="D297" s="103"/>
      <c r="E297" s="103"/>
      <c r="F297" s="103"/>
      <c r="G297" s="328"/>
      <c r="H297" s="328"/>
      <c r="I297" s="197"/>
      <c r="J297" s="163"/>
      <c r="K297" s="163"/>
      <c r="L297" s="162"/>
      <c r="M297" s="163"/>
      <c r="N297" s="164"/>
      <c r="O297" s="164"/>
      <c r="P297" s="164"/>
      <c r="Q297" s="164"/>
      <c r="R297" s="164"/>
      <c r="S297" s="164"/>
    </row>
    <row r="298" spans="1:19" s="82" customFormat="1">
      <c r="A298" s="65"/>
      <c r="B298" s="65"/>
      <c r="C298" s="80"/>
      <c r="D298" s="103"/>
      <c r="E298" s="103"/>
      <c r="F298" s="103"/>
      <c r="G298" s="328"/>
      <c r="H298" s="328"/>
      <c r="I298" s="197"/>
      <c r="J298" s="163"/>
      <c r="K298" s="163"/>
      <c r="L298" s="162"/>
      <c r="M298" s="163"/>
      <c r="N298" s="164"/>
      <c r="O298" s="164"/>
      <c r="P298" s="164"/>
      <c r="Q298" s="164"/>
      <c r="R298" s="164"/>
      <c r="S298" s="164"/>
    </row>
    <row r="299" spans="1:19" s="82" customFormat="1">
      <c r="A299" s="65"/>
      <c r="B299" s="65"/>
      <c r="C299" s="80"/>
      <c r="D299" s="103"/>
      <c r="E299" s="103"/>
      <c r="F299" s="103"/>
      <c r="G299" s="328"/>
      <c r="H299" s="328"/>
      <c r="I299" s="197"/>
      <c r="J299" s="163"/>
      <c r="K299" s="163"/>
      <c r="L299" s="162"/>
      <c r="M299" s="163"/>
      <c r="N299" s="164"/>
      <c r="O299" s="164"/>
      <c r="P299" s="164"/>
      <c r="Q299" s="164"/>
      <c r="R299" s="164"/>
      <c r="S299" s="164"/>
    </row>
    <row r="300" spans="1:19" s="82" customFormat="1">
      <c r="A300" s="65"/>
      <c r="B300" s="65"/>
      <c r="C300" s="80"/>
      <c r="D300" s="103"/>
      <c r="E300" s="103"/>
      <c r="F300" s="103"/>
      <c r="G300" s="328"/>
      <c r="H300" s="328"/>
      <c r="I300" s="197"/>
      <c r="J300" s="163"/>
      <c r="K300" s="163"/>
      <c r="L300" s="162"/>
      <c r="M300" s="163"/>
      <c r="N300" s="164"/>
      <c r="O300" s="164"/>
      <c r="P300" s="164"/>
      <c r="Q300" s="164"/>
      <c r="R300" s="164"/>
      <c r="S300" s="164"/>
    </row>
    <row r="301" spans="1:19" s="82" customFormat="1">
      <c r="A301" s="65"/>
      <c r="B301" s="65"/>
      <c r="C301" s="80"/>
      <c r="D301" s="103"/>
      <c r="E301" s="103"/>
      <c r="F301" s="103"/>
      <c r="G301" s="328"/>
      <c r="H301" s="328"/>
      <c r="I301" s="197"/>
      <c r="J301" s="163"/>
      <c r="K301" s="163"/>
      <c r="L301" s="162"/>
      <c r="M301" s="163"/>
      <c r="N301" s="164"/>
      <c r="O301" s="164"/>
      <c r="P301" s="164"/>
      <c r="Q301" s="164"/>
      <c r="R301" s="164"/>
      <c r="S301" s="164"/>
    </row>
    <row r="302" spans="1:19" s="82" customFormat="1">
      <c r="A302" s="65"/>
      <c r="B302" s="65"/>
      <c r="C302" s="80"/>
      <c r="D302" s="103"/>
      <c r="E302" s="103"/>
      <c r="F302" s="103"/>
      <c r="G302" s="328"/>
      <c r="H302" s="328"/>
      <c r="I302" s="197"/>
      <c r="J302" s="163"/>
      <c r="K302" s="163"/>
      <c r="L302" s="162"/>
      <c r="M302" s="163"/>
      <c r="N302" s="164"/>
      <c r="O302" s="164"/>
      <c r="P302" s="164"/>
      <c r="Q302" s="164"/>
      <c r="R302" s="164"/>
      <c r="S302" s="164"/>
    </row>
    <row r="303" spans="1:19" s="82" customFormat="1">
      <c r="A303" s="65"/>
      <c r="B303" s="65"/>
      <c r="C303" s="80"/>
      <c r="D303" s="103"/>
      <c r="E303" s="103"/>
      <c r="F303" s="103"/>
      <c r="G303" s="328"/>
      <c r="H303" s="328"/>
      <c r="I303" s="197"/>
      <c r="J303" s="163"/>
      <c r="K303" s="163"/>
      <c r="L303" s="162"/>
      <c r="M303" s="163"/>
      <c r="N303" s="164"/>
      <c r="O303" s="164"/>
      <c r="P303" s="164"/>
      <c r="Q303" s="164"/>
      <c r="R303" s="164"/>
      <c r="S303" s="164"/>
    </row>
    <row r="304" spans="1:19" s="82" customFormat="1">
      <c r="A304" s="65"/>
      <c r="B304" s="65"/>
      <c r="C304" s="80"/>
      <c r="D304" s="103"/>
      <c r="E304" s="103"/>
      <c r="F304" s="103"/>
      <c r="G304" s="328"/>
      <c r="H304" s="328"/>
      <c r="I304" s="197"/>
      <c r="J304" s="163"/>
      <c r="K304" s="163"/>
      <c r="L304" s="162"/>
      <c r="M304" s="163"/>
      <c r="N304" s="164"/>
      <c r="O304" s="164"/>
      <c r="P304" s="164"/>
      <c r="Q304" s="164"/>
      <c r="R304" s="164"/>
      <c r="S304" s="164"/>
    </row>
    <row r="305" spans="1:19" s="82" customFormat="1">
      <c r="A305" s="65"/>
      <c r="B305" s="65"/>
      <c r="C305" s="80"/>
      <c r="D305" s="103"/>
      <c r="E305" s="103"/>
      <c r="F305" s="103"/>
      <c r="G305" s="328"/>
      <c r="H305" s="328"/>
      <c r="I305" s="197"/>
      <c r="J305" s="163"/>
      <c r="K305" s="163"/>
      <c r="L305" s="162"/>
      <c r="M305" s="163"/>
      <c r="N305" s="164"/>
      <c r="O305" s="164"/>
      <c r="P305" s="164"/>
      <c r="Q305" s="164"/>
      <c r="R305" s="164"/>
      <c r="S305" s="164"/>
    </row>
    <row r="306" spans="1:19" s="82" customFormat="1">
      <c r="A306" s="65"/>
      <c r="B306" s="65"/>
      <c r="C306" s="80"/>
      <c r="D306" s="103"/>
      <c r="E306" s="103"/>
      <c r="F306" s="103"/>
      <c r="G306" s="328"/>
      <c r="H306" s="328"/>
      <c r="I306" s="197"/>
      <c r="J306" s="163"/>
      <c r="K306" s="163"/>
      <c r="L306" s="162"/>
      <c r="M306" s="163"/>
      <c r="N306" s="164"/>
      <c r="O306" s="164"/>
      <c r="P306" s="164"/>
      <c r="Q306" s="164"/>
      <c r="R306" s="164"/>
      <c r="S306" s="164"/>
    </row>
    <row r="307" spans="1:19" s="82" customFormat="1">
      <c r="A307" s="65"/>
      <c r="B307" s="65"/>
      <c r="C307" s="80"/>
      <c r="D307" s="103"/>
      <c r="E307" s="103"/>
      <c r="F307" s="103"/>
      <c r="G307" s="328"/>
      <c r="H307" s="328"/>
      <c r="I307" s="197"/>
      <c r="J307" s="163"/>
      <c r="K307" s="163"/>
      <c r="L307" s="162"/>
      <c r="M307" s="163"/>
      <c r="N307" s="164"/>
      <c r="O307" s="164"/>
      <c r="P307" s="164"/>
      <c r="Q307" s="164"/>
      <c r="R307" s="164"/>
      <c r="S307" s="164"/>
    </row>
    <row r="308" spans="1:19" s="82" customFormat="1">
      <c r="A308" s="65"/>
      <c r="B308" s="65"/>
      <c r="C308" s="80"/>
      <c r="D308" s="103"/>
      <c r="E308" s="103"/>
      <c r="F308" s="103"/>
      <c r="G308" s="328"/>
      <c r="H308" s="328"/>
      <c r="I308" s="197"/>
      <c r="J308" s="163"/>
      <c r="K308" s="163"/>
      <c r="L308" s="162"/>
      <c r="M308" s="163"/>
      <c r="N308" s="164"/>
      <c r="O308" s="164"/>
      <c r="P308" s="164"/>
      <c r="Q308" s="164"/>
      <c r="R308" s="164"/>
      <c r="S308" s="164"/>
    </row>
    <row r="309" spans="1:19" s="82" customFormat="1">
      <c r="A309" s="65"/>
      <c r="B309" s="65"/>
      <c r="C309" s="80"/>
      <c r="D309" s="103"/>
      <c r="E309" s="103"/>
      <c r="F309" s="103"/>
      <c r="G309" s="328"/>
      <c r="H309" s="328"/>
      <c r="I309" s="197"/>
      <c r="J309" s="163"/>
      <c r="K309" s="163"/>
      <c r="L309" s="162"/>
      <c r="M309" s="163"/>
      <c r="N309" s="164"/>
      <c r="O309" s="164"/>
      <c r="P309" s="164"/>
      <c r="Q309" s="164"/>
      <c r="R309" s="164"/>
      <c r="S309" s="164"/>
    </row>
    <row r="310" spans="1:19" s="82" customFormat="1">
      <c r="A310" s="65"/>
      <c r="B310" s="65"/>
      <c r="C310" s="80"/>
      <c r="D310" s="103"/>
      <c r="E310" s="103"/>
      <c r="F310" s="103"/>
      <c r="G310" s="328"/>
      <c r="H310" s="328"/>
      <c r="I310" s="197"/>
      <c r="J310" s="163"/>
      <c r="K310" s="163"/>
      <c r="L310" s="162"/>
      <c r="M310" s="163"/>
      <c r="N310" s="164"/>
      <c r="O310" s="164"/>
      <c r="P310" s="164"/>
      <c r="Q310" s="164"/>
      <c r="R310" s="164"/>
      <c r="S310" s="164"/>
    </row>
    <row r="311" spans="1:19" s="82" customFormat="1">
      <c r="A311" s="65"/>
      <c r="B311" s="65"/>
      <c r="C311" s="80"/>
      <c r="D311" s="103"/>
      <c r="E311" s="103"/>
      <c r="F311" s="103"/>
      <c r="G311" s="328"/>
      <c r="H311" s="328"/>
      <c r="I311" s="197"/>
      <c r="J311" s="163"/>
      <c r="K311" s="163"/>
      <c r="L311" s="162"/>
      <c r="M311" s="163"/>
      <c r="N311" s="164"/>
      <c r="O311" s="164"/>
      <c r="P311" s="164"/>
      <c r="Q311" s="164"/>
      <c r="R311" s="164"/>
      <c r="S311" s="164"/>
    </row>
    <row r="312" spans="1:19" s="82" customFormat="1">
      <c r="A312" s="65"/>
      <c r="B312" s="65"/>
      <c r="C312" s="80"/>
      <c r="D312" s="103"/>
      <c r="E312" s="103"/>
      <c r="F312" s="103"/>
      <c r="G312" s="328"/>
      <c r="H312" s="328"/>
      <c r="I312" s="197"/>
      <c r="J312" s="163"/>
      <c r="K312" s="163"/>
      <c r="L312" s="162"/>
      <c r="M312" s="163"/>
      <c r="N312" s="164"/>
      <c r="O312" s="164"/>
      <c r="P312" s="164"/>
      <c r="Q312" s="164"/>
      <c r="R312" s="164"/>
      <c r="S312" s="164"/>
    </row>
    <row r="313" spans="1:19" s="82" customFormat="1">
      <c r="A313" s="65"/>
      <c r="B313" s="65"/>
      <c r="C313" s="80"/>
      <c r="D313" s="103"/>
      <c r="E313" s="103"/>
      <c r="F313" s="103"/>
      <c r="G313" s="328"/>
      <c r="H313" s="328"/>
      <c r="I313" s="197"/>
      <c r="J313" s="163"/>
      <c r="K313" s="163"/>
      <c r="L313" s="162"/>
      <c r="M313" s="163"/>
      <c r="N313" s="164"/>
      <c r="O313" s="164"/>
      <c r="P313" s="164"/>
      <c r="Q313" s="164"/>
      <c r="R313" s="164"/>
      <c r="S313" s="164"/>
    </row>
    <row r="314" spans="1:19" s="82" customFormat="1">
      <c r="A314" s="65"/>
      <c r="B314" s="65"/>
      <c r="C314" s="80"/>
      <c r="D314" s="103"/>
      <c r="E314" s="103"/>
      <c r="F314" s="103"/>
      <c r="G314" s="328"/>
      <c r="H314" s="328"/>
      <c r="I314" s="197"/>
      <c r="J314" s="163"/>
      <c r="K314" s="163"/>
      <c r="L314" s="162"/>
      <c r="M314" s="163"/>
      <c r="N314" s="164"/>
      <c r="O314" s="164"/>
      <c r="P314" s="164"/>
      <c r="Q314" s="164"/>
      <c r="R314" s="164"/>
      <c r="S314" s="164"/>
    </row>
    <row r="315" spans="1:19" s="82" customFormat="1">
      <c r="A315" s="65"/>
      <c r="B315" s="65"/>
      <c r="C315" s="80"/>
      <c r="D315" s="103"/>
      <c r="E315" s="103"/>
      <c r="F315" s="103"/>
      <c r="G315" s="328"/>
      <c r="H315" s="328"/>
      <c r="I315" s="197"/>
      <c r="J315" s="163"/>
      <c r="K315" s="163"/>
      <c r="L315" s="162"/>
      <c r="M315" s="163"/>
      <c r="N315" s="164"/>
      <c r="O315" s="164"/>
      <c r="P315" s="164"/>
      <c r="Q315" s="164"/>
      <c r="R315" s="164"/>
      <c r="S315" s="164"/>
    </row>
    <row r="316" spans="1:19" s="82" customFormat="1">
      <c r="A316" s="65"/>
      <c r="B316" s="65"/>
      <c r="C316" s="80"/>
      <c r="D316" s="103"/>
      <c r="E316" s="103"/>
      <c r="F316" s="103"/>
      <c r="G316" s="328"/>
      <c r="H316" s="328"/>
      <c r="I316" s="197"/>
      <c r="J316" s="163"/>
      <c r="K316" s="163"/>
      <c r="L316" s="162"/>
      <c r="M316" s="163"/>
      <c r="N316" s="164"/>
      <c r="O316" s="164"/>
      <c r="P316" s="164"/>
      <c r="Q316" s="164"/>
      <c r="R316" s="164"/>
      <c r="S316" s="164"/>
    </row>
    <row r="317" spans="1:19" s="82" customFormat="1">
      <c r="A317" s="65"/>
      <c r="B317" s="65"/>
      <c r="C317" s="80"/>
      <c r="D317" s="103"/>
      <c r="E317" s="103"/>
      <c r="F317" s="103"/>
      <c r="G317" s="328"/>
      <c r="H317" s="328"/>
      <c r="I317" s="197"/>
      <c r="J317" s="163"/>
      <c r="K317" s="163"/>
      <c r="L317" s="162"/>
      <c r="M317" s="163"/>
      <c r="N317" s="164"/>
      <c r="O317" s="164"/>
      <c r="P317" s="164"/>
      <c r="Q317" s="164"/>
      <c r="R317" s="164"/>
      <c r="S317" s="164"/>
    </row>
    <row r="318" spans="1:19" s="82" customFormat="1">
      <c r="A318" s="65"/>
      <c r="B318" s="65"/>
      <c r="C318" s="80"/>
      <c r="D318" s="103"/>
      <c r="E318" s="103"/>
      <c r="F318" s="103"/>
      <c r="G318" s="328"/>
      <c r="H318" s="328"/>
      <c r="I318" s="197"/>
      <c r="J318" s="163"/>
      <c r="K318" s="163"/>
      <c r="L318" s="162"/>
      <c r="M318" s="163"/>
      <c r="N318" s="164"/>
      <c r="O318" s="164"/>
      <c r="P318" s="164"/>
      <c r="Q318" s="164"/>
      <c r="R318" s="164"/>
      <c r="S318" s="164"/>
    </row>
    <row r="319" spans="1:19" s="82" customFormat="1">
      <c r="A319" s="65"/>
      <c r="B319" s="65"/>
      <c r="C319" s="80"/>
      <c r="D319" s="103"/>
      <c r="E319" s="103"/>
      <c r="F319" s="103"/>
      <c r="G319" s="328"/>
      <c r="H319" s="328"/>
      <c r="I319" s="197"/>
      <c r="J319" s="163"/>
      <c r="K319" s="163"/>
      <c r="L319" s="162"/>
      <c r="M319" s="163"/>
      <c r="N319" s="164"/>
      <c r="O319" s="164"/>
      <c r="P319" s="164"/>
      <c r="Q319" s="164"/>
      <c r="R319" s="164"/>
      <c r="S319" s="164"/>
    </row>
    <row r="320" spans="1:19" s="82" customFormat="1">
      <c r="A320" s="65"/>
      <c r="B320" s="65"/>
      <c r="C320" s="80"/>
      <c r="D320" s="103"/>
      <c r="E320" s="103"/>
      <c r="F320" s="103"/>
      <c r="G320" s="328"/>
      <c r="H320" s="328"/>
      <c r="I320" s="197"/>
      <c r="J320" s="163"/>
      <c r="K320" s="163"/>
      <c r="L320" s="162"/>
      <c r="M320" s="163"/>
      <c r="N320" s="164"/>
      <c r="O320" s="164"/>
      <c r="P320" s="164"/>
      <c r="Q320" s="164"/>
      <c r="R320" s="164"/>
      <c r="S320" s="164"/>
    </row>
    <row r="321" spans="1:19" s="82" customFormat="1">
      <c r="A321" s="65"/>
      <c r="B321" s="65"/>
      <c r="C321" s="80"/>
      <c r="D321" s="103"/>
      <c r="E321" s="103"/>
      <c r="F321" s="103"/>
      <c r="G321" s="328"/>
      <c r="H321" s="328"/>
      <c r="I321" s="197"/>
      <c r="J321" s="163"/>
      <c r="K321" s="163"/>
      <c r="L321" s="162"/>
      <c r="M321" s="163"/>
      <c r="N321" s="164"/>
      <c r="O321" s="164"/>
      <c r="P321" s="164"/>
      <c r="Q321" s="164"/>
      <c r="R321" s="164"/>
      <c r="S321" s="164"/>
    </row>
    <row r="322" spans="1:19" s="82" customFormat="1">
      <c r="A322" s="65"/>
      <c r="B322" s="65"/>
      <c r="C322" s="80"/>
      <c r="D322" s="103"/>
      <c r="E322" s="103"/>
      <c r="F322" s="103"/>
      <c r="G322" s="328"/>
      <c r="H322" s="328"/>
      <c r="I322" s="197"/>
      <c r="J322" s="163"/>
      <c r="K322" s="163"/>
      <c r="L322" s="162"/>
      <c r="M322" s="163"/>
      <c r="N322" s="164"/>
      <c r="O322" s="164"/>
      <c r="P322" s="164"/>
      <c r="Q322" s="164"/>
      <c r="R322" s="164"/>
      <c r="S322" s="164"/>
    </row>
    <row r="323" spans="1:19" s="82" customFormat="1">
      <c r="A323" s="65"/>
      <c r="B323" s="65"/>
      <c r="C323" s="80"/>
      <c r="D323" s="103"/>
      <c r="E323" s="103"/>
      <c r="F323" s="103"/>
      <c r="G323" s="328"/>
      <c r="H323" s="328"/>
      <c r="I323" s="197"/>
      <c r="J323" s="163"/>
      <c r="K323" s="163"/>
      <c r="L323" s="162"/>
      <c r="M323" s="163"/>
      <c r="N323" s="164"/>
      <c r="O323" s="164"/>
      <c r="P323" s="164"/>
      <c r="Q323" s="164"/>
      <c r="R323" s="164"/>
      <c r="S323" s="164"/>
    </row>
    <row r="324" spans="1:19" s="82" customFormat="1">
      <c r="A324" s="65"/>
      <c r="B324" s="65"/>
      <c r="C324" s="80"/>
      <c r="D324" s="103"/>
      <c r="E324" s="103"/>
      <c r="F324" s="103"/>
      <c r="G324" s="328"/>
      <c r="H324" s="328"/>
      <c r="I324" s="197"/>
      <c r="J324" s="163"/>
      <c r="K324" s="163"/>
      <c r="L324" s="162"/>
      <c r="M324" s="163"/>
      <c r="N324" s="164"/>
      <c r="O324" s="164"/>
      <c r="P324" s="164"/>
      <c r="Q324" s="164"/>
      <c r="R324" s="164"/>
      <c r="S324" s="164"/>
    </row>
    <row r="325" spans="1:19" s="82" customFormat="1">
      <c r="A325" s="65"/>
      <c r="B325" s="65"/>
      <c r="C325" s="80"/>
      <c r="D325" s="103"/>
      <c r="E325" s="103"/>
      <c r="F325" s="103"/>
      <c r="G325" s="328"/>
      <c r="H325" s="328"/>
      <c r="I325" s="197"/>
      <c r="J325" s="163"/>
      <c r="K325" s="163"/>
      <c r="L325" s="162"/>
      <c r="M325" s="163"/>
      <c r="N325" s="164"/>
      <c r="O325" s="164"/>
      <c r="P325" s="164"/>
      <c r="Q325" s="164"/>
      <c r="R325" s="164"/>
      <c r="S325" s="164"/>
    </row>
    <row r="326" spans="1:19" s="82" customFormat="1">
      <c r="A326" s="65"/>
      <c r="B326" s="65"/>
      <c r="C326" s="80"/>
      <c r="D326" s="103"/>
      <c r="E326" s="103"/>
      <c r="F326" s="103"/>
      <c r="G326" s="328"/>
      <c r="H326" s="328"/>
      <c r="I326" s="197"/>
      <c r="J326" s="163"/>
      <c r="K326" s="163"/>
      <c r="L326" s="162"/>
      <c r="M326" s="163"/>
      <c r="N326" s="164"/>
      <c r="O326" s="164"/>
      <c r="P326" s="164"/>
      <c r="Q326" s="164"/>
      <c r="R326" s="164"/>
      <c r="S326" s="164"/>
    </row>
    <row r="327" spans="1:19" s="82" customFormat="1">
      <c r="A327" s="65"/>
      <c r="B327" s="65"/>
      <c r="C327" s="80"/>
      <c r="D327" s="103"/>
      <c r="E327" s="103"/>
      <c r="F327" s="103"/>
      <c r="G327" s="328"/>
      <c r="H327" s="328"/>
      <c r="I327" s="197"/>
      <c r="J327" s="163"/>
      <c r="K327" s="163"/>
      <c r="L327" s="162"/>
      <c r="M327" s="163"/>
      <c r="N327" s="164"/>
      <c r="O327" s="164"/>
      <c r="P327" s="164"/>
      <c r="Q327" s="164"/>
      <c r="R327" s="164"/>
      <c r="S327" s="164"/>
    </row>
    <row r="328" spans="1:19" s="82" customFormat="1">
      <c r="A328" s="65"/>
      <c r="B328" s="65"/>
      <c r="C328" s="80"/>
      <c r="D328" s="103"/>
      <c r="E328" s="103"/>
      <c r="F328" s="103"/>
      <c r="G328" s="328"/>
      <c r="H328" s="328"/>
      <c r="I328" s="197"/>
      <c r="J328" s="163"/>
      <c r="K328" s="163"/>
      <c r="L328" s="162"/>
      <c r="M328" s="163"/>
      <c r="N328" s="164"/>
      <c r="O328" s="164"/>
      <c r="P328" s="164"/>
      <c r="Q328" s="164"/>
      <c r="R328" s="164"/>
      <c r="S328" s="164"/>
    </row>
    <row r="329" spans="1:19" s="82" customFormat="1">
      <c r="A329" s="65"/>
      <c r="B329" s="65"/>
      <c r="C329" s="80"/>
      <c r="D329" s="103"/>
      <c r="E329" s="103"/>
      <c r="F329" s="103"/>
      <c r="G329" s="328"/>
      <c r="H329" s="328"/>
      <c r="I329" s="197"/>
      <c r="J329" s="163"/>
      <c r="K329" s="163"/>
      <c r="L329" s="162"/>
      <c r="M329" s="163"/>
      <c r="N329" s="164"/>
      <c r="O329" s="164"/>
      <c r="P329" s="164"/>
      <c r="Q329" s="164"/>
      <c r="R329" s="164"/>
      <c r="S329" s="164"/>
    </row>
    <row r="330" spans="1:19" s="82" customFormat="1">
      <c r="A330" s="65"/>
      <c r="B330" s="65"/>
      <c r="C330" s="80"/>
      <c r="D330" s="103"/>
      <c r="E330" s="103"/>
      <c r="F330" s="103"/>
      <c r="G330" s="328"/>
      <c r="H330" s="328"/>
      <c r="I330" s="197"/>
      <c r="J330" s="163"/>
      <c r="K330" s="163"/>
      <c r="L330" s="162"/>
      <c r="M330" s="163"/>
      <c r="N330" s="164"/>
      <c r="O330" s="164"/>
      <c r="P330" s="164"/>
      <c r="Q330" s="164"/>
      <c r="R330" s="164"/>
      <c r="S330" s="164"/>
    </row>
    <row r="331" spans="1:19" s="82" customFormat="1">
      <c r="A331" s="65"/>
      <c r="B331" s="65"/>
      <c r="C331" s="80"/>
      <c r="D331" s="103"/>
      <c r="E331" s="103"/>
      <c r="F331" s="103"/>
      <c r="G331" s="328"/>
      <c r="H331" s="328"/>
      <c r="I331" s="197"/>
      <c r="J331" s="163"/>
      <c r="K331" s="163"/>
      <c r="L331" s="162"/>
      <c r="M331" s="163"/>
      <c r="N331" s="164"/>
      <c r="O331" s="164"/>
      <c r="P331" s="164"/>
      <c r="Q331" s="164"/>
      <c r="R331" s="164"/>
      <c r="S331" s="164"/>
    </row>
    <row r="332" spans="1:19" s="82" customFormat="1">
      <c r="A332" s="65"/>
      <c r="B332" s="65"/>
      <c r="C332" s="80"/>
      <c r="D332" s="103"/>
      <c r="E332" s="103"/>
      <c r="F332" s="103"/>
      <c r="G332" s="328"/>
      <c r="H332" s="328"/>
      <c r="I332" s="197"/>
      <c r="J332" s="163"/>
      <c r="K332" s="163"/>
      <c r="L332" s="162"/>
      <c r="M332" s="163"/>
      <c r="N332" s="164"/>
      <c r="O332" s="164"/>
      <c r="P332" s="164"/>
      <c r="Q332" s="164"/>
      <c r="R332" s="164"/>
      <c r="S332" s="164"/>
    </row>
    <row r="333" spans="1:19" s="82" customFormat="1">
      <c r="A333" s="65"/>
      <c r="B333" s="65"/>
      <c r="C333" s="80"/>
      <c r="D333" s="103"/>
      <c r="E333" s="103"/>
      <c r="F333" s="103"/>
      <c r="G333" s="328"/>
      <c r="H333" s="328"/>
      <c r="I333" s="197"/>
      <c r="J333" s="163"/>
      <c r="K333" s="163"/>
      <c r="L333" s="162"/>
      <c r="M333" s="163"/>
      <c r="N333" s="164"/>
      <c r="O333" s="164"/>
      <c r="P333" s="164"/>
      <c r="Q333" s="164"/>
      <c r="R333" s="164"/>
      <c r="S333" s="164"/>
    </row>
    <row r="334" spans="1:19" s="82" customFormat="1">
      <c r="A334" s="65"/>
      <c r="B334" s="65"/>
      <c r="C334" s="80"/>
      <c r="D334" s="103"/>
      <c r="E334" s="103"/>
      <c r="F334" s="103"/>
      <c r="G334" s="328"/>
      <c r="H334" s="328"/>
      <c r="I334" s="197"/>
      <c r="J334" s="163"/>
      <c r="K334" s="163"/>
      <c r="L334" s="162"/>
      <c r="M334" s="163"/>
      <c r="N334" s="164"/>
      <c r="O334" s="164"/>
      <c r="P334" s="164"/>
      <c r="Q334" s="164"/>
      <c r="R334" s="164"/>
      <c r="S334" s="164"/>
    </row>
    <row r="335" spans="1:19" s="82" customFormat="1">
      <c r="A335" s="65"/>
      <c r="B335" s="65"/>
      <c r="C335" s="80"/>
      <c r="D335" s="103"/>
      <c r="E335" s="103"/>
      <c r="F335" s="103"/>
      <c r="G335" s="328"/>
      <c r="H335" s="328"/>
      <c r="I335" s="197"/>
      <c r="J335" s="163"/>
      <c r="K335" s="163"/>
      <c r="L335" s="162"/>
      <c r="M335" s="163"/>
      <c r="N335" s="164"/>
      <c r="O335" s="164"/>
      <c r="P335" s="164"/>
      <c r="Q335" s="164"/>
      <c r="R335" s="164"/>
      <c r="S335" s="164"/>
    </row>
    <row r="336" spans="1:19" s="82" customFormat="1">
      <c r="A336" s="65"/>
      <c r="B336" s="65"/>
      <c r="C336" s="80"/>
      <c r="D336" s="103"/>
      <c r="E336" s="103"/>
      <c r="F336" s="103"/>
      <c r="G336" s="328"/>
      <c r="H336" s="328"/>
      <c r="I336" s="197"/>
      <c r="J336" s="163"/>
      <c r="K336" s="163"/>
      <c r="L336" s="162"/>
      <c r="M336" s="163"/>
      <c r="N336" s="164"/>
      <c r="O336" s="164"/>
      <c r="P336" s="164"/>
      <c r="Q336" s="164"/>
      <c r="R336" s="164"/>
      <c r="S336" s="164"/>
    </row>
    <row r="337" spans="1:19" s="82" customFormat="1">
      <c r="A337" s="65"/>
      <c r="B337" s="65"/>
      <c r="C337" s="80"/>
      <c r="D337" s="103"/>
      <c r="E337" s="103"/>
      <c r="F337" s="103"/>
      <c r="G337" s="328"/>
      <c r="H337" s="328"/>
      <c r="I337" s="197"/>
      <c r="J337" s="163"/>
      <c r="K337" s="163"/>
      <c r="L337" s="162"/>
      <c r="M337" s="163"/>
      <c r="N337" s="164"/>
      <c r="O337" s="164"/>
      <c r="P337" s="164"/>
      <c r="Q337" s="164"/>
      <c r="R337" s="164"/>
      <c r="S337" s="164"/>
    </row>
    <row r="338" spans="1:19" s="82" customFormat="1">
      <c r="A338" s="65"/>
      <c r="B338" s="65"/>
      <c r="C338" s="80"/>
      <c r="D338" s="103"/>
      <c r="E338" s="103"/>
      <c r="F338" s="103"/>
      <c r="G338" s="328"/>
      <c r="H338" s="328"/>
      <c r="I338" s="197"/>
      <c r="J338" s="163"/>
      <c r="K338" s="163"/>
      <c r="L338" s="162"/>
      <c r="M338" s="163"/>
      <c r="N338" s="164"/>
      <c r="O338" s="164"/>
      <c r="P338" s="164"/>
      <c r="Q338" s="164"/>
      <c r="R338" s="164"/>
      <c r="S338" s="164"/>
    </row>
    <row r="339" spans="1:19" s="82" customFormat="1">
      <c r="A339" s="65"/>
      <c r="B339" s="65"/>
      <c r="C339" s="80"/>
      <c r="D339" s="103"/>
      <c r="E339" s="103"/>
      <c r="F339" s="103"/>
      <c r="G339" s="328"/>
      <c r="H339" s="328"/>
      <c r="I339" s="197"/>
      <c r="J339" s="163"/>
      <c r="K339" s="163"/>
      <c r="L339" s="162"/>
      <c r="M339" s="163"/>
      <c r="N339" s="164"/>
      <c r="O339" s="164"/>
      <c r="P339" s="164"/>
      <c r="Q339" s="164"/>
      <c r="R339" s="164"/>
      <c r="S339" s="164"/>
    </row>
    <row r="354" ht="25.5" customHeight="1"/>
  </sheetData>
  <sheetProtection algorithmName="SHA-512" hashValue="c6QpIwCz7GyaenCV+KCYp1bDiBBqoo0tPyCVrK38TMTA8aMPuKXZVtVAenF6F+S0mUbJc0zLm/UTSfzGL9VLpw==" saltValue="M26yIMabQMHrTN65BUlsfw==" spinCount="100000" sheet="1" objects="1" scenarios="1"/>
  <mergeCells count="1">
    <mergeCell ref="L4:L6"/>
  </mergeCells>
  <phoneticPr fontId="62" type="noConversion"/>
  <conditionalFormatting sqref="F25:G25">
    <cfRule type="cellIs" dxfId="119" priority="35" operator="equal">
      <formula>0</formula>
    </cfRule>
    <cfRule type="cellIs" dxfId="118" priority="36" operator="greaterThan">
      <formula>0</formula>
    </cfRule>
  </conditionalFormatting>
  <conditionalFormatting sqref="F28:G28">
    <cfRule type="cellIs" dxfId="117" priority="33" operator="equal">
      <formula>0</formula>
    </cfRule>
    <cfRule type="cellIs" dxfId="116" priority="34" operator="greaterThan">
      <formula>0</formula>
    </cfRule>
  </conditionalFormatting>
  <conditionalFormatting sqref="G11">
    <cfRule type="cellIs" dxfId="115" priority="53" operator="equal">
      <formula>0</formula>
    </cfRule>
    <cfRule type="cellIs" dxfId="114" priority="54" operator="greaterThan">
      <formula>0</formula>
    </cfRule>
  </conditionalFormatting>
  <conditionalFormatting sqref="G14">
    <cfRule type="cellIs" dxfId="113" priority="51" operator="equal">
      <formula>0</formula>
    </cfRule>
    <cfRule type="cellIs" dxfId="112" priority="52" operator="greaterThan">
      <formula>0</formula>
    </cfRule>
  </conditionalFormatting>
  <conditionalFormatting sqref="G17">
    <cfRule type="cellIs" dxfId="111" priority="49" operator="equal">
      <formula>0</formula>
    </cfRule>
    <cfRule type="cellIs" dxfId="110" priority="50" operator="greaterThan">
      <formula>0</formula>
    </cfRule>
  </conditionalFormatting>
  <conditionalFormatting sqref="G22:G23">
    <cfRule type="cellIs" dxfId="109" priority="37" operator="equal">
      <formula>0</formula>
    </cfRule>
    <cfRule type="cellIs" dxfId="108" priority="38" operator="greaterThan">
      <formula>0</formula>
    </cfRule>
  </conditionalFormatting>
  <conditionalFormatting sqref="G37">
    <cfRule type="cellIs" dxfId="107" priority="31" operator="equal">
      <formula>0</formula>
    </cfRule>
    <cfRule type="cellIs" dxfId="106" priority="32" operator="greaterThan">
      <formula>0</formula>
    </cfRule>
  </conditionalFormatting>
  <conditionalFormatting sqref="G45">
    <cfRule type="cellIs" dxfId="105" priority="47" operator="equal">
      <formula>0</formula>
    </cfRule>
    <cfRule type="cellIs" dxfId="104" priority="48" operator="greaterThan">
      <formula>0</formula>
    </cfRule>
  </conditionalFormatting>
  <conditionalFormatting sqref="G49:G52">
    <cfRule type="cellIs" dxfId="103" priority="45" operator="equal">
      <formula>0</formula>
    </cfRule>
    <cfRule type="cellIs" dxfId="102" priority="46" operator="greaterThan">
      <formula>0</formula>
    </cfRule>
  </conditionalFormatting>
  <conditionalFormatting sqref="G54">
    <cfRule type="cellIs" dxfId="101" priority="29" operator="equal">
      <formula>0</formula>
    </cfRule>
    <cfRule type="cellIs" dxfId="100" priority="30" operator="greaterThan">
      <formula>0</formula>
    </cfRule>
  </conditionalFormatting>
  <conditionalFormatting sqref="G57">
    <cfRule type="cellIs" dxfId="99" priority="43" operator="equal">
      <formula>0</formula>
    </cfRule>
    <cfRule type="cellIs" dxfId="98" priority="44" operator="greaterThan">
      <formula>0</formula>
    </cfRule>
  </conditionalFormatting>
  <conditionalFormatting sqref="G60">
    <cfRule type="cellIs" dxfId="97" priority="41" operator="equal">
      <formula>0</formula>
    </cfRule>
    <cfRule type="cellIs" dxfId="96" priority="42" operator="greaterThan">
      <formula>0</formula>
    </cfRule>
  </conditionalFormatting>
  <conditionalFormatting sqref="G63">
    <cfRule type="cellIs" dxfId="95" priority="39" operator="equal">
      <formula>0</formula>
    </cfRule>
    <cfRule type="cellIs" dxfId="94" priority="40" operator="greaterThan">
      <formula>0</formula>
    </cfRule>
  </conditionalFormatting>
  <conditionalFormatting sqref="G66">
    <cfRule type="cellIs" dxfId="93" priority="27" operator="equal">
      <formula>0</formula>
    </cfRule>
    <cfRule type="cellIs" dxfId="92" priority="28" operator="greaterThan">
      <formula>0</formula>
    </cfRule>
  </conditionalFormatting>
  <conditionalFormatting sqref="G69">
    <cfRule type="cellIs" dxfId="91" priority="25" operator="equal">
      <formula>0</formula>
    </cfRule>
    <cfRule type="cellIs" dxfId="90" priority="26" operator="greaterThan">
      <formula>0</formula>
    </cfRule>
  </conditionalFormatting>
  <conditionalFormatting sqref="G78:G81">
    <cfRule type="cellIs" dxfId="89" priority="23" operator="equal">
      <formula>0</formula>
    </cfRule>
    <cfRule type="cellIs" dxfId="88" priority="24" operator="greaterThan">
      <formula>0</formula>
    </cfRule>
  </conditionalFormatting>
  <conditionalFormatting sqref="G86:G87">
    <cfRule type="cellIs" dxfId="87" priority="21" operator="equal">
      <formula>0</formula>
    </cfRule>
    <cfRule type="cellIs" dxfId="86" priority="22" operator="greaterThan">
      <formula>0</formula>
    </cfRule>
  </conditionalFormatting>
  <conditionalFormatting sqref="G92:G93">
    <cfRule type="cellIs" dxfId="85" priority="19" operator="equal">
      <formula>0</formula>
    </cfRule>
    <cfRule type="cellIs" dxfId="84" priority="20" operator="greaterThan">
      <formula>0</formula>
    </cfRule>
  </conditionalFormatting>
  <conditionalFormatting sqref="G95">
    <cfRule type="cellIs" dxfId="83" priority="17" operator="equal">
      <formula>0</formula>
    </cfRule>
    <cfRule type="cellIs" dxfId="82" priority="18" operator="greaterThan">
      <formula>0</formula>
    </cfRule>
  </conditionalFormatting>
  <conditionalFormatting sqref="G98">
    <cfRule type="cellIs" dxfId="81" priority="15" operator="equal">
      <formula>0</formula>
    </cfRule>
    <cfRule type="cellIs" dxfId="80" priority="16" operator="greaterThan">
      <formula>0</formula>
    </cfRule>
  </conditionalFormatting>
  <conditionalFormatting sqref="G101">
    <cfRule type="cellIs" dxfId="79" priority="13" operator="equal">
      <formula>0</formula>
    </cfRule>
    <cfRule type="cellIs" dxfId="78" priority="14" operator="greaterThan">
      <formula>0</formula>
    </cfRule>
  </conditionalFormatting>
  <conditionalFormatting sqref="G104">
    <cfRule type="cellIs" dxfId="77" priority="11" operator="equal">
      <formula>0</formula>
    </cfRule>
    <cfRule type="cellIs" dxfId="76" priority="12" operator="greaterThan">
      <formula>0</formula>
    </cfRule>
  </conditionalFormatting>
  <conditionalFormatting sqref="G107">
    <cfRule type="cellIs" dxfId="75" priority="9" operator="equal">
      <formula>0</formula>
    </cfRule>
    <cfRule type="cellIs" dxfId="74" priority="10" operator="greaterThan">
      <formula>0</formula>
    </cfRule>
  </conditionalFormatting>
  <conditionalFormatting sqref="G110">
    <cfRule type="cellIs" dxfId="73" priority="1" operator="equal">
      <formula>0</formula>
    </cfRule>
    <cfRule type="cellIs" dxfId="72" priority="2" operator="greaterThan">
      <formula>0</formula>
    </cfRule>
  </conditionalFormatting>
  <conditionalFormatting sqref="G113">
    <cfRule type="cellIs" dxfId="71" priority="7" operator="equal">
      <formula>0</formula>
    </cfRule>
    <cfRule type="cellIs" dxfId="70" priority="8" operator="greaterThan">
      <formula>0</formula>
    </cfRule>
  </conditionalFormatting>
  <conditionalFormatting sqref="G116">
    <cfRule type="cellIs" dxfId="69" priority="5" operator="equal">
      <formula>0</formula>
    </cfRule>
    <cfRule type="cellIs" dxfId="68" priority="6" operator="greaterThan">
      <formula>0</formula>
    </cfRule>
  </conditionalFormatting>
  <conditionalFormatting sqref="G119">
    <cfRule type="cellIs" dxfId="67" priority="3" operator="equal">
      <formula>0</formula>
    </cfRule>
    <cfRule type="cellIs" dxfId="66" priority="4" operator="greaterThan">
      <formula>0</formula>
    </cfRule>
  </conditionalFormatting>
  <pageMargins left="0.98425196850393704" right="0.39370078740157483" top="0.98425196850393704" bottom="0.74803149606299213" header="0" footer="0.39370078740157483"/>
  <pageSetup paperSize="9" scale="78" firstPageNumber="0" orientation="portrait" horizontalDpi="300" verticalDpi="300" r:id="rId1"/>
  <headerFooter alignWithMargins="0">
    <oddHeader>&amp;L_x000D__x000D_&amp;9</oddHeader>
    <oddFooter>&amp;C&amp;6 &amp; List: &amp;A&amp;L&amp;9&amp;R&amp;R &amp; &amp;9 &amp; List: &amp;A_x000D_&amp;R &amp; &amp;9 &amp; Stran: &amp;P</oddFooter>
  </headerFooter>
  <rowBreaks count="2" manualBreakCount="2">
    <brk id="73" max="6" man="1"/>
    <brk id="100"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6"/>
  <dimension ref="A1:IW48"/>
  <sheetViews>
    <sheetView showZeros="0" view="pageBreakPreview" topLeftCell="A28" zoomScale="80" zoomScaleNormal="100" zoomScaleSheetLayoutView="80" workbookViewId="0">
      <selection activeCell="J27" sqref="J27"/>
    </sheetView>
  </sheetViews>
  <sheetFormatPr defaultRowHeight="12.75"/>
  <cols>
    <col min="1" max="1" width="4.140625" style="97" customWidth="1"/>
    <col min="2" max="2" width="4.42578125" style="97" customWidth="1"/>
    <col min="3" max="3" width="48.42578125" style="86" customWidth="1"/>
    <col min="4" max="4" width="6.28515625" style="85" customWidth="1"/>
    <col min="5" max="5" width="7.28515625" style="85" customWidth="1"/>
    <col min="6" max="6" width="9.42578125" style="85" customWidth="1"/>
    <col min="7" max="7" width="9" style="217" customWidth="1"/>
    <col min="8" max="8" width="12.42578125" style="217" customWidth="1"/>
    <col min="9" max="9" width="10.42578125" style="175" bestFit="1" customWidth="1"/>
    <col min="10" max="10" width="10.140625" style="176" bestFit="1" customWidth="1"/>
    <col min="11" max="11" width="10.42578125" style="177" bestFit="1" customWidth="1"/>
    <col min="12" max="12" width="4.42578125" style="162" bestFit="1" customWidth="1"/>
    <col min="13" max="13" width="7" style="183" bestFit="1" customWidth="1"/>
    <col min="14" max="19" width="21" style="184" customWidth="1"/>
    <col min="20" max="31" width="21" style="65" customWidth="1"/>
    <col min="32" max="16384" width="9.140625" style="65"/>
  </cols>
  <sheetData>
    <row r="1" spans="1:19" s="64" customFormat="1" ht="18">
      <c r="A1" s="90" t="s">
        <v>348</v>
      </c>
      <c r="B1" s="179"/>
      <c r="C1" s="90" t="s">
        <v>352</v>
      </c>
      <c r="D1" s="174"/>
      <c r="E1" s="174"/>
      <c r="F1" s="174"/>
      <c r="G1" s="327"/>
      <c r="H1" s="327"/>
      <c r="I1" s="175"/>
      <c r="J1" s="176"/>
      <c r="K1" s="177"/>
      <c r="L1" s="162"/>
      <c r="M1" s="178"/>
      <c r="N1" s="145"/>
      <c r="O1" s="145"/>
      <c r="P1" s="145"/>
      <c r="Q1" s="145"/>
      <c r="R1" s="145"/>
      <c r="S1" s="145"/>
    </row>
    <row r="2" spans="1:19" s="64" customFormat="1" ht="18">
      <c r="A2" s="90"/>
      <c r="B2" s="179"/>
      <c r="C2" s="90"/>
      <c r="D2" s="174"/>
      <c r="E2" s="174"/>
      <c r="F2" s="174"/>
      <c r="G2" s="327"/>
      <c r="H2" s="327"/>
      <c r="I2" s="175"/>
      <c r="J2" s="176"/>
      <c r="K2" s="177"/>
      <c r="L2" s="162"/>
      <c r="M2" s="178"/>
      <c r="N2" s="145"/>
      <c r="O2" s="145"/>
      <c r="P2" s="145"/>
      <c r="Q2" s="145"/>
      <c r="R2" s="145"/>
      <c r="S2" s="145"/>
    </row>
    <row r="3" spans="1:19" s="91" customFormat="1" ht="18">
      <c r="A3" s="90" t="s">
        <v>111</v>
      </c>
      <c r="B3" s="179"/>
      <c r="C3" s="90" t="s">
        <v>155</v>
      </c>
      <c r="D3" s="174"/>
      <c r="E3" s="174"/>
      <c r="F3" s="174"/>
      <c r="G3" s="327"/>
      <c r="H3" s="327"/>
      <c r="I3" s="211"/>
      <c r="J3" s="180"/>
      <c r="K3" s="181"/>
      <c r="L3" s="209"/>
      <c r="M3" s="182"/>
      <c r="N3" s="146"/>
      <c r="O3" s="146"/>
      <c r="P3" s="146"/>
      <c r="Q3" s="146"/>
      <c r="R3" s="146"/>
      <c r="S3" s="146"/>
    </row>
    <row r="4" spans="1:19">
      <c r="A4" s="138" t="s">
        <v>108</v>
      </c>
      <c r="B4" s="138"/>
      <c r="L4" s="510"/>
    </row>
    <row r="5" spans="1:19" ht="158.25" customHeight="1">
      <c r="C5" s="215" t="s">
        <v>110</v>
      </c>
      <c r="G5" s="388"/>
      <c r="H5" s="388"/>
      <c r="J5" s="187"/>
      <c r="K5" s="188"/>
      <c r="L5" s="510"/>
    </row>
    <row r="6" spans="1:19">
      <c r="A6" s="138" t="s">
        <v>138</v>
      </c>
      <c r="B6" s="138"/>
      <c r="G6" s="388"/>
      <c r="H6" s="388"/>
      <c r="L6" s="510"/>
    </row>
    <row r="7" spans="1:19" s="82" customFormat="1" ht="51">
      <c r="A7" s="308" t="s">
        <v>0</v>
      </c>
      <c r="B7" s="308"/>
      <c r="C7" s="482" t="s">
        <v>1</v>
      </c>
      <c r="D7" s="482" t="s">
        <v>2</v>
      </c>
      <c r="E7" s="482" t="s">
        <v>3</v>
      </c>
      <c r="F7" s="469" t="s">
        <v>580</v>
      </c>
      <c r="G7" s="482" t="s">
        <v>4</v>
      </c>
      <c r="H7" s="482" t="s">
        <v>5</v>
      </c>
      <c r="I7" s="483"/>
      <c r="J7" s="161"/>
      <c r="K7" s="161"/>
      <c r="L7" s="162"/>
      <c r="M7" s="163"/>
      <c r="N7" s="164"/>
      <c r="O7" s="164"/>
      <c r="P7" s="164"/>
      <c r="Q7" s="164"/>
      <c r="R7" s="164"/>
      <c r="S7" s="164"/>
    </row>
    <row r="8" spans="1:19" s="82" customFormat="1">
      <c r="A8" s="309"/>
      <c r="B8" s="309"/>
      <c r="C8" s="86"/>
      <c r="D8" s="85"/>
      <c r="E8" s="85"/>
      <c r="F8" s="85"/>
      <c r="G8" s="310"/>
      <c r="H8" s="310"/>
      <c r="I8" s="165"/>
      <c r="J8" s="161"/>
      <c r="K8" s="161"/>
      <c r="L8" s="162"/>
      <c r="M8" s="163"/>
      <c r="N8" s="164"/>
      <c r="O8" s="164"/>
      <c r="P8" s="164"/>
      <c r="Q8" s="164"/>
      <c r="R8" s="164"/>
      <c r="S8" s="164"/>
    </row>
    <row r="9" spans="1:19" s="82" customFormat="1" ht="16.5" thickBot="1">
      <c r="A9" s="205"/>
      <c r="B9" s="206" t="s">
        <v>105</v>
      </c>
      <c r="C9" s="96" t="s">
        <v>155</v>
      </c>
      <c r="D9" s="160"/>
      <c r="E9" s="160"/>
      <c r="F9" s="160"/>
      <c r="G9" s="160"/>
      <c r="H9" s="160"/>
      <c r="I9" s="165"/>
      <c r="J9" s="161"/>
      <c r="K9" s="161"/>
      <c r="L9" s="162"/>
      <c r="M9" s="163"/>
      <c r="N9" s="164"/>
      <c r="O9" s="164"/>
      <c r="P9" s="164"/>
      <c r="Q9" s="164"/>
      <c r="R9" s="164"/>
      <c r="S9" s="164"/>
    </row>
    <row r="10" spans="1:19" s="82" customFormat="1">
      <c r="A10" s="309"/>
      <c r="B10" s="309"/>
      <c r="C10" s="86"/>
      <c r="D10" s="85"/>
      <c r="E10" s="85"/>
      <c r="F10" s="85"/>
      <c r="G10" s="310"/>
      <c r="H10" s="310"/>
      <c r="I10" s="165"/>
      <c r="J10" s="161"/>
      <c r="K10" s="161"/>
      <c r="L10" s="162"/>
      <c r="M10" s="163"/>
      <c r="N10" s="218"/>
      <c r="O10" s="164"/>
      <c r="P10" s="164"/>
      <c r="Q10" s="164"/>
      <c r="R10" s="164"/>
      <c r="S10" s="164"/>
    </row>
    <row r="11" spans="1:19" s="95" customFormat="1">
      <c r="A11" s="311" t="str">
        <f>$B$9</f>
        <v>I.</v>
      </c>
      <c r="B11" s="312">
        <f>COUNT($A$10:$B10)+1</f>
        <v>1</v>
      </c>
      <c r="C11" s="219" t="s">
        <v>435</v>
      </c>
      <c r="D11" s="157" t="s">
        <v>100</v>
      </c>
      <c r="E11" s="154">
        <v>1</v>
      </c>
      <c r="F11" s="392"/>
      <c r="G11" s="392"/>
      <c r="H11" s="424">
        <f>E11*G11</f>
        <v>0</v>
      </c>
      <c r="I11" s="211"/>
      <c r="J11"/>
      <c r="K11"/>
      <c r="L11" s="209"/>
      <c r="M11"/>
      <c r="N11" s="210"/>
      <c r="O11" s="210"/>
      <c r="P11" s="210"/>
      <c r="Q11" s="210"/>
      <c r="R11" s="210"/>
      <c r="S11" s="210"/>
    </row>
    <row r="12" spans="1:19" s="95" customFormat="1" ht="40.5" customHeight="1">
      <c r="A12" s="311"/>
      <c r="B12" s="312"/>
      <c r="C12" s="411" t="s">
        <v>436</v>
      </c>
      <c r="D12" s="212"/>
      <c r="E12" s="194"/>
      <c r="F12" s="194"/>
      <c r="G12" s="216"/>
      <c r="H12" s="153">
        <f t="shared" ref="H12:H13" si="0">E12*G12</f>
        <v>0</v>
      </c>
      <c r="I12" s="211"/>
      <c r="J12"/>
      <c r="K12"/>
      <c r="L12" s="209"/>
      <c r="M12"/>
      <c r="N12" s="210"/>
      <c r="O12" s="210"/>
      <c r="P12" s="210"/>
      <c r="Q12" s="210"/>
      <c r="R12" s="210"/>
      <c r="S12" s="210"/>
    </row>
    <row r="13" spans="1:19" s="95" customFormat="1" ht="38.25">
      <c r="A13" s="311"/>
      <c r="B13" s="312"/>
      <c r="C13" s="412" t="s">
        <v>437</v>
      </c>
      <c r="D13" s="217"/>
      <c r="E13" s="201"/>
      <c r="F13" s="201"/>
      <c r="G13" s="389"/>
      <c r="H13" s="153">
        <f t="shared" si="0"/>
        <v>0</v>
      </c>
      <c r="I13" s="211"/>
      <c r="J13"/>
      <c r="K13"/>
      <c r="L13" s="209"/>
      <c r="M13"/>
      <c r="N13" s="210"/>
      <c r="O13" s="210"/>
      <c r="P13" s="210"/>
      <c r="Q13" s="210"/>
      <c r="R13" s="210"/>
      <c r="S13" s="210"/>
    </row>
    <row r="14" spans="1:19" s="95" customFormat="1" ht="116.25" customHeight="1">
      <c r="A14" s="311"/>
      <c r="B14" s="312"/>
      <c r="C14" s="412" t="s">
        <v>438</v>
      </c>
      <c r="D14" s="217"/>
      <c r="E14" s="201"/>
      <c r="F14" s="201"/>
      <c r="G14" s="389"/>
      <c r="H14" s="153"/>
      <c r="I14" s="211"/>
      <c r="J14"/>
      <c r="K14"/>
      <c r="L14" s="209"/>
      <c r="M14"/>
      <c r="N14" s="210"/>
      <c r="O14" s="210"/>
      <c r="P14" s="210"/>
      <c r="Q14" s="210"/>
      <c r="R14" s="210"/>
      <c r="S14" s="210"/>
    </row>
    <row r="15" spans="1:19" s="95" customFormat="1" ht="38.25">
      <c r="A15" s="311"/>
      <c r="B15" s="312"/>
      <c r="C15" s="411" t="s">
        <v>439</v>
      </c>
      <c r="D15" s="217"/>
      <c r="E15" s="201"/>
      <c r="F15" s="201"/>
      <c r="G15" s="389"/>
      <c r="H15" s="153"/>
      <c r="I15" s="211"/>
      <c r="J15"/>
      <c r="K15"/>
      <c r="L15" s="209"/>
      <c r="M15"/>
      <c r="N15" s="210"/>
      <c r="O15" s="210"/>
      <c r="P15" s="210"/>
      <c r="Q15" s="210"/>
      <c r="R15" s="210"/>
      <c r="S15" s="210"/>
    </row>
    <row r="16" spans="1:19" s="95" customFormat="1" ht="26.25" customHeight="1">
      <c r="A16" s="311"/>
      <c r="B16" s="312"/>
      <c r="C16" s="215"/>
      <c r="D16" s="212"/>
      <c r="E16" s="194"/>
      <c r="F16" s="194"/>
      <c r="G16" s="216"/>
      <c r="H16" s="153"/>
      <c r="I16" s="211"/>
      <c r="J16"/>
      <c r="K16"/>
      <c r="L16" s="209"/>
      <c r="M16"/>
      <c r="N16" s="210"/>
      <c r="O16" s="210"/>
      <c r="P16" s="210"/>
      <c r="Q16" s="210"/>
      <c r="R16" s="210"/>
      <c r="S16" s="210"/>
    </row>
    <row r="17" spans="1:19" s="95" customFormat="1">
      <c r="A17" s="311" t="str">
        <f t="shared" ref="A17" si="1">$B$9</f>
        <v>I.</v>
      </c>
      <c r="B17" s="312">
        <f>COUNT($A$10:$B16)+1</f>
        <v>2</v>
      </c>
      <c r="C17" s="219" t="s">
        <v>440</v>
      </c>
      <c r="D17" s="157"/>
      <c r="E17" s="154"/>
      <c r="F17" s="154"/>
      <c r="G17" s="153"/>
      <c r="H17" s="153"/>
      <c r="I17" s="211"/>
      <c r="J17"/>
      <c r="K17"/>
      <c r="L17" s="209"/>
      <c r="M17"/>
      <c r="N17" s="210"/>
      <c r="O17" s="210"/>
      <c r="P17" s="210"/>
      <c r="Q17" s="210"/>
      <c r="R17" s="210"/>
      <c r="S17" s="210"/>
    </row>
    <row r="18" spans="1:19" s="95" customFormat="1" ht="38.25">
      <c r="A18" s="311"/>
      <c r="B18" s="312"/>
      <c r="C18" s="413" t="s">
        <v>441</v>
      </c>
      <c r="D18" s="157"/>
      <c r="E18" s="154"/>
      <c r="F18" s="154"/>
      <c r="G18" s="153"/>
      <c r="H18" s="153"/>
      <c r="I18" s="211"/>
      <c r="J18"/>
      <c r="K18"/>
      <c r="L18" s="209"/>
      <c r="M18"/>
      <c r="N18" s="210"/>
      <c r="O18" s="210"/>
      <c r="P18" s="210"/>
      <c r="Q18" s="210"/>
      <c r="R18" s="210"/>
      <c r="S18" s="210"/>
    </row>
    <row r="19" spans="1:19" s="95" customFormat="1">
      <c r="A19" s="311"/>
      <c r="B19" s="312"/>
      <c r="C19" s="414" t="s">
        <v>442</v>
      </c>
      <c r="D19" s="157" t="s">
        <v>10</v>
      </c>
      <c r="E19" s="154">
        <v>1</v>
      </c>
      <c r="F19" s="154"/>
      <c r="G19" s="392"/>
      <c r="H19" s="424">
        <f>E19*G19</f>
        <v>0</v>
      </c>
      <c r="I19" s="211"/>
      <c r="J19"/>
      <c r="K19"/>
      <c r="L19" s="209"/>
      <c r="M19"/>
      <c r="N19" s="210"/>
      <c r="O19" s="210"/>
      <c r="P19" s="210"/>
      <c r="Q19" s="210"/>
      <c r="R19" s="210"/>
      <c r="S19" s="210"/>
    </row>
    <row r="20" spans="1:19" s="95" customFormat="1" ht="12" customHeight="1">
      <c r="A20" s="311"/>
      <c r="B20" s="312"/>
      <c r="C20" s="203"/>
      <c r="D20" s="157"/>
      <c r="E20" s="154"/>
      <c r="F20" s="154"/>
      <c r="G20" s="153"/>
      <c r="H20" s="153"/>
      <c r="I20" s="211"/>
      <c r="J20"/>
      <c r="K20"/>
      <c r="L20" s="209"/>
      <c r="M20"/>
      <c r="N20" s="210"/>
      <c r="O20" s="210"/>
      <c r="P20" s="210"/>
      <c r="Q20" s="210"/>
      <c r="R20" s="210"/>
      <c r="S20" s="210"/>
    </row>
    <row r="21" spans="1:19" s="95" customFormat="1">
      <c r="A21" s="311" t="str">
        <f t="shared" ref="A21" si="2">$B$9</f>
        <v>I.</v>
      </c>
      <c r="B21" s="312">
        <f>COUNT($A$10:$B20)+1</f>
        <v>3</v>
      </c>
      <c r="C21" s="219" t="s">
        <v>145</v>
      </c>
      <c r="D21" s="157" t="s">
        <v>140</v>
      </c>
      <c r="E21" s="154">
        <v>2</v>
      </c>
      <c r="F21" s="154"/>
      <c r="G21" s="392"/>
      <c r="H21" s="424">
        <f>E21*G21</f>
        <v>0</v>
      </c>
      <c r="I21" s="211"/>
      <c r="J21"/>
      <c r="K21"/>
      <c r="L21" s="209"/>
      <c r="M21"/>
      <c r="N21" s="210"/>
      <c r="O21" s="210"/>
      <c r="P21" s="210"/>
      <c r="Q21" s="210"/>
      <c r="R21" s="210"/>
      <c r="S21" s="210"/>
    </row>
    <row r="22" spans="1:19" s="95" customFormat="1" ht="229.5">
      <c r="A22" s="311"/>
      <c r="B22" s="312"/>
      <c r="C22" s="412" t="s">
        <v>443</v>
      </c>
      <c r="D22" s="157"/>
      <c r="E22" s="154"/>
      <c r="F22" s="154"/>
      <c r="G22" s="153"/>
      <c r="H22" s="153"/>
      <c r="I22" s="211"/>
      <c r="J22"/>
      <c r="K22"/>
      <c r="L22" s="209"/>
      <c r="M22"/>
      <c r="N22" s="210"/>
      <c r="O22" s="210"/>
      <c r="P22" s="210"/>
      <c r="Q22" s="210"/>
      <c r="R22" s="210"/>
      <c r="S22" s="210"/>
    </row>
    <row r="23" spans="1:19" s="95" customFormat="1">
      <c r="A23" s="311"/>
      <c r="B23" s="312"/>
      <c r="C23" s="415" t="s">
        <v>444</v>
      </c>
      <c r="D23" s="212"/>
      <c r="E23" s="194"/>
      <c r="F23" s="194"/>
      <c r="G23" s="216"/>
      <c r="H23" s="153"/>
      <c r="I23" s="211"/>
      <c r="J23"/>
      <c r="K23"/>
      <c r="L23" s="209"/>
      <c r="M23"/>
      <c r="N23" s="210"/>
      <c r="O23" s="210"/>
      <c r="P23" s="210"/>
      <c r="Q23" s="210"/>
      <c r="R23" s="210"/>
      <c r="S23" s="210"/>
    </row>
    <row r="24" spans="1:19" s="95" customFormat="1">
      <c r="A24" s="311"/>
      <c r="B24" s="312"/>
      <c r="C24" s="415" t="s">
        <v>445</v>
      </c>
      <c r="D24" s="157"/>
      <c r="E24" s="154"/>
      <c r="F24" s="154"/>
      <c r="G24" s="153"/>
      <c r="H24" s="153"/>
      <c r="I24" s="211"/>
      <c r="J24"/>
      <c r="K24"/>
      <c r="L24" s="209"/>
      <c r="M24"/>
      <c r="N24" s="210"/>
      <c r="O24" s="210"/>
      <c r="P24" s="210"/>
      <c r="Q24" s="210"/>
      <c r="R24" s="210"/>
      <c r="S24" s="210"/>
    </row>
    <row r="25" spans="1:19" s="95" customFormat="1">
      <c r="A25" s="311"/>
      <c r="B25" s="312"/>
      <c r="C25" s="415" t="s">
        <v>446</v>
      </c>
      <c r="D25" s="157"/>
      <c r="E25" s="154"/>
      <c r="F25" s="154"/>
      <c r="G25" s="153"/>
      <c r="H25" s="153"/>
      <c r="I25" s="211"/>
      <c r="J25"/>
      <c r="K25"/>
      <c r="L25" s="209"/>
      <c r="M25"/>
      <c r="N25" s="210"/>
      <c r="O25" s="210"/>
      <c r="P25" s="210"/>
      <c r="Q25" s="210"/>
      <c r="R25" s="210"/>
      <c r="S25" s="210"/>
    </row>
    <row r="26" spans="1:19" s="95" customFormat="1">
      <c r="A26" s="311"/>
      <c r="B26" s="312"/>
      <c r="C26" s="97" t="s">
        <v>447</v>
      </c>
      <c r="D26" s="157"/>
      <c r="E26" s="154"/>
      <c r="F26" s="154"/>
      <c r="G26" s="153"/>
      <c r="H26" s="153"/>
      <c r="I26" s="211"/>
      <c r="J26"/>
      <c r="K26"/>
      <c r="L26" s="209"/>
      <c r="M26"/>
      <c r="N26" s="210"/>
      <c r="O26" s="210"/>
      <c r="P26" s="210"/>
      <c r="Q26" s="210"/>
      <c r="R26" s="210"/>
      <c r="S26" s="210"/>
    </row>
    <row r="27" spans="1:19" s="95" customFormat="1" ht="252.75" customHeight="1">
      <c r="A27" s="311"/>
      <c r="B27" s="312"/>
      <c r="C27" s="412" t="s">
        <v>448</v>
      </c>
      <c r="D27" s="157"/>
      <c r="E27" s="154"/>
      <c r="F27" s="154"/>
      <c r="G27" s="153"/>
      <c r="H27" s="153"/>
      <c r="I27" s="211"/>
      <c r="J27"/>
      <c r="K27"/>
      <c r="L27" s="209"/>
      <c r="M27"/>
      <c r="N27" s="210"/>
      <c r="O27" s="210"/>
      <c r="P27" s="210"/>
      <c r="Q27" s="210"/>
      <c r="R27" s="210"/>
      <c r="S27" s="210"/>
    </row>
    <row r="28" spans="1:19" s="95" customFormat="1">
      <c r="A28" s="311"/>
      <c r="B28" s="312"/>
      <c r="C28" s="307"/>
      <c r="D28" s="212"/>
      <c r="E28" s="194"/>
      <c r="F28" s="194"/>
      <c r="G28" s="216"/>
      <c r="H28" s="153"/>
      <c r="I28" s="211"/>
      <c r="J28"/>
      <c r="K28"/>
      <c r="L28" s="209"/>
      <c r="M28"/>
      <c r="N28" s="210"/>
      <c r="O28" s="210"/>
      <c r="P28" s="210"/>
      <c r="Q28" s="210"/>
      <c r="R28" s="210"/>
      <c r="S28" s="210"/>
    </row>
    <row r="29" spans="1:19" s="95" customFormat="1" ht="28.5" customHeight="1">
      <c r="A29" s="311" t="str">
        <f t="shared" ref="A29" si="3">$B$9</f>
        <v>I.</v>
      </c>
      <c r="B29" s="312">
        <f>COUNT($A$10:$B28)+1</f>
        <v>4</v>
      </c>
      <c r="C29" s="219" t="s">
        <v>143</v>
      </c>
      <c r="D29" s="157" t="s">
        <v>100</v>
      </c>
      <c r="E29" s="154">
        <v>1</v>
      </c>
      <c r="F29" s="154"/>
      <c r="G29" s="392"/>
      <c r="H29" s="424">
        <f>E29*G29</f>
        <v>0</v>
      </c>
      <c r="I29" s="211"/>
      <c r="J29"/>
      <c r="K29"/>
      <c r="L29" s="209"/>
      <c r="M29"/>
      <c r="N29" s="210"/>
      <c r="O29" s="210"/>
      <c r="P29" s="210"/>
      <c r="Q29" s="210"/>
      <c r="R29" s="210"/>
      <c r="S29" s="210"/>
    </row>
    <row r="30" spans="1:19" s="95" customFormat="1" ht="38.25">
      <c r="A30" s="311"/>
      <c r="B30" s="312"/>
      <c r="C30" s="412" t="s">
        <v>449</v>
      </c>
      <c r="D30" s="157"/>
      <c r="E30" s="154"/>
      <c r="F30" s="154"/>
      <c r="G30" s="153"/>
      <c r="H30" s="153"/>
      <c r="I30" s="211"/>
      <c r="J30"/>
      <c r="K30"/>
      <c r="L30" s="209"/>
      <c r="M30"/>
      <c r="N30" s="210"/>
      <c r="O30" s="210"/>
      <c r="P30" s="210"/>
      <c r="Q30" s="210"/>
      <c r="R30" s="210"/>
      <c r="S30" s="210"/>
    </row>
    <row r="31" spans="1:19" s="95" customFormat="1">
      <c r="A31" s="311"/>
      <c r="B31" s="312"/>
      <c r="C31" s="412"/>
      <c r="D31" s="157"/>
      <c r="E31" s="154"/>
      <c r="F31" s="154"/>
      <c r="G31" s="153"/>
      <c r="H31" s="153"/>
      <c r="I31" s="211"/>
      <c r="J31"/>
      <c r="K31"/>
      <c r="L31" s="209"/>
      <c r="M31"/>
      <c r="N31" s="210"/>
      <c r="O31" s="210"/>
      <c r="P31" s="210"/>
      <c r="Q31" s="210"/>
      <c r="R31" s="210"/>
      <c r="S31" s="210"/>
    </row>
    <row r="32" spans="1:19" s="95" customFormat="1">
      <c r="A32" s="311" t="str">
        <f t="shared" ref="A32" si="4">$B$9</f>
        <v>I.</v>
      </c>
      <c r="B32" s="312">
        <f>COUNT($A$10:$B31)+1</f>
        <v>5</v>
      </c>
      <c r="C32" s="219" t="s">
        <v>450</v>
      </c>
      <c r="D32" s="157" t="s">
        <v>140</v>
      </c>
      <c r="E32" s="154">
        <v>2</v>
      </c>
      <c r="F32" s="154"/>
      <c r="G32" s="392"/>
      <c r="H32" s="424">
        <f>E32*G32</f>
        <v>0</v>
      </c>
      <c r="I32" s="211"/>
      <c r="J32"/>
      <c r="K32"/>
      <c r="L32" s="209"/>
      <c r="M32"/>
      <c r="N32" s="210"/>
      <c r="O32" s="210"/>
      <c r="P32" s="210"/>
      <c r="Q32" s="210"/>
      <c r="R32" s="210"/>
      <c r="S32" s="210"/>
    </row>
    <row r="33" spans="1:257" s="95" customFormat="1" ht="38.25">
      <c r="A33" s="311"/>
      <c r="B33" s="312"/>
      <c r="C33" s="416" t="s">
        <v>451</v>
      </c>
      <c r="D33" s="157"/>
      <c r="E33" s="154"/>
      <c r="F33" s="154"/>
      <c r="G33" s="153"/>
      <c r="H33" s="153"/>
      <c r="I33" s="211"/>
      <c r="J33"/>
      <c r="K33"/>
      <c r="L33" s="209"/>
      <c r="M33"/>
      <c r="N33" s="210"/>
      <c r="O33" s="210"/>
      <c r="P33" s="210"/>
      <c r="Q33" s="210"/>
      <c r="R33" s="210"/>
      <c r="S33" s="210"/>
    </row>
    <row r="34" spans="1:257" s="95" customFormat="1">
      <c r="A34" s="311"/>
      <c r="B34" s="312"/>
      <c r="C34" s="412"/>
      <c r="D34" s="157"/>
      <c r="E34" s="154"/>
      <c r="F34" s="154"/>
      <c r="G34" s="153"/>
      <c r="H34" s="153"/>
      <c r="I34" s="211"/>
      <c r="J34"/>
      <c r="K34"/>
      <c r="L34" s="209"/>
      <c r="M34"/>
      <c r="N34" s="210"/>
      <c r="O34" s="210"/>
      <c r="P34" s="210"/>
      <c r="Q34" s="210"/>
      <c r="R34" s="210"/>
      <c r="S34" s="210"/>
    </row>
    <row r="35" spans="1:257" s="95" customFormat="1">
      <c r="A35" s="311" t="str">
        <f t="shared" ref="A35" si="5">$B$9</f>
        <v>I.</v>
      </c>
      <c r="B35" s="312">
        <f>COUNT($A$10:$B34)+1</f>
        <v>6</v>
      </c>
      <c r="C35" s="219" t="s">
        <v>452</v>
      </c>
      <c r="D35" s="157" t="s">
        <v>100</v>
      </c>
      <c r="E35" s="154">
        <v>1</v>
      </c>
      <c r="F35" s="154"/>
      <c r="G35" s="392"/>
      <c r="H35" s="424">
        <f>E35*G35</f>
        <v>0</v>
      </c>
      <c r="I35" s="211"/>
      <c r="J35"/>
      <c r="K35"/>
      <c r="L35" s="209"/>
      <c r="M35"/>
      <c r="N35" s="210"/>
      <c r="O35" s="210"/>
      <c r="P35" s="210"/>
      <c r="Q35" s="210"/>
      <c r="R35" s="210"/>
      <c r="S35" s="210"/>
    </row>
    <row r="36" spans="1:257" s="95" customFormat="1" ht="38.25">
      <c r="A36" s="311"/>
      <c r="B36" s="312"/>
      <c r="C36" s="416" t="s">
        <v>453</v>
      </c>
      <c r="D36" s="157"/>
      <c r="E36" s="154"/>
      <c r="F36" s="154"/>
      <c r="G36" s="153"/>
      <c r="H36" s="153"/>
      <c r="I36" s="211"/>
      <c r="J36"/>
      <c r="K36"/>
      <c r="L36" s="209"/>
      <c r="M36"/>
      <c r="N36" s="210"/>
      <c r="O36" s="210"/>
      <c r="P36" s="210"/>
      <c r="Q36" s="210"/>
      <c r="R36" s="210"/>
      <c r="S36" s="210"/>
    </row>
    <row r="37" spans="1:257" s="95" customFormat="1">
      <c r="A37" s="311"/>
      <c r="B37" s="312"/>
      <c r="C37" s="215"/>
      <c r="D37" s="157"/>
      <c r="E37" s="154"/>
      <c r="F37" s="154"/>
      <c r="G37" s="153"/>
      <c r="H37" s="153"/>
      <c r="I37" s="211"/>
      <c r="J37"/>
      <c r="K37"/>
      <c r="L37" s="209"/>
      <c r="M37"/>
      <c r="N37" s="210"/>
      <c r="O37" s="210"/>
      <c r="P37" s="210"/>
      <c r="Q37" s="210"/>
      <c r="R37" s="210"/>
      <c r="S37" s="210"/>
    </row>
    <row r="38" spans="1:257" s="95" customFormat="1">
      <c r="A38" s="311"/>
      <c r="B38" s="312"/>
      <c r="C38" s="215"/>
      <c r="D38" s="157"/>
      <c r="E38" s="154"/>
      <c r="F38" s="154"/>
      <c r="G38" s="153"/>
      <c r="H38" s="153"/>
      <c r="I38" s="211"/>
      <c r="J38"/>
      <c r="K38"/>
      <c r="L38" s="209"/>
      <c r="M38"/>
      <c r="N38" s="210"/>
      <c r="O38" s="210"/>
      <c r="P38" s="210"/>
      <c r="Q38" s="210"/>
      <c r="R38" s="210"/>
      <c r="S38" s="210"/>
    </row>
    <row r="39" spans="1:257" s="95" customFormat="1" ht="13.5" thickBot="1">
      <c r="A39" s="189"/>
      <c r="B39" s="189"/>
      <c r="C39" s="189" t="str">
        <f>CONCATENATE($B$9,$C$9," - SKUPAJ")</f>
        <v>I.PREZRAČEVANJE - SKUPAJ</v>
      </c>
      <c r="D39" s="390"/>
      <c r="E39" s="390"/>
      <c r="F39" s="390"/>
      <c r="G39" s="390"/>
      <c r="H39" s="425">
        <f>SUM(H5:H37)</f>
        <v>0</v>
      </c>
      <c r="I39" s="211"/>
      <c r="J39"/>
      <c r="K39" s="173"/>
      <c r="L39" s="209"/>
      <c r="M39"/>
      <c r="N39" s="210"/>
      <c r="O39" s="210"/>
      <c r="P39" s="210"/>
      <c r="Q39" s="210"/>
      <c r="R39" s="210"/>
      <c r="S39" s="210"/>
    </row>
    <row r="40" spans="1:257" s="95" customFormat="1">
      <c r="A40" s="311"/>
      <c r="B40" s="312"/>
      <c r="C40" s="203"/>
      <c r="D40" s="157"/>
      <c r="E40" s="154"/>
      <c r="F40" s="154"/>
      <c r="G40" s="153"/>
      <c r="H40" s="153"/>
      <c r="I40" s="211"/>
      <c r="J40"/>
      <c r="K40"/>
      <c r="L40" s="209"/>
      <c r="M40"/>
      <c r="N40" s="210"/>
      <c r="O40" s="210"/>
      <c r="P40" s="210"/>
      <c r="Q40" s="210"/>
      <c r="R40" s="210"/>
      <c r="S40" s="210"/>
    </row>
    <row r="41" spans="1:257" s="175" customFormat="1" ht="19.5" thickBot="1">
      <c r="A41" s="230" t="str">
        <f>CONCATENATE(" DELNA REKAPITULACIJA - ",A3,C3)</f>
        <v xml:space="preserve"> DELNA REKAPITULACIJA - S3.PREZRAČEVANJE</v>
      </c>
      <c r="B41" s="230"/>
      <c r="C41" s="150"/>
      <c r="D41" s="151"/>
      <c r="E41" s="151"/>
      <c r="F41" s="151"/>
      <c r="G41" s="191"/>
      <c r="H41" s="191"/>
      <c r="J41" s="176"/>
      <c r="K41" s="177"/>
      <c r="L41" s="162"/>
      <c r="M41" s="183"/>
      <c r="N41" s="184"/>
      <c r="O41" s="184"/>
      <c r="P41" s="184"/>
      <c r="Q41" s="184"/>
      <c r="R41" s="184"/>
      <c r="S41" s="184"/>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65"/>
      <c r="FG41" s="65"/>
      <c r="FH41" s="65"/>
      <c r="FI41" s="65"/>
      <c r="FJ41" s="65"/>
      <c r="FK41" s="65"/>
      <c r="FL41" s="65"/>
      <c r="FM41" s="65"/>
      <c r="FN41" s="65"/>
      <c r="FO41" s="65"/>
      <c r="FP41" s="65"/>
      <c r="FQ41" s="65"/>
      <c r="FR41" s="65"/>
      <c r="FS41" s="65"/>
      <c r="FT41" s="65"/>
      <c r="FU41" s="65"/>
      <c r="FV41" s="65"/>
      <c r="FW41" s="65"/>
      <c r="FX41" s="65"/>
      <c r="FY41" s="65"/>
      <c r="FZ41" s="65"/>
      <c r="GA41" s="65"/>
      <c r="GB41" s="65"/>
      <c r="GC41" s="65"/>
      <c r="GD41" s="65"/>
      <c r="GE41" s="65"/>
      <c r="GF41" s="65"/>
      <c r="GG41" s="65"/>
      <c r="GH41" s="65"/>
      <c r="GI41" s="65"/>
      <c r="GJ41" s="65"/>
      <c r="GK41" s="65"/>
      <c r="GL41" s="65"/>
      <c r="GM41" s="65"/>
      <c r="GN41" s="65"/>
      <c r="GO41" s="65"/>
      <c r="GP41" s="65"/>
      <c r="GQ41" s="65"/>
      <c r="GR41" s="65"/>
      <c r="GS41" s="65"/>
      <c r="GT41" s="65"/>
      <c r="GU41" s="65"/>
      <c r="GV41" s="65"/>
      <c r="GW41" s="65"/>
      <c r="GX41" s="65"/>
      <c r="GY41" s="65"/>
      <c r="GZ41" s="65"/>
      <c r="HA41" s="65"/>
      <c r="HB41" s="65"/>
      <c r="HC41" s="65"/>
      <c r="HD41" s="65"/>
      <c r="HE41" s="65"/>
      <c r="HF41" s="65"/>
      <c r="HG41" s="65"/>
      <c r="HH41" s="65"/>
      <c r="HI41" s="65"/>
      <c r="HJ41" s="65"/>
      <c r="HK41" s="65"/>
      <c r="HL41" s="65"/>
      <c r="HM41" s="65"/>
      <c r="HN41" s="65"/>
      <c r="HO41" s="65"/>
      <c r="HP41" s="65"/>
      <c r="HQ41" s="65"/>
      <c r="HR41" s="65"/>
      <c r="HS41" s="65"/>
      <c r="HT41" s="65"/>
      <c r="HU41" s="65"/>
      <c r="HV41" s="65"/>
      <c r="HW41" s="65"/>
      <c r="HX41" s="65"/>
      <c r="HY41" s="65"/>
      <c r="HZ41" s="65"/>
      <c r="IA41" s="65"/>
      <c r="IB41" s="65"/>
      <c r="IC41" s="65"/>
      <c r="ID41" s="65"/>
      <c r="IE41" s="65"/>
      <c r="IF41" s="65"/>
      <c r="IG41" s="65"/>
      <c r="IH41" s="65"/>
      <c r="II41" s="65"/>
      <c r="IJ41" s="65"/>
      <c r="IK41" s="65"/>
      <c r="IL41" s="65"/>
      <c r="IM41" s="65"/>
      <c r="IN41" s="65"/>
      <c r="IO41" s="65"/>
      <c r="IP41" s="65"/>
      <c r="IQ41" s="65"/>
      <c r="IR41" s="65"/>
      <c r="IS41" s="65"/>
      <c r="IT41" s="65"/>
      <c r="IU41" s="65"/>
      <c r="IV41" s="65"/>
      <c r="IW41" s="65"/>
    </row>
    <row r="42" spans="1:257" s="175" customFormat="1">
      <c r="A42" s="86"/>
      <c r="B42" s="86"/>
      <c r="C42" s="192"/>
      <c r="D42" s="148"/>
      <c r="E42" s="148"/>
      <c r="F42" s="148"/>
      <c r="G42" s="171">
        <v>0</v>
      </c>
      <c r="H42" s="384"/>
      <c r="J42" s="176"/>
      <c r="K42" s="177"/>
      <c r="L42" s="162"/>
      <c r="M42" s="183"/>
      <c r="N42" s="184"/>
      <c r="O42" s="184"/>
      <c r="P42" s="184"/>
      <c r="Q42" s="184"/>
      <c r="R42" s="184"/>
      <c r="S42" s="184"/>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c r="ES42" s="65"/>
      <c r="ET42" s="65"/>
      <c r="EU42" s="65"/>
      <c r="EV42" s="65"/>
      <c r="EW42" s="65"/>
      <c r="EX42" s="65"/>
      <c r="EY42" s="65"/>
      <c r="EZ42" s="65"/>
      <c r="FA42" s="65"/>
      <c r="FB42" s="65"/>
      <c r="FC42" s="65"/>
      <c r="FD42" s="65"/>
      <c r="FE42" s="65"/>
      <c r="FF42" s="65"/>
      <c r="FG42" s="65"/>
      <c r="FH42" s="65"/>
      <c r="FI42" s="65"/>
      <c r="FJ42" s="65"/>
      <c r="FK42" s="65"/>
      <c r="FL42" s="65"/>
      <c r="FM42" s="65"/>
      <c r="FN42" s="65"/>
      <c r="FO42" s="65"/>
      <c r="FP42" s="65"/>
      <c r="FQ42" s="65"/>
      <c r="FR42" s="65"/>
      <c r="FS42" s="65"/>
      <c r="FT42" s="65"/>
      <c r="FU42" s="65"/>
      <c r="FV42" s="65"/>
      <c r="FW42" s="65"/>
      <c r="FX42" s="65"/>
      <c r="FY42" s="65"/>
      <c r="FZ42" s="65"/>
      <c r="GA42" s="65"/>
      <c r="GB42" s="65"/>
      <c r="GC42" s="65"/>
      <c r="GD42" s="65"/>
      <c r="GE42" s="65"/>
      <c r="GF42" s="65"/>
      <c r="GG42" s="65"/>
      <c r="GH42" s="65"/>
      <c r="GI42" s="65"/>
      <c r="GJ42" s="65"/>
      <c r="GK42" s="65"/>
      <c r="GL42" s="65"/>
      <c r="GM42" s="65"/>
      <c r="GN42" s="65"/>
      <c r="GO42" s="65"/>
      <c r="GP42" s="65"/>
      <c r="GQ42" s="65"/>
      <c r="GR42" s="65"/>
      <c r="GS42" s="65"/>
      <c r="GT42" s="65"/>
      <c r="GU42" s="65"/>
      <c r="GV42" s="65"/>
      <c r="GW42" s="65"/>
      <c r="GX42" s="65"/>
      <c r="GY42" s="65"/>
      <c r="GZ42" s="65"/>
      <c r="HA42" s="65"/>
      <c r="HB42" s="65"/>
      <c r="HC42" s="65"/>
      <c r="HD42" s="65"/>
      <c r="HE42" s="65"/>
      <c r="HF42" s="65"/>
      <c r="HG42" s="65"/>
      <c r="HH42" s="65"/>
      <c r="HI42" s="65"/>
      <c r="HJ42" s="65"/>
      <c r="HK42" s="65"/>
      <c r="HL42" s="65"/>
      <c r="HM42" s="65"/>
      <c r="HN42" s="65"/>
      <c r="HO42" s="65"/>
      <c r="HP42" s="65"/>
      <c r="HQ42" s="65"/>
      <c r="HR42" s="65"/>
      <c r="HS42" s="65"/>
      <c r="HT42" s="65"/>
      <c r="HU42" s="65"/>
      <c r="HV42" s="65"/>
      <c r="HW42" s="65"/>
      <c r="HX42" s="65"/>
      <c r="HY42" s="65"/>
      <c r="HZ42" s="65"/>
      <c r="IA42" s="65"/>
      <c r="IB42" s="65"/>
      <c r="IC42" s="65"/>
      <c r="ID42" s="65"/>
      <c r="IE42" s="65"/>
      <c r="IF42" s="65"/>
      <c r="IG42" s="65"/>
      <c r="IH42" s="65"/>
      <c r="II42" s="65"/>
      <c r="IJ42" s="65"/>
      <c r="IK42" s="65"/>
      <c r="IL42" s="65"/>
      <c r="IM42" s="65"/>
      <c r="IN42" s="65"/>
      <c r="IO42" s="65"/>
      <c r="IP42" s="65"/>
      <c r="IQ42" s="65"/>
      <c r="IR42" s="65"/>
      <c r="IS42" s="65"/>
      <c r="IT42" s="65"/>
      <c r="IU42" s="65"/>
      <c r="IV42" s="65"/>
      <c r="IW42" s="65"/>
    </row>
    <row r="43" spans="1:257" s="175" customFormat="1">
      <c r="A43" s="86" t="s">
        <v>101</v>
      </c>
      <c r="B43" s="86"/>
      <c r="C43" s="193"/>
      <c r="D43" s="152"/>
      <c r="E43" s="152"/>
      <c r="F43" s="152"/>
      <c r="G43" s="171"/>
      <c r="H43" s="171"/>
      <c r="J43" s="176"/>
      <c r="K43" s="177"/>
      <c r="L43" s="162"/>
      <c r="M43" s="183"/>
      <c r="N43" s="184"/>
      <c r="O43" s="184"/>
      <c r="P43" s="184"/>
      <c r="Q43" s="184"/>
      <c r="R43" s="184"/>
      <c r="S43" s="184"/>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c r="EP43" s="65"/>
      <c r="EQ43" s="65"/>
      <c r="ER43" s="65"/>
      <c r="ES43" s="65"/>
      <c r="ET43" s="65"/>
      <c r="EU43" s="65"/>
      <c r="EV43" s="65"/>
      <c r="EW43" s="65"/>
      <c r="EX43" s="65"/>
      <c r="EY43" s="65"/>
      <c r="EZ43" s="65"/>
      <c r="FA43" s="65"/>
      <c r="FB43" s="65"/>
      <c r="FC43" s="65"/>
      <c r="FD43" s="65"/>
      <c r="FE43" s="65"/>
      <c r="FF43" s="65"/>
      <c r="FG43" s="65"/>
      <c r="FH43" s="65"/>
      <c r="FI43" s="65"/>
      <c r="FJ43" s="65"/>
      <c r="FK43" s="65"/>
      <c r="FL43" s="65"/>
      <c r="FM43" s="65"/>
      <c r="FN43" s="65"/>
      <c r="FO43" s="65"/>
      <c r="FP43" s="65"/>
      <c r="FQ43" s="65"/>
      <c r="FR43" s="65"/>
      <c r="FS43" s="65"/>
      <c r="FT43" s="65"/>
      <c r="FU43" s="65"/>
      <c r="FV43" s="65"/>
      <c r="FW43" s="65"/>
      <c r="FX43" s="65"/>
      <c r="FY43" s="65"/>
      <c r="FZ43" s="65"/>
      <c r="GA43" s="65"/>
      <c r="GB43" s="65"/>
      <c r="GC43" s="65"/>
      <c r="GD43" s="65"/>
      <c r="GE43" s="65"/>
      <c r="GF43" s="65"/>
      <c r="GG43" s="65"/>
      <c r="GH43" s="65"/>
      <c r="GI43" s="65"/>
      <c r="GJ43" s="65"/>
      <c r="GK43" s="65"/>
      <c r="GL43" s="65"/>
      <c r="GM43" s="65"/>
      <c r="GN43" s="65"/>
      <c r="GO43" s="65"/>
      <c r="GP43" s="65"/>
      <c r="GQ43" s="65"/>
      <c r="GR43" s="65"/>
      <c r="GS43" s="65"/>
      <c r="GT43" s="65"/>
      <c r="GU43" s="65"/>
      <c r="GV43" s="65"/>
      <c r="GW43" s="65"/>
      <c r="GX43" s="65"/>
      <c r="GY43" s="65"/>
      <c r="GZ43" s="65"/>
      <c r="HA43" s="65"/>
      <c r="HB43" s="65"/>
      <c r="HC43" s="65"/>
      <c r="HD43" s="65"/>
      <c r="HE43" s="65"/>
      <c r="HF43" s="65"/>
      <c r="HG43" s="65"/>
      <c r="HH43" s="65"/>
      <c r="HI43" s="65"/>
      <c r="HJ43" s="65"/>
      <c r="HK43" s="65"/>
      <c r="HL43" s="65"/>
      <c r="HM43" s="65"/>
      <c r="HN43" s="65"/>
      <c r="HO43" s="65"/>
      <c r="HP43" s="65"/>
      <c r="HQ43" s="65"/>
      <c r="HR43" s="65"/>
      <c r="HS43" s="65"/>
      <c r="HT43" s="65"/>
      <c r="HU43" s="65"/>
      <c r="HV43" s="65"/>
      <c r="HW43" s="65"/>
      <c r="HX43" s="65"/>
      <c r="HY43" s="65"/>
      <c r="HZ43" s="65"/>
      <c r="IA43" s="65"/>
      <c r="IB43" s="65"/>
      <c r="IC43" s="65"/>
      <c r="ID43" s="65"/>
      <c r="IE43" s="65"/>
      <c r="IF43" s="65"/>
      <c r="IG43" s="65"/>
      <c r="IH43" s="65"/>
      <c r="II43" s="65"/>
      <c r="IJ43" s="65"/>
      <c r="IK43" s="65"/>
      <c r="IL43" s="65"/>
      <c r="IM43" s="65"/>
      <c r="IN43" s="65"/>
      <c r="IO43" s="65"/>
      <c r="IP43" s="65"/>
      <c r="IQ43" s="65"/>
      <c r="IR43" s="65"/>
      <c r="IS43" s="65"/>
      <c r="IT43" s="65"/>
      <c r="IU43" s="65"/>
      <c r="IV43" s="65"/>
      <c r="IW43" s="65"/>
    </row>
    <row r="44" spans="1:257" s="175" customFormat="1">
      <c r="A44" s="86"/>
      <c r="B44" s="86"/>
      <c r="C44" s="193"/>
      <c r="D44" s="152"/>
      <c r="E44" s="152"/>
      <c r="F44" s="152"/>
      <c r="G44" s="171"/>
      <c r="H44" s="171"/>
      <c r="J44" s="176"/>
      <c r="K44" s="177"/>
      <c r="L44" s="162"/>
      <c r="M44" s="183"/>
      <c r="N44" s="184"/>
      <c r="O44" s="184"/>
      <c r="P44" s="184"/>
      <c r="Q44" s="184"/>
      <c r="R44" s="184"/>
      <c r="S44" s="184"/>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c r="EO44" s="65"/>
      <c r="EP44" s="65"/>
      <c r="EQ44" s="65"/>
      <c r="ER44" s="65"/>
      <c r="ES44" s="65"/>
      <c r="ET44" s="65"/>
      <c r="EU44" s="65"/>
      <c r="EV44" s="65"/>
      <c r="EW44" s="65"/>
      <c r="EX44" s="65"/>
      <c r="EY44" s="65"/>
      <c r="EZ44" s="65"/>
      <c r="FA44" s="65"/>
      <c r="FB44" s="65"/>
      <c r="FC44" s="65"/>
      <c r="FD44" s="65"/>
      <c r="FE44" s="65"/>
      <c r="FF44" s="65"/>
      <c r="FG44" s="65"/>
      <c r="FH44" s="65"/>
      <c r="FI44" s="65"/>
      <c r="FJ44" s="65"/>
      <c r="FK44" s="65"/>
      <c r="FL44" s="65"/>
      <c r="FM44" s="65"/>
      <c r="FN44" s="65"/>
      <c r="FO44" s="65"/>
      <c r="FP44" s="65"/>
      <c r="FQ44" s="65"/>
      <c r="FR44" s="65"/>
      <c r="FS44" s="65"/>
      <c r="FT44" s="65"/>
      <c r="FU44" s="65"/>
      <c r="FV44" s="65"/>
      <c r="FW44" s="65"/>
      <c r="FX44" s="65"/>
      <c r="FY44" s="65"/>
      <c r="FZ44" s="65"/>
      <c r="GA44" s="65"/>
      <c r="GB44" s="65"/>
      <c r="GC44" s="65"/>
      <c r="GD44" s="65"/>
      <c r="GE44" s="65"/>
      <c r="GF44" s="65"/>
      <c r="GG44" s="65"/>
      <c r="GH44" s="65"/>
      <c r="GI44" s="65"/>
      <c r="GJ44" s="65"/>
      <c r="GK44" s="65"/>
      <c r="GL44" s="65"/>
      <c r="GM44" s="65"/>
      <c r="GN44" s="65"/>
      <c r="GO44" s="65"/>
      <c r="GP44" s="65"/>
      <c r="GQ44" s="65"/>
      <c r="GR44" s="65"/>
      <c r="GS44" s="65"/>
      <c r="GT44" s="65"/>
      <c r="GU44" s="65"/>
      <c r="GV44" s="65"/>
      <c r="GW44" s="65"/>
      <c r="GX44" s="65"/>
      <c r="GY44" s="65"/>
      <c r="GZ44" s="65"/>
      <c r="HA44" s="65"/>
      <c r="HB44" s="65"/>
      <c r="HC44" s="65"/>
      <c r="HD44" s="65"/>
      <c r="HE44" s="65"/>
      <c r="HF44" s="65"/>
      <c r="HG44" s="65"/>
      <c r="HH44" s="65"/>
      <c r="HI44" s="65"/>
      <c r="HJ44" s="65"/>
      <c r="HK44" s="65"/>
      <c r="HL44" s="65"/>
      <c r="HM44" s="65"/>
      <c r="HN44" s="65"/>
      <c r="HO44" s="65"/>
      <c r="HP44" s="65"/>
      <c r="HQ44" s="65"/>
      <c r="HR44" s="65"/>
      <c r="HS44" s="65"/>
      <c r="HT44" s="65"/>
      <c r="HU44" s="65"/>
      <c r="HV44" s="65"/>
      <c r="HW44" s="65"/>
      <c r="HX44" s="65"/>
      <c r="HY44" s="65"/>
      <c r="HZ44" s="65"/>
      <c r="IA44" s="65"/>
      <c r="IB44" s="65"/>
      <c r="IC44" s="65"/>
      <c r="ID44" s="65"/>
      <c r="IE44" s="65"/>
      <c r="IF44" s="65"/>
      <c r="IG44" s="65"/>
      <c r="IH44" s="65"/>
      <c r="II44" s="65"/>
      <c r="IJ44" s="65"/>
      <c r="IK44" s="65"/>
      <c r="IL44" s="65"/>
      <c r="IM44" s="65"/>
      <c r="IN44" s="65"/>
      <c r="IO44" s="65"/>
      <c r="IP44" s="65"/>
      <c r="IQ44" s="65"/>
      <c r="IR44" s="65"/>
      <c r="IS44" s="65"/>
      <c r="IT44" s="65"/>
      <c r="IU44" s="65"/>
      <c r="IV44" s="65"/>
      <c r="IW44" s="65"/>
    </row>
    <row r="45" spans="1:257" s="175" customFormat="1">
      <c r="A45" s="86"/>
      <c r="B45" s="231" t="str">
        <f>B9</f>
        <v>I.</v>
      </c>
      <c r="C45" s="113" t="str">
        <f>C9</f>
        <v>PREZRAČEVANJE</v>
      </c>
      <c r="D45" s="148"/>
      <c r="E45" s="148"/>
      <c r="F45" s="148"/>
      <c r="G45" s="171"/>
      <c r="H45" s="190">
        <f>H39</f>
        <v>0</v>
      </c>
      <c r="J45" s="176"/>
      <c r="K45" s="177"/>
      <c r="L45" s="162"/>
      <c r="M45" s="183"/>
      <c r="N45" s="184"/>
      <c r="O45" s="184"/>
      <c r="P45" s="184"/>
      <c r="Q45" s="184"/>
      <c r="R45" s="184"/>
      <c r="S45" s="184"/>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c r="EO45" s="65"/>
      <c r="EP45" s="65"/>
      <c r="EQ45" s="65"/>
      <c r="ER45" s="65"/>
      <c r="ES45" s="65"/>
      <c r="ET45" s="65"/>
      <c r="EU45" s="65"/>
      <c r="EV45" s="65"/>
      <c r="EW45" s="65"/>
      <c r="EX45" s="65"/>
      <c r="EY45" s="65"/>
      <c r="EZ45" s="65"/>
      <c r="FA45" s="65"/>
      <c r="FB45" s="65"/>
      <c r="FC45" s="65"/>
      <c r="FD45" s="65"/>
      <c r="FE45" s="65"/>
      <c r="FF45" s="65"/>
      <c r="FG45" s="65"/>
      <c r="FH45" s="65"/>
      <c r="FI45" s="65"/>
      <c r="FJ45" s="65"/>
      <c r="FK45" s="65"/>
      <c r="FL45" s="65"/>
      <c r="FM45" s="65"/>
      <c r="FN45" s="65"/>
      <c r="FO45" s="65"/>
      <c r="FP45" s="65"/>
      <c r="FQ45" s="65"/>
      <c r="FR45" s="65"/>
      <c r="FS45" s="65"/>
      <c r="FT45" s="65"/>
      <c r="FU45" s="65"/>
      <c r="FV45" s="65"/>
      <c r="FW45" s="65"/>
      <c r="FX45" s="65"/>
      <c r="FY45" s="65"/>
      <c r="FZ45" s="65"/>
      <c r="GA45" s="65"/>
      <c r="GB45" s="65"/>
      <c r="GC45" s="65"/>
      <c r="GD45" s="65"/>
      <c r="GE45" s="65"/>
      <c r="GF45" s="65"/>
      <c r="GG45" s="65"/>
      <c r="GH45" s="65"/>
      <c r="GI45" s="65"/>
      <c r="GJ45" s="65"/>
      <c r="GK45" s="65"/>
      <c r="GL45" s="65"/>
      <c r="GM45" s="65"/>
      <c r="GN45" s="65"/>
      <c r="GO45" s="65"/>
      <c r="GP45" s="65"/>
      <c r="GQ45" s="65"/>
      <c r="GR45" s="65"/>
      <c r="GS45" s="65"/>
      <c r="GT45" s="65"/>
      <c r="GU45" s="65"/>
      <c r="GV45" s="65"/>
      <c r="GW45" s="65"/>
      <c r="GX45" s="65"/>
      <c r="GY45" s="65"/>
      <c r="GZ45" s="65"/>
      <c r="HA45" s="65"/>
      <c r="HB45" s="65"/>
      <c r="HC45" s="65"/>
      <c r="HD45" s="65"/>
      <c r="HE45" s="65"/>
      <c r="HF45" s="65"/>
      <c r="HG45" s="65"/>
      <c r="HH45" s="65"/>
      <c r="HI45" s="65"/>
      <c r="HJ45" s="65"/>
      <c r="HK45" s="65"/>
      <c r="HL45" s="65"/>
      <c r="HM45" s="65"/>
      <c r="HN45" s="65"/>
      <c r="HO45" s="65"/>
      <c r="HP45" s="65"/>
      <c r="HQ45" s="65"/>
      <c r="HR45" s="65"/>
      <c r="HS45" s="65"/>
      <c r="HT45" s="65"/>
      <c r="HU45" s="65"/>
      <c r="HV45" s="65"/>
      <c r="HW45" s="65"/>
      <c r="HX45" s="65"/>
      <c r="HY45" s="65"/>
      <c r="HZ45" s="65"/>
      <c r="IA45" s="65"/>
      <c r="IB45" s="65"/>
      <c r="IC45" s="65"/>
      <c r="ID45" s="65"/>
      <c r="IE45" s="65"/>
      <c r="IF45" s="65"/>
      <c r="IG45" s="65"/>
      <c r="IH45" s="65"/>
      <c r="II45" s="65"/>
      <c r="IJ45" s="65"/>
      <c r="IK45" s="65"/>
      <c r="IL45" s="65"/>
      <c r="IM45" s="65"/>
      <c r="IN45" s="65"/>
      <c r="IO45" s="65"/>
      <c r="IP45" s="65"/>
      <c r="IQ45" s="65"/>
      <c r="IR45" s="65"/>
      <c r="IS45" s="65"/>
      <c r="IT45" s="65"/>
      <c r="IU45" s="65"/>
      <c r="IV45" s="65"/>
      <c r="IW45" s="65"/>
    </row>
    <row r="46" spans="1:257" s="175" customFormat="1">
      <c r="A46" s="86"/>
      <c r="B46" s="86"/>
      <c r="C46" s="193"/>
      <c r="D46" s="152"/>
      <c r="E46" s="152"/>
      <c r="F46" s="152"/>
      <c r="G46" s="171"/>
      <c r="H46" s="171"/>
      <c r="J46" s="176"/>
      <c r="K46" s="177"/>
      <c r="L46" s="162"/>
      <c r="M46" s="183"/>
      <c r="N46" s="184"/>
      <c r="O46" s="184"/>
      <c r="P46" s="184"/>
      <c r="Q46" s="184"/>
      <c r="R46" s="184"/>
      <c r="S46" s="184"/>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c r="EO46" s="65"/>
      <c r="EP46" s="65"/>
      <c r="EQ46" s="65"/>
      <c r="ER46" s="65"/>
      <c r="ES46" s="65"/>
      <c r="ET46" s="65"/>
      <c r="EU46" s="65"/>
      <c r="EV46" s="65"/>
      <c r="EW46" s="65"/>
      <c r="EX46" s="65"/>
      <c r="EY46" s="65"/>
      <c r="EZ46" s="65"/>
      <c r="FA46" s="65"/>
      <c r="FB46" s="65"/>
      <c r="FC46" s="65"/>
      <c r="FD46" s="65"/>
      <c r="FE46" s="65"/>
      <c r="FF46" s="65"/>
      <c r="FG46" s="65"/>
      <c r="FH46" s="65"/>
      <c r="FI46" s="65"/>
      <c r="FJ46" s="65"/>
      <c r="FK46" s="65"/>
      <c r="FL46" s="65"/>
      <c r="FM46" s="65"/>
      <c r="FN46" s="65"/>
      <c r="FO46" s="65"/>
      <c r="FP46" s="65"/>
      <c r="FQ46" s="65"/>
      <c r="FR46" s="65"/>
      <c r="FS46" s="65"/>
      <c r="FT46" s="65"/>
      <c r="FU46" s="65"/>
      <c r="FV46" s="65"/>
      <c r="FW46" s="65"/>
      <c r="FX46" s="65"/>
      <c r="FY46" s="65"/>
      <c r="FZ46" s="65"/>
      <c r="GA46" s="65"/>
      <c r="GB46" s="65"/>
      <c r="GC46" s="65"/>
      <c r="GD46" s="65"/>
      <c r="GE46" s="65"/>
      <c r="GF46" s="65"/>
      <c r="GG46" s="65"/>
      <c r="GH46" s="65"/>
      <c r="GI46" s="65"/>
      <c r="GJ46" s="65"/>
      <c r="GK46" s="65"/>
      <c r="GL46" s="65"/>
      <c r="GM46" s="65"/>
      <c r="GN46" s="65"/>
      <c r="GO46" s="65"/>
      <c r="GP46" s="65"/>
      <c r="GQ46" s="65"/>
      <c r="GR46" s="65"/>
      <c r="GS46" s="65"/>
      <c r="GT46" s="65"/>
      <c r="GU46" s="65"/>
      <c r="GV46" s="65"/>
      <c r="GW46" s="65"/>
      <c r="GX46" s="65"/>
      <c r="GY46" s="65"/>
      <c r="GZ46" s="65"/>
      <c r="HA46" s="65"/>
      <c r="HB46" s="65"/>
      <c r="HC46" s="65"/>
      <c r="HD46" s="65"/>
      <c r="HE46" s="65"/>
      <c r="HF46" s="65"/>
      <c r="HG46" s="65"/>
      <c r="HH46" s="65"/>
      <c r="HI46" s="65"/>
      <c r="HJ46" s="65"/>
      <c r="HK46" s="65"/>
      <c r="HL46" s="65"/>
      <c r="HM46" s="65"/>
      <c r="HN46" s="65"/>
      <c r="HO46" s="65"/>
      <c r="HP46" s="65"/>
      <c r="HQ46" s="65"/>
      <c r="HR46" s="65"/>
      <c r="HS46" s="65"/>
      <c r="HT46" s="65"/>
      <c r="HU46" s="65"/>
      <c r="HV46" s="65"/>
      <c r="HW46" s="65"/>
      <c r="HX46" s="65"/>
      <c r="HY46" s="65"/>
      <c r="HZ46" s="65"/>
      <c r="IA46" s="65"/>
      <c r="IB46" s="65"/>
      <c r="IC46" s="65"/>
      <c r="ID46" s="65"/>
      <c r="IE46" s="65"/>
      <c r="IF46" s="65"/>
      <c r="IG46" s="65"/>
      <c r="IH46" s="65"/>
      <c r="II46" s="65"/>
      <c r="IJ46" s="65"/>
      <c r="IK46" s="65"/>
      <c r="IL46" s="65"/>
      <c r="IM46" s="65"/>
      <c r="IN46" s="65"/>
      <c r="IO46" s="65"/>
      <c r="IP46" s="65"/>
      <c r="IQ46" s="65"/>
      <c r="IR46" s="65"/>
      <c r="IS46" s="65"/>
      <c r="IT46" s="65"/>
      <c r="IU46" s="65"/>
      <c r="IV46" s="65"/>
      <c r="IW46" s="65"/>
    </row>
    <row r="47" spans="1:257" ht="13.5" thickBot="1">
      <c r="A47" s="195"/>
      <c r="B47" s="196"/>
      <c r="C47" s="189" t="str">
        <f>CONCATENATE(A3,"",C3," - SKUPAJ:")</f>
        <v>S3.PREZRAČEVANJE - SKUPAJ:</v>
      </c>
      <c r="D47" s="147"/>
      <c r="E47" s="147"/>
      <c r="F47" s="147"/>
      <c r="G47" s="191"/>
      <c r="H47" s="191">
        <f>SUM(H45:H46)</f>
        <v>0</v>
      </c>
    </row>
    <row r="48" spans="1:257">
      <c r="C48" s="141"/>
      <c r="D48" s="103"/>
      <c r="E48" s="103"/>
      <c r="F48" s="103"/>
    </row>
  </sheetData>
  <sheetProtection algorithmName="SHA-512" hashValue="bryt/UUCyfU7PBPurNsFcf1PLVRFEYpSkb9CU+VEj717U99TgcejT1mK2l2E1XED/R8YCetxgHuFBs7MP+70qg==" saltValue="6OblYOhNxwXk74YZ5OFxig==" spinCount="100000" sheet="1" objects="1" scenarios="1"/>
  <mergeCells count="1">
    <mergeCell ref="L4:L6"/>
  </mergeCells>
  <phoneticPr fontId="62" type="noConversion"/>
  <conditionalFormatting sqref="F11:G11">
    <cfRule type="cellIs" dxfId="65" priority="11" operator="equal">
      <formula>0</formula>
    </cfRule>
    <cfRule type="cellIs" dxfId="64" priority="12" operator="greaterThan">
      <formula>0</formula>
    </cfRule>
  </conditionalFormatting>
  <conditionalFormatting sqref="G19">
    <cfRule type="cellIs" dxfId="63" priority="5" operator="equal">
      <formula>0</formula>
    </cfRule>
    <cfRule type="cellIs" dxfId="62" priority="6" operator="greaterThan">
      <formula>0</formula>
    </cfRule>
  </conditionalFormatting>
  <conditionalFormatting sqref="G21">
    <cfRule type="cellIs" dxfId="61" priority="9" operator="equal">
      <formula>0</formula>
    </cfRule>
    <cfRule type="cellIs" dxfId="60" priority="10" operator="greaterThan">
      <formula>0</formula>
    </cfRule>
  </conditionalFormatting>
  <conditionalFormatting sqref="G29">
    <cfRule type="cellIs" dxfId="59" priority="7" operator="equal">
      <formula>0</formula>
    </cfRule>
    <cfRule type="cellIs" dxfId="58" priority="8" operator="greaterThan">
      <formula>0</formula>
    </cfRule>
  </conditionalFormatting>
  <conditionalFormatting sqref="G32">
    <cfRule type="cellIs" dxfId="57" priority="3" operator="equal">
      <formula>0</formula>
    </cfRule>
    <cfRule type="cellIs" dxfId="56" priority="4" operator="greaterThan">
      <formula>0</formula>
    </cfRule>
  </conditionalFormatting>
  <conditionalFormatting sqref="G35">
    <cfRule type="cellIs" dxfId="55" priority="1" operator="equal">
      <formula>0</formula>
    </cfRule>
    <cfRule type="cellIs" dxfId="54" priority="2" operator="greaterThan">
      <formula>0</formula>
    </cfRule>
  </conditionalFormatting>
  <pageMargins left="0.98425196850393704" right="0.39370078740157483" top="0.98425196850393704" bottom="0.74803149606299213" header="0" footer="0.39370078740157483"/>
  <pageSetup paperSize="9" scale="86" firstPageNumber="0" orientation="portrait" horizontalDpi="300" verticalDpi="300" r:id="rId1"/>
  <headerFooter alignWithMargins="0">
    <oddHeader>&amp;L_x000D__x000D_&amp;9</oddHeader>
    <oddFooter>&amp;C&amp;6 &amp; List: &amp;A&amp;L&amp;9&amp;R&amp;R &amp; &amp;9 &amp; List: &amp;A_x000D_&amp;R &amp; &amp;9 &amp; Stran: &amp;P</oddFooter>
  </headerFooter>
  <rowBreaks count="2" manualBreakCount="2">
    <brk id="19" max="7" man="1"/>
    <brk id="27"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5"/>
  <dimension ref="A1:Q106"/>
  <sheetViews>
    <sheetView showZeros="0" view="pageBreakPreview" topLeftCell="A24" zoomScale="80" zoomScaleNormal="100" zoomScaleSheetLayoutView="80" workbookViewId="0">
      <selection activeCell="H57" sqref="H57"/>
    </sheetView>
  </sheetViews>
  <sheetFormatPr defaultRowHeight="12.75"/>
  <cols>
    <col min="1" max="1" width="2.5703125" style="65" customWidth="1"/>
    <col min="2" max="2" width="4.42578125" style="65" customWidth="1"/>
    <col min="3" max="3" width="47.85546875" style="80" customWidth="1"/>
    <col min="4" max="4" width="6.28515625" style="103" customWidth="1"/>
    <col min="5" max="5" width="8.42578125" style="103" customWidth="1"/>
    <col min="6" max="6" width="9.7109375" style="103" customWidth="1"/>
    <col min="7" max="7" width="10" style="328" customWidth="1"/>
    <col min="8" max="8" width="13.28515625" style="328" customWidth="1"/>
    <col min="9" max="9" width="20" style="237" customWidth="1"/>
    <col min="10" max="10" width="20" style="238" customWidth="1"/>
    <col min="11" max="11" width="41" style="238" customWidth="1"/>
    <col min="12" max="15" width="20" style="184" customWidth="1"/>
    <col min="16" max="17" width="20" style="239" customWidth="1"/>
    <col min="18" max="16384" width="9.140625" style="65"/>
  </cols>
  <sheetData>
    <row r="1" spans="1:17" s="64" customFormat="1" ht="18">
      <c r="A1" s="78" t="s">
        <v>109</v>
      </c>
      <c r="B1" s="77"/>
      <c r="C1" s="78" t="s">
        <v>352</v>
      </c>
      <c r="D1" s="174"/>
      <c r="E1" s="174"/>
      <c r="F1" s="174"/>
      <c r="G1" s="326"/>
      <c r="H1" s="326"/>
      <c r="I1" s="232"/>
      <c r="J1" s="233"/>
      <c r="K1" s="233"/>
      <c r="L1" s="234"/>
      <c r="M1" s="145"/>
      <c r="N1" s="145"/>
      <c r="O1" s="145"/>
      <c r="P1" s="79"/>
      <c r="Q1" s="79"/>
    </row>
    <row r="2" spans="1:17" s="64" customFormat="1" ht="15.75" customHeight="1">
      <c r="A2" s="78"/>
      <c r="B2" s="77"/>
      <c r="C2" s="78"/>
      <c r="D2" s="174"/>
      <c r="E2" s="174"/>
      <c r="F2" s="174"/>
      <c r="G2" s="326"/>
      <c r="H2" s="326"/>
      <c r="I2" s="232"/>
      <c r="J2" s="233"/>
      <c r="K2" s="233"/>
      <c r="L2" s="234"/>
      <c r="M2" s="145"/>
      <c r="N2" s="145"/>
      <c r="O2" s="145"/>
      <c r="P2" s="79"/>
      <c r="Q2" s="79"/>
    </row>
    <row r="3" spans="1:17" s="91" customFormat="1" ht="18">
      <c r="A3" s="90" t="s">
        <v>353</v>
      </c>
      <c r="B3" s="179"/>
      <c r="C3" s="90" t="s">
        <v>153</v>
      </c>
      <c r="D3" s="174"/>
      <c r="E3" s="174"/>
      <c r="F3" s="174"/>
      <c r="G3" s="327"/>
      <c r="H3" s="327"/>
      <c r="I3" s="235"/>
      <c r="J3" s="236"/>
      <c r="K3" s="236"/>
      <c r="L3" s="210"/>
      <c r="M3" s="146"/>
      <c r="N3" s="146"/>
      <c r="O3" s="146"/>
      <c r="P3" s="92"/>
      <c r="Q3" s="92"/>
    </row>
    <row r="4" spans="1:17" s="91" customFormat="1" ht="18">
      <c r="A4" s="90"/>
      <c r="B4" s="179"/>
      <c r="C4" s="185"/>
      <c r="D4" s="174"/>
      <c r="E4" s="174"/>
      <c r="F4" s="174"/>
      <c r="G4" s="327"/>
      <c r="H4" s="327"/>
      <c r="I4" s="235"/>
      <c r="J4" s="236"/>
      <c r="K4" s="236"/>
      <c r="L4" s="210"/>
      <c r="M4" s="146"/>
      <c r="N4" s="146"/>
      <c r="O4" s="146"/>
      <c r="P4" s="92"/>
      <c r="Q4" s="92"/>
    </row>
    <row r="5" spans="1:17" s="91" customFormat="1" ht="60">
      <c r="A5" s="90"/>
      <c r="B5" s="179"/>
      <c r="C5" s="185" t="s">
        <v>491</v>
      </c>
      <c r="D5" s="174"/>
      <c r="E5" s="174"/>
      <c r="F5" s="174"/>
      <c r="G5" s="327"/>
      <c r="H5" s="327"/>
      <c r="I5" s="235"/>
      <c r="J5" s="236"/>
      <c r="K5" s="236"/>
      <c r="L5" s="210"/>
      <c r="M5" s="146"/>
      <c r="N5" s="146"/>
      <c r="O5" s="146"/>
      <c r="P5" s="92"/>
      <c r="Q5" s="92"/>
    </row>
    <row r="6" spans="1:17" s="91" customFormat="1" ht="15" customHeight="1">
      <c r="A6" s="90"/>
      <c r="B6" s="179"/>
      <c r="C6" s="185"/>
      <c r="D6" s="174"/>
      <c r="E6" s="174"/>
      <c r="F6" s="174"/>
      <c r="G6" s="327"/>
      <c r="H6" s="327"/>
      <c r="I6" s="235"/>
      <c r="J6" s="236"/>
      <c r="K6" s="236"/>
      <c r="L6" s="210"/>
      <c r="M6" s="146"/>
      <c r="N6" s="146"/>
      <c r="O6" s="146"/>
      <c r="P6" s="92"/>
      <c r="Q6" s="92"/>
    </row>
    <row r="7" spans="1:17" s="91" customFormat="1" ht="156">
      <c r="A7" s="90"/>
      <c r="B7" s="179"/>
      <c r="C7" s="185" t="s">
        <v>492</v>
      </c>
      <c r="D7" s="174"/>
      <c r="E7" s="174"/>
      <c r="F7" s="174"/>
      <c r="G7" s="327"/>
      <c r="H7" s="327"/>
      <c r="I7" s="235"/>
      <c r="J7" s="236"/>
      <c r="K7" s="236"/>
      <c r="L7" s="210"/>
      <c r="M7" s="146"/>
      <c r="N7" s="146"/>
      <c r="O7" s="146"/>
      <c r="P7" s="92"/>
      <c r="Q7" s="92"/>
    </row>
    <row r="8" spans="1:17" s="91" customFormat="1" ht="18">
      <c r="A8" s="90"/>
      <c r="B8" s="179"/>
      <c r="C8" s="185"/>
      <c r="D8" s="174"/>
      <c r="E8" s="174"/>
      <c r="F8" s="174"/>
      <c r="G8" s="327"/>
      <c r="H8" s="327"/>
      <c r="I8" s="235"/>
      <c r="J8" s="236"/>
      <c r="K8" s="236"/>
      <c r="L8" s="210"/>
      <c r="M8" s="146"/>
      <c r="N8" s="146"/>
      <c r="O8" s="146"/>
      <c r="P8" s="92"/>
      <c r="Q8" s="92"/>
    </row>
    <row r="9" spans="1:17" s="91" customFormat="1" ht="36">
      <c r="A9" s="90"/>
      <c r="B9" s="179"/>
      <c r="C9" s="185" t="s">
        <v>180</v>
      </c>
      <c r="D9" s="174"/>
      <c r="E9" s="174"/>
      <c r="F9" s="174"/>
      <c r="G9" s="327"/>
      <c r="H9" s="327"/>
      <c r="I9" s="235"/>
      <c r="J9" s="236"/>
      <c r="K9" s="236"/>
      <c r="L9" s="210"/>
      <c r="M9" s="146"/>
      <c r="N9" s="146"/>
      <c r="O9" s="146"/>
      <c r="P9" s="92"/>
      <c r="Q9" s="92"/>
    </row>
    <row r="10" spans="1:17" s="91" customFormat="1" ht="18">
      <c r="A10" s="90"/>
      <c r="B10" s="179"/>
      <c r="C10" s="185"/>
      <c r="D10" s="174"/>
      <c r="E10" s="174"/>
      <c r="F10" s="174"/>
      <c r="G10" s="327"/>
      <c r="H10" s="327"/>
      <c r="I10" s="235"/>
      <c r="J10" s="236"/>
      <c r="K10" s="236"/>
      <c r="L10" s="210"/>
      <c r="M10" s="146"/>
      <c r="N10" s="146"/>
      <c r="O10" s="146"/>
      <c r="P10" s="92"/>
      <c r="Q10" s="92"/>
    </row>
    <row r="11" spans="1:17" s="91" customFormat="1" ht="36">
      <c r="A11" s="90"/>
      <c r="B11" s="179"/>
      <c r="C11" s="185" t="s">
        <v>493</v>
      </c>
      <c r="D11" s="174"/>
      <c r="E11" s="174"/>
      <c r="F11" s="174"/>
      <c r="G11" s="327"/>
      <c r="H11" s="327"/>
      <c r="I11" s="235"/>
      <c r="J11" s="236"/>
      <c r="K11" s="236"/>
      <c r="L11" s="210"/>
      <c r="M11" s="146"/>
      <c r="N11" s="146"/>
      <c r="O11" s="146"/>
      <c r="P11" s="92"/>
      <c r="Q11" s="92"/>
    </row>
    <row r="12" spans="1:17" s="91" customFormat="1" ht="18">
      <c r="A12" s="90"/>
      <c r="B12" s="179"/>
      <c r="C12" s="90"/>
      <c r="D12" s="174"/>
      <c r="E12" s="174"/>
      <c r="F12" s="174"/>
      <c r="G12" s="327"/>
      <c r="H12" s="327"/>
      <c r="I12" s="235"/>
      <c r="J12" s="236"/>
      <c r="K12" s="236"/>
      <c r="L12" s="210"/>
      <c r="M12" s="146"/>
      <c r="N12" s="146"/>
      <c r="O12" s="146"/>
      <c r="P12" s="92"/>
      <c r="Q12" s="92"/>
    </row>
    <row r="13" spans="1:17" s="279" customFormat="1">
      <c r="A13" s="66" t="s">
        <v>138</v>
      </c>
      <c r="B13" s="66"/>
      <c r="C13" s="185"/>
      <c r="D13" s="186"/>
      <c r="E13" s="186"/>
      <c r="F13" s="186"/>
      <c r="G13" s="329"/>
      <c r="H13" s="329"/>
      <c r="I13" s="273"/>
      <c r="J13" s="274"/>
      <c r="K13" s="275"/>
      <c r="L13" s="276"/>
      <c r="M13" s="277"/>
      <c r="N13" s="276"/>
      <c r="O13" s="276"/>
      <c r="P13" s="278"/>
      <c r="Q13" s="278"/>
    </row>
    <row r="14" spans="1:17" s="478" customFormat="1" ht="38.25">
      <c r="A14" s="473" t="s">
        <v>0</v>
      </c>
      <c r="B14" s="242"/>
      <c r="C14" s="242" t="s">
        <v>1</v>
      </c>
      <c r="D14" s="469" t="s">
        <v>2</v>
      </c>
      <c r="E14" s="469" t="s">
        <v>3</v>
      </c>
      <c r="F14" s="469" t="s">
        <v>580</v>
      </c>
      <c r="G14" s="479" t="s">
        <v>4</v>
      </c>
      <c r="H14" s="480" t="s">
        <v>5</v>
      </c>
      <c r="I14" s="481"/>
      <c r="J14" s="474"/>
      <c r="K14" s="474"/>
      <c r="L14" s="475"/>
      <c r="M14" s="476"/>
      <c r="N14" s="475"/>
      <c r="O14" s="475"/>
      <c r="P14" s="477"/>
      <c r="Q14" s="477"/>
    </row>
    <row r="15" spans="1:17" s="279" customFormat="1">
      <c r="A15" s="82"/>
      <c r="B15" s="82"/>
      <c r="C15" s="243"/>
      <c r="D15" s="103"/>
      <c r="E15" s="103"/>
      <c r="F15" s="103"/>
      <c r="G15" s="158"/>
      <c r="H15" s="158"/>
      <c r="I15" s="273"/>
      <c r="J15" s="274"/>
      <c r="K15" s="275"/>
      <c r="L15" s="276"/>
      <c r="M15" s="277"/>
      <c r="N15" s="276"/>
      <c r="O15" s="276"/>
      <c r="P15" s="278"/>
      <c r="Q15" s="278"/>
    </row>
    <row r="16" spans="1:17" s="279" customFormat="1" ht="16.5" thickBot="1">
      <c r="A16" s="244"/>
      <c r="B16" s="245" t="s">
        <v>105</v>
      </c>
      <c r="C16" s="246" t="s">
        <v>494</v>
      </c>
      <c r="D16" s="247"/>
      <c r="E16" s="248"/>
      <c r="F16" s="248"/>
      <c r="G16" s="249"/>
      <c r="H16" s="249"/>
      <c r="I16" s="273"/>
      <c r="J16" s="274"/>
      <c r="K16" s="275"/>
      <c r="L16" s="276"/>
      <c r="M16" s="277"/>
      <c r="N16" s="276"/>
      <c r="O16" s="276"/>
      <c r="P16" s="278"/>
      <c r="Q16" s="278"/>
    </row>
    <row r="17" spans="1:17" s="279" customFormat="1" ht="15.75">
      <c r="A17" s="223"/>
      <c r="B17" s="67"/>
      <c r="C17" s="269"/>
      <c r="D17" s="270"/>
      <c r="E17" s="271"/>
      <c r="F17" s="271"/>
      <c r="G17" s="272"/>
      <c r="H17" s="272"/>
      <c r="I17" s="273"/>
      <c r="J17" s="274"/>
      <c r="K17" s="275"/>
      <c r="L17" s="276"/>
      <c r="M17" s="277"/>
      <c r="N17" s="276"/>
      <c r="O17" s="276"/>
      <c r="P17" s="278"/>
      <c r="Q17" s="278"/>
    </row>
    <row r="18" spans="1:17" s="279" customFormat="1" ht="13.5">
      <c r="A18" s="223"/>
      <c r="B18" s="67"/>
      <c r="C18" s="433" t="s">
        <v>495</v>
      </c>
      <c r="D18" s="270"/>
      <c r="E18" s="271"/>
      <c r="F18" s="271"/>
      <c r="G18" s="272"/>
      <c r="H18" s="272"/>
      <c r="I18" s="273"/>
      <c r="J18" s="274"/>
      <c r="K18" s="275"/>
      <c r="L18" s="276"/>
      <c r="M18" s="277"/>
      <c r="N18" s="276"/>
      <c r="O18" s="276"/>
      <c r="P18" s="278"/>
      <c r="Q18" s="278"/>
    </row>
    <row r="19" spans="1:17" s="279" customFormat="1" ht="15.75">
      <c r="A19" s="223"/>
      <c r="B19" s="67"/>
      <c r="C19" s="269"/>
      <c r="D19" s="270"/>
      <c r="E19" s="271"/>
      <c r="F19" s="271"/>
      <c r="G19" s="272"/>
      <c r="H19" s="272"/>
      <c r="I19" s="273"/>
      <c r="J19" s="274"/>
      <c r="K19" s="275"/>
      <c r="L19" s="276"/>
      <c r="M19" s="277"/>
      <c r="N19" s="276"/>
      <c r="O19" s="276"/>
      <c r="P19" s="278"/>
      <c r="Q19" s="278"/>
    </row>
    <row r="20" spans="1:17" s="279" customFormat="1" ht="24">
      <c r="A20" s="223">
        <f>$B$17</f>
        <v>0</v>
      </c>
      <c r="B20" s="67">
        <f>COUNT($A19:$B$19)+1</f>
        <v>1</v>
      </c>
      <c r="C20" s="434" t="s">
        <v>496</v>
      </c>
      <c r="D20"/>
      <c r="E20"/>
      <c r="F20"/>
      <c r="G20"/>
      <c r="H20" s="153">
        <f>E20*G20</f>
        <v>0</v>
      </c>
      <c r="I20" s="273"/>
      <c r="J20" s="274"/>
      <c r="K20" s="275"/>
      <c r="L20" s="276"/>
      <c r="M20" s="277"/>
      <c r="N20" s="276"/>
      <c r="O20" s="276"/>
      <c r="P20" s="278"/>
      <c r="Q20" s="278"/>
    </row>
    <row r="21" spans="1:17" s="279" customFormat="1" ht="48">
      <c r="A21" s="223"/>
      <c r="B21" s="67"/>
      <c r="C21" s="435" t="s">
        <v>497</v>
      </c>
      <c r="D21" s="157"/>
      <c r="E21" s="154"/>
      <c r="F21" s="154"/>
      <c r="G21" s="153"/>
      <c r="H21" s="153">
        <f t="shared" ref="H21" si="0">E21*G21</f>
        <v>0</v>
      </c>
      <c r="I21" s="273"/>
      <c r="J21" s="274"/>
      <c r="K21" s="275"/>
      <c r="L21" s="276"/>
      <c r="M21" s="277"/>
      <c r="N21" s="276"/>
      <c r="O21" s="276"/>
      <c r="P21" s="278"/>
      <c r="Q21" s="278"/>
    </row>
    <row r="22" spans="1:17" s="279" customFormat="1">
      <c r="A22" s="223"/>
      <c r="B22" s="436" t="s">
        <v>498</v>
      </c>
      <c r="C22" s="437" t="s">
        <v>499</v>
      </c>
      <c r="D22" s="157" t="s">
        <v>8</v>
      </c>
      <c r="E22" s="154">
        <v>40</v>
      </c>
      <c r="F22" s="154"/>
      <c r="G22" s="392"/>
      <c r="H22" s="153">
        <f t="shared" ref="H22:H24" si="1">(E22*G22)</f>
        <v>0</v>
      </c>
      <c r="I22" s="273"/>
      <c r="J22" s="274"/>
      <c r="K22" s="275"/>
      <c r="L22" s="276"/>
      <c r="M22" s="277"/>
      <c r="N22" s="276"/>
      <c r="O22" s="276"/>
      <c r="P22" s="278"/>
      <c r="Q22" s="278"/>
    </row>
    <row r="23" spans="1:17" s="279" customFormat="1">
      <c r="A23" s="223"/>
      <c r="B23" s="436" t="s">
        <v>498</v>
      </c>
      <c r="C23" s="437" t="s">
        <v>500</v>
      </c>
      <c r="D23" s="157" t="s">
        <v>8</v>
      </c>
      <c r="E23" s="154">
        <v>150</v>
      </c>
      <c r="F23" s="154"/>
      <c r="G23" s="392"/>
      <c r="H23" s="153">
        <f t="shared" si="1"/>
        <v>0</v>
      </c>
      <c r="I23" s="273"/>
      <c r="J23" s="274"/>
      <c r="K23" s="275"/>
      <c r="L23" s="276"/>
      <c r="M23" s="277"/>
      <c r="N23" s="276"/>
      <c r="O23" s="276"/>
      <c r="P23" s="278"/>
      <c r="Q23" s="278"/>
    </row>
    <row r="24" spans="1:17" s="279" customFormat="1">
      <c r="A24" s="223"/>
      <c r="B24" s="436" t="s">
        <v>498</v>
      </c>
      <c r="C24" s="437" t="s">
        <v>501</v>
      </c>
      <c r="D24" s="157" t="s">
        <v>8</v>
      </c>
      <c r="E24" s="154">
        <v>30</v>
      </c>
      <c r="F24" s="154"/>
      <c r="G24" s="392"/>
      <c r="H24" s="153">
        <f t="shared" si="1"/>
        <v>0</v>
      </c>
      <c r="I24" s="273"/>
      <c r="J24" s="274"/>
      <c r="K24" s="275"/>
      <c r="L24" s="276"/>
      <c r="M24" s="277"/>
      <c r="N24" s="276"/>
      <c r="O24" s="276"/>
      <c r="P24" s="278"/>
      <c r="Q24" s="278"/>
    </row>
    <row r="25" spans="1:17" s="279" customFormat="1">
      <c r="A25" s="223"/>
      <c r="B25" s="436" t="s">
        <v>498</v>
      </c>
      <c r="C25" s="437" t="s">
        <v>502</v>
      </c>
      <c r="D25" s="157" t="s">
        <v>8</v>
      </c>
      <c r="E25" s="154">
        <v>100</v>
      </c>
      <c r="F25" s="154"/>
      <c r="G25" s="392"/>
      <c r="H25" s="153">
        <f t="shared" ref="H25:H26" si="2">E25*G25</f>
        <v>0</v>
      </c>
      <c r="I25" s="273"/>
      <c r="J25" s="274"/>
      <c r="K25" s="275"/>
      <c r="L25" s="276"/>
      <c r="M25" s="277"/>
      <c r="N25" s="276"/>
      <c r="O25" s="276"/>
      <c r="P25" s="278"/>
      <c r="Q25" s="278"/>
    </row>
    <row r="26" spans="1:17" s="279" customFormat="1">
      <c r="A26" s="223"/>
      <c r="B26" s="436" t="s">
        <v>498</v>
      </c>
      <c r="C26" s="437" t="s">
        <v>503</v>
      </c>
      <c r="D26" s="157" t="s">
        <v>8</v>
      </c>
      <c r="E26" s="154">
        <v>10</v>
      </c>
      <c r="F26" s="154"/>
      <c r="G26" s="392"/>
      <c r="H26" s="153">
        <f t="shared" si="2"/>
        <v>0</v>
      </c>
      <c r="I26" s="273"/>
      <c r="J26" s="274"/>
      <c r="K26" s="275"/>
      <c r="L26" s="276"/>
      <c r="M26" s="277"/>
      <c r="N26" s="276"/>
      <c r="O26" s="276"/>
      <c r="P26" s="278"/>
      <c r="Q26" s="278"/>
    </row>
    <row r="27" spans="1:17" s="279" customFormat="1">
      <c r="A27" s="223"/>
      <c r="B27" s="436"/>
      <c r="C27" s="437"/>
      <c r="D27" s="157"/>
      <c r="E27" s="154"/>
      <c r="F27" s="154"/>
      <c r="G27"/>
      <c r="H27" s="153"/>
      <c r="I27" s="273"/>
      <c r="J27" s="274"/>
      <c r="K27" s="275"/>
      <c r="L27" s="276"/>
      <c r="M27" s="277"/>
      <c r="N27" s="276"/>
      <c r="O27" s="276"/>
      <c r="P27" s="278"/>
      <c r="Q27" s="278"/>
    </row>
    <row r="28" spans="1:17" s="279" customFormat="1">
      <c r="A28" s="223">
        <f>$B$17</f>
        <v>0</v>
      </c>
      <c r="B28" s="67">
        <f>COUNT($A$20:$B27)+1</f>
        <v>3</v>
      </c>
      <c r="C28" s="434" t="s">
        <v>504</v>
      </c>
      <c r="D28"/>
      <c r="E28"/>
      <c r="F28"/>
      <c r="G28"/>
      <c r="H28" s="153"/>
      <c r="I28" s="273"/>
      <c r="J28" s="274"/>
      <c r="K28" s="275"/>
      <c r="L28" s="276"/>
      <c r="M28" s="277"/>
      <c r="N28" s="276"/>
      <c r="O28" s="276"/>
      <c r="P28" s="278"/>
      <c r="Q28" s="278"/>
    </row>
    <row r="29" spans="1:17" s="279" customFormat="1">
      <c r="A29" s="223"/>
      <c r="B29" s="436" t="s">
        <v>498</v>
      </c>
      <c r="C29" s="437" t="s">
        <v>505</v>
      </c>
      <c r="D29" s="157" t="s">
        <v>8</v>
      </c>
      <c r="E29" s="154">
        <v>150</v>
      </c>
      <c r="F29" s="154"/>
      <c r="G29" s="392"/>
      <c r="H29" s="153">
        <f>(E29*G29)</f>
        <v>0</v>
      </c>
      <c r="I29" s="273"/>
      <c r="J29" s="274"/>
      <c r="K29" s="275"/>
      <c r="L29" s="276"/>
      <c r="M29" s="277"/>
      <c r="N29" s="276"/>
      <c r="O29" s="276"/>
      <c r="P29" s="278"/>
      <c r="Q29" s="278"/>
    </row>
    <row r="30" spans="1:17" s="279" customFormat="1">
      <c r="A30" s="438"/>
      <c r="B30" s="436"/>
      <c r="C30" s="437"/>
      <c r="D30" s="439"/>
      <c r="E30" s="439"/>
      <c r="F30" s="439"/>
      <c r="G30" s="440"/>
      <c r="H30" s="440"/>
      <c r="I30" s="273"/>
      <c r="J30" s="274"/>
      <c r="K30" s="275"/>
      <c r="L30" s="276"/>
      <c r="M30" s="277"/>
      <c r="N30" s="276"/>
      <c r="O30" s="276"/>
      <c r="P30" s="278"/>
      <c r="Q30" s="278"/>
    </row>
    <row r="31" spans="1:17" s="279" customFormat="1">
      <c r="A31" s="223">
        <f>$B$17</f>
        <v>0</v>
      </c>
      <c r="B31" s="67">
        <f>COUNT($A$20:$B30)+1</f>
        <v>5</v>
      </c>
      <c r="C31" s="437" t="s">
        <v>506</v>
      </c>
      <c r="D31" s="157" t="s">
        <v>8</v>
      </c>
      <c r="E31" s="154">
        <v>130</v>
      </c>
      <c r="F31" s="154"/>
      <c r="G31" s="392"/>
      <c r="H31" s="153">
        <f>E31*G31</f>
        <v>0</v>
      </c>
      <c r="I31" s="273"/>
      <c r="J31" s="274"/>
      <c r="K31" s="275"/>
      <c r="L31" s="276"/>
      <c r="M31" s="277"/>
      <c r="N31" s="276"/>
      <c r="O31" s="276"/>
      <c r="P31" s="278"/>
      <c r="Q31" s="278"/>
    </row>
    <row r="32" spans="1:17" s="279" customFormat="1">
      <c r="A32" s="438"/>
      <c r="B32" s="436"/>
      <c r="C32" s="437"/>
      <c r="D32" s="439"/>
      <c r="E32" s="439"/>
      <c r="F32" s="439"/>
      <c r="G32" s="440"/>
      <c r="H32" s="440"/>
      <c r="I32" s="273"/>
      <c r="J32" s="274"/>
      <c r="K32" s="275"/>
      <c r="L32" s="276"/>
      <c r="M32" s="277"/>
      <c r="N32" s="276"/>
      <c r="O32" s="276"/>
      <c r="P32" s="278"/>
      <c r="Q32" s="278"/>
    </row>
    <row r="33" spans="1:17" s="279" customFormat="1" ht="25.5">
      <c r="A33" s="223">
        <f>$B$17</f>
        <v>0</v>
      </c>
      <c r="B33" s="67">
        <f>COUNT($A$20:$B32)+1</f>
        <v>7</v>
      </c>
      <c r="C33" s="437" t="s">
        <v>507</v>
      </c>
      <c r="D33" s="157" t="s">
        <v>8</v>
      </c>
      <c r="E33" s="154">
        <v>20</v>
      </c>
      <c r="F33" s="154"/>
      <c r="G33" s="392"/>
      <c r="H33" s="153">
        <f>(E33*G33)</f>
        <v>0</v>
      </c>
      <c r="I33" s="273"/>
      <c r="J33" s="274"/>
      <c r="K33" s="275"/>
      <c r="L33" s="276"/>
      <c r="M33" s="277"/>
      <c r="N33" s="276"/>
      <c r="O33" s="276"/>
      <c r="P33" s="278"/>
      <c r="Q33" s="278"/>
    </row>
    <row r="34" spans="1:17" s="279" customFormat="1">
      <c r="A34" s="414"/>
      <c r="B34" s="436"/>
      <c r="C34" s="437"/>
      <c r="D34" s="439"/>
      <c r="E34" s="439"/>
      <c r="F34" s="439"/>
      <c r="G34" s="440"/>
      <c r="H34" s="440"/>
      <c r="I34" s="273"/>
      <c r="J34" s="274"/>
      <c r="K34" s="275"/>
      <c r="L34" s="276"/>
      <c r="M34" s="277"/>
      <c r="N34" s="276"/>
      <c r="O34" s="276"/>
      <c r="P34" s="278"/>
      <c r="Q34" s="278"/>
    </row>
    <row r="35" spans="1:17" s="279" customFormat="1">
      <c r="A35" s="223">
        <f>$B$17</f>
        <v>0</v>
      </c>
      <c r="B35" s="67">
        <f>COUNT($A$20:$B34)+1</f>
        <v>9</v>
      </c>
      <c r="C35" s="437" t="s">
        <v>508</v>
      </c>
      <c r="D35" s="157" t="s">
        <v>8</v>
      </c>
      <c r="E35" s="154">
        <v>20</v>
      </c>
      <c r="F35" s="154"/>
      <c r="G35" s="392"/>
      <c r="H35" s="153">
        <f>(E35*G35)</f>
        <v>0</v>
      </c>
      <c r="I35" s="273"/>
      <c r="J35" s="274"/>
      <c r="K35" s="275"/>
      <c r="L35" s="276"/>
      <c r="M35" s="277"/>
      <c r="N35" s="276"/>
      <c r="O35" s="276"/>
      <c r="P35" s="278"/>
      <c r="Q35" s="278"/>
    </row>
    <row r="36" spans="1:17" s="279" customFormat="1">
      <c r="A36" s="438"/>
      <c r="B36" s="441"/>
      <c r="C36" s="442"/>
      <c r="D36" s="439"/>
      <c r="E36" s="439"/>
      <c r="F36" s="439"/>
      <c r="G36" s="440"/>
      <c r="H36" s="440"/>
      <c r="I36" s="273"/>
      <c r="J36" s="274"/>
      <c r="K36" s="275"/>
      <c r="L36" s="276"/>
      <c r="M36" s="277"/>
      <c r="N36" s="276"/>
      <c r="O36" s="276"/>
      <c r="P36" s="278"/>
      <c r="Q36" s="278"/>
    </row>
    <row r="37" spans="1:17" s="279" customFormat="1" ht="25.5">
      <c r="A37" s="223">
        <f>$B$17</f>
        <v>0</v>
      </c>
      <c r="B37" s="67">
        <f>COUNT($A$20:$B36)+1</f>
        <v>11</v>
      </c>
      <c r="C37" s="437" t="s">
        <v>509</v>
      </c>
      <c r="D37" s="157" t="s">
        <v>10</v>
      </c>
      <c r="E37" s="154">
        <v>5</v>
      </c>
      <c r="F37" s="154"/>
      <c r="G37" s="392"/>
      <c r="H37" s="153">
        <f>(E37*G37)</f>
        <v>0</v>
      </c>
      <c r="I37" s="273"/>
      <c r="J37" s="274"/>
      <c r="K37" s="275"/>
      <c r="L37" s="276"/>
      <c r="M37" s="277"/>
      <c r="N37" s="276"/>
      <c r="O37" s="276"/>
      <c r="P37" s="278"/>
      <c r="Q37" s="278"/>
    </row>
    <row r="38" spans="1:17" s="279" customFormat="1">
      <c r="A38" s="438"/>
      <c r="B38" s="443"/>
      <c r="C38" s="437"/>
      <c r="D38" s="439"/>
      <c r="E38" s="439"/>
      <c r="F38" s="439"/>
      <c r="G38" s="444"/>
      <c r="H38" s="444"/>
      <c r="I38" s="273"/>
      <c r="J38" s="274"/>
      <c r="K38" s="275"/>
      <c r="L38" s="276"/>
      <c r="M38" s="277"/>
      <c r="N38" s="276"/>
      <c r="O38" s="276"/>
      <c r="P38" s="278"/>
      <c r="Q38" s="278"/>
    </row>
    <row r="39" spans="1:17" s="279" customFormat="1" ht="25.5">
      <c r="A39" s="223">
        <f>$B$17</f>
        <v>0</v>
      </c>
      <c r="B39" s="67">
        <f>COUNT($A$20:$B38)+1</f>
        <v>13</v>
      </c>
      <c r="C39" s="437" t="s">
        <v>510</v>
      </c>
      <c r="D39" s="157" t="s">
        <v>10</v>
      </c>
      <c r="E39" s="154">
        <v>5</v>
      </c>
      <c r="F39" s="154"/>
      <c r="G39" s="392"/>
      <c r="H39" s="153">
        <f>(E39*G39)</f>
        <v>0</v>
      </c>
      <c r="I39" s="273"/>
      <c r="J39" s="274"/>
      <c r="K39" s="275"/>
      <c r="L39" s="276"/>
      <c r="M39" s="277"/>
      <c r="N39" s="276"/>
      <c r="O39" s="276"/>
      <c r="P39" s="278"/>
      <c r="Q39" s="278"/>
    </row>
    <row r="40" spans="1:17" s="279" customFormat="1">
      <c r="A40" s="438"/>
      <c r="B40" s="436"/>
      <c r="C40" s="437"/>
      <c r="D40" s="439"/>
      <c r="E40" s="439"/>
      <c r="F40" s="439"/>
      <c r="G40" s="440"/>
      <c r="H40" s="440"/>
      <c r="I40" s="273"/>
      <c r="J40" s="274"/>
      <c r="K40" s="275"/>
      <c r="L40" s="276"/>
      <c r="M40" s="277"/>
      <c r="N40" s="276"/>
      <c r="O40" s="276"/>
      <c r="P40" s="278"/>
      <c r="Q40" s="278"/>
    </row>
    <row r="41" spans="1:17" s="279" customFormat="1">
      <c r="A41" s="223">
        <f>$B$17</f>
        <v>0</v>
      </c>
      <c r="B41" s="67">
        <f>COUNT($A$20:$B40)+1</f>
        <v>15</v>
      </c>
      <c r="C41" s="437" t="s">
        <v>511</v>
      </c>
      <c r="D41" s="157" t="s">
        <v>10</v>
      </c>
      <c r="E41" s="154">
        <v>1</v>
      </c>
      <c r="F41" s="154"/>
      <c r="G41" s="392"/>
      <c r="H41" s="153">
        <f>(E41*G41)</f>
        <v>0</v>
      </c>
      <c r="I41" s="273"/>
      <c r="J41" s="274"/>
      <c r="K41" s="275"/>
      <c r="L41" s="276"/>
      <c r="M41" s="277"/>
      <c r="N41" s="276"/>
      <c r="O41" s="276"/>
      <c r="P41" s="278"/>
      <c r="Q41" s="278"/>
    </row>
    <row r="42" spans="1:17" s="279" customFormat="1">
      <c r="A42" s="438"/>
      <c r="B42" s="436"/>
      <c r="C42" s="437"/>
      <c r="D42" s="439"/>
      <c r="E42" s="439"/>
      <c r="F42" s="439"/>
      <c r="G42" s="440"/>
      <c r="H42" s="440"/>
      <c r="I42" s="273"/>
      <c r="J42" s="274"/>
      <c r="K42" s="275"/>
      <c r="L42" s="276"/>
      <c r="M42" s="277"/>
      <c r="N42" s="276"/>
      <c r="O42" s="276"/>
      <c r="P42" s="278"/>
      <c r="Q42" s="278"/>
    </row>
    <row r="43" spans="1:17" s="279" customFormat="1" ht="25.5">
      <c r="A43" s="223">
        <f>$B$17</f>
        <v>0</v>
      </c>
      <c r="B43" s="67">
        <f>COUNT($A$20:$B42)+1</f>
        <v>17</v>
      </c>
      <c r="C43" s="437" t="s">
        <v>512</v>
      </c>
      <c r="D43" s="439"/>
      <c r="E43" s="439"/>
      <c r="F43" s="439"/>
      <c r="G43" s="440"/>
      <c r="H43" s="440"/>
      <c r="I43" s="273"/>
      <c r="J43" s="274"/>
      <c r="K43" s="275"/>
      <c r="L43" s="276"/>
      <c r="M43" s="277"/>
      <c r="N43" s="276"/>
      <c r="O43" s="276"/>
      <c r="P43" s="278"/>
      <c r="Q43" s="278"/>
    </row>
    <row r="44" spans="1:17" s="279" customFormat="1">
      <c r="A44" s="438"/>
      <c r="B44" s="436" t="s">
        <v>498</v>
      </c>
      <c r="C44" s="437" t="s">
        <v>513</v>
      </c>
      <c r="D44" s="157" t="s">
        <v>10</v>
      </c>
      <c r="E44" s="154">
        <v>4</v>
      </c>
      <c r="F44" s="154"/>
      <c r="G44" s="392"/>
      <c r="H44" s="153">
        <f t="shared" ref="H44:H51" si="3">(E44*G44)</f>
        <v>0</v>
      </c>
      <c r="I44" s="273"/>
      <c r="J44" s="274"/>
      <c r="K44" s="275"/>
      <c r="L44" s="276"/>
      <c r="M44" s="277"/>
      <c r="N44" s="276"/>
      <c r="O44" s="276"/>
      <c r="P44" s="278"/>
      <c r="Q44" s="278"/>
    </row>
    <row r="45" spans="1:17" s="279" customFormat="1">
      <c r="A45" s="438"/>
      <c r="B45" s="436" t="s">
        <v>498</v>
      </c>
      <c r="C45" s="437" t="s">
        <v>514</v>
      </c>
      <c r="D45" s="157" t="s">
        <v>10</v>
      </c>
      <c r="E45" s="154">
        <v>2</v>
      </c>
      <c r="F45" s="154"/>
      <c r="G45" s="392"/>
      <c r="H45" s="153">
        <f t="shared" si="3"/>
        <v>0</v>
      </c>
      <c r="I45" s="273"/>
      <c r="J45" s="274"/>
      <c r="K45" s="275"/>
      <c r="L45" s="276"/>
      <c r="M45" s="277"/>
      <c r="N45" s="276"/>
      <c r="O45" s="276"/>
      <c r="P45" s="278"/>
      <c r="Q45" s="278"/>
    </row>
    <row r="46" spans="1:17" s="279" customFormat="1">
      <c r="A46" s="438"/>
      <c r="B46" s="436" t="s">
        <v>498</v>
      </c>
      <c r="C46" s="437" t="s">
        <v>515</v>
      </c>
      <c r="D46" s="157" t="s">
        <v>10</v>
      </c>
      <c r="E46" s="154">
        <v>2</v>
      </c>
      <c r="F46" s="154"/>
      <c r="G46" s="392"/>
      <c r="H46" s="153">
        <f t="shared" si="3"/>
        <v>0</v>
      </c>
      <c r="I46" s="273"/>
      <c r="J46" s="274"/>
      <c r="K46" s="275"/>
      <c r="L46" s="276"/>
      <c r="M46" s="277"/>
      <c r="N46" s="276"/>
      <c r="O46" s="276"/>
      <c r="P46" s="278"/>
      <c r="Q46" s="278"/>
    </row>
    <row r="47" spans="1:17" s="279" customFormat="1">
      <c r="A47" s="438"/>
      <c r="B47" s="436" t="s">
        <v>498</v>
      </c>
      <c r="C47" s="437" t="s">
        <v>516</v>
      </c>
      <c r="D47" s="157" t="s">
        <v>10</v>
      </c>
      <c r="E47" s="154">
        <v>1</v>
      </c>
      <c r="F47" s="154"/>
      <c r="G47" s="392"/>
      <c r="H47" s="153">
        <f t="shared" si="3"/>
        <v>0</v>
      </c>
      <c r="I47" s="273"/>
      <c r="J47" s="274"/>
      <c r="K47" s="275"/>
      <c r="L47" s="276"/>
      <c r="M47" s="277"/>
      <c r="N47" s="276"/>
      <c r="O47" s="276"/>
      <c r="P47" s="278"/>
      <c r="Q47" s="278"/>
    </row>
    <row r="48" spans="1:17" s="279" customFormat="1">
      <c r="A48" s="438"/>
      <c r="B48" s="436" t="s">
        <v>498</v>
      </c>
      <c r="C48" s="437" t="s">
        <v>517</v>
      </c>
      <c r="D48" s="157" t="s">
        <v>10</v>
      </c>
      <c r="E48" s="154">
        <v>1</v>
      </c>
      <c r="F48" s="154"/>
      <c r="G48" s="392"/>
      <c r="H48" s="153">
        <f t="shared" si="3"/>
        <v>0</v>
      </c>
      <c r="I48" s="273"/>
      <c r="J48" s="274"/>
      <c r="K48" s="275"/>
      <c r="L48" s="276"/>
      <c r="M48" s="277"/>
      <c r="N48" s="276"/>
      <c r="O48" s="276"/>
      <c r="P48" s="278"/>
      <c r="Q48" s="278"/>
    </row>
    <row r="49" spans="1:17" s="279" customFormat="1">
      <c r="A49" s="438"/>
      <c r="B49" s="436" t="s">
        <v>498</v>
      </c>
      <c r="C49" s="437" t="s">
        <v>518</v>
      </c>
      <c r="D49" s="157" t="s">
        <v>10</v>
      </c>
      <c r="E49" s="154">
        <v>1</v>
      </c>
      <c r="F49" s="154"/>
      <c r="G49" s="392"/>
      <c r="H49" s="153">
        <f t="shared" si="3"/>
        <v>0</v>
      </c>
      <c r="I49" s="273"/>
      <c r="J49" s="274"/>
      <c r="K49" s="275"/>
      <c r="L49" s="276"/>
      <c r="M49" s="277"/>
      <c r="N49" s="276"/>
      <c r="O49" s="276"/>
      <c r="P49" s="278"/>
      <c r="Q49" s="278"/>
    </row>
    <row r="50" spans="1:17" s="279" customFormat="1">
      <c r="A50" s="438"/>
      <c r="B50" s="436" t="s">
        <v>498</v>
      </c>
      <c r="C50" s="437" t="s">
        <v>519</v>
      </c>
      <c r="D50" s="157" t="s">
        <v>10</v>
      </c>
      <c r="E50" s="154">
        <v>1</v>
      </c>
      <c r="F50" s="154"/>
      <c r="G50" s="392"/>
      <c r="H50" s="153">
        <f t="shared" si="3"/>
        <v>0</v>
      </c>
      <c r="I50" s="273"/>
      <c r="J50" s="274"/>
      <c r="K50" s="275"/>
      <c r="L50" s="276"/>
      <c r="M50" s="277"/>
      <c r="N50" s="276"/>
      <c r="O50" s="276"/>
      <c r="P50" s="278"/>
      <c r="Q50" s="278"/>
    </row>
    <row r="51" spans="1:17" s="279" customFormat="1">
      <c r="A51" s="438"/>
      <c r="B51" s="436" t="s">
        <v>498</v>
      </c>
      <c r="C51" s="437" t="s">
        <v>520</v>
      </c>
      <c r="D51" s="157" t="s">
        <v>10</v>
      </c>
      <c r="E51" s="154">
        <v>1</v>
      </c>
      <c r="F51" s="154"/>
      <c r="G51" s="392"/>
      <c r="H51" s="153">
        <f t="shared" si="3"/>
        <v>0</v>
      </c>
      <c r="I51" s="273"/>
      <c r="J51" s="274"/>
      <c r="K51" s="275"/>
      <c r="L51" s="276"/>
      <c r="M51" s="277"/>
      <c r="N51" s="276"/>
      <c r="O51" s="276"/>
      <c r="P51" s="278"/>
      <c r="Q51" s="278"/>
    </row>
    <row r="52" spans="1:17" s="279" customFormat="1">
      <c r="A52" s="438"/>
      <c r="B52" s="436"/>
      <c r="C52" s="437"/>
      <c r="D52" s="439"/>
      <c r="E52" s="439"/>
      <c r="F52" s="439"/>
      <c r="G52" s="440"/>
      <c r="H52" s="440"/>
      <c r="I52" s="273"/>
      <c r="J52" s="274"/>
      <c r="K52" s="275"/>
      <c r="L52" s="276"/>
      <c r="M52" s="277"/>
      <c r="N52" s="276"/>
      <c r="O52" s="276"/>
      <c r="P52" s="278"/>
      <c r="Q52" s="278"/>
    </row>
    <row r="53" spans="1:17" s="279" customFormat="1" ht="38.25">
      <c r="A53" s="223">
        <f>$B$17</f>
        <v>0</v>
      </c>
      <c r="B53" s="67">
        <f>COUNT($A$20:$B52)+1</f>
        <v>19</v>
      </c>
      <c r="C53" s="445" t="s">
        <v>521</v>
      </c>
      <c r="D53" s="157" t="s">
        <v>146</v>
      </c>
      <c r="E53" s="154">
        <v>8</v>
      </c>
      <c r="F53" s="154"/>
      <c r="G53" s="392"/>
      <c r="H53" s="153">
        <f>E53*G53</f>
        <v>0</v>
      </c>
      <c r="I53" s="273"/>
      <c r="J53" s="274"/>
      <c r="K53" s="275"/>
      <c r="L53" s="276"/>
      <c r="M53" s="277"/>
      <c r="N53" s="276"/>
      <c r="O53" s="276"/>
      <c r="P53" s="278"/>
      <c r="Q53" s="278"/>
    </row>
    <row r="54" spans="1:17" s="279" customFormat="1">
      <c r="A54" s="438"/>
      <c r="B54" s="436"/>
      <c r="C54" s="437"/>
      <c r="D54" s="439"/>
      <c r="E54" s="439"/>
      <c r="F54" s="439"/>
      <c r="G54" s="440"/>
      <c r="H54" s="440"/>
      <c r="I54" s="273"/>
      <c r="J54" s="274"/>
      <c r="K54" s="275"/>
      <c r="L54" s="276"/>
      <c r="M54" s="277"/>
      <c r="N54" s="276"/>
      <c r="O54" s="276"/>
      <c r="P54" s="278"/>
      <c r="Q54" s="278"/>
    </row>
    <row r="55" spans="1:17" s="279" customFormat="1" ht="63">
      <c r="A55" s="223">
        <f>$B$17</f>
        <v>0</v>
      </c>
      <c r="B55" s="67">
        <f>COUNT($A$20:$B54)+1</f>
        <v>21</v>
      </c>
      <c r="C55" s="411" t="s">
        <v>522</v>
      </c>
      <c r="D55" s="157" t="s">
        <v>523</v>
      </c>
      <c r="E55" s="154">
        <v>8</v>
      </c>
      <c r="F55" s="154"/>
      <c r="G55" s="392"/>
      <c r="H55" s="153">
        <f>(E55*G55)</f>
        <v>0</v>
      </c>
      <c r="I55" s="273"/>
      <c r="J55" s="274"/>
      <c r="K55" s="275"/>
      <c r="L55" s="276"/>
      <c r="M55" s="277"/>
      <c r="N55" s="276"/>
      <c r="O55" s="276"/>
      <c r="P55" s="278"/>
      <c r="Q55" s="278"/>
    </row>
    <row r="56" spans="1:17" s="279" customFormat="1">
      <c r="A56" s="438"/>
      <c r="B56" s="436"/>
      <c r="C56" s="437"/>
      <c r="D56" s="439"/>
      <c r="E56" s="439"/>
      <c r="F56" s="439"/>
      <c r="G56" s="440"/>
      <c r="H56" s="440"/>
      <c r="I56" s="273"/>
      <c r="J56" s="274"/>
      <c r="K56" s="275"/>
      <c r="L56" s="276"/>
      <c r="M56" s="277"/>
      <c r="N56" s="276"/>
      <c r="O56" s="276"/>
      <c r="P56" s="278"/>
      <c r="Q56" s="278"/>
    </row>
    <row r="57" spans="1:17" s="279" customFormat="1" ht="25.5">
      <c r="A57" s="223">
        <f>$B$17</f>
        <v>0</v>
      </c>
      <c r="B57" s="67">
        <f>COUNT($A$20:$B56)+1</f>
        <v>23</v>
      </c>
      <c r="C57" s="411" t="s">
        <v>524</v>
      </c>
      <c r="D57" s="157" t="s">
        <v>523</v>
      </c>
      <c r="E57" s="154">
        <v>1</v>
      </c>
      <c r="F57" s="154"/>
      <c r="G57" s="392"/>
      <c r="H57" s="153">
        <f>(E57*G57)</f>
        <v>0</v>
      </c>
      <c r="I57" s="273"/>
      <c r="J57" s="274"/>
      <c r="K57" s="275"/>
      <c r="L57" s="276"/>
      <c r="M57" s="277"/>
      <c r="N57" s="276"/>
      <c r="O57" s="276"/>
      <c r="P57" s="278"/>
      <c r="Q57" s="278"/>
    </row>
    <row r="58" spans="1:17" s="279" customFormat="1">
      <c r="A58" s="223"/>
      <c r="B58" s="67"/>
      <c r="C58" s="215"/>
      <c r="D58" s="199"/>
      <c r="E58" s="200"/>
      <c r="F58" s="200"/>
      <c r="G58" s="198"/>
      <c r="H58" s="153"/>
      <c r="I58" s="273"/>
      <c r="J58" s="274"/>
      <c r="K58" s="275"/>
      <c r="L58" s="276"/>
      <c r="M58" s="277"/>
      <c r="N58" s="276"/>
      <c r="O58" s="276"/>
      <c r="P58" s="278"/>
      <c r="Q58" s="278"/>
    </row>
    <row r="59" spans="1:17" s="279" customFormat="1" ht="13.5" thickBot="1">
      <c r="A59" s="207"/>
      <c r="B59" s="208"/>
      <c r="C59" s="189" t="str">
        <f>CONCATENATE($B$16," ",$C$16," - SKUPAJ:")</f>
        <v>I. INŠTALACIJSKI MATERIAL - SKUPAJ:</v>
      </c>
      <c r="D59" s="147"/>
      <c r="E59" s="147"/>
      <c r="F59" s="147"/>
      <c r="G59" s="156"/>
      <c r="H59" s="156">
        <f>SUM(H17:H58)</f>
        <v>0</v>
      </c>
      <c r="I59" s="273"/>
      <c r="J59" s="274"/>
      <c r="K59" s="275"/>
      <c r="L59" s="276"/>
      <c r="M59" s="277"/>
      <c r="N59" s="276"/>
      <c r="O59" s="276"/>
      <c r="P59" s="278"/>
      <c r="Q59" s="278"/>
    </row>
    <row r="60" spans="1:17" s="279" customFormat="1" ht="15.75">
      <c r="A60" s="223"/>
      <c r="B60" s="67"/>
      <c r="C60" s="269"/>
      <c r="D60" s="270"/>
      <c r="E60" s="271"/>
      <c r="F60" s="271"/>
      <c r="G60" s="272"/>
      <c r="H60" s="272"/>
      <c r="I60" s="273"/>
      <c r="J60" s="274"/>
      <c r="K60" s="275"/>
      <c r="L60" s="276"/>
      <c r="M60" s="277"/>
      <c r="N60" s="276"/>
      <c r="O60" s="276"/>
      <c r="P60" s="278"/>
      <c r="Q60" s="278"/>
    </row>
    <row r="61" spans="1:17" s="279" customFormat="1" ht="16.5" thickBot="1">
      <c r="A61" s="205"/>
      <c r="B61" s="206" t="s">
        <v>112</v>
      </c>
      <c r="C61" s="96" t="s">
        <v>525</v>
      </c>
      <c r="D61" s="149"/>
      <c r="E61" s="159"/>
      <c r="F61" s="159"/>
      <c r="G61" s="160"/>
      <c r="H61" s="160"/>
      <c r="I61" s="273"/>
      <c r="J61" s="274"/>
      <c r="K61" s="275"/>
      <c r="L61" s="276"/>
      <c r="M61" s="277"/>
      <c r="N61" s="276"/>
      <c r="O61" s="276"/>
      <c r="P61" s="278"/>
      <c r="Q61" s="278"/>
    </row>
    <row r="62" spans="1:17" s="279" customFormat="1" ht="15.75">
      <c r="A62" s="220"/>
      <c r="B62" s="126"/>
      <c r="C62" s="221"/>
      <c r="D62" s="103"/>
      <c r="E62" s="222"/>
      <c r="F62" s="222"/>
      <c r="G62" s="217"/>
      <c r="H62" s="217"/>
      <c r="I62" s="273"/>
      <c r="J62" s="274"/>
      <c r="K62" s="275"/>
      <c r="L62" s="276"/>
      <c r="M62" s="277"/>
      <c r="N62" s="276"/>
      <c r="O62" s="276"/>
      <c r="P62" s="278"/>
      <c r="Q62" s="278"/>
    </row>
    <row r="63" spans="1:17" s="279" customFormat="1">
      <c r="A63" s="438"/>
      <c r="B63" s="446"/>
      <c r="C63" s="435" t="s">
        <v>526</v>
      </c>
      <c r="D63" s="439"/>
      <c r="E63" s="447"/>
      <c r="F63" s="447"/>
      <c r="G63" s="440"/>
      <c r="H63" s="440"/>
      <c r="I63" s="273"/>
      <c r="J63" s="274"/>
      <c r="K63" s="275"/>
      <c r="L63" s="276"/>
      <c r="M63" s="277"/>
      <c r="N63" s="276"/>
      <c r="O63" s="276"/>
      <c r="P63" s="278"/>
      <c r="Q63" s="278"/>
    </row>
    <row r="64" spans="1:17" s="279" customFormat="1">
      <c r="A64" s="438"/>
      <c r="B64" s="446" t="s">
        <v>498</v>
      </c>
      <c r="C64" s="435" t="s">
        <v>527</v>
      </c>
      <c r="D64" s="439"/>
      <c r="E64" s="447"/>
      <c r="F64" s="447"/>
      <c r="G64" s="440"/>
      <c r="H64" s="440"/>
      <c r="I64" s="273"/>
      <c r="J64" s="274"/>
      <c r="K64" s="275"/>
      <c r="L64" s="276"/>
      <c r="M64" s="277"/>
      <c r="N64" s="276"/>
      <c r="O64" s="276"/>
      <c r="P64" s="278"/>
      <c r="Q64" s="278"/>
    </row>
    <row r="65" spans="1:17" s="279" customFormat="1">
      <c r="A65" s="438"/>
      <c r="B65" s="446" t="s">
        <v>498</v>
      </c>
      <c r="C65" s="435" t="s">
        <v>528</v>
      </c>
      <c r="D65" s="439"/>
      <c r="E65" s="447"/>
      <c r="F65" s="447"/>
      <c r="G65" s="440"/>
      <c r="H65" s="440"/>
      <c r="I65" s="273"/>
      <c r="J65" s="274"/>
      <c r="K65" s="275"/>
      <c r="L65" s="276"/>
      <c r="M65" s="277"/>
      <c r="N65" s="276"/>
      <c r="O65" s="276"/>
      <c r="P65" s="278"/>
      <c r="Q65" s="278"/>
    </row>
    <row r="66" spans="1:17" s="279" customFormat="1">
      <c r="A66" s="438"/>
      <c r="B66" s="446" t="s">
        <v>498</v>
      </c>
      <c r="C66" s="435" t="s">
        <v>529</v>
      </c>
      <c r="D66" s="439"/>
      <c r="E66" s="447"/>
      <c r="F66" s="447"/>
      <c r="G66" s="440"/>
      <c r="H66" s="440"/>
      <c r="I66" s="273"/>
      <c r="J66" s="274"/>
      <c r="K66" s="275"/>
      <c r="L66" s="276"/>
      <c r="M66" s="277"/>
      <c r="N66" s="276"/>
      <c r="O66" s="276"/>
      <c r="P66" s="278"/>
      <c r="Q66" s="278"/>
    </row>
    <row r="67" spans="1:17" s="279" customFormat="1">
      <c r="A67" s="438"/>
      <c r="B67" s="446" t="s">
        <v>498</v>
      </c>
      <c r="C67" s="435" t="s">
        <v>530</v>
      </c>
      <c r="D67" s="439"/>
      <c r="E67" s="447"/>
      <c r="F67" s="447"/>
      <c r="G67" s="440"/>
      <c r="H67" s="440"/>
      <c r="I67" s="273"/>
      <c r="J67" s="274"/>
      <c r="K67" s="275"/>
      <c r="L67" s="276"/>
      <c r="M67" s="277"/>
      <c r="N67" s="276"/>
      <c r="O67" s="276"/>
      <c r="P67" s="278"/>
      <c r="Q67" s="278"/>
    </row>
    <row r="68" spans="1:17" s="279" customFormat="1">
      <c r="A68" s="438"/>
      <c r="B68" s="446" t="s">
        <v>498</v>
      </c>
      <c r="C68" s="435" t="s">
        <v>531</v>
      </c>
      <c r="D68" s="439"/>
      <c r="E68" s="447"/>
      <c r="F68" s="447"/>
      <c r="G68" s="440"/>
      <c r="H68" s="440"/>
      <c r="I68" s="273"/>
      <c r="J68" s="274"/>
      <c r="K68" s="275"/>
      <c r="L68" s="276"/>
      <c r="M68" s="277"/>
      <c r="N68" s="276"/>
      <c r="O68" s="276"/>
      <c r="P68" s="278"/>
      <c r="Q68" s="278"/>
    </row>
    <row r="69" spans="1:17" s="279" customFormat="1">
      <c r="A69" s="438"/>
      <c r="B69" s="446" t="s">
        <v>498</v>
      </c>
      <c r="C69" s="435" t="s">
        <v>532</v>
      </c>
      <c r="D69" s="439"/>
      <c r="E69" s="447"/>
      <c r="F69" s="447"/>
      <c r="G69" s="440"/>
      <c r="H69" s="440"/>
      <c r="I69" s="273"/>
      <c r="J69" s="274"/>
      <c r="K69" s="275"/>
      <c r="L69" s="276"/>
      <c r="M69" s="277"/>
      <c r="N69" s="276"/>
      <c r="O69" s="276"/>
      <c r="P69" s="278"/>
      <c r="Q69" s="278"/>
    </row>
    <row r="70" spans="1:17" s="279" customFormat="1" ht="24">
      <c r="A70" s="438"/>
      <c r="B70" s="446" t="s">
        <v>498</v>
      </c>
      <c r="C70" s="435" t="s">
        <v>533</v>
      </c>
      <c r="D70" s="439"/>
      <c r="E70" s="447"/>
      <c r="F70" s="447"/>
      <c r="G70" s="440"/>
      <c r="H70" s="440"/>
      <c r="I70" s="273"/>
      <c r="J70" s="274"/>
      <c r="K70" s="275"/>
      <c r="L70" s="276"/>
      <c r="M70" s="277"/>
      <c r="N70" s="276"/>
      <c r="O70" s="276"/>
      <c r="P70" s="278"/>
      <c r="Q70" s="278"/>
    </row>
    <row r="71" spans="1:17" s="279" customFormat="1" ht="24">
      <c r="A71" s="438"/>
      <c r="B71" s="446" t="s">
        <v>498</v>
      </c>
      <c r="C71" s="435" t="s">
        <v>534</v>
      </c>
      <c r="D71" s="439"/>
      <c r="E71" s="447"/>
      <c r="F71" s="447"/>
      <c r="G71" s="440"/>
      <c r="H71" s="440"/>
      <c r="I71" s="273"/>
      <c r="J71" s="274"/>
      <c r="K71" s="275"/>
      <c r="L71" s="276"/>
      <c r="M71" s="277"/>
      <c r="N71" s="276"/>
      <c r="O71" s="276"/>
      <c r="P71" s="278"/>
      <c r="Q71" s="278"/>
    </row>
    <row r="72" spans="1:17" s="279" customFormat="1">
      <c r="A72" s="438"/>
      <c r="B72" s="446" t="s">
        <v>498</v>
      </c>
      <c r="C72" s="435" t="s">
        <v>535</v>
      </c>
      <c r="D72" s="439"/>
      <c r="E72" s="447"/>
      <c r="F72" s="447"/>
      <c r="G72" s="440"/>
      <c r="H72" s="440"/>
      <c r="I72" s="273"/>
      <c r="J72" s="274"/>
      <c r="K72" s="275"/>
      <c r="L72" s="276"/>
      <c r="M72" s="277"/>
      <c r="N72" s="276"/>
      <c r="O72" s="276"/>
      <c r="P72" s="278"/>
      <c r="Q72" s="278"/>
    </row>
    <row r="73" spans="1:17" s="279" customFormat="1">
      <c r="A73" s="448"/>
      <c r="B73" s="436"/>
      <c r="C73" s="437"/>
      <c r="D73" s="439"/>
      <c r="E73" s="439"/>
      <c r="F73" s="439"/>
      <c r="G73" s="440"/>
      <c r="H73" s="440"/>
      <c r="I73" s="273"/>
      <c r="J73" s="274"/>
      <c r="K73" s="275"/>
      <c r="L73" s="276"/>
      <c r="M73" s="277"/>
      <c r="N73" s="276"/>
      <c r="O73" s="276"/>
      <c r="P73" s="278"/>
      <c r="Q73" s="278"/>
    </row>
    <row r="74" spans="1:17" s="279" customFormat="1" ht="25.5">
      <c r="A74" s="223">
        <f>$B$62</f>
        <v>0</v>
      </c>
      <c r="B74" s="67">
        <f>COUNT($A73:$B$73)+1</f>
        <v>1</v>
      </c>
      <c r="C74" s="466" t="s">
        <v>575</v>
      </c>
      <c r="D74" s="439"/>
      <c r="E74" s="439"/>
      <c r="F74" s="439"/>
      <c r="G74" s="444"/>
      <c r="H74" s="444"/>
      <c r="I74" s="273"/>
      <c r="J74" s="274"/>
      <c r="K74" s="275"/>
      <c r="L74" s="276"/>
      <c r="M74" s="277"/>
      <c r="N74" s="276"/>
      <c r="O74" s="276"/>
      <c r="P74" s="278"/>
      <c r="Q74" s="278"/>
    </row>
    <row r="75" spans="1:17" s="279" customFormat="1">
      <c r="A75" s="438"/>
      <c r="B75" s="449" t="s">
        <v>498</v>
      </c>
      <c r="C75" s="437" t="s">
        <v>536</v>
      </c>
      <c r="D75" s="157" t="s">
        <v>10</v>
      </c>
      <c r="E75" s="154">
        <v>4</v>
      </c>
      <c r="F75" s="154"/>
      <c r="G75" s="444"/>
      <c r="H75" s="444"/>
      <c r="I75" s="273"/>
      <c r="J75" s="274"/>
      <c r="K75" s="275"/>
      <c r="L75" s="276"/>
      <c r="M75" s="277"/>
      <c r="N75" s="276"/>
      <c r="O75" s="276"/>
      <c r="P75" s="278"/>
      <c r="Q75" s="278"/>
    </row>
    <row r="76" spans="1:17" s="279" customFormat="1">
      <c r="A76" s="438"/>
      <c r="B76" s="449" t="s">
        <v>498</v>
      </c>
      <c r="C76" s="450" t="s">
        <v>537</v>
      </c>
      <c r="D76" s="157"/>
      <c r="E76" s="154"/>
      <c r="F76" s="154"/>
      <c r="G76" s="444"/>
      <c r="H76" s="444"/>
      <c r="I76" s="273"/>
      <c r="J76" s="274"/>
      <c r="K76" s="275"/>
      <c r="L76" s="276"/>
      <c r="M76" s="277"/>
      <c r="N76" s="276"/>
      <c r="O76" s="276"/>
      <c r="P76" s="278"/>
      <c r="Q76" s="278"/>
    </row>
    <row r="77" spans="1:17" s="279" customFormat="1">
      <c r="A77" s="438"/>
      <c r="B77" s="449"/>
      <c r="C77" s="450" t="s">
        <v>538</v>
      </c>
      <c r="D77" s="157" t="s">
        <v>10</v>
      </c>
      <c r="E77" s="154">
        <v>1</v>
      </c>
      <c r="F77" s="154"/>
      <c r="G77" s="444"/>
      <c r="H77" s="444"/>
      <c r="I77" s="273"/>
      <c r="J77" s="274"/>
      <c r="K77" s="275"/>
      <c r="L77" s="276"/>
      <c r="M77" s="277"/>
      <c r="N77" s="276"/>
      <c r="O77" s="276"/>
      <c r="P77" s="278"/>
      <c r="Q77" s="278"/>
    </row>
    <row r="78" spans="1:17" s="279" customFormat="1">
      <c r="A78" s="438"/>
      <c r="B78" s="449"/>
      <c r="C78" s="450" t="s">
        <v>539</v>
      </c>
      <c r="D78" s="157" t="s">
        <v>10</v>
      </c>
      <c r="E78" s="154">
        <v>4</v>
      </c>
      <c r="F78" s="154"/>
      <c r="G78" s="444"/>
      <c r="H78" s="444"/>
      <c r="I78" s="273"/>
      <c r="J78" s="274"/>
      <c r="K78" s="275"/>
      <c r="L78" s="276"/>
      <c r="M78" s="277"/>
      <c r="N78" s="276"/>
      <c r="O78" s="276"/>
      <c r="P78" s="278"/>
      <c r="Q78" s="278"/>
    </row>
    <row r="79" spans="1:17" s="279" customFormat="1">
      <c r="A79" s="448"/>
      <c r="B79" s="436" t="s">
        <v>498</v>
      </c>
      <c r="C79" s="437" t="s">
        <v>540</v>
      </c>
      <c r="D79" s="157" t="s">
        <v>146</v>
      </c>
      <c r="E79" s="154">
        <v>6</v>
      </c>
      <c r="F79" s="154"/>
      <c r="G79" s="444"/>
      <c r="H79" s="444"/>
      <c r="I79" s="273"/>
      <c r="J79" s="274"/>
      <c r="K79" s="275"/>
      <c r="L79" s="276"/>
      <c r="M79" s="277"/>
      <c r="N79" s="276"/>
      <c r="O79" s="276"/>
      <c r="P79" s="278"/>
      <c r="Q79" s="278"/>
    </row>
    <row r="80" spans="1:17" s="279" customFormat="1">
      <c r="A80" s="448"/>
      <c r="B80" s="436" t="s">
        <v>498</v>
      </c>
      <c r="C80" s="451" t="s">
        <v>541</v>
      </c>
      <c r="D80" s="452" t="s">
        <v>523</v>
      </c>
      <c r="E80" s="453">
        <v>1</v>
      </c>
      <c r="F80" s="453"/>
      <c r="G80" s="454"/>
      <c r="H80" s="454"/>
      <c r="I80" s="273"/>
      <c r="J80" s="274"/>
      <c r="K80" s="275"/>
      <c r="L80" s="276"/>
      <c r="M80" s="277"/>
      <c r="N80" s="276"/>
      <c r="O80" s="276"/>
      <c r="P80" s="278"/>
      <c r="Q80" s="278"/>
    </row>
    <row r="81" spans="1:17" s="279" customFormat="1">
      <c r="A81" s="448"/>
      <c r="B81" s="436"/>
      <c r="C81" s="437" t="s">
        <v>6</v>
      </c>
      <c r="D81" s="157" t="s">
        <v>15</v>
      </c>
      <c r="E81" s="154">
        <v>1</v>
      </c>
      <c r="F81" s="154"/>
      <c r="G81" s="392"/>
      <c r="H81" s="153">
        <f>(E81*G81)</f>
        <v>0</v>
      </c>
      <c r="I81" s="273"/>
      <c r="J81" s="274"/>
      <c r="K81" s="275"/>
      <c r="L81" s="276"/>
      <c r="M81" s="277"/>
      <c r="N81" s="276"/>
      <c r="O81" s="276"/>
      <c r="P81" s="278"/>
      <c r="Q81" s="278"/>
    </row>
    <row r="82" spans="1:17" s="279" customFormat="1">
      <c r="A82" s="223"/>
      <c r="B82" s="67"/>
      <c r="C82" s="215"/>
      <c r="D82" s="199"/>
      <c r="E82" s="200"/>
      <c r="F82" s="200"/>
      <c r="G82" s="198"/>
      <c r="H82" s="153"/>
      <c r="I82" s="273"/>
      <c r="J82" s="274"/>
      <c r="K82" s="275"/>
      <c r="L82" s="276"/>
      <c r="M82" s="277"/>
      <c r="N82" s="276"/>
      <c r="O82" s="276"/>
      <c r="P82" s="278"/>
      <c r="Q82" s="278"/>
    </row>
    <row r="83" spans="1:17" s="279" customFormat="1" ht="13.5" thickBot="1">
      <c r="A83" s="207"/>
      <c r="B83" s="208"/>
      <c r="C83" s="189" t="str">
        <f>CONCATENATE($B$61," ",$C$61," - SKUPAJ:")</f>
        <v>II. RAZDELILNIKI - SKUPAJ:</v>
      </c>
      <c r="D83" s="147"/>
      <c r="E83" s="147"/>
      <c r="F83" s="147"/>
      <c r="G83" s="156"/>
      <c r="H83" s="156">
        <f>SUM(H62:H82)</f>
        <v>0</v>
      </c>
      <c r="I83" s="273"/>
      <c r="J83" s="274"/>
      <c r="K83" s="275"/>
      <c r="L83" s="276"/>
      <c r="M83" s="277"/>
      <c r="N83" s="276"/>
      <c r="O83" s="276"/>
      <c r="P83" s="278"/>
      <c r="Q83" s="278"/>
    </row>
    <row r="84" spans="1:17" s="279" customFormat="1" ht="15.75">
      <c r="A84" s="223"/>
      <c r="B84" s="67"/>
      <c r="C84" s="269"/>
      <c r="D84" s="270"/>
      <c r="E84" s="271"/>
      <c r="F84" s="271"/>
      <c r="G84" s="272"/>
      <c r="H84" s="272"/>
      <c r="I84" s="273"/>
      <c r="J84" s="274"/>
      <c r="K84" s="275"/>
      <c r="L84" s="276"/>
      <c r="M84" s="277"/>
      <c r="N84" s="276"/>
      <c r="O84" s="276"/>
      <c r="P84" s="278"/>
      <c r="Q84" s="278"/>
    </row>
    <row r="85" spans="1:17" s="279" customFormat="1" ht="32.25" thickBot="1">
      <c r="A85" s="205"/>
      <c r="B85" s="206" t="s">
        <v>147</v>
      </c>
      <c r="C85" s="96" t="s">
        <v>542</v>
      </c>
      <c r="D85" s="149"/>
      <c r="E85" s="159"/>
      <c r="F85" s="159"/>
      <c r="G85" s="160"/>
      <c r="H85" s="160"/>
      <c r="I85" s="273"/>
      <c r="J85" s="274"/>
      <c r="K85" s="275"/>
      <c r="L85" s="276"/>
      <c r="M85" s="277"/>
      <c r="N85" s="276"/>
      <c r="O85" s="276"/>
      <c r="P85" s="278"/>
      <c r="Q85" s="278"/>
    </row>
    <row r="86" spans="1:17" s="279" customFormat="1" ht="15.75">
      <c r="A86" s="220"/>
      <c r="B86" s="126"/>
      <c r="C86" s="221"/>
      <c r="D86" s="103"/>
      <c r="E86" s="222"/>
      <c r="F86" s="222"/>
      <c r="G86" s="217"/>
      <c r="H86" s="217"/>
      <c r="I86" s="273"/>
      <c r="J86" s="274"/>
      <c r="K86" s="275"/>
      <c r="L86" s="276"/>
      <c r="M86" s="277"/>
      <c r="N86" s="276"/>
      <c r="O86" s="276"/>
      <c r="P86" s="278"/>
      <c r="Q86" s="278"/>
    </row>
    <row r="87" spans="1:17" s="279" customFormat="1" ht="25.5">
      <c r="A87" s="223">
        <f>$B$86</f>
        <v>0</v>
      </c>
      <c r="B87" s="67">
        <f>COUNT($A86:$B$86)+1</f>
        <v>1</v>
      </c>
      <c r="C87" s="455" t="s">
        <v>543</v>
      </c>
      <c r="D87" s="157" t="s">
        <v>146</v>
      </c>
      <c r="E87" s="154">
        <v>4</v>
      </c>
      <c r="F87" s="154"/>
      <c r="G87" s="392"/>
      <c r="H87" s="153">
        <f>(E87*G87)</f>
        <v>0</v>
      </c>
      <c r="I87" s="273"/>
      <c r="J87" s="274"/>
      <c r="K87" s="275"/>
      <c r="L87" s="276"/>
      <c r="M87" s="277"/>
      <c r="N87" s="276"/>
      <c r="O87" s="276"/>
      <c r="P87" s="278"/>
      <c r="Q87" s="278"/>
    </row>
    <row r="88" spans="1:17" s="279" customFormat="1">
      <c r="A88" s="438"/>
      <c r="B88" s="449"/>
      <c r="C88" s="455"/>
      <c r="D88" s="439"/>
      <c r="E88" s="439"/>
      <c r="F88" s="439"/>
      <c r="G88" s="439"/>
      <c r="H88" s="444"/>
      <c r="I88" s="273"/>
      <c r="J88" s="274"/>
      <c r="K88" s="275"/>
      <c r="L88" s="276"/>
      <c r="M88" s="277"/>
      <c r="N88" s="276"/>
      <c r="O88" s="276"/>
      <c r="P88" s="278"/>
      <c r="Q88" s="278"/>
    </row>
    <row r="89" spans="1:17" s="279" customFormat="1" ht="89.25">
      <c r="A89" s="223">
        <f>$B$86</f>
        <v>0</v>
      </c>
      <c r="B89" s="67">
        <f>COUNT($A$87:$B88)+1</f>
        <v>3</v>
      </c>
      <c r="C89" s="458" t="s">
        <v>577</v>
      </c>
      <c r="D89" s="157" t="s">
        <v>10</v>
      </c>
      <c r="E89" s="154">
        <v>8</v>
      </c>
      <c r="F89" s="154"/>
      <c r="G89" s="392"/>
      <c r="H89" s="153">
        <f>(E89*G89)</f>
        <v>0</v>
      </c>
      <c r="I89" s="273"/>
      <c r="J89" s="274"/>
      <c r="K89" s="275"/>
      <c r="L89" s="276"/>
      <c r="M89" s="277"/>
      <c r="N89" s="276"/>
      <c r="O89" s="276"/>
      <c r="P89" s="278"/>
      <c r="Q89" s="278"/>
    </row>
    <row r="90" spans="1:17" s="279" customFormat="1">
      <c r="A90" s="223"/>
      <c r="B90" s="67"/>
      <c r="C90" s="215"/>
      <c r="D90" s="199"/>
      <c r="E90" s="200"/>
      <c r="F90" s="200"/>
      <c r="G90" s="198"/>
      <c r="H90" s="153"/>
      <c r="I90" s="273"/>
      <c r="J90" s="274"/>
      <c r="K90" s="275"/>
      <c r="L90" s="276"/>
      <c r="M90" s="277"/>
      <c r="N90" s="276"/>
      <c r="O90" s="276"/>
      <c r="P90" s="278"/>
      <c r="Q90" s="278"/>
    </row>
    <row r="91" spans="1:17" s="279" customFormat="1" ht="26.25" thickBot="1">
      <c r="A91" s="207"/>
      <c r="B91" s="208"/>
      <c r="C91" s="189" t="str">
        <f>CONCATENATE($B$85," ",$C$85," - SKUPAJ:")</f>
        <v>III. POMOŽNA TER GRADBENA DELA ZA ELEKTROINŠTALACIJE - SKUPAJ:</v>
      </c>
      <c r="D91" s="147"/>
      <c r="E91" s="147"/>
      <c r="F91" s="147"/>
      <c r="G91" s="156"/>
      <c r="H91" s="156">
        <f>SUM(H86:H90)</f>
        <v>0</v>
      </c>
      <c r="I91" s="273"/>
      <c r="J91" s="274"/>
      <c r="K91" s="275"/>
      <c r="L91" s="276"/>
      <c r="M91" s="277"/>
      <c r="N91" s="276"/>
      <c r="O91" s="276"/>
      <c r="P91" s="278"/>
      <c r="Q91" s="278"/>
    </row>
    <row r="92" spans="1:17" s="279" customFormat="1" ht="15.75">
      <c r="A92" s="223"/>
      <c r="B92" s="67"/>
      <c r="C92" s="269"/>
      <c r="D92" s="270"/>
      <c r="E92" s="271"/>
      <c r="F92" s="271"/>
      <c r="G92" s="272"/>
      <c r="H92" s="272"/>
      <c r="I92" s="273"/>
      <c r="J92" s="274"/>
      <c r="K92" s="275"/>
      <c r="L92" s="276"/>
      <c r="M92" s="277"/>
      <c r="N92" s="276"/>
      <c r="O92" s="276"/>
      <c r="P92" s="278"/>
      <c r="Q92" s="278"/>
    </row>
    <row r="93" spans="1:17" s="279" customFormat="1" ht="19.5" thickBot="1">
      <c r="A93" s="230" t="str">
        <f>CONCATENATE("DELNA REKAPITULACIJA - ",A1,C1)</f>
        <v>DELNA REKAPITULACIJA - 4.POPIS DEL S PREDRAČUNOM</v>
      </c>
      <c r="B93" s="230"/>
      <c r="C93" s="150"/>
      <c r="D93" s="151"/>
      <c r="E93" s="151"/>
      <c r="F93" s="151"/>
      <c r="G93" s="191"/>
      <c r="H93" s="191"/>
      <c r="I93" s="273"/>
      <c r="J93" s="274"/>
      <c r="K93" s="275"/>
      <c r="L93" s="276"/>
      <c r="M93" s="277"/>
      <c r="N93" s="276"/>
      <c r="O93" s="276"/>
      <c r="P93" s="278"/>
      <c r="Q93" s="278"/>
    </row>
    <row r="94" spans="1:17" s="279" customFormat="1">
      <c r="A94"/>
      <c r="B94"/>
      <c r="C94" s="192"/>
      <c r="D94" s="148"/>
      <c r="E94" s="148"/>
      <c r="F94" s="148"/>
      <c r="G94" s="171"/>
      <c r="H94" s="384"/>
      <c r="I94" s="273"/>
      <c r="J94" s="274"/>
      <c r="K94" s="275"/>
      <c r="L94" s="276"/>
      <c r="M94" s="277"/>
      <c r="N94" s="276"/>
      <c r="O94" s="276"/>
      <c r="P94" s="278"/>
      <c r="Q94" s="278"/>
    </row>
    <row r="95" spans="1:17" s="279" customFormat="1">
      <c r="A95" t="s">
        <v>101</v>
      </c>
      <c r="B95"/>
      <c r="C95" s="193"/>
      <c r="D95" s="152"/>
      <c r="E95" s="152"/>
      <c r="F95" s="152"/>
      <c r="G95" s="171"/>
      <c r="H95" s="171"/>
      <c r="I95" s="273"/>
      <c r="J95" s="274"/>
      <c r="K95" s="275"/>
      <c r="L95" s="276"/>
      <c r="M95" s="277"/>
      <c r="N95" s="276"/>
      <c r="O95" s="276"/>
      <c r="P95" s="278"/>
      <c r="Q95" s="278"/>
    </row>
    <row r="96" spans="1:17" s="279" customFormat="1">
      <c r="A96"/>
      <c r="B96"/>
      <c r="C96" s="193"/>
      <c r="D96" s="152"/>
      <c r="E96" s="152"/>
      <c r="F96" s="152"/>
      <c r="G96" s="171"/>
      <c r="H96" s="171"/>
      <c r="I96" s="273"/>
      <c r="J96" s="274"/>
      <c r="K96" s="275"/>
      <c r="L96" s="276"/>
      <c r="M96" s="277"/>
      <c r="N96" s="276"/>
      <c r="O96" s="276"/>
      <c r="P96" s="278"/>
      <c r="Q96" s="278"/>
    </row>
    <row r="97" spans="1:17" s="279" customFormat="1" ht="17.25" customHeight="1">
      <c r="A97"/>
      <c r="B97" s="113" t="str">
        <f>B16</f>
        <v>I.</v>
      </c>
      <c r="C97" s="113" t="str">
        <f>C16</f>
        <v>INŠTALACIJSKI MATERIAL</v>
      </c>
      <c r="D97" s="148"/>
      <c r="E97" s="148"/>
      <c r="F97" s="148"/>
      <c r="G97" s="171"/>
      <c r="H97" s="190">
        <f>H59</f>
        <v>0</v>
      </c>
      <c r="I97" s="273"/>
      <c r="J97" s="274"/>
      <c r="K97" s="275"/>
      <c r="L97" s="276"/>
      <c r="M97" s="277"/>
      <c r="N97" s="276"/>
      <c r="O97" s="276"/>
      <c r="P97" s="278"/>
      <c r="Q97" s="278"/>
    </row>
    <row r="98" spans="1:17" s="279" customFormat="1">
      <c r="A98"/>
      <c r="B98" s="104"/>
      <c r="C98" s="193"/>
      <c r="D98" s="152"/>
      <c r="E98" s="152"/>
      <c r="F98" s="152"/>
      <c r="G98" s="171"/>
      <c r="H98" s="171"/>
      <c r="I98" s="273"/>
      <c r="J98" s="274"/>
      <c r="K98" s="275"/>
      <c r="L98" s="276"/>
      <c r="M98" s="277"/>
      <c r="N98" s="276"/>
      <c r="O98" s="276"/>
      <c r="P98" s="278"/>
      <c r="Q98" s="278"/>
    </row>
    <row r="99" spans="1:17" s="279" customFormat="1">
      <c r="A99"/>
      <c r="B99" s="113" t="str">
        <f>B61</f>
        <v>II.</v>
      </c>
      <c r="C99" s="113" t="str">
        <f>C61</f>
        <v>RAZDELILNIKI</v>
      </c>
      <c r="D99" s="148"/>
      <c r="E99" s="148"/>
      <c r="F99" s="148"/>
      <c r="G99" s="171"/>
      <c r="H99" s="190">
        <f>H83</f>
        <v>0</v>
      </c>
      <c r="I99" s="273"/>
      <c r="J99" s="274"/>
      <c r="K99" s="275"/>
      <c r="L99" s="276"/>
      <c r="M99" s="277"/>
      <c r="N99" s="276"/>
      <c r="O99" s="276"/>
      <c r="P99" s="278"/>
      <c r="Q99" s="278"/>
    </row>
    <row r="100" spans="1:17" s="279" customFormat="1">
      <c r="A100"/>
      <c r="B100" s="104"/>
      <c r="C100" s="113"/>
      <c r="D100" s="148"/>
      <c r="E100" s="148"/>
      <c r="F100" s="148"/>
      <c r="G100" s="171"/>
      <c r="H100" s="190"/>
      <c r="I100" s="273"/>
      <c r="J100" s="274"/>
      <c r="K100" s="275"/>
      <c r="L100" s="276"/>
      <c r="M100" s="277"/>
      <c r="N100" s="276"/>
      <c r="O100" s="276"/>
      <c r="P100" s="278"/>
      <c r="Q100" s="278"/>
    </row>
    <row r="101" spans="1:17" s="279" customFormat="1" ht="25.5">
      <c r="A101"/>
      <c r="B101" s="113" t="str">
        <f>B85</f>
        <v>III.</v>
      </c>
      <c r="C101" s="113" t="str">
        <f>C85</f>
        <v>POMOŽNA TER GRADBENA DELA ZA ELEKTROINŠTALACIJE</v>
      </c>
      <c r="D101" s="148"/>
      <c r="E101" s="148"/>
      <c r="F101" s="148"/>
      <c r="G101" s="171"/>
      <c r="H101" s="190">
        <f>H91</f>
        <v>0</v>
      </c>
      <c r="I101" s="273"/>
      <c r="J101" s="274"/>
      <c r="K101" s="275"/>
      <c r="L101" s="276"/>
      <c r="M101" s="277"/>
      <c r="N101" s="276"/>
      <c r="O101" s="276"/>
      <c r="P101" s="278"/>
      <c r="Q101" s="278"/>
    </row>
    <row r="102" spans="1:17" s="279" customFormat="1">
      <c r="A102"/>
      <c r="B102" s="104"/>
      <c r="C102" s="113"/>
      <c r="D102" s="148"/>
      <c r="E102" s="148"/>
      <c r="F102" s="148"/>
      <c r="G102" s="171"/>
      <c r="H102" s="190"/>
      <c r="I102" s="273"/>
      <c r="J102" s="274"/>
      <c r="K102" s="275"/>
      <c r="L102" s="276"/>
      <c r="M102" s="277"/>
      <c r="N102" s="276"/>
      <c r="O102" s="276"/>
      <c r="P102" s="278"/>
      <c r="Q102" s="278"/>
    </row>
    <row r="103" spans="1:17" s="279" customFormat="1">
      <c r="A103" s="414"/>
      <c r="B103" s="441"/>
      <c r="C103" s="456"/>
      <c r="D103" s="456"/>
      <c r="E103" s="456"/>
      <c r="F103" s="456"/>
      <c r="G103" s="457"/>
      <c r="H103" s="440"/>
      <c r="I103" s="273"/>
      <c r="J103" s="274"/>
      <c r="K103" s="275"/>
      <c r="L103" s="276"/>
      <c r="M103" s="277"/>
      <c r="N103" s="276"/>
      <c r="O103" s="276"/>
      <c r="P103" s="278"/>
      <c r="Q103" s="278"/>
    </row>
    <row r="104" spans="1:17" s="279" customFormat="1">
      <c r="A104" s="340"/>
      <c r="B104" s="104"/>
      <c r="C104" s="113"/>
      <c r="D104" s="148"/>
      <c r="E104" s="148"/>
      <c r="F104" s="148"/>
      <c r="G104" s="190"/>
      <c r="H104" s="190"/>
      <c r="I104" s="273"/>
      <c r="J104" s="274"/>
      <c r="K104" s="275"/>
      <c r="L104" s="276"/>
      <c r="M104" s="277"/>
      <c r="N104" s="276"/>
      <c r="O104" s="276"/>
      <c r="P104" s="278"/>
      <c r="Q104" s="278"/>
    </row>
    <row r="105" spans="1:17" s="279" customFormat="1" ht="13.5" thickBot="1">
      <c r="A105" s="195"/>
      <c r="B105" s="196"/>
      <c r="C105" s="189" t="str">
        <f>CONCATENATE(A3,"",C3," - SKUPAJ:")</f>
        <v>S4.ELEKTRO INSTALACIJE - SKUPAJ:</v>
      </c>
      <c r="D105" s="147"/>
      <c r="E105" s="147"/>
      <c r="F105" s="147"/>
      <c r="G105" s="191"/>
      <c r="H105" s="191">
        <f>SUM(H95:H104)</f>
        <v>0</v>
      </c>
      <c r="I105" s="273"/>
      <c r="J105" s="274"/>
      <c r="K105" s="275"/>
      <c r="L105" s="276"/>
      <c r="M105" s="277"/>
      <c r="N105" s="276"/>
      <c r="O105" s="276"/>
      <c r="P105" s="278"/>
      <c r="Q105" s="278"/>
    </row>
    <row r="106" spans="1:17" s="138" customFormat="1">
      <c r="A106" s="65"/>
      <c r="B106" s="65"/>
      <c r="C106" s="80"/>
      <c r="D106" s="103"/>
      <c r="E106" s="103"/>
      <c r="F106" s="103"/>
      <c r="G106" s="328"/>
      <c r="H106" s="328"/>
      <c r="I106" s="226"/>
      <c r="J106" s="169"/>
      <c r="K106" s="214"/>
      <c r="L106" s="226"/>
      <c r="M106" s="256"/>
      <c r="N106" s="210"/>
      <c r="O106" s="153"/>
      <c r="P106" s="257"/>
      <c r="Q106" s="170"/>
    </row>
  </sheetData>
  <sheetProtection algorithmName="SHA-512" hashValue="NwkupiMDnkWabP3GCGeYAs6PlCrhUXv3JDFDG5TBs9g4hi+hMqhPrc9lNa8iBT2U8/zikY+OgALS7VleteGrVw==" saltValue="sgntFTYI586J1T4B1uN58g==" spinCount="100000" sheet="1" objects="1" scenarios="1"/>
  <conditionalFormatting sqref="G22:G26">
    <cfRule type="cellIs" dxfId="53" priority="37" operator="equal">
      <formula>0</formula>
    </cfRule>
    <cfRule type="cellIs" dxfId="52" priority="38" operator="greaterThan">
      <formula>0</formula>
    </cfRule>
  </conditionalFormatting>
  <conditionalFormatting sqref="G29">
    <cfRule type="cellIs" dxfId="51" priority="35" operator="equal">
      <formula>0</formula>
    </cfRule>
    <cfRule type="cellIs" dxfId="50" priority="36" operator="greaterThan">
      <formula>0</formula>
    </cfRule>
  </conditionalFormatting>
  <conditionalFormatting sqref="G31">
    <cfRule type="cellIs" dxfId="49" priority="33" operator="equal">
      <formula>0</formula>
    </cfRule>
    <cfRule type="cellIs" dxfId="48" priority="34" operator="greaterThan">
      <formula>0</formula>
    </cfRule>
  </conditionalFormatting>
  <conditionalFormatting sqref="G33">
    <cfRule type="cellIs" dxfId="47" priority="31" operator="equal">
      <formula>0</formula>
    </cfRule>
    <cfRule type="cellIs" dxfId="46" priority="32" operator="greaterThan">
      <formula>0</formula>
    </cfRule>
  </conditionalFormatting>
  <conditionalFormatting sqref="G35">
    <cfRule type="cellIs" dxfId="45" priority="29" operator="equal">
      <formula>0</formula>
    </cfRule>
    <cfRule type="cellIs" dxfId="44" priority="30" operator="greaterThan">
      <formula>0</formula>
    </cfRule>
  </conditionalFormatting>
  <conditionalFormatting sqref="G37">
    <cfRule type="cellIs" dxfId="43" priority="27" operator="equal">
      <formula>0</formula>
    </cfRule>
    <cfRule type="cellIs" dxfId="42" priority="28" operator="greaterThan">
      <formula>0</formula>
    </cfRule>
  </conditionalFormatting>
  <conditionalFormatting sqref="G39">
    <cfRule type="cellIs" dxfId="41" priority="25" operator="equal">
      <formula>0</formula>
    </cfRule>
    <cfRule type="cellIs" dxfId="40" priority="26" operator="greaterThan">
      <formula>0</formula>
    </cfRule>
  </conditionalFormatting>
  <conditionalFormatting sqref="G41">
    <cfRule type="cellIs" dxfId="39" priority="23" operator="equal">
      <formula>0</formula>
    </cfRule>
    <cfRule type="cellIs" dxfId="38" priority="24" operator="greaterThan">
      <formula>0</formula>
    </cfRule>
  </conditionalFormatting>
  <conditionalFormatting sqref="G44:G51">
    <cfRule type="cellIs" dxfId="37" priority="21" operator="equal">
      <formula>0</formula>
    </cfRule>
    <cfRule type="cellIs" dxfId="36" priority="22" operator="greaterThan">
      <formula>0</formula>
    </cfRule>
  </conditionalFormatting>
  <conditionalFormatting sqref="G53">
    <cfRule type="cellIs" dxfId="35" priority="19" operator="equal">
      <formula>0</formula>
    </cfRule>
    <cfRule type="cellIs" dxfId="34" priority="20" operator="greaterThan">
      <formula>0</formula>
    </cfRule>
  </conditionalFormatting>
  <conditionalFormatting sqref="G55">
    <cfRule type="cellIs" dxfId="33" priority="15" operator="equal">
      <formula>0</formula>
    </cfRule>
    <cfRule type="cellIs" dxfId="32" priority="16" operator="greaterThan">
      <formula>0</formula>
    </cfRule>
  </conditionalFormatting>
  <conditionalFormatting sqref="G57">
    <cfRule type="cellIs" dxfId="31" priority="17" operator="equal">
      <formula>0</formula>
    </cfRule>
    <cfRule type="cellIs" dxfId="30" priority="18" operator="greaterThan">
      <formula>0</formula>
    </cfRule>
  </conditionalFormatting>
  <conditionalFormatting sqref="G81">
    <cfRule type="cellIs" dxfId="29" priority="13" operator="equal">
      <formula>0</formula>
    </cfRule>
    <cfRule type="cellIs" dxfId="28" priority="14" operator="greaterThan">
      <formula>0</formula>
    </cfRule>
  </conditionalFormatting>
  <conditionalFormatting sqref="G87">
    <cfRule type="cellIs" dxfId="27" priority="11" operator="equal">
      <formula>0</formula>
    </cfRule>
    <cfRule type="cellIs" dxfId="26" priority="12" operator="greaterThan">
      <formula>0</formula>
    </cfRule>
  </conditionalFormatting>
  <conditionalFormatting sqref="G89">
    <cfRule type="cellIs" dxfId="25" priority="9" operator="equal">
      <formula>0</formula>
    </cfRule>
    <cfRule type="cellIs" dxfId="24" priority="10" operator="greaterThan">
      <formula>0</formula>
    </cfRule>
  </conditionalFormatting>
  <pageMargins left="0.98425196850393704" right="0.39370078740157483" top="0.98425196850393704" bottom="0.74803149606299213" header="0" footer="0.39370078740157483"/>
  <pageSetup paperSize="9" scale="75" firstPageNumber="0" orientation="portrait" horizontalDpi="300" verticalDpi="300" r:id="rId1"/>
  <headerFooter alignWithMargins="0">
    <oddHeader>&amp;L_x000D__x000D_&amp;9</oddHeader>
    <oddFooter>&amp;C&amp;6 &amp; List: &amp;A&amp;L&amp;9&amp;R&amp;R &amp; &amp;9 &amp; List: &amp;A_x000D_&amp;R &amp; &amp;9 &amp; Stran: &amp;P</oddFooter>
  </headerFooter>
  <rowBreaks count="2" manualBreakCount="2">
    <brk id="42" max="7" man="1"/>
    <brk id="91"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B0E97-27EB-4195-9F82-ED0040A29808}">
  <dimension ref="A1:Q132"/>
  <sheetViews>
    <sheetView showZeros="0" tabSelected="1" view="pageBreakPreview" topLeftCell="A60" zoomScale="80" zoomScaleNormal="100" zoomScaleSheetLayoutView="80" workbookViewId="0">
      <selection activeCell="K87" sqref="K87"/>
    </sheetView>
  </sheetViews>
  <sheetFormatPr defaultRowHeight="12.75"/>
  <cols>
    <col min="1" max="1" width="3.7109375" style="65" customWidth="1"/>
    <col min="2" max="2" width="4.42578125" style="65" customWidth="1"/>
    <col min="3" max="3" width="48.140625" style="80" customWidth="1"/>
    <col min="4" max="4" width="6.28515625" style="103" customWidth="1"/>
    <col min="5" max="5" width="7.5703125" style="103" customWidth="1"/>
    <col min="6" max="6" width="11" style="103" customWidth="1"/>
    <col min="7" max="7" width="10" style="328" customWidth="1"/>
    <col min="8" max="8" width="13.28515625" style="419" customWidth="1"/>
    <col min="9" max="9" width="20" style="237" customWidth="1"/>
    <col min="10" max="10" width="20" style="238" customWidth="1"/>
    <col min="11" max="11" width="41" style="238" customWidth="1"/>
    <col min="12" max="15" width="20" style="184" customWidth="1"/>
    <col min="16" max="17" width="20" style="239" customWidth="1"/>
    <col min="18" max="16384" width="9.140625" style="65"/>
  </cols>
  <sheetData>
    <row r="1" spans="1:17" s="64" customFormat="1" ht="18">
      <c r="A1" s="78" t="s">
        <v>349</v>
      </c>
      <c r="B1" s="77"/>
      <c r="C1" s="400" t="s">
        <v>352</v>
      </c>
      <c r="D1" s="174"/>
      <c r="E1" s="174"/>
      <c r="F1" s="174"/>
      <c r="G1" s="326"/>
      <c r="H1" s="417"/>
      <c r="I1" s="232"/>
      <c r="J1" s="233"/>
      <c r="K1" s="233"/>
      <c r="L1" s="234"/>
      <c r="M1" s="145"/>
      <c r="N1" s="145"/>
      <c r="O1" s="145"/>
      <c r="P1" s="79"/>
      <c r="Q1" s="79"/>
    </row>
    <row r="2" spans="1:17" s="64" customFormat="1" ht="15.75" customHeight="1">
      <c r="A2" s="78"/>
      <c r="B2" s="77"/>
      <c r="C2" s="400"/>
      <c r="D2" s="174"/>
      <c r="E2" s="174"/>
      <c r="F2" s="174"/>
      <c r="G2" s="326"/>
      <c r="H2" s="417"/>
      <c r="I2" s="232"/>
      <c r="J2" s="233"/>
      <c r="K2" s="233"/>
      <c r="L2" s="234"/>
      <c r="M2" s="145"/>
      <c r="N2" s="145"/>
      <c r="O2" s="145"/>
      <c r="P2" s="79"/>
      <c r="Q2" s="79"/>
    </row>
    <row r="3" spans="1:17" s="91" customFormat="1" ht="18">
      <c r="A3" s="90" t="s">
        <v>337</v>
      </c>
      <c r="B3" s="179"/>
      <c r="C3" s="401" t="s">
        <v>350</v>
      </c>
      <c r="D3" s="174"/>
      <c r="E3" s="174"/>
      <c r="F3" s="174"/>
      <c r="G3" s="327"/>
      <c r="H3" s="418"/>
      <c r="I3" s="235"/>
      <c r="J3" s="236"/>
      <c r="K3" s="236"/>
      <c r="L3" s="210"/>
      <c r="M3" s="146"/>
      <c r="N3" s="146"/>
      <c r="O3" s="146"/>
      <c r="P3" s="92"/>
      <c r="Q3" s="92"/>
    </row>
    <row r="4" spans="1:17" ht="14.25" customHeight="1">
      <c r="A4" s="66" t="s">
        <v>108</v>
      </c>
      <c r="B4" s="66"/>
      <c r="L4" s="510"/>
      <c r="M4" s="510"/>
    </row>
    <row r="5" spans="1:17" ht="217.5" customHeight="1">
      <c r="C5" s="130" t="s">
        <v>110</v>
      </c>
      <c r="D5" s="186"/>
      <c r="E5" s="186"/>
      <c r="F5" s="186"/>
      <c r="G5" s="329"/>
      <c r="H5" s="420"/>
      <c r="L5" s="510"/>
      <c r="M5" s="510"/>
    </row>
    <row r="6" spans="1:17" ht="51.75" customHeight="1">
      <c r="C6" s="324" t="s">
        <v>180</v>
      </c>
      <c r="D6" s="186"/>
      <c r="E6" s="186"/>
      <c r="F6" s="186"/>
      <c r="G6" s="329"/>
      <c r="H6" s="420"/>
      <c r="L6" s="510"/>
      <c r="M6"/>
    </row>
    <row r="7" spans="1:17">
      <c r="C7" s="130"/>
      <c r="D7" s="186"/>
      <c r="E7" s="186"/>
      <c r="F7" s="186"/>
      <c r="G7" s="329"/>
      <c r="H7" s="420"/>
      <c r="L7" s="510"/>
      <c r="M7"/>
    </row>
    <row r="8" spans="1:17">
      <c r="A8" s="66" t="s">
        <v>138</v>
      </c>
      <c r="B8" s="66"/>
      <c r="C8" s="130"/>
      <c r="D8" s="186"/>
      <c r="E8" s="186"/>
      <c r="F8" s="186"/>
      <c r="G8" s="329"/>
      <c r="H8" s="420"/>
      <c r="L8" s="510"/>
      <c r="M8" s="240"/>
    </row>
    <row r="9" spans="1:17" ht="38.25">
      <c r="A9" s="241" t="s">
        <v>0</v>
      </c>
      <c r="B9" s="242"/>
      <c r="C9" s="242" t="s">
        <v>1</v>
      </c>
      <c r="D9" s="468" t="s">
        <v>2</v>
      </c>
      <c r="E9" s="468" t="s">
        <v>3</v>
      </c>
      <c r="F9" s="469" t="s">
        <v>580</v>
      </c>
      <c r="G9" s="470" t="s">
        <v>4</v>
      </c>
      <c r="H9" s="471" t="s">
        <v>5</v>
      </c>
      <c r="I9" s="472"/>
      <c r="L9" s="510"/>
      <c r="M9" s="240"/>
    </row>
    <row r="10" spans="1:17" ht="12" customHeight="1">
      <c r="A10" s="82"/>
      <c r="B10" s="82"/>
      <c r="C10" s="243"/>
      <c r="G10" s="158"/>
      <c r="H10" s="421"/>
      <c r="L10" s="510"/>
      <c r="M10" s="240"/>
    </row>
    <row r="11" spans="1:17" ht="16.5" customHeight="1" thickBot="1">
      <c r="A11" s="244"/>
      <c r="B11" s="245" t="s">
        <v>105</v>
      </c>
      <c r="C11" s="402" t="s">
        <v>354</v>
      </c>
      <c r="D11" s="247"/>
      <c r="E11" s="248"/>
      <c r="F11" s="248"/>
      <c r="G11" s="249"/>
      <c r="H11" s="422"/>
      <c r="I11" s="250"/>
      <c r="J11" s="251"/>
      <c r="L11" s="510"/>
      <c r="M11" s="252"/>
    </row>
    <row r="12" spans="1:17" s="279" customFormat="1" ht="15.75">
      <c r="A12" s="223"/>
      <c r="B12" s="67"/>
      <c r="C12" s="403"/>
      <c r="D12" s="270"/>
      <c r="E12" s="271"/>
      <c r="F12" s="271"/>
      <c r="G12" s="272"/>
      <c r="H12" s="423"/>
      <c r="I12" s="273"/>
      <c r="J12" s="274"/>
      <c r="K12" s="275"/>
      <c r="L12" s="276"/>
      <c r="M12" s="277"/>
      <c r="N12" s="276"/>
      <c r="O12" s="276"/>
      <c r="P12" s="278"/>
      <c r="Q12" s="278"/>
    </row>
    <row r="13" spans="1:17" s="285" customFormat="1">
      <c r="A13" s="223" t="str">
        <f>$B$11</f>
        <v>I.</v>
      </c>
      <c r="B13" s="67">
        <f>COUNT($A$12:$B12)+1</f>
        <v>1</v>
      </c>
      <c r="C13" s="404" t="s">
        <v>355</v>
      </c>
      <c r="D13" s="280" t="s">
        <v>100</v>
      </c>
      <c r="E13" s="281">
        <v>1</v>
      </c>
      <c r="F13" s="281"/>
      <c r="G13" s="392"/>
      <c r="H13" s="424">
        <f>E13*G13</f>
        <v>0</v>
      </c>
      <c r="I13" s="282"/>
      <c r="J13" s="283"/>
      <c r="K13" s="283"/>
      <c r="L13" s="284"/>
      <c r="M13" s="284"/>
      <c r="N13" s="284"/>
      <c r="O13" s="284"/>
      <c r="P13" s="277"/>
      <c r="Q13" s="277"/>
    </row>
    <row r="14" spans="1:17" s="97" customFormat="1">
      <c r="A14" s="223"/>
      <c r="B14" s="67"/>
      <c r="C14" s="405" t="s">
        <v>356</v>
      </c>
      <c r="D14" s="157"/>
      <c r="E14" s="154"/>
      <c r="F14" s="154"/>
      <c r="G14" s="153"/>
      <c r="H14" s="424">
        <f t="shared" ref="H14" si="0">E14*G14</f>
        <v>0</v>
      </c>
      <c r="I14" s="253"/>
      <c r="J14" s="254"/>
      <c r="K14" s="254"/>
      <c r="L14" s="170"/>
      <c r="M14" s="170"/>
      <c r="N14" s="170"/>
      <c r="O14" s="170"/>
      <c r="P14" s="255"/>
      <c r="Q14" s="255"/>
    </row>
    <row r="15" spans="1:17" s="97" customFormat="1">
      <c r="A15" s="223"/>
      <c r="B15" s="67"/>
      <c r="C15" s="405" t="s">
        <v>357</v>
      </c>
      <c r="D15" s="157"/>
      <c r="E15" s="154"/>
      <c r="F15" s="154"/>
      <c r="G15" s="153"/>
      <c r="H15" s="424"/>
      <c r="I15" s="253"/>
      <c r="J15" s="254"/>
      <c r="K15" s="254"/>
      <c r="L15" s="170"/>
      <c r="M15" s="170"/>
      <c r="N15" s="170"/>
      <c r="O15" s="170"/>
      <c r="P15" s="255"/>
      <c r="Q15" s="255"/>
    </row>
    <row r="16" spans="1:17" s="97" customFormat="1">
      <c r="A16" s="223"/>
      <c r="B16" s="67"/>
      <c r="C16" s="405" t="s">
        <v>357</v>
      </c>
      <c r="D16" s="157"/>
      <c r="E16" s="154"/>
      <c r="F16" s="154"/>
      <c r="G16" s="153"/>
      <c r="H16" s="424"/>
      <c r="I16" s="253"/>
      <c r="J16" s="254"/>
      <c r="K16" s="254"/>
      <c r="L16" s="170"/>
      <c r="M16" s="170"/>
      <c r="N16" s="170"/>
      <c r="O16" s="170"/>
      <c r="P16" s="255"/>
      <c r="Q16" s="255"/>
    </row>
    <row r="17" spans="1:17" s="97" customFormat="1">
      <c r="A17" s="223"/>
      <c r="B17" s="67"/>
      <c r="C17" s="405" t="s">
        <v>358</v>
      </c>
      <c r="D17" s="157"/>
      <c r="E17" s="154"/>
      <c r="F17" s="154"/>
      <c r="G17" s="153"/>
      <c r="H17" s="424"/>
      <c r="I17" s="253"/>
      <c r="J17" s="254"/>
      <c r="K17" s="254"/>
      <c r="L17" s="170"/>
      <c r="M17" s="170"/>
      <c r="N17" s="170"/>
      <c r="O17" s="170"/>
      <c r="P17" s="255"/>
      <c r="Q17" s="255"/>
    </row>
    <row r="18" spans="1:17" s="97" customFormat="1">
      <c r="A18" s="223"/>
      <c r="B18" s="67"/>
      <c r="C18" s="405" t="s">
        <v>359</v>
      </c>
      <c r="D18" s="157"/>
      <c r="E18" s="154"/>
      <c r="F18" s="154"/>
      <c r="G18" s="153"/>
      <c r="H18" s="424"/>
      <c r="I18" s="253"/>
      <c r="J18" s="254"/>
      <c r="K18" s="254"/>
      <c r="L18" s="170"/>
      <c r="M18" s="170"/>
      <c r="N18" s="170"/>
      <c r="O18" s="170"/>
      <c r="P18" s="255"/>
      <c r="Q18" s="255"/>
    </row>
    <row r="19" spans="1:17" s="97" customFormat="1">
      <c r="A19" s="223"/>
      <c r="B19" s="67"/>
      <c r="C19" s="405" t="s">
        <v>360</v>
      </c>
      <c r="D19" s="157"/>
      <c r="E19" s="154"/>
      <c r="F19" s="154"/>
      <c r="G19" s="153"/>
      <c r="H19" s="424"/>
      <c r="I19" s="253"/>
      <c r="J19" s="254"/>
      <c r="K19" s="254"/>
      <c r="L19" s="170"/>
      <c r="M19" s="170"/>
      <c r="N19" s="170"/>
      <c r="O19" s="170"/>
      <c r="P19" s="255"/>
      <c r="Q19" s="255"/>
    </row>
    <row r="20" spans="1:17" s="97" customFormat="1">
      <c r="A20" s="223"/>
      <c r="B20" s="67"/>
      <c r="C20" s="405" t="s">
        <v>360</v>
      </c>
      <c r="D20" s="157"/>
      <c r="E20" s="154"/>
      <c r="F20" s="154"/>
      <c r="G20" s="153"/>
      <c r="H20" s="424"/>
      <c r="I20" s="253"/>
      <c r="J20" s="254"/>
      <c r="K20" s="254"/>
      <c r="L20" s="170"/>
      <c r="M20" s="170"/>
      <c r="N20" s="170"/>
      <c r="O20" s="170"/>
      <c r="P20" s="255"/>
      <c r="Q20" s="255"/>
    </row>
    <row r="21" spans="1:17" s="97" customFormat="1" ht="24">
      <c r="A21" s="223"/>
      <c r="B21" s="67"/>
      <c r="C21" s="405" t="s">
        <v>361</v>
      </c>
      <c r="D21" s="157"/>
      <c r="E21" s="154"/>
      <c r="F21" s="154"/>
      <c r="G21" s="153"/>
      <c r="H21" s="424"/>
      <c r="I21" s="253"/>
      <c r="J21" s="254"/>
      <c r="K21" s="254"/>
      <c r="L21" s="170"/>
      <c r="M21" s="170"/>
      <c r="N21" s="170"/>
      <c r="O21" s="170"/>
      <c r="P21" s="255"/>
      <c r="Q21" s="255"/>
    </row>
    <row r="22" spans="1:17" s="97" customFormat="1" ht="48">
      <c r="A22" s="223"/>
      <c r="B22" s="67"/>
      <c r="C22" s="405" t="s">
        <v>362</v>
      </c>
      <c r="D22" s="157"/>
      <c r="E22" s="154"/>
      <c r="F22" s="154"/>
      <c r="G22" s="153"/>
      <c r="H22" s="424"/>
      <c r="I22" s="253"/>
      <c r="J22" s="254"/>
      <c r="K22" s="254"/>
      <c r="L22" s="170"/>
      <c r="M22" s="170"/>
      <c r="N22" s="170"/>
      <c r="O22" s="170"/>
      <c r="P22" s="255"/>
      <c r="Q22" s="255"/>
    </row>
    <row r="23" spans="1:17" s="97" customFormat="1">
      <c r="A23" s="223"/>
      <c r="B23" s="67"/>
      <c r="C23" s="405" t="s">
        <v>363</v>
      </c>
      <c r="D23" s="157"/>
      <c r="E23" s="154"/>
      <c r="F23" s="154"/>
      <c r="G23" s="153"/>
      <c r="H23" s="424"/>
      <c r="I23" s="253"/>
      <c r="J23" s="254"/>
      <c r="K23" s="254"/>
      <c r="L23" s="170"/>
      <c r="M23" s="170"/>
      <c r="N23" s="170"/>
      <c r="O23" s="170"/>
      <c r="P23" s="255"/>
      <c r="Q23" s="255"/>
    </row>
    <row r="24" spans="1:17" s="97" customFormat="1" ht="24">
      <c r="A24" s="223"/>
      <c r="B24" s="67"/>
      <c r="C24" s="405" t="s">
        <v>364</v>
      </c>
      <c r="D24" s="157"/>
      <c r="E24" s="154"/>
      <c r="F24" s="154"/>
      <c r="G24" s="153"/>
      <c r="H24" s="424"/>
      <c r="I24" s="253"/>
      <c r="J24" s="254"/>
      <c r="K24" s="254"/>
      <c r="L24" s="170"/>
      <c r="M24" s="170"/>
      <c r="N24" s="170"/>
      <c r="O24" s="170"/>
      <c r="P24" s="255"/>
      <c r="Q24" s="255"/>
    </row>
    <row r="25" spans="1:17" s="97" customFormat="1">
      <c r="A25" s="223"/>
      <c r="B25" s="67"/>
      <c r="C25" s="405"/>
      <c r="D25" s="157"/>
      <c r="E25" s="154"/>
      <c r="F25" s="154"/>
      <c r="G25" s="153"/>
      <c r="H25" s="424"/>
      <c r="I25" s="253"/>
      <c r="J25" s="254"/>
      <c r="K25" s="254"/>
      <c r="L25" s="170"/>
      <c r="M25" s="170"/>
      <c r="N25" s="170"/>
      <c r="O25" s="170"/>
      <c r="P25" s="255"/>
      <c r="Q25" s="255"/>
    </row>
    <row r="26" spans="1:17" s="97" customFormat="1" ht="24">
      <c r="A26" s="223" t="str">
        <f>$B$11</f>
        <v>I.</v>
      </c>
      <c r="B26" s="67">
        <f>COUNT($A$12:$B25)+1</f>
        <v>2</v>
      </c>
      <c r="C26" s="405" t="s">
        <v>365</v>
      </c>
      <c r="D26" s="280" t="s">
        <v>100</v>
      </c>
      <c r="E26" s="281">
        <v>1</v>
      </c>
      <c r="F26" s="281"/>
      <c r="G26" s="392"/>
      <c r="H26" s="424">
        <f>E26*G26</f>
        <v>0</v>
      </c>
      <c r="I26" s="253"/>
      <c r="J26" s="254"/>
      <c r="K26" s="254"/>
      <c r="L26" s="170"/>
      <c r="M26" s="170"/>
      <c r="N26" s="170"/>
      <c r="O26" s="170"/>
      <c r="P26" s="255"/>
      <c r="Q26" s="255"/>
    </row>
    <row r="27" spans="1:17" s="97" customFormat="1" ht="24">
      <c r="A27" s="223"/>
      <c r="B27" s="67"/>
      <c r="C27" s="405" t="s">
        <v>366</v>
      </c>
      <c r="D27" s="157"/>
      <c r="E27" s="154"/>
      <c r="F27" s="154"/>
      <c r="G27" s="153"/>
      <c r="H27" s="424"/>
      <c r="I27" s="253"/>
      <c r="J27" s="254"/>
      <c r="K27" s="254"/>
      <c r="L27" s="170"/>
      <c r="M27" s="170"/>
      <c r="N27" s="170"/>
      <c r="O27" s="170"/>
      <c r="P27" s="255"/>
      <c r="Q27" s="255"/>
    </row>
    <row r="28" spans="1:17" s="97" customFormat="1">
      <c r="A28" s="223"/>
      <c r="B28" s="67"/>
      <c r="C28" s="405"/>
      <c r="D28" s="157"/>
      <c r="E28" s="154"/>
      <c r="F28" s="154"/>
      <c r="G28" s="153"/>
      <c r="H28" s="424"/>
      <c r="I28" s="253"/>
      <c r="J28" s="254"/>
      <c r="K28" s="254"/>
      <c r="L28" s="170"/>
      <c r="M28" s="170"/>
      <c r="N28" s="170"/>
      <c r="O28" s="170"/>
      <c r="P28" s="255"/>
      <c r="Q28" s="255"/>
    </row>
    <row r="29" spans="1:17" s="97" customFormat="1" ht="13.5" thickBot="1">
      <c r="A29" s="207"/>
      <c r="B29" s="208"/>
      <c r="C29" s="406" t="str">
        <f>CONCATENATE($B$11," ",$C$11," - SKUPAJ:")</f>
        <v>I. Demontaža  - SKUPAJ:</v>
      </c>
      <c r="D29" s="147"/>
      <c r="E29" s="147"/>
      <c r="F29" s="147"/>
      <c r="G29" s="156"/>
      <c r="H29" s="425">
        <f>SUM(H13:H27)</f>
        <v>0</v>
      </c>
      <c r="I29" s="253"/>
      <c r="J29" s="254"/>
      <c r="K29" s="254"/>
      <c r="L29" s="170"/>
      <c r="M29" s="170"/>
      <c r="N29" s="170"/>
      <c r="O29" s="170"/>
      <c r="P29" s="255"/>
      <c r="Q29" s="255"/>
    </row>
    <row r="30" spans="1:17" s="97" customFormat="1">
      <c r="A30" s="223"/>
      <c r="B30" s="67"/>
      <c r="C30" s="405"/>
      <c r="D30" s="157"/>
      <c r="E30" s="154"/>
      <c r="F30" s="154"/>
      <c r="G30" s="153"/>
      <c r="H30" s="424"/>
      <c r="I30" s="253"/>
      <c r="J30" s="254"/>
      <c r="K30" s="254"/>
      <c r="L30" s="170"/>
      <c r="M30" s="170"/>
      <c r="N30" s="170"/>
      <c r="O30" s="170"/>
      <c r="P30" s="255"/>
      <c r="Q30" s="255"/>
    </row>
    <row r="31" spans="1:17" s="97" customFormat="1" ht="16.5" thickBot="1">
      <c r="A31" s="244"/>
      <c r="B31" s="245" t="s">
        <v>112</v>
      </c>
      <c r="C31" s="402" t="s">
        <v>367</v>
      </c>
      <c r="D31" s="247"/>
      <c r="E31" s="248"/>
      <c r="F31" s="248"/>
      <c r="G31" s="249"/>
      <c r="H31" s="422"/>
      <c r="I31" s="253"/>
      <c r="J31" s="254"/>
      <c r="K31" s="254"/>
      <c r="L31" s="170"/>
      <c r="M31" s="170"/>
      <c r="N31" s="170"/>
      <c r="O31" s="170"/>
      <c r="P31" s="255"/>
      <c r="Q31" s="255"/>
    </row>
    <row r="32" spans="1:17" s="97" customFormat="1">
      <c r="A32" s="223"/>
      <c r="B32" s="67"/>
      <c r="C32" s="405"/>
      <c r="D32" s="157"/>
      <c r="E32" s="154"/>
      <c r="F32" s="154"/>
      <c r="G32" s="153"/>
      <c r="H32" s="424"/>
      <c r="I32" s="253"/>
      <c r="J32" s="254"/>
      <c r="K32" s="254"/>
      <c r="L32" s="170"/>
      <c r="M32" s="170"/>
      <c r="N32" s="170"/>
      <c r="O32" s="170"/>
      <c r="P32" s="255"/>
      <c r="Q32" s="255"/>
    </row>
    <row r="33" spans="1:17" s="97" customFormat="1">
      <c r="A33" s="223" t="s">
        <v>112</v>
      </c>
      <c r="B33" s="67">
        <v>1</v>
      </c>
      <c r="C33" s="405" t="s">
        <v>368</v>
      </c>
      <c r="D33" s="280" t="s">
        <v>10</v>
      </c>
      <c r="E33" s="281">
        <v>2</v>
      </c>
      <c r="F33" s="281"/>
      <c r="G33" s="392"/>
      <c r="H33" s="424">
        <f>E33*G33</f>
        <v>0</v>
      </c>
      <c r="I33" s="253"/>
      <c r="J33" s="254"/>
      <c r="K33" s="254"/>
      <c r="L33" s="170"/>
      <c r="M33" s="170"/>
      <c r="N33" s="170"/>
      <c r="O33" s="170"/>
      <c r="P33" s="255"/>
      <c r="Q33" s="255"/>
    </row>
    <row r="34" spans="1:17" s="97" customFormat="1" ht="24">
      <c r="A34" s="223"/>
      <c r="B34" s="67"/>
      <c r="C34" s="405" t="s">
        <v>432</v>
      </c>
      <c r="D34" s="157"/>
      <c r="E34" s="154"/>
      <c r="F34" s="154"/>
      <c r="G34" s="153"/>
      <c r="H34" s="424"/>
      <c r="I34" s="253"/>
      <c r="J34" s="254"/>
      <c r="K34" s="254"/>
      <c r="L34" s="170"/>
      <c r="M34" s="170"/>
      <c r="N34" s="170"/>
      <c r="O34" s="170"/>
      <c r="P34" s="255"/>
      <c r="Q34" s="255"/>
    </row>
    <row r="35" spans="1:17" s="97" customFormat="1">
      <c r="A35" s="223"/>
      <c r="B35" s="67"/>
      <c r="C35" s="405" t="s">
        <v>369</v>
      </c>
      <c r="D35" s="157"/>
      <c r="E35" s="154"/>
      <c r="F35" s="154"/>
      <c r="G35" s="153"/>
      <c r="H35" s="424"/>
      <c r="I35" s="253"/>
      <c r="J35" s="254"/>
      <c r="K35" s="254"/>
      <c r="L35" s="170"/>
      <c r="M35" s="170"/>
      <c r="N35" s="170"/>
      <c r="O35" s="170"/>
      <c r="P35" s="255"/>
      <c r="Q35" s="255"/>
    </row>
    <row r="36" spans="1:17" s="97" customFormat="1" ht="66.75" customHeight="1">
      <c r="A36" s="223"/>
      <c r="B36" s="67"/>
      <c r="C36" s="405" t="s">
        <v>370</v>
      </c>
      <c r="D36" s="157"/>
      <c r="E36" s="154"/>
      <c r="F36" s="154"/>
      <c r="G36" s="153"/>
      <c r="H36" s="424"/>
      <c r="I36" s="253"/>
      <c r="J36" s="254"/>
      <c r="K36" s="254"/>
      <c r="L36" s="170"/>
      <c r="M36" s="170"/>
      <c r="N36" s="170"/>
      <c r="O36" s="170"/>
      <c r="P36" s="255"/>
      <c r="Q36" s="255"/>
    </row>
    <row r="37" spans="1:17" s="97" customFormat="1">
      <c r="A37" s="223"/>
      <c r="B37" s="67"/>
      <c r="C37" s="405"/>
      <c r="D37" s="157"/>
      <c r="E37" s="154"/>
      <c r="F37" s="154"/>
      <c r="G37" s="153"/>
      <c r="H37" s="424"/>
      <c r="I37" s="253"/>
      <c r="J37" s="254"/>
      <c r="K37" s="254"/>
      <c r="L37" s="170"/>
      <c r="M37" s="170"/>
      <c r="N37" s="170"/>
      <c r="O37" s="170"/>
      <c r="P37" s="255"/>
      <c r="Q37" s="255"/>
    </row>
    <row r="38" spans="1:17" s="97" customFormat="1">
      <c r="A38" s="223" t="s">
        <v>112</v>
      </c>
      <c r="B38" s="67">
        <v>2</v>
      </c>
      <c r="C38" s="405" t="s">
        <v>371</v>
      </c>
      <c r="D38" s="280" t="s">
        <v>10</v>
      </c>
      <c r="E38" s="281">
        <v>2</v>
      </c>
      <c r="F38" s="281"/>
      <c r="G38" s="392"/>
      <c r="H38" s="424">
        <f>E38*G38</f>
        <v>0</v>
      </c>
      <c r="I38" s="253"/>
      <c r="J38" s="254"/>
      <c r="K38" s="254"/>
      <c r="L38" s="170"/>
      <c r="M38" s="170"/>
      <c r="N38" s="170"/>
      <c r="O38" s="170"/>
      <c r="P38" s="255"/>
      <c r="Q38" s="255"/>
    </row>
    <row r="39" spans="1:17" s="97" customFormat="1" ht="24">
      <c r="A39" s="223"/>
      <c r="B39" s="67"/>
      <c r="C39" s="405" t="s">
        <v>433</v>
      </c>
      <c r="D39" s="157"/>
      <c r="E39" s="154"/>
      <c r="F39" s="154"/>
      <c r="G39" s="153"/>
      <c r="H39" s="424"/>
      <c r="I39" s="253"/>
      <c r="J39" s="254"/>
      <c r="K39" s="254"/>
      <c r="L39" s="170"/>
      <c r="M39" s="170"/>
      <c r="N39" s="170"/>
      <c r="O39" s="170"/>
      <c r="P39" s="255"/>
      <c r="Q39" s="255"/>
    </row>
    <row r="40" spans="1:17" s="97" customFormat="1">
      <c r="A40" s="223"/>
      <c r="B40" s="67"/>
      <c r="C40" s="405" t="s">
        <v>372</v>
      </c>
      <c r="D40" s="157"/>
      <c r="E40" s="154"/>
      <c r="F40" s="154"/>
      <c r="G40" s="153"/>
      <c r="H40" s="424"/>
      <c r="I40" s="253"/>
      <c r="J40" s="254"/>
      <c r="K40" s="254"/>
      <c r="L40" s="170"/>
      <c r="M40" s="170"/>
      <c r="N40" s="170"/>
      <c r="O40" s="170"/>
      <c r="P40" s="255"/>
      <c r="Q40" s="255"/>
    </row>
    <row r="41" spans="1:17" s="97" customFormat="1" ht="60">
      <c r="A41" s="223"/>
      <c r="B41" s="67"/>
      <c r="C41" s="405" t="s">
        <v>370</v>
      </c>
      <c r="D41" s="157"/>
      <c r="E41" s="154"/>
      <c r="F41" s="154"/>
      <c r="G41" s="153"/>
      <c r="H41" s="424"/>
      <c r="I41" s="253"/>
      <c r="J41" s="254"/>
      <c r="K41" s="254"/>
      <c r="L41" s="170"/>
      <c r="M41" s="170"/>
      <c r="N41" s="170"/>
      <c r="O41" s="170"/>
      <c r="P41" s="255"/>
      <c r="Q41" s="255"/>
    </row>
    <row r="42" spans="1:17" s="97" customFormat="1">
      <c r="A42" s="223"/>
      <c r="B42" s="67"/>
      <c r="C42" s="405"/>
      <c r="D42" s="157"/>
      <c r="E42" s="154"/>
      <c r="F42" s="154"/>
      <c r="G42" s="153"/>
      <c r="H42" s="424"/>
      <c r="I42" s="253"/>
      <c r="J42" s="254"/>
      <c r="K42" s="254"/>
      <c r="L42" s="170"/>
      <c r="M42" s="170"/>
      <c r="N42" s="170"/>
      <c r="O42" s="170"/>
      <c r="P42" s="255"/>
      <c r="Q42" s="255"/>
    </row>
    <row r="43" spans="1:17" s="97" customFormat="1">
      <c r="A43" s="223" t="s">
        <v>112</v>
      </c>
      <c r="B43" s="67">
        <v>3</v>
      </c>
      <c r="C43" s="405" t="s">
        <v>373</v>
      </c>
      <c r="D43" s="280" t="s">
        <v>10</v>
      </c>
      <c r="E43" s="281">
        <v>2</v>
      </c>
      <c r="F43" s="392"/>
      <c r="G43" s="392"/>
      <c r="H43" s="424">
        <f>E43*G43</f>
        <v>0</v>
      </c>
      <c r="I43" s="253"/>
      <c r="J43" s="254"/>
      <c r="K43" s="254"/>
      <c r="L43" s="170"/>
      <c r="M43" s="170"/>
      <c r="N43" s="170"/>
      <c r="O43" s="170"/>
      <c r="P43" s="255"/>
      <c r="Q43" s="255"/>
    </row>
    <row r="44" spans="1:17" s="97" customFormat="1">
      <c r="A44" s="223"/>
      <c r="B44" s="67"/>
      <c r="C44" s="405" t="s">
        <v>374</v>
      </c>
      <c r="D44" s="157"/>
      <c r="E44" s="154"/>
      <c r="F44" s="154"/>
      <c r="G44" s="153"/>
      <c r="H44" s="424"/>
      <c r="I44" s="253"/>
      <c r="J44" s="254"/>
      <c r="K44" s="254"/>
      <c r="L44" s="170"/>
      <c r="M44" s="170"/>
      <c r="N44" s="170"/>
      <c r="O44" s="170"/>
      <c r="P44" s="255"/>
      <c r="Q44" s="255"/>
    </row>
    <row r="45" spans="1:17" s="97" customFormat="1" ht="24">
      <c r="A45" s="223"/>
      <c r="B45" s="67"/>
      <c r="C45" s="405" t="s">
        <v>375</v>
      </c>
      <c r="D45" s="157"/>
      <c r="E45" s="154"/>
      <c r="F45" s="154"/>
      <c r="G45" s="153"/>
      <c r="H45" s="424"/>
      <c r="I45" s="253"/>
      <c r="J45" s="254"/>
      <c r="K45" s="254"/>
      <c r="L45" s="170"/>
      <c r="M45" s="170"/>
      <c r="N45" s="170"/>
      <c r="O45" s="170"/>
      <c r="P45" s="255"/>
      <c r="Q45" s="255"/>
    </row>
    <row r="46" spans="1:17" s="97" customFormat="1" ht="36">
      <c r="A46" s="223"/>
      <c r="B46" s="67"/>
      <c r="C46" s="405" t="s">
        <v>376</v>
      </c>
      <c r="D46" s="157"/>
      <c r="E46" s="154"/>
      <c r="F46" s="154"/>
      <c r="G46" s="153"/>
      <c r="H46" s="424"/>
      <c r="I46" s="253"/>
      <c r="J46" s="254"/>
      <c r="K46" s="254"/>
      <c r="L46" s="170"/>
      <c r="M46" s="170"/>
      <c r="N46" s="170"/>
      <c r="O46" s="170"/>
      <c r="P46" s="255"/>
      <c r="Q46" s="255"/>
    </row>
    <row r="47" spans="1:17" s="97" customFormat="1" ht="72">
      <c r="A47" s="223"/>
      <c r="B47" s="67"/>
      <c r="C47" s="405" t="s">
        <v>377</v>
      </c>
      <c r="D47" s="157"/>
      <c r="E47" s="154"/>
      <c r="F47" s="154"/>
      <c r="G47" s="153"/>
      <c r="H47" s="424"/>
      <c r="I47" s="253"/>
      <c r="J47" s="254"/>
      <c r="K47" s="254"/>
      <c r="L47" s="170"/>
      <c r="M47" s="170"/>
      <c r="N47" s="170"/>
      <c r="O47" s="170"/>
      <c r="P47" s="255"/>
      <c r="Q47" s="255"/>
    </row>
    <row r="48" spans="1:17" s="97" customFormat="1">
      <c r="A48" s="223"/>
      <c r="B48" s="67"/>
      <c r="C48" s="405" t="s">
        <v>378</v>
      </c>
      <c r="D48" s="157"/>
      <c r="E48" s="154"/>
      <c r="F48" s="154"/>
      <c r="G48" s="153"/>
      <c r="H48" s="424"/>
      <c r="I48" s="253"/>
      <c r="J48" s="254"/>
      <c r="K48" s="254"/>
      <c r="L48" s="170"/>
      <c r="M48" s="170"/>
      <c r="N48" s="170"/>
      <c r="O48" s="170"/>
      <c r="P48" s="255"/>
      <c r="Q48" s="255"/>
    </row>
    <row r="49" spans="1:17" s="97" customFormat="1" ht="24">
      <c r="A49" s="223"/>
      <c r="B49" s="67"/>
      <c r="C49" s="405" t="s">
        <v>388</v>
      </c>
      <c r="D49" s="157"/>
      <c r="E49" s="154"/>
      <c r="F49" s="154"/>
      <c r="G49" s="153"/>
      <c r="H49" s="424"/>
      <c r="I49" s="253"/>
      <c r="J49" s="254"/>
      <c r="K49" s="254"/>
      <c r="L49" s="170"/>
      <c r="M49" s="170"/>
      <c r="N49" s="170"/>
      <c r="O49" s="170"/>
      <c r="P49" s="255"/>
      <c r="Q49" s="255"/>
    </row>
    <row r="50" spans="1:17" s="97" customFormat="1" ht="24">
      <c r="A50" s="223"/>
      <c r="B50" s="67"/>
      <c r="C50" s="405" t="s">
        <v>379</v>
      </c>
      <c r="D50" s="157"/>
      <c r="E50" s="154"/>
      <c r="F50" s="154"/>
      <c r="G50" s="153"/>
      <c r="H50" s="424"/>
      <c r="I50" s="253"/>
      <c r="J50" s="254"/>
      <c r="K50" s="254"/>
      <c r="L50" s="170"/>
      <c r="M50" s="170"/>
      <c r="N50" s="170"/>
      <c r="O50" s="170"/>
      <c r="P50" s="255"/>
      <c r="Q50" s="255"/>
    </row>
    <row r="51" spans="1:17" s="97" customFormat="1" ht="36">
      <c r="A51" s="223"/>
      <c r="B51" s="67"/>
      <c r="C51" s="405" t="s">
        <v>380</v>
      </c>
      <c r="D51" s="157"/>
      <c r="E51" s="154"/>
      <c r="F51" s="154"/>
      <c r="G51" s="153"/>
      <c r="H51" s="424"/>
      <c r="I51" s="253"/>
      <c r="J51" s="254"/>
      <c r="K51" s="254"/>
      <c r="L51" s="170"/>
      <c r="M51" s="170"/>
      <c r="N51" s="170"/>
      <c r="O51" s="170"/>
      <c r="P51" s="255"/>
      <c r="Q51" s="255"/>
    </row>
    <row r="52" spans="1:17" s="97" customFormat="1" ht="36">
      <c r="A52" s="223"/>
      <c r="B52" s="67"/>
      <c r="C52" s="405" t="s">
        <v>381</v>
      </c>
      <c r="D52" s="157"/>
      <c r="E52" s="154"/>
      <c r="F52" s="154"/>
      <c r="G52" s="153"/>
      <c r="H52" s="424"/>
      <c r="I52" s="253"/>
      <c r="J52" s="254"/>
      <c r="K52" s="254"/>
      <c r="L52" s="170"/>
      <c r="M52" s="170"/>
      <c r="N52" s="170"/>
      <c r="O52" s="170"/>
      <c r="P52" s="255"/>
      <c r="Q52" s="255"/>
    </row>
    <row r="53" spans="1:17" s="97" customFormat="1" ht="24">
      <c r="A53" s="223"/>
      <c r="B53" s="67"/>
      <c r="C53" s="405" t="s">
        <v>382</v>
      </c>
      <c r="D53" s="157"/>
      <c r="E53" s="154"/>
      <c r="F53" s="154"/>
      <c r="G53" s="153"/>
      <c r="H53" s="424"/>
      <c r="I53" s="253"/>
      <c r="J53" s="254"/>
      <c r="K53" s="254"/>
      <c r="L53" s="170"/>
      <c r="M53" s="170"/>
      <c r="N53" s="170"/>
      <c r="O53" s="170"/>
      <c r="P53" s="255"/>
      <c r="Q53" s="255"/>
    </row>
    <row r="54" spans="1:17" s="97" customFormat="1" ht="24">
      <c r="A54" s="223"/>
      <c r="B54" s="67"/>
      <c r="C54" s="405" t="s">
        <v>383</v>
      </c>
      <c r="D54" s="157"/>
      <c r="E54" s="154"/>
      <c r="F54" s="154"/>
      <c r="G54" s="153"/>
      <c r="H54" s="424"/>
      <c r="I54" s="253"/>
      <c r="J54" s="254"/>
      <c r="K54" s="254"/>
      <c r="L54" s="170"/>
      <c r="M54" s="170"/>
      <c r="N54" s="170"/>
      <c r="O54" s="170"/>
      <c r="P54" s="255"/>
      <c r="Q54" s="255"/>
    </row>
    <row r="55" spans="1:17" s="97" customFormat="1">
      <c r="A55" s="223"/>
      <c r="B55" s="67"/>
      <c r="C55" s="405" t="s">
        <v>384</v>
      </c>
      <c r="D55" s="157"/>
      <c r="E55" s="154"/>
      <c r="F55" s="154"/>
      <c r="G55" s="153"/>
      <c r="H55" s="424"/>
      <c r="I55" s="253"/>
      <c r="J55" s="254"/>
      <c r="K55" s="254"/>
      <c r="L55" s="170"/>
      <c r="M55" s="170"/>
      <c r="N55" s="170"/>
      <c r="O55" s="170"/>
      <c r="P55" s="255"/>
      <c r="Q55" s="255"/>
    </row>
    <row r="56" spans="1:17" s="97" customFormat="1">
      <c r="A56" s="223"/>
      <c r="B56" s="67"/>
      <c r="C56" s="405" t="s">
        <v>385</v>
      </c>
      <c r="D56" s="157"/>
      <c r="E56" s="154"/>
      <c r="F56" s="154"/>
      <c r="G56" s="153"/>
      <c r="H56" s="424"/>
      <c r="I56" s="253"/>
      <c r="J56" s="254"/>
      <c r="K56" s="254"/>
      <c r="L56" s="170"/>
      <c r="M56" s="170"/>
      <c r="N56" s="170"/>
      <c r="O56" s="170"/>
      <c r="P56" s="255"/>
      <c r="Q56" s="255"/>
    </row>
    <row r="57" spans="1:17" s="97" customFormat="1" ht="24">
      <c r="A57" s="223"/>
      <c r="B57" s="67"/>
      <c r="C57" s="405" t="s">
        <v>434</v>
      </c>
      <c r="D57" s="157"/>
      <c r="E57" s="154"/>
      <c r="F57" s="154"/>
      <c r="G57" s="153"/>
      <c r="H57" s="424"/>
      <c r="I57" s="253"/>
      <c r="J57" s="254"/>
      <c r="K57" s="254"/>
      <c r="L57" s="170"/>
      <c r="M57" s="170"/>
      <c r="N57" s="170"/>
      <c r="O57" s="170"/>
      <c r="P57" s="255"/>
      <c r="Q57" s="255"/>
    </row>
    <row r="58" spans="1:17" s="97" customFormat="1">
      <c r="A58" s="223"/>
      <c r="B58" s="67"/>
      <c r="C58" s="405" t="s">
        <v>386</v>
      </c>
      <c r="D58" s="157"/>
      <c r="E58" s="154"/>
      <c r="F58" s="154"/>
      <c r="G58" s="153"/>
      <c r="H58" s="424"/>
      <c r="I58" s="253"/>
      <c r="J58" s="254"/>
      <c r="K58" s="254"/>
      <c r="L58" s="170"/>
      <c r="M58" s="170"/>
      <c r="N58" s="170"/>
      <c r="O58" s="170"/>
      <c r="P58" s="255"/>
      <c r="Q58" s="255"/>
    </row>
    <row r="59" spans="1:17" s="97" customFormat="1" ht="36">
      <c r="A59" s="223"/>
      <c r="B59" s="67"/>
      <c r="C59" s="405" t="s">
        <v>387</v>
      </c>
      <c r="D59" s="157"/>
      <c r="E59" s="154"/>
      <c r="F59" s="154"/>
      <c r="G59" s="153"/>
      <c r="H59" s="424"/>
      <c r="I59" s="253"/>
      <c r="J59" s="254"/>
      <c r="K59" s="254"/>
      <c r="L59" s="170"/>
      <c r="M59" s="170"/>
      <c r="N59" s="170"/>
      <c r="O59" s="170"/>
      <c r="P59" s="255"/>
      <c r="Q59" s="255"/>
    </row>
    <row r="60" spans="1:17" s="97" customFormat="1">
      <c r="A60" s="223"/>
      <c r="B60" s="67"/>
      <c r="C60" s="405"/>
      <c r="D60" s="157"/>
      <c r="E60" s="154"/>
      <c r="F60" s="154"/>
      <c r="G60" s="153"/>
      <c r="H60" s="424"/>
      <c r="I60" s="253"/>
      <c r="J60" s="254"/>
      <c r="K60" s="254"/>
      <c r="L60" s="170"/>
      <c r="M60" s="170"/>
      <c r="N60" s="170"/>
      <c r="O60" s="170"/>
      <c r="P60" s="255"/>
      <c r="Q60" s="255"/>
    </row>
    <row r="61" spans="1:17" s="97" customFormat="1" ht="13.5" thickBot="1">
      <c r="A61" s="207"/>
      <c r="B61" s="208"/>
      <c r="C61" s="406" t="str">
        <f>CONCATENATE(B31," ",C31," - SKUPAJ:")</f>
        <v>II. Nova oprema  - SKUPAJ:</v>
      </c>
      <c r="D61" s="147"/>
      <c r="E61" s="147"/>
      <c r="F61" s="147"/>
      <c r="G61" s="156"/>
      <c r="H61" s="425">
        <f>SUM(H33:H60)</f>
        <v>0</v>
      </c>
      <c r="I61" s="253"/>
      <c r="J61" s="254"/>
      <c r="K61" s="254"/>
      <c r="L61" s="170"/>
      <c r="M61" s="170"/>
      <c r="N61" s="170"/>
      <c r="O61" s="170"/>
      <c r="P61" s="255"/>
      <c r="Q61" s="255"/>
    </row>
    <row r="62" spans="1:17" s="97" customFormat="1">
      <c r="A62" s="223"/>
      <c r="B62" s="67"/>
      <c r="C62" s="405"/>
      <c r="D62" s="157"/>
      <c r="E62" s="154"/>
      <c r="F62" s="154"/>
      <c r="G62" s="153"/>
      <c r="H62" s="424"/>
      <c r="I62" s="253"/>
      <c r="J62" s="254"/>
      <c r="K62" s="254"/>
      <c r="L62" s="170"/>
      <c r="M62" s="170"/>
      <c r="N62" s="170"/>
      <c r="O62" s="170"/>
      <c r="P62" s="255"/>
      <c r="Q62" s="255"/>
    </row>
    <row r="63" spans="1:17" s="97" customFormat="1" ht="16.5" thickBot="1">
      <c r="A63" s="244"/>
      <c r="B63" s="245" t="s">
        <v>147</v>
      </c>
      <c r="C63" s="402" t="s">
        <v>389</v>
      </c>
      <c r="D63" s="247"/>
      <c r="E63" s="248"/>
      <c r="F63" s="248"/>
      <c r="G63" s="249"/>
      <c r="H63" s="422"/>
      <c r="I63" s="253"/>
      <c r="J63" s="254"/>
      <c r="K63" s="254"/>
      <c r="L63" s="170"/>
      <c r="M63" s="170"/>
      <c r="N63" s="170"/>
      <c r="O63" s="170"/>
      <c r="P63" s="255"/>
      <c r="Q63" s="255"/>
    </row>
    <row r="64" spans="1:17" s="97" customFormat="1">
      <c r="A64" s="223"/>
      <c r="B64" s="67"/>
      <c r="C64" s="405"/>
      <c r="D64" s="157"/>
      <c r="E64" s="154"/>
      <c r="F64" s="154"/>
      <c r="G64" s="153"/>
      <c r="H64" s="424"/>
      <c r="I64" s="253"/>
      <c r="J64" s="254"/>
      <c r="K64" s="254"/>
      <c r="L64" s="170"/>
      <c r="M64" s="170"/>
      <c r="N64" s="170"/>
      <c r="O64" s="170"/>
      <c r="P64" s="255"/>
      <c r="Q64" s="255"/>
    </row>
    <row r="65" spans="1:17" s="97" customFormat="1" ht="24">
      <c r="A65" s="223" t="s">
        <v>147</v>
      </c>
      <c r="B65" s="67">
        <v>1</v>
      </c>
      <c r="C65" s="405" t="s">
        <v>390</v>
      </c>
      <c r="D65" s="280" t="s">
        <v>100</v>
      </c>
      <c r="E65" s="281">
        <v>1</v>
      </c>
      <c r="F65" s="281"/>
      <c r="G65" s="392"/>
      <c r="H65" s="424">
        <f>E65*G65</f>
        <v>0</v>
      </c>
      <c r="I65" s="253"/>
      <c r="J65" s="254"/>
      <c r="K65" s="254"/>
      <c r="L65" s="170"/>
      <c r="M65" s="170"/>
      <c r="N65" s="170"/>
      <c r="O65" s="170"/>
      <c r="P65" s="255"/>
      <c r="Q65" s="255"/>
    </row>
    <row r="66" spans="1:17" s="97" customFormat="1" ht="60">
      <c r="A66" s="223"/>
      <c r="B66" s="67"/>
      <c r="C66" s="405" t="s">
        <v>391</v>
      </c>
      <c r="D66" s="157"/>
      <c r="E66" s="154"/>
      <c r="F66" s="154"/>
      <c r="G66" s="153"/>
      <c r="H66" s="424"/>
      <c r="I66" s="253"/>
      <c r="J66" s="254"/>
      <c r="K66" s="254"/>
      <c r="L66" s="170"/>
      <c r="M66" s="170"/>
      <c r="N66" s="170"/>
      <c r="O66" s="170"/>
      <c r="P66" s="255"/>
      <c r="Q66" s="255"/>
    </row>
    <row r="67" spans="1:17" s="97" customFormat="1" ht="24">
      <c r="A67" s="223"/>
      <c r="B67" s="67"/>
      <c r="C67" s="405" t="s">
        <v>392</v>
      </c>
      <c r="D67" s="157"/>
      <c r="E67" s="154"/>
      <c r="F67" s="154"/>
      <c r="G67" s="153"/>
      <c r="H67" s="424"/>
      <c r="I67" s="253"/>
      <c r="J67" s="254"/>
      <c r="K67" s="254"/>
      <c r="L67" s="170"/>
      <c r="M67" s="170"/>
      <c r="N67" s="170"/>
      <c r="O67" s="170"/>
      <c r="P67" s="255"/>
      <c r="Q67" s="255"/>
    </row>
    <row r="68" spans="1:17" s="97" customFormat="1" ht="24">
      <c r="A68" s="223"/>
      <c r="B68" s="67"/>
      <c r="C68" s="405" t="s">
        <v>393</v>
      </c>
      <c r="D68" s="157"/>
      <c r="E68" s="154"/>
      <c r="F68" s="154"/>
      <c r="G68" s="153"/>
      <c r="H68" s="424"/>
      <c r="I68" s="253"/>
      <c r="J68" s="254"/>
      <c r="K68" s="254"/>
      <c r="L68" s="170"/>
      <c r="M68" s="170"/>
      <c r="N68" s="170"/>
      <c r="O68" s="170"/>
      <c r="P68" s="255"/>
      <c r="Q68" s="255"/>
    </row>
    <row r="69" spans="1:17" s="97" customFormat="1" ht="24">
      <c r="A69" s="223"/>
      <c r="B69" s="67"/>
      <c r="C69" s="405" t="s">
        <v>394</v>
      </c>
      <c r="D69" s="157"/>
      <c r="E69" s="154"/>
      <c r="F69" s="154"/>
      <c r="G69" s="153"/>
      <c r="H69" s="424"/>
      <c r="I69" s="253"/>
      <c r="J69" s="254"/>
      <c r="K69" s="254"/>
      <c r="L69" s="170"/>
      <c r="M69" s="170"/>
      <c r="N69" s="170"/>
      <c r="O69" s="170"/>
      <c r="P69" s="255"/>
      <c r="Q69" s="255"/>
    </row>
    <row r="70" spans="1:17" s="97" customFormat="1">
      <c r="A70" s="223"/>
      <c r="B70" s="67"/>
      <c r="C70" s="405" t="s">
        <v>395</v>
      </c>
      <c r="D70" s="157"/>
      <c r="E70" s="154"/>
      <c r="F70" s="154"/>
      <c r="G70" s="153"/>
      <c r="H70" s="424"/>
      <c r="I70" s="253"/>
      <c r="J70" s="254"/>
      <c r="K70" s="254"/>
      <c r="L70" s="170"/>
      <c r="M70" s="170"/>
      <c r="N70" s="170"/>
      <c r="O70" s="170"/>
      <c r="P70" s="255"/>
      <c r="Q70" s="255"/>
    </row>
    <row r="71" spans="1:17" s="97" customFormat="1">
      <c r="A71" s="223"/>
      <c r="B71" s="67"/>
      <c r="C71" s="405" t="s">
        <v>396</v>
      </c>
      <c r="D71" s="157"/>
      <c r="E71" s="154"/>
      <c r="F71" s="154"/>
      <c r="G71" s="153"/>
      <c r="H71" s="424"/>
      <c r="I71" s="253"/>
      <c r="J71" s="254"/>
      <c r="K71" s="254"/>
      <c r="L71" s="170"/>
      <c r="M71" s="170"/>
      <c r="N71" s="170"/>
      <c r="O71" s="170"/>
      <c r="P71" s="255"/>
      <c r="Q71" s="255"/>
    </row>
    <row r="72" spans="1:17" s="97" customFormat="1" ht="36">
      <c r="A72" s="223"/>
      <c r="B72" s="67"/>
      <c r="C72" s="405" t="s">
        <v>397</v>
      </c>
      <c r="D72" s="157"/>
      <c r="E72" s="154"/>
      <c r="F72" s="154"/>
      <c r="G72" s="153"/>
      <c r="H72" s="424"/>
      <c r="I72" s="253"/>
      <c r="J72" s="254"/>
      <c r="K72" s="254"/>
      <c r="L72" s="170"/>
      <c r="M72" s="170"/>
      <c r="N72" s="170"/>
      <c r="O72" s="170"/>
      <c r="P72" s="255"/>
      <c r="Q72" s="255"/>
    </row>
    <row r="73" spans="1:17" s="97" customFormat="1" ht="24">
      <c r="A73" s="223"/>
      <c r="B73" s="67"/>
      <c r="C73" s="405" t="s">
        <v>398</v>
      </c>
      <c r="D73" s="157"/>
      <c r="E73" s="154"/>
      <c r="F73" s="154"/>
      <c r="G73" s="153"/>
      <c r="H73" s="424"/>
      <c r="I73" s="253"/>
      <c r="J73" s="254"/>
      <c r="K73" s="254"/>
      <c r="L73" s="170"/>
      <c r="M73" s="170"/>
      <c r="N73" s="170"/>
      <c r="O73" s="170"/>
      <c r="P73" s="255"/>
      <c r="Q73" s="255"/>
    </row>
    <row r="74" spans="1:17" s="97" customFormat="1">
      <c r="A74" s="223"/>
      <c r="B74" s="67"/>
      <c r="C74" s="405"/>
      <c r="D74" s="157"/>
      <c r="E74" s="154"/>
      <c r="F74" s="154"/>
      <c r="G74" s="153"/>
      <c r="H74" s="424"/>
      <c r="I74" s="253"/>
      <c r="J74" s="254"/>
      <c r="K74" s="254"/>
      <c r="L74" s="170"/>
      <c r="M74" s="170"/>
      <c r="N74" s="170"/>
      <c r="O74" s="170"/>
      <c r="P74" s="255"/>
      <c r="Q74" s="255"/>
    </row>
    <row r="75" spans="1:17" s="97" customFormat="1" ht="24">
      <c r="A75" s="223" t="s">
        <v>147</v>
      </c>
      <c r="B75" s="67">
        <v>2</v>
      </c>
      <c r="C75" s="405" t="s">
        <v>399</v>
      </c>
      <c r="D75" s="280" t="s">
        <v>100</v>
      </c>
      <c r="E75" s="281">
        <v>1</v>
      </c>
      <c r="F75" s="281"/>
      <c r="G75" s="392"/>
      <c r="H75" s="424">
        <f>E75*G75</f>
        <v>0</v>
      </c>
      <c r="I75" s="253"/>
      <c r="J75" s="254"/>
      <c r="K75" s="254"/>
      <c r="L75" s="170"/>
      <c r="M75" s="170"/>
      <c r="N75" s="170"/>
      <c r="O75" s="170"/>
      <c r="P75" s="255"/>
      <c r="Q75" s="255"/>
    </row>
    <row r="76" spans="1:17" s="97" customFormat="1" ht="24">
      <c r="A76" s="223"/>
      <c r="B76" s="67"/>
      <c r="C76" s="405" t="s">
        <v>400</v>
      </c>
      <c r="D76" s="157"/>
      <c r="E76" s="154"/>
      <c r="F76" s="154"/>
      <c r="G76" s="153"/>
      <c r="H76" s="424"/>
      <c r="I76" s="253"/>
      <c r="J76" s="254"/>
      <c r="K76" s="254"/>
      <c r="L76" s="170"/>
      <c r="M76" s="170"/>
      <c r="N76" s="170"/>
      <c r="O76" s="170"/>
      <c r="P76" s="255"/>
      <c r="Q76" s="255"/>
    </row>
    <row r="77" spans="1:17" s="97" customFormat="1" ht="36">
      <c r="A77" s="223"/>
      <c r="B77" s="67"/>
      <c r="C77" s="405" t="s">
        <v>401</v>
      </c>
      <c r="D77" s="157"/>
      <c r="E77" s="154"/>
      <c r="F77" s="154"/>
      <c r="G77" s="153"/>
      <c r="H77" s="424"/>
      <c r="I77" s="253"/>
      <c r="J77" s="254"/>
      <c r="K77" s="254"/>
      <c r="L77" s="170"/>
      <c r="M77" s="170"/>
      <c r="N77" s="170"/>
      <c r="O77" s="170"/>
      <c r="P77" s="255"/>
      <c r="Q77" s="255"/>
    </row>
    <row r="78" spans="1:17" s="97" customFormat="1">
      <c r="A78" s="223"/>
      <c r="B78" s="67"/>
      <c r="C78" s="405" t="s">
        <v>402</v>
      </c>
      <c r="D78" s="157"/>
      <c r="E78" s="154"/>
      <c r="F78" s="154"/>
      <c r="G78" s="153"/>
      <c r="H78" s="424"/>
      <c r="I78" s="253"/>
      <c r="J78" s="254"/>
      <c r="K78" s="254"/>
      <c r="L78" s="170"/>
      <c r="M78" s="170"/>
      <c r="N78" s="170"/>
      <c r="O78" s="170"/>
      <c r="P78" s="255"/>
      <c r="Q78" s="255"/>
    </row>
    <row r="79" spans="1:17" s="97" customFormat="1" ht="24">
      <c r="A79" s="223"/>
      <c r="B79" s="67"/>
      <c r="C79" s="405" t="s">
        <v>403</v>
      </c>
      <c r="D79" s="157"/>
      <c r="E79" s="154"/>
      <c r="F79" s="154"/>
      <c r="G79" s="153"/>
      <c r="H79" s="424"/>
      <c r="I79" s="253"/>
      <c r="J79" s="254"/>
      <c r="K79" s="254"/>
      <c r="L79" s="170"/>
      <c r="M79" s="170"/>
      <c r="N79" s="170"/>
      <c r="O79" s="170"/>
      <c r="P79" s="255"/>
      <c r="Q79" s="255"/>
    </row>
    <row r="80" spans="1:17" s="97" customFormat="1">
      <c r="A80" s="223"/>
      <c r="B80" s="67"/>
      <c r="C80" s="405" t="s">
        <v>404</v>
      </c>
      <c r="D80" s="157"/>
      <c r="E80" s="154"/>
      <c r="F80" s="154"/>
      <c r="G80" s="153"/>
      <c r="H80" s="424"/>
      <c r="I80" s="253"/>
      <c r="J80" s="254"/>
      <c r="K80" s="254"/>
      <c r="L80" s="170"/>
      <c r="M80" s="170"/>
      <c r="N80" s="170"/>
      <c r="O80" s="170"/>
      <c r="P80" s="255"/>
      <c r="Q80" s="255"/>
    </row>
    <row r="81" spans="1:17" s="97" customFormat="1">
      <c r="A81" s="223"/>
      <c r="B81" s="67"/>
      <c r="C81" s="405"/>
      <c r="D81" s="157"/>
      <c r="E81" s="154"/>
      <c r="F81" s="154"/>
      <c r="G81" s="153"/>
      <c r="H81" s="424"/>
      <c r="I81" s="253"/>
      <c r="J81" s="254"/>
      <c r="K81" s="254"/>
      <c r="L81" s="170"/>
      <c r="M81" s="170"/>
      <c r="N81" s="170"/>
      <c r="O81" s="170"/>
      <c r="P81" s="255"/>
      <c r="Q81" s="255"/>
    </row>
    <row r="82" spans="1:17" s="97" customFormat="1">
      <c r="A82" s="223" t="s">
        <v>147</v>
      </c>
      <c r="B82" s="67">
        <v>3</v>
      </c>
      <c r="C82" s="405" t="s">
        <v>405</v>
      </c>
      <c r="D82" s="280" t="s">
        <v>100</v>
      </c>
      <c r="E82" s="281">
        <v>1</v>
      </c>
      <c r="F82" s="281"/>
      <c r="G82" s="392"/>
      <c r="H82" s="424">
        <f>E82*G82</f>
        <v>0</v>
      </c>
      <c r="I82" s="253"/>
      <c r="J82" s="254"/>
      <c r="K82" s="254"/>
      <c r="L82" s="170"/>
      <c r="M82" s="170"/>
      <c r="N82" s="170"/>
      <c r="O82" s="170"/>
      <c r="P82" s="255"/>
      <c r="Q82" s="255"/>
    </row>
    <row r="83" spans="1:17" s="97" customFormat="1" ht="36">
      <c r="A83" s="223"/>
      <c r="B83" s="67"/>
      <c r="C83" s="405" t="s">
        <v>406</v>
      </c>
      <c r="D83" s="157"/>
      <c r="E83" s="154"/>
      <c r="F83" s="154"/>
      <c r="G83" s="153"/>
      <c r="H83" s="424"/>
      <c r="I83" s="253"/>
      <c r="J83" s="254"/>
      <c r="K83" s="254"/>
      <c r="L83" s="170"/>
      <c r="M83" s="170"/>
      <c r="N83" s="170"/>
      <c r="O83" s="170"/>
      <c r="P83" s="255"/>
      <c r="Q83" s="255"/>
    </row>
    <row r="84" spans="1:17" s="97" customFormat="1" ht="24">
      <c r="A84" s="223"/>
      <c r="B84" s="67"/>
      <c r="C84" s="405" t="s">
        <v>407</v>
      </c>
      <c r="D84" s="157"/>
      <c r="E84" s="154"/>
      <c r="F84" s="154"/>
      <c r="G84" s="153"/>
      <c r="H84" s="424"/>
      <c r="I84" s="253"/>
      <c r="J84" s="254"/>
      <c r="K84" s="254"/>
      <c r="L84" s="170"/>
      <c r="M84" s="170"/>
      <c r="N84" s="170"/>
      <c r="O84" s="170"/>
      <c r="P84" s="255"/>
      <c r="Q84" s="255"/>
    </row>
    <row r="85" spans="1:17" s="97" customFormat="1" ht="24">
      <c r="A85" s="223"/>
      <c r="B85" s="67"/>
      <c r="C85" s="405" t="s">
        <v>408</v>
      </c>
      <c r="D85" s="157"/>
      <c r="E85" s="154"/>
      <c r="F85" s="154"/>
      <c r="G85" s="153"/>
      <c r="H85" s="424"/>
      <c r="I85" s="253"/>
      <c r="J85" s="254"/>
      <c r="K85" s="254"/>
      <c r="L85" s="170"/>
      <c r="M85" s="170"/>
      <c r="N85" s="170"/>
      <c r="O85" s="170"/>
      <c r="P85" s="255"/>
      <c r="Q85" s="255"/>
    </row>
    <row r="86" spans="1:17" s="97" customFormat="1">
      <c r="A86" s="223"/>
      <c r="B86" s="67"/>
      <c r="C86" s="405"/>
      <c r="D86" s="157"/>
      <c r="E86" s="154"/>
      <c r="F86" s="154"/>
      <c r="G86" s="153"/>
      <c r="H86" s="424"/>
      <c r="I86" s="253"/>
      <c r="J86" s="254"/>
      <c r="K86" s="254"/>
      <c r="L86" s="170"/>
      <c r="M86" s="170"/>
      <c r="N86" s="170"/>
      <c r="O86" s="170"/>
      <c r="P86" s="255"/>
      <c r="Q86" s="255"/>
    </row>
    <row r="87" spans="1:17" s="97" customFormat="1" ht="24">
      <c r="A87" s="223" t="s">
        <v>147</v>
      </c>
      <c r="B87" s="67">
        <v>4</v>
      </c>
      <c r="C87" s="405" t="s">
        <v>409</v>
      </c>
      <c r="D87" s="280" t="s">
        <v>100</v>
      </c>
      <c r="E87" s="281">
        <v>1</v>
      </c>
      <c r="F87" s="281"/>
      <c r="G87" s="392"/>
      <c r="H87" s="424">
        <f>E87*G87</f>
        <v>0</v>
      </c>
      <c r="I87" s="253"/>
      <c r="J87" s="254"/>
      <c r="K87" s="254"/>
      <c r="L87" s="170"/>
      <c r="M87" s="170"/>
      <c r="N87" s="170"/>
      <c r="O87" s="170"/>
      <c r="P87" s="255"/>
      <c r="Q87" s="255"/>
    </row>
    <row r="88" spans="1:17" s="97" customFormat="1" ht="36">
      <c r="A88" s="223"/>
      <c r="B88" s="67"/>
      <c r="C88" s="405" t="s">
        <v>410</v>
      </c>
      <c r="D88" s="157"/>
      <c r="E88" s="154"/>
      <c r="F88" s="154"/>
      <c r="G88" s="153"/>
      <c r="H88" s="424"/>
      <c r="I88" s="253"/>
      <c r="J88" s="254"/>
      <c r="K88" s="254"/>
      <c r="L88" s="170"/>
      <c r="M88" s="170"/>
      <c r="N88" s="170"/>
      <c r="O88" s="170"/>
      <c r="P88" s="255"/>
      <c r="Q88" s="255"/>
    </row>
    <row r="89" spans="1:17" s="97" customFormat="1">
      <c r="A89" s="223"/>
      <c r="B89" s="67"/>
      <c r="C89" s="405"/>
      <c r="D89" s="157"/>
      <c r="E89" s="154"/>
      <c r="F89" s="154"/>
      <c r="G89" s="153"/>
      <c r="H89" s="424"/>
      <c r="I89" s="253"/>
      <c r="J89" s="254"/>
      <c r="K89" s="254"/>
      <c r="L89" s="170"/>
      <c r="M89" s="170"/>
      <c r="N89" s="170"/>
      <c r="O89" s="170"/>
      <c r="P89" s="255"/>
      <c r="Q89" s="255"/>
    </row>
    <row r="90" spans="1:17" s="97" customFormat="1" ht="24">
      <c r="A90" s="223" t="s">
        <v>147</v>
      </c>
      <c r="B90" s="67">
        <v>5</v>
      </c>
      <c r="C90" s="405" t="s">
        <v>365</v>
      </c>
      <c r="D90" s="280" t="s">
        <v>100</v>
      </c>
      <c r="E90" s="281">
        <v>1</v>
      </c>
      <c r="F90" s="281"/>
      <c r="G90" s="392"/>
      <c r="H90" s="424">
        <f>E90*G90</f>
        <v>0</v>
      </c>
      <c r="I90" s="253"/>
      <c r="J90" s="254"/>
      <c r="K90" s="254"/>
      <c r="L90" s="170"/>
      <c r="M90" s="170"/>
      <c r="N90" s="170"/>
      <c r="O90" s="170"/>
      <c r="P90" s="255"/>
      <c r="Q90" s="255"/>
    </row>
    <row r="91" spans="1:17" s="97" customFormat="1" ht="36">
      <c r="A91" s="223"/>
      <c r="B91" s="67"/>
      <c r="C91" s="405" t="s">
        <v>411</v>
      </c>
      <c r="D91" s="157"/>
      <c r="E91" s="154"/>
      <c r="F91" s="154"/>
      <c r="G91" s="153"/>
      <c r="H91" s="424"/>
      <c r="I91" s="253"/>
      <c r="J91" s="254"/>
      <c r="K91" s="254"/>
      <c r="L91" s="170"/>
      <c r="M91" s="170"/>
      <c r="N91" s="170"/>
      <c r="O91" s="170"/>
      <c r="P91" s="255"/>
      <c r="Q91" s="255"/>
    </row>
    <row r="92" spans="1:17" s="97" customFormat="1" ht="24">
      <c r="A92" s="223"/>
      <c r="B92" s="67"/>
      <c r="C92" s="405" t="s">
        <v>412</v>
      </c>
      <c r="D92" s="157"/>
      <c r="E92" s="154"/>
      <c r="F92" s="154"/>
      <c r="G92" s="153"/>
      <c r="H92" s="424"/>
      <c r="I92" s="253"/>
      <c r="J92" s="254"/>
      <c r="K92" s="254"/>
      <c r="L92" s="170"/>
      <c r="M92" s="170"/>
      <c r="N92" s="170"/>
      <c r="O92" s="170"/>
      <c r="P92" s="255"/>
      <c r="Q92" s="255"/>
    </row>
    <row r="93" spans="1:17" s="97" customFormat="1" ht="60">
      <c r="A93" s="223"/>
      <c r="B93" s="67"/>
      <c r="C93" s="405" t="s">
        <v>413</v>
      </c>
      <c r="D93" s="157"/>
      <c r="E93" s="154"/>
      <c r="F93" s="154"/>
      <c r="G93" s="153"/>
      <c r="H93" s="424"/>
      <c r="I93" s="253"/>
      <c r="J93" s="254"/>
      <c r="K93" s="254"/>
      <c r="L93" s="170"/>
      <c r="M93" s="170"/>
      <c r="N93" s="170"/>
      <c r="O93" s="170"/>
      <c r="P93" s="255"/>
      <c r="Q93" s="255"/>
    </row>
    <row r="94" spans="1:17" s="97" customFormat="1">
      <c r="A94" s="223"/>
      <c r="B94" s="67"/>
      <c r="C94" s="405" t="s">
        <v>414</v>
      </c>
      <c r="D94" s="157"/>
      <c r="E94" s="154"/>
      <c r="F94" s="154"/>
      <c r="G94" s="153"/>
      <c r="H94" s="424"/>
      <c r="I94" s="253"/>
      <c r="J94" s="254"/>
      <c r="K94" s="254"/>
      <c r="L94" s="170"/>
      <c r="M94" s="170"/>
      <c r="N94" s="170"/>
      <c r="O94" s="170"/>
      <c r="P94" s="255"/>
      <c r="Q94" s="255"/>
    </row>
    <row r="95" spans="1:17" s="97" customFormat="1" ht="48">
      <c r="A95" s="223"/>
      <c r="B95" s="67"/>
      <c r="C95" s="405" t="s">
        <v>415</v>
      </c>
      <c r="D95" s="157"/>
      <c r="E95" s="154"/>
      <c r="F95" s="154"/>
      <c r="G95" s="153"/>
      <c r="H95" s="424"/>
      <c r="I95" s="253"/>
      <c r="J95" s="254"/>
      <c r="K95" s="254"/>
      <c r="L95" s="170"/>
      <c r="M95" s="170"/>
      <c r="N95" s="170"/>
      <c r="O95" s="170"/>
      <c r="P95" s="255"/>
      <c r="Q95" s="255"/>
    </row>
    <row r="96" spans="1:17" s="97" customFormat="1">
      <c r="A96" s="223"/>
      <c r="B96" s="67"/>
      <c r="C96" s="405"/>
      <c r="D96" s="157"/>
      <c r="E96" s="154"/>
      <c r="F96" s="154"/>
      <c r="G96" s="153"/>
      <c r="H96" s="424"/>
      <c r="I96" s="253"/>
      <c r="J96" s="254"/>
      <c r="K96" s="254"/>
      <c r="L96" s="170"/>
      <c r="M96" s="170"/>
      <c r="N96" s="170"/>
      <c r="O96" s="170"/>
      <c r="P96" s="255"/>
      <c r="Q96" s="255"/>
    </row>
    <row r="97" spans="1:17" s="97" customFormat="1">
      <c r="A97" s="223" t="s">
        <v>147</v>
      </c>
      <c r="B97" s="67">
        <v>6</v>
      </c>
      <c r="C97" s="405" t="s">
        <v>416</v>
      </c>
      <c r="D97" s="280" t="s">
        <v>100</v>
      </c>
      <c r="E97" s="281">
        <v>1</v>
      </c>
      <c r="F97" s="281"/>
      <c r="G97" s="392"/>
      <c r="H97" s="424">
        <f>E97*G97</f>
        <v>0</v>
      </c>
      <c r="I97" s="253"/>
      <c r="J97" s="254"/>
      <c r="K97" s="254"/>
      <c r="L97" s="170"/>
      <c r="M97" s="170"/>
      <c r="N97" s="170"/>
      <c r="O97" s="170"/>
      <c r="P97" s="255"/>
      <c r="Q97" s="255"/>
    </row>
    <row r="98" spans="1:17" s="97" customFormat="1" ht="96">
      <c r="A98" s="223"/>
      <c r="B98" s="67"/>
      <c r="C98" s="405" t="s">
        <v>417</v>
      </c>
      <c r="D98" s="157"/>
      <c r="E98" s="154"/>
      <c r="F98" s="154"/>
      <c r="G98" s="153"/>
      <c r="H98" s="424"/>
      <c r="I98" s="253"/>
      <c r="J98" s="254"/>
      <c r="K98" s="254"/>
      <c r="L98" s="170"/>
      <c r="M98" s="170"/>
      <c r="N98" s="170"/>
      <c r="O98" s="170"/>
      <c r="P98" s="255"/>
      <c r="Q98" s="255"/>
    </row>
    <row r="99" spans="1:17" s="97" customFormat="1" ht="48">
      <c r="A99" s="223"/>
      <c r="B99" s="67"/>
      <c r="C99" s="405" t="s">
        <v>418</v>
      </c>
      <c r="D99" s="157"/>
      <c r="E99" s="154"/>
      <c r="F99" s="154"/>
      <c r="G99" s="153"/>
      <c r="H99" s="424"/>
      <c r="I99" s="253"/>
      <c r="J99" s="254"/>
      <c r="K99" s="254"/>
      <c r="L99" s="170"/>
      <c r="M99" s="170"/>
      <c r="N99" s="170"/>
      <c r="O99" s="170"/>
      <c r="P99" s="255"/>
      <c r="Q99" s="255"/>
    </row>
    <row r="100" spans="1:17" s="97" customFormat="1" ht="48">
      <c r="A100" s="223"/>
      <c r="B100" s="67"/>
      <c r="C100" s="405" t="s">
        <v>419</v>
      </c>
      <c r="D100" s="157"/>
      <c r="E100" s="154"/>
      <c r="F100" s="154"/>
      <c r="G100" s="153"/>
      <c r="H100" s="424"/>
      <c r="I100" s="253"/>
      <c r="J100" s="254"/>
      <c r="K100" s="254"/>
      <c r="L100" s="170"/>
      <c r="M100" s="170"/>
      <c r="N100" s="170"/>
      <c r="O100" s="170"/>
      <c r="P100" s="255"/>
      <c r="Q100" s="255"/>
    </row>
    <row r="101" spans="1:17" s="97" customFormat="1">
      <c r="A101" s="223"/>
      <c r="B101" s="67"/>
      <c r="C101" s="405" t="s">
        <v>420</v>
      </c>
      <c r="D101" s="157"/>
      <c r="E101" s="154"/>
      <c r="F101" s="154"/>
      <c r="G101" s="153"/>
      <c r="H101" s="424"/>
      <c r="I101" s="253"/>
      <c r="J101" s="254"/>
      <c r="K101" s="254"/>
      <c r="L101" s="170"/>
      <c r="M101" s="170"/>
      <c r="N101" s="170"/>
      <c r="O101" s="170"/>
      <c r="P101" s="255"/>
      <c r="Q101" s="255"/>
    </row>
    <row r="102" spans="1:17" s="97" customFormat="1" ht="60">
      <c r="A102" s="223"/>
      <c r="B102" s="67"/>
      <c r="C102" s="405" t="s">
        <v>421</v>
      </c>
      <c r="D102" s="157"/>
      <c r="E102" s="154"/>
      <c r="F102" s="154"/>
      <c r="G102" s="153"/>
      <c r="H102" s="424"/>
      <c r="I102" s="253"/>
      <c r="J102" s="254"/>
      <c r="K102" s="254"/>
      <c r="L102" s="170"/>
      <c r="M102" s="170"/>
      <c r="N102" s="170"/>
      <c r="O102" s="170"/>
      <c r="P102" s="255"/>
      <c r="Q102" s="255"/>
    </row>
    <row r="103" spans="1:17" s="97" customFormat="1">
      <c r="A103" s="223"/>
      <c r="B103" s="67"/>
      <c r="C103" s="405"/>
      <c r="D103" s="157"/>
      <c r="E103" s="154"/>
      <c r="F103" s="154"/>
      <c r="G103" s="153"/>
      <c r="H103" s="424"/>
      <c r="I103" s="253"/>
      <c r="J103" s="254"/>
      <c r="K103" s="254"/>
      <c r="L103" s="170"/>
      <c r="M103" s="170"/>
      <c r="N103" s="170"/>
      <c r="O103" s="170"/>
      <c r="P103" s="255"/>
      <c r="Q103" s="255"/>
    </row>
    <row r="104" spans="1:17" s="97" customFormat="1">
      <c r="A104" s="223" t="s">
        <v>147</v>
      </c>
      <c r="B104" s="67">
        <v>7</v>
      </c>
      <c r="C104" s="405" t="s">
        <v>422</v>
      </c>
      <c r="D104" s="280" t="s">
        <v>100</v>
      </c>
      <c r="E104" s="281">
        <v>1</v>
      </c>
      <c r="F104" s="281"/>
      <c r="G104" s="392"/>
      <c r="H104" s="424">
        <f>E104*G104</f>
        <v>0</v>
      </c>
      <c r="I104" s="253"/>
      <c r="J104" s="254"/>
      <c r="K104" s="254"/>
      <c r="L104" s="170"/>
      <c r="M104" s="170"/>
      <c r="N104" s="170"/>
      <c r="O104" s="170"/>
      <c r="P104" s="255"/>
      <c r="Q104" s="255"/>
    </row>
    <row r="105" spans="1:17" s="97" customFormat="1" ht="24">
      <c r="A105" s="223"/>
      <c r="B105" s="67"/>
      <c r="C105" s="405" t="s">
        <v>423</v>
      </c>
      <c r="D105" s="157"/>
      <c r="E105" s="154"/>
      <c r="F105" s="154"/>
      <c r="G105" s="153"/>
      <c r="H105" s="424"/>
      <c r="I105" s="253"/>
      <c r="J105" s="254"/>
      <c r="K105" s="254"/>
      <c r="L105" s="170"/>
      <c r="M105" s="170"/>
      <c r="N105" s="170"/>
      <c r="O105" s="170"/>
      <c r="P105" s="255"/>
      <c r="Q105" s="255"/>
    </row>
    <row r="106" spans="1:17" s="97" customFormat="1">
      <c r="A106" s="223"/>
      <c r="B106" s="67"/>
      <c r="C106" s="405" t="s">
        <v>424</v>
      </c>
      <c r="D106" s="157"/>
      <c r="E106" s="154"/>
      <c r="F106" s="154"/>
      <c r="G106" s="153"/>
      <c r="H106" s="424"/>
      <c r="I106" s="253"/>
      <c r="J106" s="254"/>
      <c r="K106" s="254"/>
      <c r="L106" s="170"/>
      <c r="M106" s="170"/>
      <c r="N106" s="170"/>
      <c r="O106" s="170"/>
      <c r="P106" s="255"/>
      <c r="Q106" s="255"/>
    </row>
    <row r="107" spans="1:17" s="97" customFormat="1">
      <c r="A107" s="223"/>
      <c r="B107" s="67"/>
      <c r="C107" s="405" t="s">
        <v>425</v>
      </c>
      <c r="D107" s="157"/>
      <c r="E107" s="154"/>
      <c r="F107" s="154"/>
      <c r="G107" s="153"/>
      <c r="H107" s="424"/>
      <c r="I107" s="253"/>
      <c r="J107" s="254"/>
      <c r="K107" s="254"/>
      <c r="L107" s="170"/>
      <c r="M107" s="170"/>
      <c r="N107" s="170"/>
      <c r="O107" s="170"/>
      <c r="P107" s="255"/>
      <c r="Q107" s="255"/>
    </row>
    <row r="108" spans="1:17" s="97" customFormat="1" ht="24">
      <c r="A108" s="223"/>
      <c r="B108" s="67"/>
      <c r="C108" s="405" t="s">
        <v>426</v>
      </c>
      <c r="D108" s="157"/>
      <c r="E108" s="154"/>
      <c r="F108" s="154"/>
      <c r="G108" s="153"/>
      <c r="H108" s="424"/>
      <c r="I108" s="253"/>
      <c r="J108" s="254"/>
      <c r="K108" s="254"/>
      <c r="L108" s="170"/>
      <c r="M108" s="170"/>
      <c r="N108" s="170"/>
      <c r="O108" s="170"/>
      <c r="P108" s="255"/>
      <c r="Q108" s="255"/>
    </row>
    <row r="109" spans="1:17" s="97" customFormat="1" ht="24">
      <c r="A109" s="223"/>
      <c r="B109" s="67"/>
      <c r="C109" s="405" t="s">
        <v>427</v>
      </c>
      <c r="D109" s="157"/>
      <c r="E109" s="154"/>
      <c r="F109" s="154"/>
      <c r="G109" s="153"/>
      <c r="H109" s="424"/>
      <c r="I109" s="253"/>
      <c r="J109" s="254"/>
      <c r="K109" s="254"/>
      <c r="L109" s="170"/>
      <c r="M109" s="170"/>
      <c r="N109" s="170"/>
      <c r="O109" s="170"/>
      <c r="P109" s="255"/>
      <c r="Q109" s="255"/>
    </row>
    <row r="110" spans="1:17" s="97" customFormat="1" ht="24">
      <c r="A110" s="223"/>
      <c r="B110" s="67"/>
      <c r="C110" s="405" t="s">
        <v>428</v>
      </c>
      <c r="D110" s="157"/>
      <c r="E110" s="154"/>
      <c r="F110" s="154"/>
      <c r="G110" s="153"/>
      <c r="H110" s="424"/>
      <c r="I110" s="253"/>
      <c r="J110" s="254"/>
      <c r="K110" s="254"/>
      <c r="L110" s="170"/>
      <c r="M110" s="170"/>
      <c r="N110" s="170"/>
      <c r="O110" s="170"/>
      <c r="P110" s="255"/>
      <c r="Q110" s="255"/>
    </row>
    <row r="111" spans="1:17" s="97" customFormat="1" ht="84">
      <c r="A111" s="223"/>
      <c r="B111" s="67"/>
      <c r="C111" s="405" t="s">
        <v>429</v>
      </c>
      <c r="D111" s="157"/>
      <c r="E111" s="154"/>
      <c r="F111" s="154"/>
      <c r="G111" s="153"/>
      <c r="H111" s="424"/>
      <c r="I111" s="253"/>
      <c r="J111" s="254"/>
      <c r="K111" s="254"/>
      <c r="L111" s="170"/>
      <c r="M111" s="170"/>
      <c r="N111" s="170"/>
      <c r="O111" s="170"/>
      <c r="P111" s="255"/>
      <c r="Q111" s="255"/>
    </row>
    <row r="112" spans="1:17" s="97" customFormat="1">
      <c r="A112" s="223"/>
      <c r="B112" s="67"/>
      <c r="C112" s="405"/>
      <c r="D112" s="157"/>
      <c r="E112" s="154"/>
      <c r="F112" s="154"/>
      <c r="G112" s="153"/>
      <c r="H112" s="424"/>
      <c r="I112" s="253"/>
      <c r="J112" s="254"/>
      <c r="K112" s="254"/>
      <c r="L112" s="170"/>
      <c r="M112" s="170"/>
      <c r="N112" s="170"/>
      <c r="O112" s="170"/>
      <c r="P112" s="255"/>
      <c r="Q112" s="255"/>
    </row>
    <row r="113" spans="1:17" s="138" customFormat="1" ht="12">
      <c r="A113" s="223"/>
      <c r="B113" s="67"/>
      <c r="C113" s="325"/>
      <c r="D113" s="199"/>
      <c r="E113" s="200"/>
      <c r="F113" s="200"/>
      <c r="G113" s="198"/>
      <c r="H113" s="424"/>
      <c r="I113" s="226"/>
      <c r="J113" s="169"/>
      <c r="K113" s="214"/>
      <c r="L113" s="226"/>
      <c r="M113" s="256"/>
      <c r="N113" s="210"/>
      <c r="O113" s="153"/>
      <c r="P113" s="257"/>
      <c r="Q113" s="170"/>
    </row>
    <row r="114" spans="1:17" s="138" customFormat="1" ht="27" customHeight="1" thickBot="1">
      <c r="A114" s="207"/>
      <c r="B114" s="208"/>
      <c r="C114" s="406" t="str">
        <f>CONCATENATE(B63," ",C63," - SKUPAJ:")</f>
        <v>III. Priprava, dokumentacija, montaža  - SKUPAJ:</v>
      </c>
      <c r="D114" s="147"/>
      <c r="E114" s="147"/>
      <c r="F114" s="147"/>
      <c r="G114" s="156"/>
      <c r="H114" s="425">
        <f>SUM(H65:H113)</f>
        <v>0</v>
      </c>
      <c r="I114" s="226"/>
      <c r="J114" s="169"/>
      <c r="K114" s="218"/>
      <c r="L114" s="226"/>
      <c r="M114" s="256"/>
      <c r="N114" s="210"/>
      <c r="O114" s="153"/>
      <c r="P114" s="257"/>
      <c r="Q114" s="170"/>
    </row>
    <row r="115" spans="1:17" s="138" customFormat="1">
      <c r="A115" s="228"/>
      <c r="B115" s="104"/>
      <c r="C115" s="407"/>
      <c r="D115" s="148"/>
      <c r="E115" s="148"/>
      <c r="F115" s="148"/>
      <c r="G115" s="172"/>
      <c r="H115" s="426"/>
      <c r="I115" s="198"/>
      <c r="J115" s="169"/>
      <c r="K115" s="214"/>
      <c r="L115" s="226"/>
      <c r="M115" s="256"/>
      <c r="N115" s="210"/>
      <c r="O115" s="153"/>
      <c r="P115" s="257"/>
      <c r="Q115" s="170"/>
    </row>
    <row r="116" spans="1:17" s="138" customFormat="1">
      <c r="A116" s="228"/>
      <c r="B116" s="104"/>
      <c r="C116" s="407"/>
      <c r="D116" s="148"/>
      <c r="E116" s="148"/>
      <c r="F116" s="148"/>
      <c r="G116" s="172"/>
      <c r="H116" s="426"/>
      <c r="I116" s="226"/>
      <c r="J116" s="169"/>
      <c r="K116" s="214"/>
      <c r="L116" s="226"/>
      <c r="M116" s="256"/>
      <c r="N116" s="210"/>
      <c r="O116" s="153"/>
      <c r="P116" s="257"/>
      <c r="Q116" s="170"/>
    </row>
    <row r="117" spans="1:17" s="138" customFormat="1">
      <c r="A117" s="65"/>
      <c r="B117" s="65"/>
      <c r="C117" s="80"/>
      <c r="D117" s="103"/>
      <c r="E117" s="103"/>
      <c r="F117" s="103"/>
      <c r="G117" s="328"/>
      <c r="H117" s="419"/>
      <c r="I117" s="226"/>
      <c r="J117" s="169"/>
      <c r="K117" s="214"/>
      <c r="L117" s="226"/>
      <c r="M117" s="256"/>
      <c r="N117" s="210"/>
      <c r="O117" s="153"/>
      <c r="P117" s="257"/>
      <c r="Q117" s="170"/>
    </row>
    <row r="118" spans="1:17" s="138" customFormat="1" ht="19.5" thickBot="1">
      <c r="A118" s="230" t="str">
        <f>CONCATENATE("DELNA REKAPITULACIJA - ",A3," ",C3)</f>
        <v xml:space="preserve">DELNA REKAPITULACIJA - S5 TEHNOLOGIJA KUHINJE </v>
      </c>
      <c r="B118" s="230"/>
      <c r="C118" s="408"/>
      <c r="D118" s="151"/>
      <c r="E118" s="151"/>
      <c r="F118" s="151"/>
      <c r="G118" s="191"/>
      <c r="H118" s="427"/>
      <c r="I118" s="226"/>
      <c r="J118" s="169"/>
      <c r="K118" s="218"/>
      <c r="L118" s="226"/>
      <c r="M118" s="256"/>
      <c r="N118" s="210"/>
      <c r="O118" s="153"/>
      <c r="P118" s="257"/>
      <c r="Q118" s="170"/>
    </row>
    <row r="119" spans="1:17">
      <c r="A119"/>
      <c r="B119"/>
      <c r="C119" s="192"/>
      <c r="D119" s="148"/>
      <c r="E119" s="148"/>
      <c r="F119" s="148"/>
      <c r="G119" s="171"/>
      <c r="H119" s="428"/>
      <c r="I119" s="323"/>
      <c r="J119" s="183"/>
      <c r="K119" s="183"/>
    </row>
    <row r="120" spans="1:17">
      <c r="A120" t="s">
        <v>101</v>
      </c>
      <c r="B120"/>
      <c r="C120" s="409"/>
      <c r="D120" s="152"/>
      <c r="E120" s="152"/>
      <c r="F120" s="152"/>
      <c r="G120" s="171"/>
      <c r="H120" s="429"/>
      <c r="I120" s="323"/>
      <c r="J120" s="183"/>
      <c r="K120" s="183"/>
    </row>
    <row r="121" spans="1:17">
      <c r="A121"/>
      <c r="B121"/>
      <c r="C121" s="409"/>
      <c r="D121" s="152"/>
      <c r="E121" s="152"/>
      <c r="F121" s="152"/>
      <c r="G121" s="171"/>
      <c r="H121" s="429"/>
      <c r="I121" s="323"/>
      <c r="J121" s="183"/>
      <c r="K121" s="183"/>
    </row>
    <row r="122" spans="1:17">
      <c r="A122"/>
      <c r="B122" s="231" t="str">
        <f>$B$11</f>
        <v>I.</v>
      </c>
      <c r="C122" s="344" t="str">
        <f>C11</f>
        <v xml:space="preserve">Demontaža </v>
      </c>
      <c r="D122" s="148"/>
      <c r="E122" s="148"/>
      <c r="F122" s="148"/>
      <c r="G122" s="171"/>
      <c r="H122" s="430">
        <f>H29</f>
        <v>0</v>
      </c>
      <c r="I122" s="323"/>
      <c r="J122" s="183"/>
      <c r="K122" s="183"/>
    </row>
    <row r="123" spans="1:17">
      <c r="A123"/>
      <c r="B123"/>
      <c r="C123" s="409"/>
      <c r="D123" s="152"/>
      <c r="E123" s="152"/>
      <c r="F123" s="152"/>
      <c r="G123" s="171"/>
      <c r="H123" s="429"/>
      <c r="I123" s="323"/>
      <c r="J123" s="183"/>
      <c r="K123" s="183"/>
    </row>
    <row r="124" spans="1:17">
      <c r="A124"/>
      <c r="B124" s="231" t="str">
        <f>B31</f>
        <v>II.</v>
      </c>
      <c r="C124" s="410" t="str">
        <f>C31</f>
        <v xml:space="preserve">Nova oprema </v>
      </c>
      <c r="D124" s="148"/>
      <c r="E124" s="148"/>
      <c r="F124" s="148"/>
      <c r="G124" s="171"/>
      <c r="H124" s="430">
        <f>H61</f>
        <v>0</v>
      </c>
      <c r="I124" s="323"/>
      <c r="J124" s="183"/>
      <c r="K124" s="183"/>
    </row>
    <row r="125" spans="1:17">
      <c r="A125"/>
      <c r="B125" s="231"/>
      <c r="C125" s="344"/>
      <c r="D125" s="148"/>
      <c r="E125" s="148"/>
      <c r="F125" s="148"/>
      <c r="G125" s="171"/>
      <c r="H125" s="430"/>
      <c r="I125" s="323"/>
      <c r="J125" s="183"/>
      <c r="K125" s="183"/>
    </row>
    <row r="126" spans="1:17">
      <c r="A126"/>
      <c r="B126" s="231" t="str">
        <f>B63</f>
        <v>III.</v>
      </c>
      <c r="C126" s="410" t="str">
        <f>C63</f>
        <v xml:space="preserve">Priprava, dokumentacija, montaža </v>
      </c>
      <c r="D126" s="148"/>
      <c r="E126" s="148"/>
      <c r="F126" s="148"/>
      <c r="G126" s="171"/>
      <c r="H126" s="430">
        <f>H114</f>
        <v>0</v>
      </c>
      <c r="I126" s="323"/>
      <c r="J126" s="183"/>
      <c r="K126" s="183"/>
    </row>
    <row r="127" spans="1:17">
      <c r="A127" s="340"/>
      <c r="B127" s="231"/>
      <c r="C127" s="344"/>
      <c r="D127" s="148"/>
      <c r="E127" s="148"/>
      <c r="F127" s="148"/>
      <c r="G127" s="190"/>
      <c r="H127" s="430"/>
      <c r="I127" s="323"/>
      <c r="J127" s="183"/>
      <c r="K127" s="183"/>
    </row>
    <row r="128" spans="1:17" ht="13.5" thickBot="1">
      <c r="A128" s="195"/>
      <c r="B128" s="196"/>
      <c r="C128" s="406" t="str">
        <f>CONCATENATE(A3," ",C3," - SKUPAJ:")</f>
        <v>S5 TEHNOLOGIJA KUHINJE  - SKUPAJ:</v>
      </c>
      <c r="D128" s="147"/>
      <c r="E128" s="147"/>
      <c r="F128" s="147"/>
      <c r="G128" s="191"/>
      <c r="H128" s="427">
        <f>SUM(H121:H127)</f>
        <v>0</v>
      </c>
      <c r="I128" s="323"/>
      <c r="J128" s="183"/>
      <c r="K128" s="183"/>
    </row>
    <row r="129" spans="9:11">
      <c r="I129" s="323"/>
      <c r="J129" s="183"/>
      <c r="K129" s="183"/>
    </row>
    <row r="130" spans="9:11">
      <c r="I130" s="323"/>
      <c r="J130" s="183"/>
      <c r="K130" s="183"/>
    </row>
    <row r="131" spans="9:11">
      <c r="I131" s="323"/>
      <c r="J131" s="183"/>
      <c r="K131" s="183"/>
    </row>
    <row r="132" spans="9:11">
      <c r="I132" s="323"/>
      <c r="J132" s="183"/>
      <c r="K132" s="183"/>
    </row>
  </sheetData>
  <sheetProtection algorithmName="SHA-512" hashValue="/6b0pWmM+E0+x7NxlcxCNK63wcR8im/U+0OSy45h+Pkt85wDbVJfGxtiDN6nhoFMuJIocZIuqE1i017hKQCBbw==" saltValue="wcuv1f/wCC6/v1eLVw5/6A==" spinCount="100000" sheet="1" objects="1" scenarios="1"/>
  <mergeCells count="2">
    <mergeCell ref="L4:L11"/>
    <mergeCell ref="M4:M5"/>
  </mergeCells>
  <conditionalFormatting sqref="F43:G43">
    <cfRule type="cellIs" dxfId="23" priority="17" operator="equal">
      <formula>0</formula>
    </cfRule>
    <cfRule type="cellIs" dxfId="22" priority="18" operator="greaterThan">
      <formula>0</formula>
    </cfRule>
  </conditionalFormatting>
  <conditionalFormatting sqref="G13">
    <cfRule type="cellIs" dxfId="21" priority="81" operator="equal">
      <formula>0</formula>
    </cfRule>
    <cfRule type="cellIs" dxfId="20" priority="82" operator="greaterThan">
      <formula>0</formula>
    </cfRule>
  </conditionalFormatting>
  <conditionalFormatting sqref="G26">
    <cfRule type="cellIs" dxfId="19" priority="23" operator="equal">
      <formula>0</formula>
    </cfRule>
    <cfRule type="cellIs" dxfId="18" priority="24" operator="greaterThan">
      <formula>0</formula>
    </cfRule>
  </conditionalFormatting>
  <conditionalFormatting sqref="G33">
    <cfRule type="cellIs" dxfId="17" priority="21" operator="equal">
      <formula>0</formula>
    </cfRule>
    <cfRule type="cellIs" dxfId="16" priority="22" operator="greaterThan">
      <formula>0</formula>
    </cfRule>
  </conditionalFormatting>
  <conditionalFormatting sqref="G38">
    <cfRule type="cellIs" dxfId="15" priority="1" operator="equal">
      <formula>0</formula>
    </cfRule>
    <cfRule type="cellIs" dxfId="14" priority="2" operator="greaterThan">
      <formula>0</formula>
    </cfRule>
  </conditionalFormatting>
  <conditionalFormatting sqref="G65">
    <cfRule type="cellIs" dxfId="13" priority="15" operator="equal">
      <formula>0</formula>
    </cfRule>
    <cfRule type="cellIs" dxfId="12" priority="16" operator="greaterThan">
      <formula>0</formula>
    </cfRule>
  </conditionalFormatting>
  <conditionalFormatting sqref="G75">
    <cfRule type="cellIs" dxfId="11" priority="13" operator="equal">
      <formula>0</formula>
    </cfRule>
    <cfRule type="cellIs" dxfId="10" priority="14" operator="greaterThan">
      <formula>0</formula>
    </cfRule>
  </conditionalFormatting>
  <conditionalFormatting sqref="G82">
    <cfRule type="cellIs" dxfId="9" priority="11" operator="equal">
      <formula>0</formula>
    </cfRule>
    <cfRule type="cellIs" dxfId="8" priority="12" operator="greaterThan">
      <formula>0</formula>
    </cfRule>
  </conditionalFormatting>
  <conditionalFormatting sqref="G87">
    <cfRule type="cellIs" dxfId="7" priority="9" operator="equal">
      <formula>0</formula>
    </cfRule>
    <cfRule type="cellIs" dxfId="6" priority="10" operator="greaterThan">
      <formula>0</formula>
    </cfRule>
  </conditionalFormatting>
  <conditionalFormatting sqref="G90">
    <cfRule type="cellIs" dxfId="5" priority="7" operator="equal">
      <formula>0</formula>
    </cfRule>
    <cfRule type="cellIs" dxfId="4" priority="8" operator="greaterThan">
      <formula>0</formula>
    </cfRule>
  </conditionalFormatting>
  <conditionalFormatting sqref="G97">
    <cfRule type="cellIs" dxfId="3" priority="5" operator="equal">
      <formula>0</formula>
    </cfRule>
    <cfRule type="cellIs" dxfId="2" priority="6" operator="greaterThan">
      <formula>0</formula>
    </cfRule>
  </conditionalFormatting>
  <conditionalFormatting sqref="G104">
    <cfRule type="cellIs" dxfId="1" priority="3" operator="equal">
      <formula>0</formula>
    </cfRule>
    <cfRule type="cellIs" dxfId="0" priority="4" operator="greaterThan">
      <formula>0</formula>
    </cfRule>
  </conditionalFormatting>
  <pageMargins left="0.98425196850393704" right="0.39370078740157483" top="0.98425196850393704" bottom="0.74803149606299213" header="0" footer="0.39370078740157483"/>
  <pageSetup paperSize="9" scale="65" firstPageNumber="0" orientation="portrait" horizontalDpi="300" verticalDpi="300" r:id="rId1"/>
  <headerFooter alignWithMargins="0">
    <oddHeader>&amp;L_x000D__x000D_&amp;9</oddHeader>
    <oddFooter>&amp;C&amp;6 &amp; List: &amp;A&amp;L&amp;9&amp;R&amp;R &amp; &amp;9 &amp; List: &amp;A_x000D_&amp;R &amp; &amp;9 &amp; Stran: &amp;P</oddFooter>
  </headerFooter>
  <rowBreaks count="3" manualBreakCount="3">
    <brk id="42" max="7" man="1"/>
    <brk id="74" max="7" man="1"/>
    <brk id="117"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2"/>
  <dimension ref="A1:G171"/>
  <sheetViews>
    <sheetView view="pageBreakPreview" zoomScaleSheetLayoutView="100" workbookViewId="0"/>
  </sheetViews>
  <sheetFormatPr defaultRowHeight="12.75"/>
  <cols>
    <col min="1" max="1" width="4.28515625" style="2" customWidth="1"/>
    <col min="2" max="2" width="35.140625" style="3" customWidth="1"/>
    <col min="3" max="3" width="4.7109375" style="4" customWidth="1"/>
    <col min="4" max="4" width="5.42578125" style="5" customWidth="1"/>
    <col min="5" max="5" width="0.5703125" style="5" customWidth="1"/>
    <col min="6" max="6" width="15.28515625" style="6" customWidth="1"/>
    <col min="7" max="7" width="13.42578125" style="7" customWidth="1"/>
    <col min="8" max="16384" width="9.140625" style="5"/>
  </cols>
  <sheetData>
    <row r="1" spans="1:7" ht="18.75">
      <c r="A1" s="8"/>
      <c r="B1" s="9" t="s">
        <v>11</v>
      </c>
      <c r="C1" s="10"/>
      <c r="D1" s="10"/>
      <c r="E1" s="11"/>
      <c r="F1" s="12"/>
      <c r="G1" s="12"/>
    </row>
    <row r="2" spans="1:7" ht="18.75">
      <c r="A2" s="13"/>
      <c r="B2" s="9" t="s">
        <v>12</v>
      </c>
      <c r="C2" s="10"/>
      <c r="D2" s="10"/>
      <c r="E2" s="11"/>
      <c r="F2" s="12"/>
      <c r="G2" s="12"/>
    </row>
    <row r="3" spans="1:7" ht="18.75">
      <c r="A3" s="13"/>
      <c r="B3" s="14"/>
      <c r="C3" s="10"/>
      <c r="D3" s="10"/>
      <c r="E3" s="11"/>
      <c r="F3" s="12"/>
      <c r="G3" s="12"/>
    </row>
    <row r="4" spans="1:7">
      <c r="A4" s="15"/>
      <c r="B4" s="16"/>
      <c r="C4" s="17"/>
      <c r="D4" s="17"/>
      <c r="E4" s="11"/>
      <c r="F4" s="18"/>
      <c r="G4" s="18"/>
    </row>
    <row r="5" spans="1:7" ht="45.75">
      <c r="A5" s="19" t="s">
        <v>13</v>
      </c>
      <c r="B5" s="20" t="s">
        <v>14</v>
      </c>
      <c r="C5" s="510" t="s">
        <v>15</v>
      </c>
      <c r="D5" s="510"/>
      <c r="E5" s="21"/>
      <c r="F5" s="22" t="s">
        <v>16</v>
      </c>
      <c r="G5" s="23" t="s">
        <v>17</v>
      </c>
    </row>
    <row r="6" spans="1:7" ht="15.75">
      <c r="A6" s="24">
        <v>1</v>
      </c>
      <c r="B6" s="25"/>
      <c r="C6" s="26"/>
      <c r="D6" s="27"/>
      <c r="E6" s="28"/>
      <c r="F6" s="29"/>
      <c r="G6" s="30"/>
    </row>
    <row r="7" spans="1:7" ht="46.35" customHeight="1">
      <c r="A7" s="31">
        <f>COUNT(A6+1)</f>
        <v>1</v>
      </c>
      <c r="B7" s="32" t="s">
        <v>18</v>
      </c>
      <c r="C7" s="33"/>
      <c r="D7" s="17"/>
      <c r="E7" s="28"/>
      <c r="F7" s="34"/>
      <c r="G7" s="18"/>
    </row>
    <row r="8" spans="1:7">
      <c r="A8" s="15"/>
      <c r="B8" s="35" t="s">
        <v>19</v>
      </c>
      <c r="C8" s="36"/>
      <c r="D8" s="17" t="s">
        <v>8</v>
      </c>
      <c r="E8" s="37">
        <v>1.06463</v>
      </c>
      <c r="F8" s="38" t="e">
        <f>ROUND(#REF!*#REF!*E8,-1)</f>
        <v>#REF!</v>
      </c>
      <c r="G8" s="39" t="e">
        <f>C8*F8</f>
        <v>#REF!</v>
      </c>
    </row>
    <row r="9" spans="1:7">
      <c r="A9" s="15"/>
      <c r="B9" s="35" t="s">
        <v>20</v>
      </c>
      <c r="C9" s="36"/>
      <c r="D9" s="17" t="s">
        <v>8</v>
      </c>
      <c r="E9" s="37">
        <v>7.2395100000000001</v>
      </c>
      <c r="F9" s="38" t="e">
        <f>ROUND(#REF!*#REF!*E9,-1)</f>
        <v>#REF!</v>
      </c>
      <c r="G9" s="39" t="e">
        <f>C9*F9</f>
        <v>#REF!</v>
      </c>
    </row>
    <row r="10" spans="1:7">
      <c r="A10" s="15"/>
      <c r="B10" s="35"/>
      <c r="C10" s="36"/>
      <c r="D10" s="17"/>
      <c r="E10" s="37"/>
      <c r="F10" s="38"/>
      <c r="G10" s="39"/>
    </row>
    <row r="11" spans="1:7" ht="57.4" customHeight="1">
      <c r="A11" s="31">
        <f>COUNT(A7:A10)+1</f>
        <v>2</v>
      </c>
      <c r="B11" s="32" t="s">
        <v>21</v>
      </c>
      <c r="C11" s="33"/>
      <c r="D11" s="17"/>
      <c r="E11" s="37"/>
      <c r="F11" s="38"/>
      <c r="G11" s="18"/>
    </row>
    <row r="12" spans="1:7">
      <c r="A12" s="15"/>
      <c r="B12" s="35" t="s">
        <v>22</v>
      </c>
      <c r="C12" s="33"/>
      <c r="D12" s="17" t="s">
        <v>8</v>
      </c>
      <c r="E12" s="37">
        <v>4.3375599999999999</v>
      </c>
      <c r="F12" s="38" t="e">
        <f>ROUND(#REF!*#REF!*E12,-1)</f>
        <v>#REF!</v>
      </c>
      <c r="G12" s="39" t="e">
        <f>C12*F12</f>
        <v>#REF!</v>
      </c>
    </row>
    <row r="13" spans="1:7">
      <c r="A13" s="15"/>
      <c r="B13" s="35" t="s">
        <v>23</v>
      </c>
      <c r="C13" s="33"/>
      <c r="D13" s="17" t="s">
        <v>8</v>
      </c>
      <c r="E13" s="37">
        <v>5.8534199999999998</v>
      </c>
      <c r="F13" s="38" t="e">
        <f>ROUND(#REF!*#REF!*E13,-1)</f>
        <v>#REF!</v>
      </c>
      <c r="G13" s="39" t="e">
        <f>C13*F13</f>
        <v>#REF!</v>
      </c>
    </row>
    <row r="14" spans="1:7">
      <c r="A14" s="15"/>
      <c r="B14" s="16"/>
      <c r="C14" s="33"/>
      <c r="D14" s="17"/>
      <c r="E14" s="37"/>
      <c r="F14" s="38"/>
      <c r="G14" s="18"/>
    </row>
    <row r="15" spans="1:7" ht="57.4" customHeight="1">
      <c r="A15" s="31">
        <f>COUNT(A7:A14)+1</f>
        <v>3</v>
      </c>
      <c r="B15" s="32" t="s">
        <v>24</v>
      </c>
      <c r="E15" s="37"/>
      <c r="F15" s="38"/>
    </row>
    <row r="16" spans="1:7" ht="63.75">
      <c r="A16" s="15"/>
      <c r="B16" s="40" t="s">
        <v>25</v>
      </c>
      <c r="E16" s="37"/>
      <c r="F16" s="38"/>
    </row>
    <row r="17" spans="1:7" ht="38.25">
      <c r="A17" s="15"/>
      <c r="B17" s="40" t="s">
        <v>26</v>
      </c>
      <c r="E17" s="37"/>
      <c r="F17" s="38"/>
    </row>
    <row r="18" spans="1:7">
      <c r="A18" s="15"/>
      <c r="B18" s="41" t="s">
        <v>27</v>
      </c>
      <c r="D18" s="5" t="s">
        <v>10</v>
      </c>
      <c r="E18" s="37">
        <v>245.12195</v>
      </c>
      <c r="F18" s="38" t="e">
        <f>ROUND(#REF!*#REF!*E18,-1)</f>
        <v>#REF!</v>
      </c>
      <c r="G18" s="42" t="e">
        <f>C18*F18</f>
        <v>#REF!</v>
      </c>
    </row>
    <row r="19" spans="1:7">
      <c r="A19" s="15"/>
      <c r="B19" s="41" t="s">
        <v>28</v>
      </c>
      <c r="D19" s="5" t="s">
        <v>10</v>
      </c>
      <c r="E19" s="37">
        <v>292.68293</v>
      </c>
      <c r="F19" s="38" t="e">
        <f>ROUND(#REF!*#REF!*E19,-1)</f>
        <v>#REF!</v>
      </c>
      <c r="G19" s="42" t="e">
        <f>C19*F19</f>
        <v>#REF!</v>
      </c>
    </row>
    <row r="20" spans="1:7">
      <c r="A20" s="15"/>
      <c r="B20" s="41" t="s">
        <v>29</v>
      </c>
      <c r="D20" s="5" t="s">
        <v>10</v>
      </c>
      <c r="E20" s="37">
        <v>392.68293</v>
      </c>
      <c r="F20" s="38" t="e">
        <f>ROUND(#REF!*#REF!*E20,-1)</f>
        <v>#REF!</v>
      </c>
      <c r="G20" s="42" t="e">
        <f>C20*F20</f>
        <v>#REF!</v>
      </c>
    </row>
    <row r="21" spans="1:7">
      <c r="A21" s="15"/>
      <c r="B21" s="41" t="s">
        <v>30</v>
      </c>
      <c r="D21" s="5" t="s">
        <v>10</v>
      </c>
      <c r="E21" s="37">
        <v>507.31707</v>
      </c>
      <c r="F21" s="38" t="e">
        <f>ROUND(#REF!*#REF!*E21,-1)</f>
        <v>#REF!</v>
      </c>
      <c r="G21" s="42" t="e">
        <f>C21*F21</f>
        <v>#REF!</v>
      </c>
    </row>
    <row r="22" spans="1:7">
      <c r="A22" s="15"/>
      <c r="B22" s="16"/>
      <c r="C22" s="33"/>
      <c r="D22" s="17"/>
      <c r="E22" s="37"/>
      <c r="F22" s="38"/>
      <c r="G22" s="18"/>
    </row>
    <row r="23" spans="1:7" ht="68.650000000000006" customHeight="1">
      <c r="A23" s="31">
        <f>COUNT(A7:A22)+1</f>
        <v>4</v>
      </c>
      <c r="B23" s="32" t="s">
        <v>31</v>
      </c>
      <c r="E23" s="43"/>
      <c r="F23" s="38"/>
    </row>
    <row r="24" spans="1:7" ht="63.75">
      <c r="A24" s="15"/>
      <c r="B24" s="40" t="s">
        <v>32</v>
      </c>
      <c r="E24" s="43"/>
      <c r="F24" s="38"/>
    </row>
    <row r="25" spans="1:7">
      <c r="A25" s="15"/>
      <c r="B25" s="41" t="s">
        <v>33</v>
      </c>
      <c r="D25" s="5" t="s">
        <v>10</v>
      </c>
      <c r="E25" s="43">
        <v>206</v>
      </c>
      <c r="F25" s="38" t="e">
        <f>ROUND(#REF!*#REF!*E25,-1)</f>
        <v>#REF!</v>
      </c>
      <c r="G25" s="42" t="e">
        <f>C25*F25</f>
        <v>#REF!</v>
      </c>
    </row>
    <row r="26" spans="1:7">
      <c r="A26" s="15"/>
      <c r="E26" s="43"/>
      <c r="F26" s="38"/>
    </row>
    <row r="27" spans="1:7" ht="23.85" customHeight="1">
      <c r="A27" s="31">
        <f>COUNT(A7:A26)+1</f>
        <v>5</v>
      </c>
      <c r="B27" s="44" t="s">
        <v>34</v>
      </c>
      <c r="C27" s="33"/>
      <c r="D27" s="17"/>
      <c r="E27" s="37"/>
      <c r="F27" s="38"/>
      <c r="G27" s="18"/>
    </row>
    <row r="28" spans="1:7">
      <c r="A28" s="15"/>
      <c r="B28" s="35" t="s">
        <v>35</v>
      </c>
      <c r="C28" s="36"/>
      <c r="D28" s="17" t="s">
        <v>10</v>
      </c>
      <c r="E28" s="37">
        <v>7.0057299999999998</v>
      </c>
      <c r="F28" s="38" t="e">
        <f>ROUND(#REF!*#REF!*E28,-1)</f>
        <v>#REF!</v>
      </c>
      <c r="G28" s="39" t="e">
        <f>C28*F28</f>
        <v>#REF!</v>
      </c>
    </row>
    <row r="29" spans="1:7">
      <c r="A29" s="15"/>
      <c r="B29" s="35" t="s">
        <v>36</v>
      </c>
      <c r="C29" s="36"/>
      <c r="D29" s="17" t="s">
        <v>10</v>
      </c>
      <c r="E29" s="37">
        <v>27.877359999999999</v>
      </c>
      <c r="F29" s="38" t="e">
        <f>ROUND(#REF!*#REF!*E29,-1)</f>
        <v>#REF!</v>
      </c>
      <c r="G29" s="39" t="e">
        <f>C29*F29</f>
        <v>#REF!</v>
      </c>
    </row>
    <row r="30" spans="1:7">
      <c r="A30" s="15"/>
      <c r="B30" s="16"/>
      <c r="C30" s="33"/>
      <c r="D30" s="17"/>
      <c r="E30" s="37"/>
      <c r="F30" s="38"/>
      <c r="G30" s="18"/>
    </row>
    <row r="31" spans="1:7" ht="23.85" customHeight="1">
      <c r="A31" s="31">
        <f>COUNT(A7:A30)+1</f>
        <v>6</v>
      </c>
      <c r="B31" s="44" t="s">
        <v>37</v>
      </c>
      <c r="C31" s="33"/>
      <c r="D31" s="17"/>
      <c r="E31" s="37"/>
      <c r="F31" s="38"/>
      <c r="G31" s="18"/>
    </row>
    <row r="32" spans="1:7">
      <c r="A32" s="15"/>
      <c r="B32" s="35" t="s">
        <v>35</v>
      </c>
      <c r="C32" s="36"/>
      <c r="D32" s="17" t="s">
        <v>10</v>
      </c>
      <c r="E32" s="37">
        <v>6.1565899999999996</v>
      </c>
      <c r="F32" s="38" t="e">
        <f>ROUND(#REF!*#REF!*E32,-1)</f>
        <v>#REF!</v>
      </c>
      <c r="G32" s="39" t="e">
        <f>C32*F32</f>
        <v>#REF!</v>
      </c>
    </row>
    <row r="33" spans="1:7">
      <c r="A33" s="15"/>
      <c r="B33" s="35" t="s">
        <v>36</v>
      </c>
      <c r="C33" s="36"/>
      <c r="D33" s="17" t="s">
        <v>10</v>
      </c>
      <c r="E33" s="37">
        <v>24.131830000000001</v>
      </c>
      <c r="F33" s="38" t="e">
        <f>ROUND(#REF!*#REF!*E33,-1)</f>
        <v>#REF!</v>
      </c>
      <c r="G33" s="39" t="e">
        <f>C33*F33</f>
        <v>#REF!</v>
      </c>
    </row>
    <row r="34" spans="1:7">
      <c r="A34" s="15"/>
      <c r="B34" s="16" t="s">
        <v>38</v>
      </c>
      <c r="C34" s="33"/>
      <c r="D34" s="17"/>
      <c r="E34" s="37"/>
      <c r="F34" s="38"/>
      <c r="G34" s="18"/>
    </row>
    <row r="35" spans="1:7" ht="23.85" customHeight="1">
      <c r="A35" s="31">
        <f>COUNT(A7:A34)+1</f>
        <v>7</v>
      </c>
      <c r="B35" s="32" t="s">
        <v>39</v>
      </c>
      <c r="C35" s="33"/>
      <c r="D35" s="17"/>
      <c r="E35" s="37"/>
      <c r="F35" s="38"/>
      <c r="G35" s="18"/>
    </row>
    <row r="36" spans="1:7">
      <c r="A36" s="15"/>
      <c r="B36" s="35" t="s">
        <v>40</v>
      </c>
      <c r="C36" s="36"/>
      <c r="D36" s="17" t="s">
        <v>10</v>
      </c>
      <c r="E36" s="37">
        <v>17.05799</v>
      </c>
      <c r="F36" s="38" t="e">
        <f>ROUND(#REF!*#REF!*E36,-1)</f>
        <v>#REF!</v>
      </c>
      <c r="G36" s="39" t="e">
        <f>C36*F36</f>
        <v>#REF!</v>
      </c>
    </row>
    <row r="37" spans="1:7">
      <c r="A37" s="15"/>
      <c r="B37" s="35" t="s">
        <v>41</v>
      </c>
      <c r="C37" s="36"/>
      <c r="D37" s="17" t="s">
        <v>10</v>
      </c>
      <c r="E37" s="37">
        <v>30.713460000000001</v>
      </c>
      <c r="F37" s="38" t="e">
        <f>ROUND(#REF!*#REF!*E37,-1)</f>
        <v>#REF!</v>
      </c>
      <c r="G37" s="39" t="e">
        <f>C37*F37</f>
        <v>#REF!</v>
      </c>
    </row>
    <row r="38" spans="1:7">
      <c r="A38" s="15"/>
      <c r="B38" s="16" t="s">
        <v>38</v>
      </c>
      <c r="C38" s="33"/>
      <c r="D38" s="17"/>
      <c r="E38" s="37"/>
      <c r="F38" s="38"/>
      <c r="G38" s="18"/>
    </row>
    <row r="39" spans="1:7" ht="23.85" customHeight="1">
      <c r="A39" s="31">
        <f>COUNT(A7:A38)+1</f>
        <v>8</v>
      </c>
      <c r="B39" s="32" t="s">
        <v>42</v>
      </c>
      <c r="C39" s="33"/>
      <c r="D39" s="17"/>
      <c r="E39" s="37"/>
      <c r="F39" s="38"/>
      <c r="G39" s="18"/>
    </row>
    <row r="40" spans="1:7">
      <c r="A40" s="15"/>
      <c r="B40" s="35" t="s">
        <v>43</v>
      </c>
      <c r="C40" s="36"/>
      <c r="D40" s="17" t="s">
        <v>10</v>
      </c>
      <c r="E40" s="37">
        <v>5.7279299999999997</v>
      </c>
      <c r="F40" s="38" t="e">
        <f>ROUND(#REF!*#REF!*E40,-1)</f>
        <v>#REF!</v>
      </c>
      <c r="G40" s="39" t="e">
        <f>C40*F40</f>
        <v>#REF!</v>
      </c>
    </row>
    <row r="41" spans="1:7">
      <c r="A41" s="15"/>
      <c r="B41" s="35" t="s">
        <v>44</v>
      </c>
      <c r="C41" s="36"/>
      <c r="D41" s="17" t="s">
        <v>10</v>
      </c>
      <c r="E41" s="37">
        <v>18.417200000000001</v>
      </c>
      <c r="F41" s="38" t="e">
        <f>ROUND(#REF!*#REF!*E41,-1)</f>
        <v>#REF!</v>
      </c>
      <c r="G41" s="39" t="e">
        <f>C41*F41</f>
        <v>#REF!</v>
      </c>
    </row>
    <row r="42" spans="1:7">
      <c r="A42" s="15"/>
      <c r="B42" s="16" t="s">
        <v>38</v>
      </c>
      <c r="C42" s="33"/>
      <c r="D42" s="17"/>
      <c r="E42" s="37"/>
      <c r="F42" s="38"/>
      <c r="G42" s="18"/>
    </row>
    <row r="43" spans="1:7" ht="23.85" customHeight="1">
      <c r="A43" s="31">
        <f>COUNT(A7:A42)+1</f>
        <v>9</v>
      </c>
      <c r="B43" s="32" t="s">
        <v>45</v>
      </c>
      <c r="C43" s="33"/>
      <c r="D43" s="17"/>
      <c r="E43" s="37"/>
      <c r="F43" s="38"/>
      <c r="G43" s="18"/>
    </row>
    <row r="44" spans="1:7">
      <c r="A44" s="15"/>
      <c r="B44" s="35" t="s">
        <v>46</v>
      </c>
      <c r="C44" s="33"/>
      <c r="D44" s="17" t="s">
        <v>10</v>
      </c>
      <c r="E44" s="37">
        <v>10.40244</v>
      </c>
      <c r="F44" s="38" t="e">
        <f>ROUND(#REF!*#REF!*E44,-1)</f>
        <v>#REF!</v>
      </c>
      <c r="G44" s="39" t="e">
        <f>C44*F44</f>
        <v>#REF!</v>
      </c>
    </row>
    <row r="45" spans="1:7">
      <c r="A45" s="15"/>
      <c r="B45" s="16" t="s">
        <v>38</v>
      </c>
      <c r="C45" s="33"/>
      <c r="D45" s="17"/>
      <c r="E45" s="37"/>
      <c r="F45" s="38"/>
      <c r="G45" s="18"/>
    </row>
    <row r="46" spans="1:7" ht="23.85" customHeight="1">
      <c r="A46" s="31">
        <f>COUNT(A7:A45)+1</f>
        <v>10</v>
      </c>
      <c r="B46" s="32" t="s">
        <v>47</v>
      </c>
      <c r="C46" s="33"/>
      <c r="D46" s="17"/>
      <c r="E46" s="37"/>
      <c r="F46" s="38"/>
      <c r="G46" s="18"/>
    </row>
    <row r="47" spans="1:7">
      <c r="A47" s="15"/>
      <c r="B47" s="35" t="s">
        <v>48</v>
      </c>
      <c r="C47" s="36"/>
      <c r="D47" s="17" t="s">
        <v>10</v>
      </c>
      <c r="E47" s="37">
        <v>21.919509999999999</v>
      </c>
      <c r="F47" s="38" t="e">
        <f>ROUND(#REF!*#REF!*E47,-1)</f>
        <v>#REF!</v>
      </c>
      <c r="G47" s="39" t="e">
        <f>C47*F47</f>
        <v>#REF!</v>
      </c>
    </row>
    <row r="48" spans="1:7">
      <c r="A48" s="15"/>
      <c r="B48" s="35" t="s">
        <v>49</v>
      </c>
      <c r="C48" s="36"/>
      <c r="D48" s="17" t="s">
        <v>10</v>
      </c>
      <c r="E48" s="37">
        <v>34.28293</v>
      </c>
      <c r="F48" s="38" t="e">
        <f>ROUND(#REF!*#REF!*E48,-1)</f>
        <v>#REF!</v>
      </c>
      <c r="G48" s="39" t="e">
        <f>C48*F48</f>
        <v>#REF!</v>
      </c>
    </row>
    <row r="49" spans="1:7">
      <c r="A49" s="15"/>
      <c r="B49" s="16" t="s">
        <v>38</v>
      </c>
      <c r="C49" s="33"/>
      <c r="D49" s="17"/>
      <c r="E49" s="37"/>
      <c r="F49" s="38"/>
      <c r="G49" s="18"/>
    </row>
    <row r="50" spans="1:7" ht="46.35" customHeight="1">
      <c r="A50" s="31">
        <f>COUNT($A$7:A49)+1</f>
        <v>11</v>
      </c>
      <c r="B50" s="32" t="s">
        <v>50</v>
      </c>
      <c r="C50" s="36"/>
      <c r="D50" s="17"/>
      <c r="E50" s="45"/>
      <c r="F50" s="46"/>
      <c r="G50" s="39"/>
    </row>
    <row r="51" spans="1:7">
      <c r="A51" s="15"/>
      <c r="B51" s="35" t="s">
        <v>51</v>
      </c>
      <c r="C51" s="36"/>
      <c r="D51" s="17" t="s">
        <v>10</v>
      </c>
      <c r="E51" s="45">
        <v>45.731707319999998</v>
      </c>
      <c r="F51" s="38" t="e">
        <f>ROUND(#REF!*#REF!*E51,-1)</f>
        <v>#REF!</v>
      </c>
      <c r="G51" s="39" t="e">
        <f>C51*F51</f>
        <v>#REF!</v>
      </c>
    </row>
    <row r="52" spans="1:7">
      <c r="A52" s="15"/>
      <c r="B52" s="16"/>
      <c r="C52" s="36"/>
      <c r="D52" s="17"/>
      <c r="E52" s="45"/>
      <c r="F52" s="46"/>
      <c r="G52" s="39"/>
    </row>
    <row r="53" spans="1:7" ht="35.1" customHeight="1">
      <c r="A53" s="31">
        <f>COUNT($A$7:A52)+1</f>
        <v>12</v>
      </c>
      <c r="B53" s="32" t="s">
        <v>52</v>
      </c>
      <c r="C53" s="33"/>
      <c r="D53" s="17"/>
      <c r="E53" s="37"/>
      <c r="F53" s="38"/>
      <c r="G53" s="18"/>
    </row>
    <row r="54" spans="1:7">
      <c r="A54" s="15"/>
      <c r="B54" s="35" t="s">
        <v>43</v>
      </c>
      <c r="C54" s="36"/>
      <c r="D54" s="17" t="s">
        <v>10</v>
      </c>
      <c r="E54" s="37">
        <v>8.5442699999999991</v>
      </c>
      <c r="F54" s="38" t="e">
        <f>ROUND(#REF!*#REF!*E54,-1)</f>
        <v>#REF!</v>
      </c>
      <c r="G54" s="39" t="e">
        <f>C54*F54</f>
        <v>#REF!</v>
      </c>
    </row>
    <row r="55" spans="1:7">
      <c r="A55" s="15"/>
      <c r="B55" s="35" t="s">
        <v>44</v>
      </c>
      <c r="C55" s="36"/>
      <c r="D55" s="17" t="s">
        <v>10</v>
      </c>
      <c r="E55" s="37">
        <v>19.240410000000001</v>
      </c>
      <c r="F55" s="38" t="e">
        <f>ROUND(#REF!*#REF!*E55,-1)</f>
        <v>#REF!</v>
      </c>
      <c r="G55" s="39" t="e">
        <f>C55*F55</f>
        <v>#REF!</v>
      </c>
    </row>
    <row r="56" spans="1:7">
      <c r="A56" s="15"/>
      <c r="B56" s="16" t="s">
        <v>38</v>
      </c>
      <c r="C56" s="33"/>
      <c r="D56" s="17"/>
      <c r="E56" s="37"/>
      <c r="F56" s="38"/>
      <c r="G56" s="18"/>
    </row>
    <row r="57" spans="1:7" ht="35.1" customHeight="1">
      <c r="A57" s="31">
        <f>COUNT($A$7:A56)+1</f>
        <v>13</v>
      </c>
      <c r="B57" s="32" t="s">
        <v>53</v>
      </c>
      <c r="C57" s="33"/>
      <c r="D57" s="17"/>
      <c r="E57" s="37"/>
      <c r="F57" s="38"/>
      <c r="G57" s="18"/>
    </row>
    <row r="58" spans="1:7">
      <c r="A58" s="15"/>
      <c r="B58" s="35" t="s">
        <v>54</v>
      </c>
      <c r="C58" s="36"/>
      <c r="D58" s="17" t="s">
        <v>10</v>
      </c>
      <c r="E58" s="37">
        <v>65.609759999999994</v>
      </c>
      <c r="F58" s="38" t="e">
        <f>ROUND(#REF!*#REF!*E58,-1)</f>
        <v>#REF!</v>
      </c>
      <c r="G58" s="39" t="e">
        <f>C58*F58</f>
        <v>#REF!</v>
      </c>
    </row>
    <row r="59" spans="1:7">
      <c r="A59" s="15"/>
      <c r="B59" s="35" t="s">
        <v>55</v>
      </c>
      <c r="C59" s="36"/>
      <c r="D59" s="17" t="s">
        <v>10</v>
      </c>
      <c r="E59" s="37"/>
      <c r="F59" s="38" t="e">
        <f>ROUND(#REF!*#REF!*E59,-1)</f>
        <v>#REF!</v>
      </c>
      <c r="G59" s="39" t="e">
        <f>C59*F59</f>
        <v>#REF!</v>
      </c>
    </row>
    <row r="60" spans="1:7">
      <c r="A60" s="15"/>
      <c r="B60" s="35" t="s">
        <v>56</v>
      </c>
      <c r="C60" s="36"/>
      <c r="D60" s="17" t="s">
        <v>10</v>
      </c>
      <c r="E60" s="37">
        <v>43.256100000000004</v>
      </c>
      <c r="F60" s="38" t="e">
        <f>ROUND(#REF!*#REF!*E60,-1)</f>
        <v>#REF!</v>
      </c>
      <c r="G60" s="39" t="e">
        <f>C60*F60</f>
        <v>#REF!</v>
      </c>
    </row>
    <row r="61" spans="1:7">
      <c r="A61" s="15"/>
      <c r="B61" s="16" t="s">
        <v>38</v>
      </c>
      <c r="C61" s="33"/>
      <c r="D61" s="17"/>
      <c r="E61" s="37"/>
      <c r="F61" s="38"/>
      <c r="G61" s="18"/>
    </row>
    <row r="62" spans="1:7" ht="35.1" customHeight="1">
      <c r="A62" s="31">
        <f>COUNT($A$7:A61)+1</f>
        <v>14</v>
      </c>
      <c r="B62" s="32" t="s">
        <v>57</v>
      </c>
      <c r="C62" s="33"/>
      <c r="D62" s="17"/>
      <c r="E62" s="37"/>
      <c r="F62" s="38"/>
      <c r="G62" s="18"/>
    </row>
    <row r="63" spans="1:7">
      <c r="A63" s="15"/>
      <c r="B63" s="35" t="s">
        <v>46</v>
      </c>
      <c r="C63" s="36"/>
      <c r="D63" s="17" t="s">
        <v>10</v>
      </c>
      <c r="E63" s="37">
        <v>51.432679999999998</v>
      </c>
      <c r="F63" s="38" t="e">
        <f>ROUND(#REF!*#REF!*E63,-1)</f>
        <v>#REF!</v>
      </c>
      <c r="G63" s="39" t="e">
        <f t="shared" ref="G63:G69" si="0">C63*F63</f>
        <v>#REF!</v>
      </c>
    </row>
    <row r="64" spans="1:7">
      <c r="A64" s="15"/>
      <c r="B64" s="35" t="s">
        <v>58</v>
      </c>
      <c r="C64" s="36"/>
      <c r="D64" s="17" t="s">
        <v>10</v>
      </c>
      <c r="E64" s="37">
        <v>67.316339999999997</v>
      </c>
      <c r="F64" s="38" t="e">
        <f>ROUND(#REF!*#REF!*E64,-1)</f>
        <v>#REF!</v>
      </c>
      <c r="G64" s="39" t="e">
        <f t="shared" si="0"/>
        <v>#REF!</v>
      </c>
    </row>
    <row r="65" spans="1:7">
      <c r="A65" s="15"/>
      <c r="B65" s="35" t="s">
        <v>59</v>
      </c>
      <c r="C65" s="36"/>
      <c r="D65" s="17" t="s">
        <v>10</v>
      </c>
      <c r="E65" s="37">
        <v>114.29512</v>
      </c>
      <c r="F65" s="38" t="e">
        <f>ROUND(#REF!*#REF!*E65,-1)</f>
        <v>#REF!</v>
      </c>
      <c r="G65" s="39" t="e">
        <f t="shared" si="0"/>
        <v>#REF!</v>
      </c>
    </row>
    <row r="66" spans="1:7">
      <c r="A66" s="15"/>
      <c r="B66" s="35" t="s">
        <v>60</v>
      </c>
      <c r="C66" s="36"/>
      <c r="D66" s="17" t="s">
        <v>10</v>
      </c>
      <c r="E66" s="37">
        <v>179.10975999999999</v>
      </c>
      <c r="F66" s="38" t="e">
        <f>ROUND(#REF!*#REF!*E66,-1)</f>
        <v>#REF!</v>
      </c>
      <c r="G66" s="39" t="e">
        <f t="shared" si="0"/>
        <v>#REF!</v>
      </c>
    </row>
    <row r="67" spans="1:7">
      <c r="A67" s="15"/>
      <c r="B67" s="35" t="s">
        <v>54</v>
      </c>
      <c r="C67" s="36"/>
      <c r="D67" s="17" t="s">
        <v>10</v>
      </c>
      <c r="E67" s="37">
        <v>108.33317</v>
      </c>
      <c r="F67" s="38" t="e">
        <f>ROUND(#REF!*#REF!*E67,-1)</f>
        <v>#REF!</v>
      </c>
      <c r="G67" s="39" t="e">
        <f t="shared" si="0"/>
        <v>#REF!</v>
      </c>
    </row>
    <row r="68" spans="1:7">
      <c r="A68" s="15"/>
      <c r="B68" s="35" t="s">
        <v>55</v>
      </c>
      <c r="C68" s="36"/>
      <c r="D68" s="17" t="s">
        <v>10</v>
      </c>
      <c r="E68" s="37">
        <v>140.23645999999999</v>
      </c>
      <c r="F68" s="38" t="e">
        <f>ROUND(#REF!*#REF!*E68,-1)</f>
        <v>#REF!</v>
      </c>
      <c r="G68" s="39" t="e">
        <f t="shared" si="0"/>
        <v>#REF!</v>
      </c>
    </row>
    <row r="69" spans="1:7">
      <c r="A69" s="15"/>
      <c r="B69" s="35" t="s">
        <v>56</v>
      </c>
      <c r="C69" s="36"/>
      <c r="D69" s="17" t="s">
        <v>10</v>
      </c>
      <c r="E69" s="37">
        <v>169.68293</v>
      </c>
      <c r="F69" s="38" t="e">
        <f>ROUND(#REF!*#REF!*E69,-1)</f>
        <v>#REF!</v>
      </c>
      <c r="G69" s="39" t="e">
        <f t="shared" si="0"/>
        <v>#REF!</v>
      </c>
    </row>
    <row r="70" spans="1:7">
      <c r="A70" s="15"/>
      <c r="B70" s="16" t="s">
        <v>38</v>
      </c>
      <c r="C70" s="33"/>
      <c r="D70" s="17"/>
      <c r="E70" s="37"/>
      <c r="F70" s="38"/>
      <c r="G70" s="18"/>
    </row>
    <row r="71" spans="1:7" ht="46.35" customHeight="1">
      <c r="A71" s="31">
        <f>COUNT($A$7:A70)+1</f>
        <v>15</v>
      </c>
      <c r="B71" s="32" t="s">
        <v>61</v>
      </c>
      <c r="C71" s="47"/>
      <c r="D71" s="48"/>
      <c r="E71" s="37"/>
      <c r="F71" s="38"/>
      <c r="G71" s="49"/>
    </row>
    <row r="72" spans="1:7">
      <c r="A72" s="15"/>
      <c r="B72" s="35" t="s">
        <v>62</v>
      </c>
      <c r="C72" s="36"/>
      <c r="D72" s="17" t="s">
        <v>10</v>
      </c>
      <c r="E72" s="37">
        <v>59.4</v>
      </c>
      <c r="F72" s="38" t="e">
        <f>ROUND(#REF!*#REF!*E72,-1)</f>
        <v>#REF!</v>
      </c>
      <c r="G72" s="39" t="e">
        <f>C72*F72</f>
        <v>#REF!</v>
      </c>
    </row>
    <row r="73" spans="1:7">
      <c r="A73" s="15"/>
      <c r="B73" s="35" t="s">
        <v>63</v>
      </c>
      <c r="C73" s="36"/>
      <c r="D73" s="17" t="s">
        <v>10</v>
      </c>
      <c r="E73" s="37">
        <v>77.7</v>
      </c>
      <c r="F73" s="38" t="e">
        <f>ROUND(#REF!*#REF!*E73,-1)</f>
        <v>#REF!</v>
      </c>
      <c r="G73" s="39" t="e">
        <f>C73*F73</f>
        <v>#REF!</v>
      </c>
    </row>
    <row r="74" spans="1:7">
      <c r="A74" s="15"/>
      <c r="B74" s="35" t="s">
        <v>64</v>
      </c>
      <c r="C74" s="36"/>
      <c r="D74" s="17" t="s">
        <v>10</v>
      </c>
      <c r="E74" s="37">
        <v>125</v>
      </c>
      <c r="F74" s="38" t="e">
        <f>ROUND(#REF!*#REF!*E74,-1)</f>
        <v>#REF!</v>
      </c>
      <c r="G74" s="39" t="e">
        <f>C74*F74</f>
        <v>#REF!</v>
      </c>
    </row>
    <row r="75" spans="1:7">
      <c r="C75" s="1"/>
      <c r="E75" s="37"/>
      <c r="F75" s="38"/>
      <c r="G75" s="42"/>
    </row>
    <row r="76" spans="1:7" ht="35.1" customHeight="1">
      <c r="A76" s="31">
        <f>COUNT($A$7:A75)+1</f>
        <v>16</v>
      </c>
      <c r="B76" s="32" t="s">
        <v>65</v>
      </c>
      <c r="C76" s="47"/>
      <c r="D76" s="48"/>
      <c r="E76" s="37"/>
      <c r="F76" s="38"/>
      <c r="G76" s="49"/>
    </row>
    <row r="77" spans="1:7">
      <c r="A77" s="15"/>
      <c r="B77" s="35" t="s">
        <v>62</v>
      </c>
      <c r="C77" s="36"/>
      <c r="D77" s="17" t="s">
        <v>10</v>
      </c>
      <c r="E77" s="37">
        <v>59.4</v>
      </c>
      <c r="F77" s="38" t="e">
        <f>ROUND(#REF!*#REF!*E77,-1)</f>
        <v>#REF!</v>
      </c>
      <c r="G77" s="39" t="e">
        <f>C77*F77</f>
        <v>#REF!</v>
      </c>
    </row>
    <row r="78" spans="1:7">
      <c r="A78" s="15"/>
      <c r="B78" s="35" t="s">
        <v>63</v>
      </c>
      <c r="C78" s="36"/>
      <c r="D78" s="17" t="s">
        <v>10</v>
      </c>
      <c r="E78" s="37">
        <v>77.7</v>
      </c>
      <c r="F78" s="38" t="e">
        <f>ROUND(#REF!*#REF!*E78,-1)</f>
        <v>#REF!</v>
      </c>
      <c r="G78" s="39" t="e">
        <f>C78*F78</f>
        <v>#REF!</v>
      </c>
    </row>
    <row r="79" spans="1:7">
      <c r="A79" s="15"/>
      <c r="B79" s="35" t="s">
        <v>64</v>
      </c>
      <c r="C79" s="36"/>
      <c r="D79" s="17" t="s">
        <v>10</v>
      </c>
      <c r="E79" s="37">
        <v>125</v>
      </c>
      <c r="F79" s="38" t="e">
        <f>ROUND(#REF!*#REF!*E79,-1)</f>
        <v>#REF!</v>
      </c>
      <c r="G79" s="39" t="e">
        <f>C79*F79</f>
        <v>#REF!</v>
      </c>
    </row>
    <row r="80" spans="1:7">
      <c r="B80" s="16"/>
      <c r="C80" s="33"/>
      <c r="D80" s="17"/>
      <c r="E80" s="37"/>
      <c r="F80" s="38"/>
      <c r="G80" s="18"/>
    </row>
    <row r="81" spans="1:7" ht="57.4" customHeight="1">
      <c r="A81" s="31">
        <f>COUNT($A$7:A80)+1</f>
        <v>17</v>
      </c>
      <c r="B81" s="32" t="s">
        <v>66</v>
      </c>
      <c r="C81" s="50"/>
      <c r="D81" s="51"/>
      <c r="E81" s="37"/>
      <c r="F81" s="38"/>
      <c r="G81" s="52"/>
    </row>
    <row r="82" spans="1:7">
      <c r="A82" s="15"/>
      <c r="B82" s="41" t="s">
        <v>67</v>
      </c>
      <c r="C82" s="1"/>
      <c r="D82" s="5" t="s">
        <v>10</v>
      </c>
      <c r="E82" s="37">
        <v>409.96138000000002</v>
      </c>
      <c r="F82" s="38" t="e">
        <f>ROUND(#REF!*#REF!*E82,-1)</f>
        <v>#REF!</v>
      </c>
      <c r="G82" s="42" t="e">
        <f>C82*F82</f>
        <v>#REF!</v>
      </c>
    </row>
    <row r="83" spans="1:7">
      <c r="A83" s="15"/>
      <c r="B83" s="16"/>
      <c r="C83" s="33"/>
      <c r="D83" s="17"/>
      <c r="E83" s="37"/>
      <c r="F83" s="38"/>
      <c r="G83" s="18"/>
    </row>
    <row r="84" spans="1:7" ht="68.650000000000006" customHeight="1">
      <c r="A84" s="31">
        <f>COUNT($A$7:A83)+1</f>
        <v>18</v>
      </c>
      <c r="B84" s="32" t="s">
        <v>68</v>
      </c>
      <c r="C84" s="33"/>
      <c r="D84" s="17"/>
      <c r="E84" s="37"/>
      <c r="F84" s="38"/>
      <c r="G84" s="18"/>
    </row>
    <row r="85" spans="1:7">
      <c r="A85" s="15"/>
      <c r="B85" s="35" t="s">
        <v>69</v>
      </c>
      <c r="C85" s="33"/>
      <c r="D85" s="17" t="s">
        <v>10</v>
      </c>
      <c r="E85" s="37">
        <v>54.878050000000002</v>
      </c>
      <c r="F85" s="38" t="e">
        <f>ROUND(#REF!*#REF!*E85,-1)</f>
        <v>#REF!</v>
      </c>
      <c r="G85" s="39" t="e">
        <f>C85*F85</f>
        <v>#REF!</v>
      </c>
    </row>
    <row r="86" spans="1:7">
      <c r="A86" s="15"/>
      <c r="B86" s="35" t="s">
        <v>70</v>
      </c>
      <c r="C86" s="33"/>
      <c r="D86" s="17" t="s">
        <v>10</v>
      </c>
      <c r="E86" s="37">
        <v>67.073170000000005</v>
      </c>
      <c r="F86" s="38" t="e">
        <f>ROUND(#REF!*#REF!*E86,-1)</f>
        <v>#REF!</v>
      </c>
      <c r="G86" s="39" t="e">
        <f>C86*F86</f>
        <v>#REF!</v>
      </c>
    </row>
    <row r="87" spans="1:7">
      <c r="A87" s="15"/>
      <c r="B87" s="16"/>
      <c r="C87" s="33"/>
      <c r="D87" s="17"/>
      <c r="E87" s="37"/>
      <c r="F87" s="38"/>
      <c r="G87" s="18"/>
    </row>
    <row r="88" spans="1:7" ht="68.650000000000006" customHeight="1">
      <c r="A88" s="31">
        <f>COUNT($A$7:A87)+1</f>
        <v>19</v>
      </c>
      <c r="B88" s="32" t="s">
        <v>71</v>
      </c>
      <c r="C88" s="33"/>
      <c r="D88" s="17"/>
      <c r="E88" s="37"/>
      <c r="F88" s="38"/>
      <c r="G88" s="18"/>
    </row>
    <row r="89" spans="1:7">
      <c r="A89" s="15"/>
      <c r="B89" s="35" t="s">
        <v>69</v>
      </c>
      <c r="C89" s="33"/>
      <c r="D89" s="17" t="s">
        <v>10</v>
      </c>
      <c r="E89" s="37">
        <v>54.878050000000002</v>
      </c>
      <c r="F89" s="38" t="e">
        <f>ROUND(#REF!*#REF!*E89,-1)</f>
        <v>#REF!</v>
      </c>
      <c r="G89" s="39" t="e">
        <f>C89*F89</f>
        <v>#REF!</v>
      </c>
    </row>
    <row r="90" spans="1:7">
      <c r="A90" s="15"/>
      <c r="B90" s="35" t="s">
        <v>70</v>
      </c>
      <c r="C90" s="33"/>
      <c r="D90" s="17" t="s">
        <v>10</v>
      </c>
      <c r="E90" s="37">
        <v>67.073170000000005</v>
      </c>
      <c r="F90" s="38" t="e">
        <f>ROUND(#REF!*#REF!*E90,-1)</f>
        <v>#REF!</v>
      </c>
      <c r="G90" s="39" t="e">
        <f>C90*F90</f>
        <v>#REF!</v>
      </c>
    </row>
    <row r="91" spans="1:7">
      <c r="A91" s="15"/>
      <c r="B91" s="16"/>
      <c r="C91" s="33"/>
      <c r="D91" s="17"/>
      <c r="E91" s="37"/>
      <c r="F91" s="38"/>
      <c r="G91" s="18"/>
    </row>
    <row r="92" spans="1:7" ht="68.650000000000006" customHeight="1">
      <c r="A92" s="31">
        <f>COUNT($A$7:A91)+1</f>
        <v>20</v>
      </c>
      <c r="B92" s="32" t="s">
        <v>72</v>
      </c>
      <c r="C92" s="33"/>
      <c r="D92" s="17"/>
      <c r="E92" s="37"/>
      <c r="F92" s="38"/>
      <c r="G92" s="18"/>
    </row>
    <row r="93" spans="1:7">
      <c r="A93" s="15"/>
      <c r="B93" s="35" t="s">
        <v>73</v>
      </c>
      <c r="C93" s="33"/>
      <c r="D93" s="17" t="s">
        <v>10</v>
      </c>
      <c r="E93" s="37">
        <v>20.50244</v>
      </c>
      <c r="F93" s="38" t="e">
        <f>ROUND(#REF!*#REF!*E93,-1)</f>
        <v>#REF!</v>
      </c>
      <c r="G93" s="39" t="e">
        <f>C93*F93</f>
        <v>#REF!</v>
      </c>
    </row>
    <row r="94" spans="1:7">
      <c r="A94" s="15"/>
      <c r="B94" s="35" t="s">
        <v>67</v>
      </c>
      <c r="C94" s="33"/>
      <c r="D94" s="17" t="s">
        <v>10</v>
      </c>
      <c r="E94" s="37">
        <v>72.718779999999995</v>
      </c>
      <c r="F94" s="38" t="e">
        <f>ROUND(#REF!*#REF!*E94,-1)</f>
        <v>#REF!</v>
      </c>
      <c r="G94" s="39" t="e">
        <f>C94*F94</f>
        <v>#REF!</v>
      </c>
    </row>
    <row r="95" spans="1:7">
      <c r="A95" s="15"/>
      <c r="B95" s="35"/>
      <c r="C95" s="33"/>
      <c r="D95" s="17"/>
      <c r="E95" s="37"/>
      <c r="F95" s="38"/>
      <c r="G95" s="39"/>
    </row>
    <row r="96" spans="1:7" ht="57.4" customHeight="1">
      <c r="A96" s="31">
        <f>COUNT($A$7:A95)+1</f>
        <v>21</v>
      </c>
      <c r="B96" s="44" t="s">
        <v>74</v>
      </c>
      <c r="C96" s="1"/>
      <c r="E96" s="37"/>
    </row>
    <row r="97" spans="1:7" ht="16.5" customHeight="1">
      <c r="A97" s="15"/>
      <c r="B97" s="53" t="s">
        <v>75</v>
      </c>
      <c r="C97" s="1"/>
      <c r="E97" s="37"/>
    </row>
    <row r="98" spans="1:7">
      <c r="A98" s="15"/>
      <c r="C98" s="1"/>
      <c r="D98" s="5" t="s">
        <v>10</v>
      </c>
      <c r="E98" s="37">
        <v>43</v>
      </c>
      <c r="F98" s="54" t="e">
        <f>ROUND((#REF!*#REF!*E98),-1)</f>
        <v>#REF!</v>
      </c>
      <c r="G98" s="42" t="e">
        <f>C98*F98</f>
        <v>#REF!</v>
      </c>
    </row>
    <row r="99" spans="1:7">
      <c r="A99" s="15"/>
      <c r="B99" s="35"/>
      <c r="C99" s="33"/>
      <c r="D99" s="17"/>
      <c r="E99" s="37"/>
      <c r="F99" s="38"/>
      <c r="G99" s="39"/>
    </row>
    <row r="100" spans="1:7" ht="46.35" customHeight="1">
      <c r="A100" s="31">
        <f>COUNT($A$7:A99)+1</f>
        <v>22</v>
      </c>
      <c r="B100" s="32" t="s">
        <v>76</v>
      </c>
      <c r="C100" s="33"/>
      <c r="D100" s="17"/>
      <c r="E100" s="37"/>
      <c r="F100" s="38"/>
      <c r="G100" s="18"/>
    </row>
    <row r="101" spans="1:7">
      <c r="A101" s="15"/>
      <c r="B101" s="35" t="s">
        <v>77</v>
      </c>
      <c r="C101" s="36"/>
      <c r="D101" s="17" t="s">
        <v>10</v>
      </c>
      <c r="E101" s="37">
        <v>101.14646</v>
      </c>
      <c r="F101" s="38" t="e">
        <f>ROUND(#REF!*#REF!*E101,-1)</f>
        <v>#REF!</v>
      </c>
      <c r="G101" s="39" t="e">
        <f>C101*F101</f>
        <v>#REF!</v>
      </c>
    </row>
    <row r="102" spans="1:7">
      <c r="A102" s="15"/>
      <c r="B102" s="16"/>
      <c r="C102" s="33"/>
      <c r="D102" s="17"/>
      <c r="E102" s="37"/>
      <c r="F102" s="38"/>
      <c r="G102" s="18"/>
    </row>
    <row r="103" spans="1:7" ht="46.35" customHeight="1">
      <c r="A103" s="31">
        <f>COUNT($A$7:A102)+1</f>
        <v>23</v>
      </c>
      <c r="B103" s="32" t="s">
        <v>78</v>
      </c>
      <c r="C103" s="33"/>
      <c r="D103" s="17"/>
      <c r="E103" s="37"/>
      <c r="F103" s="38"/>
      <c r="G103" s="18"/>
    </row>
    <row r="104" spans="1:7">
      <c r="A104" s="15"/>
      <c r="B104" s="35" t="s">
        <v>79</v>
      </c>
      <c r="C104" s="36"/>
      <c r="D104" s="17" t="s">
        <v>10</v>
      </c>
      <c r="E104" s="37">
        <v>12.855980000000001</v>
      </c>
      <c r="F104" s="38" t="e">
        <f>ROUND(#REF!*#REF!*E104,-1)</f>
        <v>#REF!</v>
      </c>
      <c r="G104" s="39" t="e">
        <f>C104*F104</f>
        <v>#REF!</v>
      </c>
    </row>
    <row r="105" spans="1:7">
      <c r="A105" s="15"/>
      <c r="B105" s="35" t="s">
        <v>80</v>
      </c>
      <c r="C105" s="36"/>
      <c r="D105" s="17" t="s">
        <v>10</v>
      </c>
      <c r="E105" s="37">
        <v>17.883659999999999</v>
      </c>
      <c r="F105" s="38" t="e">
        <f>ROUND(#REF!*#REF!*E105,-1)</f>
        <v>#REF!</v>
      </c>
      <c r="G105" s="39" t="e">
        <f>C105*F105</f>
        <v>#REF!</v>
      </c>
    </row>
    <row r="106" spans="1:7">
      <c r="A106" s="15"/>
      <c r="B106" s="35" t="s">
        <v>81</v>
      </c>
      <c r="C106" s="36"/>
      <c r="D106" s="17" t="s">
        <v>10</v>
      </c>
      <c r="E106" s="37">
        <v>39.268659999999997</v>
      </c>
      <c r="F106" s="38" t="e">
        <f>ROUND(#REF!*#REF!*E106,-1)</f>
        <v>#REF!</v>
      </c>
      <c r="G106" s="39" t="e">
        <f>C106*F106</f>
        <v>#REF!</v>
      </c>
    </row>
    <row r="107" spans="1:7">
      <c r="A107" s="15"/>
      <c r="B107" s="35"/>
      <c r="C107" s="33"/>
      <c r="D107" s="17"/>
      <c r="E107" s="37"/>
      <c r="F107" s="38"/>
      <c r="G107" s="18"/>
    </row>
    <row r="108" spans="1:7" ht="46.35" customHeight="1">
      <c r="A108" s="31">
        <f>COUNT($A$7:A107)+1</f>
        <v>24</v>
      </c>
      <c r="B108" s="32" t="s">
        <v>82</v>
      </c>
      <c r="C108" s="33"/>
      <c r="D108" s="17"/>
      <c r="E108" s="37"/>
      <c r="F108" s="38"/>
      <c r="G108" s="18"/>
    </row>
    <row r="109" spans="1:7">
      <c r="A109" s="15"/>
      <c r="B109" s="35" t="s">
        <v>83</v>
      </c>
      <c r="C109" s="33"/>
      <c r="D109" s="17" t="s">
        <v>10</v>
      </c>
      <c r="E109" s="37">
        <v>39.678130000000003</v>
      </c>
      <c r="F109" s="38" t="e">
        <f>ROUND(#REF!*#REF!*E109,-1)</f>
        <v>#REF!</v>
      </c>
      <c r="G109" s="39" t="e">
        <f>C109*F109</f>
        <v>#REF!</v>
      </c>
    </row>
    <row r="110" spans="1:7">
      <c r="A110" s="15"/>
      <c r="B110" s="35" t="s">
        <v>84</v>
      </c>
      <c r="C110" s="33"/>
      <c r="D110" s="17" t="s">
        <v>10</v>
      </c>
      <c r="E110" s="37">
        <v>52.73171</v>
      </c>
      <c r="F110" s="38" t="e">
        <f>ROUND(#REF!*#REF!*E110,-1)</f>
        <v>#REF!</v>
      </c>
      <c r="G110" s="39" t="e">
        <f>C110*F110</f>
        <v>#REF!</v>
      </c>
    </row>
    <row r="111" spans="1:7">
      <c r="A111" s="15"/>
      <c r="B111" s="35" t="s">
        <v>85</v>
      </c>
      <c r="C111" s="33"/>
      <c r="D111" s="17" t="s">
        <v>10</v>
      </c>
      <c r="E111" s="37">
        <v>64.451220000000006</v>
      </c>
      <c r="F111" s="38" t="e">
        <f>ROUND(#REF!*#REF!*E111,-1)</f>
        <v>#REF!</v>
      </c>
      <c r="G111" s="39" t="e">
        <f>C111*F111</f>
        <v>#REF!</v>
      </c>
    </row>
    <row r="112" spans="1:7">
      <c r="A112" s="15"/>
      <c r="B112" s="16"/>
      <c r="C112" s="33"/>
      <c r="D112" s="17"/>
      <c r="E112" s="37"/>
      <c r="F112" s="38"/>
      <c r="G112" s="18"/>
    </row>
    <row r="113" spans="1:7" ht="68.650000000000006" customHeight="1">
      <c r="A113" s="31">
        <f>COUNT($A$7:A112)+1</f>
        <v>25</v>
      </c>
      <c r="B113" s="32" t="s">
        <v>86</v>
      </c>
      <c r="C113" s="33"/>
      <c r="D113" s="17"/>
      <c r="E113" s="37"/>
      <c r="F113" s="38"/>
      <c r="G113" s="18"/>
    </row>
    <row r="114" spans="1:7">
      <c r="A114" s="15"/>
      <c r="B114" s="16"/>
      <c r="C114" s="33"/>
      <c r="D114" s="17" t="s">
        <v>9</v>
      </c>
      <c r="E114" s="37">
        <v>4.5243900000000004</v>
      </c>
      <c r="F114" s="38" t="e">
        <f>ROUND(#REF!*#REF!*E114,-1)</f>
        <v>#REF!</v>
      </c>
      <c r="G114" s="39" t="e">
        <f>C114*F114</f>
        <v>#REF!</v>
      </c>
    </row>
    <row r="115" spans="1:7">
      <c r="A115" s="15"/>
      <c r="B115" s="16"/>
      <c r="C115" s="33"/>
      <c r="D115" s="17"/>
      <c r="E115" s="37"/>
      <c r="F115" s="38"/>
      <c r="G115" s="18"/>
    </row>
    <row r="116" spans="1:7" ht="57.4" customHeight="1">
      <c r="A116" s="31">
        <f>COUNT($A$7:A115)+1</f>
        <v>26</v>
      </c>
      <c r="B116" s="32" t="s">
        <v>87</v>
      </c>
      <c r="C116" s="33"/>
      <c r="D116" s="17"/>
      <c r="E116" s="37"/>
      <c r="F116" s="38"/>
      <c r="G116" s="18"/>
    </row>
    <row r="117" spans="1:7">
      <c r="A117" s="15"/>
      <c r="B117" s="35" t="s">
        <v>88</v>
      </c>
      <c r="C117" s="33"/>
      <c r="D117" s="17" t="s">
        <v>10</v>
      </c>
      <c r="E117" s="37">
        <v>49.146340000000002</v>
      </c>
      <c r="F117" s="38" t="e">
        <f>ROUND(#REF!*#REF!*E117,-1)</f>
        <v>#REF!</v>
      </c>
      <c r="G117" s="39" t="e">
        <f>C117*F117</f>
        <v>#REF!</v>
      </c>
    </row>
    <row r="118" spans="1:7">
      <c r="A118" s="15"/>
      <c r="B118" s="35" t="s">
        <v>89</v>
      </c>
      <c r="C118" s="33"/>
      <c r="D118" s="17" t="s">
        <v>10</v>
      </c>
      <c r="E118" s="37">
        <v>65</v>
      </c>
      <c r="F118" s="38" t="e">
        <f>ROUND(#REF!*#REF!*E118,-1)</f>
        <v>#REF!</v>
      </c>
      <c r="G118" s="39" t="e">
        <f>C118*F118</f>
        <v>#REF!</v>
      </c>
    </row>
    <row r="119" spans="1:7">
      <c r="A119" s="15"/>
      <c r="B119" s="16"/>
      <c r="C119" s="33"/>
      <c r="D119" s="17"/>
      <c r="E119" s="37"/>
      <c r="F119" s="38"/>
      <c r="G119" s="18"/>
    </row>
    <row r="120" spans="1:7" ht="57.4" customHeight="1">
      <c r="A120" s="31">
        <f>COUNT($A$7:A119)+1</f>
        <v>27</v>
      </c>
      <c r="B120" s="32" t="s">
        <v>90</v>
      </c>
      <c r="C120" s="33"/>
      <c r="D120" s="17"/>
      <c r="E120" s="37"/>
      <c r="F120" s="38"/>
      <c r="G120" s="18"/>
    </row>
    <row r="121" spans="1:7">
      <c r="A121" s="15"/>
      <c r="B121" s="35" t="s">
        <v>88</v>
      </c>
      <c r="C121" s="33"/>
      <c r="D121" s="17" t="s">
        <v>10</v>
      </c>
      <c r="E121" s="37">
        <v>49.146340000000002</v>
      </c>
      <c r="F121" s="38" t="e">
        <f>ROUND(#REF!*#REF!*E121,-1)</f>
        <v>#REF!</v>
      </c>
      <c r="G121" s="39" t="e">
        <f>C121*F121</f>
        <v>#REF!</v>
      </c>
    </row>
    <row r="122" spans="1:7">
      <c r="A122" s="15"/>
      <c r="B122" s="35" t="s">
        <v>89</v>
      </c>
      <c r="C122" s="33"/>
      <c r="D122" s="17" t="s">
        <v>10</v>
      </c>
      <c r="E122" s="37">
        <v>65</v>
      </c>
      <c r="F122" s="38" t="e">
        <f>ROUND(#REF!*#REF!*E122,-1)</f>
        <v>#REF!</v>
      </c>
      <c r="G122" s="39" t="e">
        <f>C122*F122</f>
        <v>#REF!</v>
      </c>
    </row>
    <row r="123" spans="1:7">
      <c r="A123" s="15"/>
      <c r="B123" s="16"/>
      <c r="C123" s="33"/>
      <c r="D123" s="17"/>
      <c r="E123" s="37"/>
      <c r="F123" s="38"/>
      <c r="G123" s="18"/>
    </row>
    <row r="124" spans="1:7" ht="46.35" customHeight="1">
      <c r="A124" s="31">
        <f>COUNT($A$7:A123)+1</f>
        <v>28</v>
      </c>
      <c r="B124" s="32" t="s">
        <v>91</v>
      </c>
      <c r="C124" s="33"/>
      <c r="D124" s="17"/>
      <c r="E124" s="37"/>
      <c r="F124" s="38"/>
      <c r="G124" s="18"/>
    </row>
    <row r="125" spans="1:7" ht="15.75">
      <c r="A125" s="15"/>
      <c r="B125" s="16"/>
      <c r="C125" s="33"/>
      <c r="D125" s="17" t="s">
        <v>7</v>
      </c>
      <c r="E125" s="37">
        <v>7.5365799999999998</v>
      </c>
      <c r="F125" s="38" t="e">
        <f>ROUND(#REF!*#REF!*E125,-1)</f>
        <v>#REF!</v>
      </c>
      <c r="G125" s="39" t="e">
        <f>C125*F125</f>
        <v>#REF!</v>
      </c>
    </row>
    <row r="126" spans="1:7">
      <c r="A126" s="15"/>
      <c r="B126" s="16"/>
      <c r="C126" s="33"/>
      <c r="D126" s="17"/>
      <c r="E126" s="37"/>
      <c r="F126" s="38"/>
      <c r="G126" s="18"/>
    </row>
    <row r="127" spans="1:7" ht="57.4" customHeight="1">
      <c r="A127" s="31">
        <f>COUNT($A$7:A126)+1</f>
        <v>29</v>
      </c>
      <c r="B127" s="32" t="s">
        <v>92</v>
      </c>
      <c r="C127" s="33"/>
      <c r="D127" s="17"/>
      <c r="E127" s="37"/>
      <c r="F127" s="38"/>
      <c r="G127" s="18"/>
    </row>
    <row r="128" spans="1:7" ht="15.75">
      <c r="A128" s="15"/>
      <c r="B128" s="16"/>
      <c r="C128" s="33"/>
      <c r="D128" s="17" t="s">
        <v>7</v>
      </c>
      <c r="E128" s="37">
        <v>14.03659</v>
      </c>
      <c r="F128" s="38" t="e">
        <f>ROUND(#REF!*#REF!*E128,-1)</f>
        <v>#REF!</v>
      </c>
      <c r="G128" s="39" t="e">
        <f>C128*F128</f>
        <v>#REF!</v>
      </c>
    </row>
    <row r="129" spans="1:7">
      <c r="A129" s="15"/>
      <c r="B129" s="16"/>
      <c r="C129" s="33"/>
      <c r="D129" s="17"/>
      <c r="E129" s="37"/>
      <c r="F129" s="38"/>
      <c r="G129" s="18"/>
    </row>
    <row r="130" spans="1:7" ht="46.35" customHeight="1">
      <c r="A130" s="31">
        <f>COUNT($A$7:A129)+1</f>
        <v>30</v>
      </c>
      <c r="B130" s="32" t="s">
        <v>93</v>
      </c>
      <c r="C130" s="33"/>
      <c r="D130" s="17"/>
      <c r="E130" s="37"/>
      <c r="F130" s="38"/>
      <c r="G130" s="18"/>
    </row>
    <row r="131" spans="1:7">
      <c r="A131" s="15"/>
      <c r="B131" s="16"/>
      <c r="C131" s="33"/>
      <c r="D131" s="17" t="s">
        <v>10</v>
      </c>
      <c r="E131" s="37">
        <v>35.814959999999999</v>
      </c>
      <c r="F131" s="38" t="e">
        <f>ROUND(#REF!*#REF!*E131,-1)</f>
        <v>#REF!</v>
      </c>
      <c r="G131" s="39" t="e">
        <f>C131*F131</f>
        <v>#REF!</v>
      </c>
    </row>
    <row r="132" spans="1:7">
      <c r="A132" s="15"/>
      <c r="B132" s="16"/>
      <c r="C132" s="33"/>
      <c r="D132" s="17"/>
      <c r="E132" s="28"/>
      <c r="F132" s="34"/>
      <c r="G132" s="18"/>
    </row>
    <row r="133" spans="1:7" ht="42" customHeight="1">
      <c r="A133" s="31">
        <f>COUNT($A$7:A132)+1</f>
        <v>31</v>
      </c>
      <c r="B133" s="55" t="s">
        <v>94</v>
      </c>
      <c r="C133" s="33"/>
      <c r="D133" s="17"/>
      <c r="E133" s="28"/>
      <c r="F133" s="34"/>
      <c r="G133" s="18"/>
    </row>
    <row r="134" spans="1:7">
      <c r="C134" s="1"/>
      <c r="D134" s="5" t="s">
        <v>8</v>
      </c>
      <c r="E134" s="37">
        <v>3.2317100000000001</v>
      </c>
      <c r="F134" s="38" t="e">
        <f>ROUND(#REF!*#REF!*E134,-1)</f>
        <v>#REF!</v>
      </c>
      <c r="G134" s="42" t="e">
        <f>C134*F134</f>
        <v>#REF!</v>
      </c>
    </row>
    <row r="135" spans="1:7">
      <c r="A135" s="15"/>
      <c r="B135" s="16"/>
      <c r="C135" s="33"/>
      <c r="D135" s="17"/>
      <c r="E135" s="37"/>
      <c r="F135" s="34"/>
      <c r="G135" s="18"/>
    </row>
    <row r="136" spans="1:7" ht="46.35" customHeight="1">
      <c r="A136" s="31">
        <f>COUNT($A$7:A135)+1</f>
        <v>32</v>
      </c>
      <c r="B136" s="32" t="s">
        <v>95</v>
      </c>
      <c r="C136" s="33"/>
      <c r="D136" s="17"/>
      <c r="E136" s="28"/>
      <c r="F136" s="34"/>
      <c r="G136" s="18"/>
    </row>
    <row r="137" spans="1:7">
      <c r="C137" s="1"/>
      <c r="D137" s="56" t="s">
        <v>96</v>
      </c>
      <c r="E137" s="37"/>
      <c r="G137" s="42" t="e">
        <f>ROUND(0.03*(SUM(G8:G134)),-1)</f>
        <v>#REF!</v>
      </c>
    </row>
    <row r="138" spans="1:7">
      <c r="A138" s="15"/>
      <c r="B138" s="16"/>
      <c r="C138" s="33"/>
      <c r="D138" s="17"/>
      <c r="E138" s="28"/>
      <c r="F138" s="34"/>
      <c r="G138" s="18"/>
    </row>
    <row r="139" spans="1:7" ht="46.35" customHeight="1">
      <c r="A139" s="57">
        <f>COUNT($A$7:A138)+1</f>
        <v>33</v>
      </c>
      <c r="B139" s="44" t="s">
        <v>97</v>
      </c>
      <c r="C139" s="1"/>
      <c r="E139" s="37"/>
      <c r="G139" s="42"/>
    </row>
    <row r="140" spans="1:7">
      <c r="C140" s="1"/>
      <c r="D140" s="56">
        <v>0.06</v>
      </c>
      <c r="E140" s="37"/>
      <c r="G140" s="42" t="e">
        <f>ROUND(D140*(SUM(G8:G134)),-1)</f>
        <v>#REF!</v>
      </c>
    </row>
    <row r="141" spans="1:7">
      <c r="A141" s="15"/>
      <c r="B141" s="16"/>
      <c r="C141" s="33"/>
      <c r="D141" s="17"/>
      <c r="E141" s="28"/>
      <c r="F141" s="34"/>
      <c r="G141" s="18"/>
    </row>
    <row r="142" spans="1:7">
      <c r="A142" s="58"/>
      <c r="B142" s="59" t="s">
        <v>98</v>
      </c>
      <c r="C142" s="60"/>
      <c r="D142" s="61"/>
      <c r="E142" s="59" t="s">
        <v>99</v>
      </c>
      <c r="F142" s="62"/>
      <c r="G142" s="63" t="e">
        <f>SUM(G8:G140)</f>
        <v>#REF!</v>
      </c>
    </row>
    <row r="143" spans="1:7">
      <c r="E143" s="16"/>
    </row>
    <row r="144" spans="1:7">
      <c r="E144" s="17"/>
    </row>
    <row r="145" spans="5:5">
      <c r="E145" s="17"/>
    </row>
    <row r="146" spans="5:5">
      <c r="E146" s="17"/>
    </row>
    <row r="147" spans="5:5">
      <c r="E147" s="17"/>
    </row>
    <row r="148" spans="5:5">
      <c r="E148" s="17"/>
    </row>
    <row r="149" spans="5:5">
      <c r="E149" s="17"/>
    </row>
    <row r="150" spans="5:5">
      <c r="E150" s="17"/>
    </row>
    <row r="151" spans="5:5">
      <c r="E151" s="17"/>
    </row>
    <row r="152" spans="5:5">
      <c r="E152" s="17"/>
    </row>
    <row r="153" spans="5:5">
      <c r="E153" s="17"/>
    </row>
    <row r="154" spans="5:5">
      <c r="E154" s="17"/>
    </row>
    <row r="155" spans="5:5">
      <c r="E155" s="17"/>
    </row>
    <row r="156" spans="5:5">
      <c r="E156" s="17"/>
    </row>
    <row r="157" spans="5:5">
      <c r="E157" s="17"/>
    </row>
    <row r="158" spans="5:5">
      <c r="E158" s="17"/>
    </row>
    <row r="159" spans="5:5">
      <c r="E159" s="17"/>
    </row>
    <row r="160" spans="5:5">
      <c r="E160" s="17"/>
    </row>
    <row r="161" spans="5:7">
      <c r="E161" s="17"/>
    </row>
    <row r="162" spans="5:7">
      <c r="E162" s="17"/>
    </row>
    <row r="163" spans="5:7">
      <c r="E163" s="17"/>
    </row>
    <row r="164" spans="5:7">
      <c r="E164" s="17"/>
    </row>
    <row r="165" spans="5:7">
      <c r="E165" s="17"/>
    </row>
    <row r="166" spans="5:7">
      <c r="E166" s="17"/>
    </row>
    <row r="167" spans="5:7">
      <c r="E167" s="17"/>
    </row>
    <row r="168" spans="5:7">
      <c r="E168" s="17"/>
    </row>
    <row r="169" spans="5:7">
      <c r="E169" s="17"/>
    </row>
    <row r="170" spans="5:7">
      <c r="E170" s="7"/>
      <c r="G170" s="5"/>
    </row>
    <row r="171" spans="5:7">
      <c r="E171" s="7"/>
      <c r="G171" s="5"/>
    </row>
  </sheetData>
  <mergeCells count="1">
    <mergeCell ref="C5:D5"/>
  </mergeCells>
  <phoneticPr fontId="0" type="noConversion"/>
  <pageMargins left="1.3777777777777778" right="0.59027777777777779" top="1.0902777777777779" bottom="0.78750000000000009" header="0.51180555555555562" footer="0.51180555555555562"/>
  <pageSetup paperSize="9" firstPageNumber="0" orientation="portrait" horizontalDpi="300" verticalDpi="300" r:id="rId1"/>
  <headerFooter alignWithMargins="0">
    <oddHeader xml:space="preserve">&amp;L&amp;8                    Energetika Ljubljana, d.o.o. 
                    RIS-Projektivni oddelek
                    št. projekta: N 16052/20564&amp;R&amp;8    </oddHeader>
    <oddFooter>&amp;C&amp;"Times New Roman CE,Navadno"&amp;P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8</vt:i4>
      </vt:variant>
      <vt:variant>
        <vt:lpstr>Imenovani obsegi</vt:lpstr>
      </vt:variant>
      <vt:variant>
        <vt:i4>12</vt:i4>
      </vt:variant>
    </vt:vector>
  </HeadingPairs>
  <TitlesOfParts>
    <vt:vector size="20" baseType="lpstr">
      <vt:lpstr>REKAPITULACIJA</vt:lpstr>
      <vt:lpstr>UVOD V PREDRAČUN</vt:lpstr>
      <vt:lpstr>GRADBENO OBRTNIŠKA DELA</vt:lpstr>
      <vt:lpstr>PLINSKE in VODOVODNE INŠTALACIJ</vt:lpstr>
      <vt:lpstr>PREZRAČEVANJE</vt:lpstr>
      <vt:lpstr>ELEKTRIČNE INSTALACIJE </vt:lpstr>
      <vt:lpstr>TEHNOLOGIJA</vt:lpstr>
      <vt:lpstr>HPR_SD_stara verzija</vt:lpstr>
      <vt:lpstr>'ELEKTRIČNE INSTALACIJE '!Področje_tiskanja</vt:lpstr>
      <vt:lpstr>'GRADBENO OBRTNIŠKA DELA'!Področje_tiskanja</vt:lpstr>
      <vt:lpstr>'PLINSKE in VODOVODNE INŠTALACIJ'!Področje_tiskanja</vt:lpstr>
      <vt:lpstr>PREZRAČEVANJE!Področje_tiskanja</vt:lpstr>
      <vt:lpstr>REKAPITULACIJA!Področje_tiskanja</vt:lpstr>
      <vt:lpstr>TEHNOLOGIJA!Področje_tiskanja</vt:lpstr>
      <vt:lpstr>'UVOD V PREDRAČUN'!Področje_tiskanja</vt:lpstr>
      <vt:lpstr>'GRADBENO OBRTNIŠKA DELA'!Tiskanje_naslovov</vt:lpstr>
      <vt:lpstr>'HPR_SD_stara verzija'!Tiskanje_naslovov</vt:lpstr>
      <vt:lpstr>'PLINSKE in VODOVODNE INŠTALACIJ'!Tiskanje_naslovov</vt:lpstr>
      <vt:lpstr>PREZRAČEVANJE!Tiskanje_naslovov</vt:lpstr>
      <vt:lpstr>TEHNOLOGIJA!Tiskanje_naslovov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2024-01-22T07:28:59Z</cp:lastPrinted>
  <dcterms:created xsi:type="dcterms:W3CDTF">2007-03-07T06:54:00Z</dcterms:created>
  <dcterms:modified xsi:type="dcterms:W3CDTF">2024-02-05T13:05:10Z</dcterms:modified>
</cp:coreProperties>
</file>