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C:\Users\spanm58\Desktop\MORS\Zamenjava agregata Ankaran\JN\Naročilo za izvedbo\"/>
    </mc:Choice>
  </mc:AlternateContent>
  <xr:revisionPtr revIDLastSave="0" documentId="13_ncr:1_{9E791DBF-4B1C-49BD-BE69-2339A4FB4D11}" xr6:coauthVersionLast="47" xr6:coauthVersionMax="47" xr10:uidLastSave="{00000000-0000-0000-0000-000000000000}"/>
  <bookViews>
    <workbookView xWindow="-11775" yWindow="795" windowWidth="16710" windowHeight="12660" xr2:uid="{00000000-000D-0000-FFFF-FFFF00000000}"/>
  </bookViews>
  <sheets>
    <sheet name="Rekapitulacija" sheetId="2" r:id="rId1"/>
    <sheet name="STROJNA DELA" sheetId="1" r:id="rId2"/>
  </sheets>
  <definedNames>
    <definedName name="_xlnm.Print_Area" localSheetId="0">Rekapitulacija!$A$1:$M$130</definedName>
    <definedName name="_xlnm.Print_Area" localSheetId="1">'STROJNA DELA'!$A$1:$F$160</definedName>
    <definedName name="_xlnm.Print_Titles" localSheetId="1">'STROJNA DELA'!#REF!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7" i="1" l="1"/>
  <c r="F79" i="1"/>
  <c r="F115" i="1" l="1"/>
  <c r="F157" i="1" l="1"/>
  <c r="F155" i="1"/>
  <c r="F160" i="1" s="1"/>
  <c r="J24" i="2" s="1"/>
  <c r="F149" i="1"/>
  <c r="F145" i="1"/>
  <c r="F143" i="1"/>
  <c r="F141" i="1"/>
  <c r="F152" i="1" l="1"/>
  <c r="J23" i="2" s="1"/>
  <c r="F134" i="1"/>
  <c r="F131" i="1"/>
  <c r="F137" i="1" s="1"/>
  <c r="J22" i="2" s="1"/>
  <c r="F123" i="1" l="1"/>
  <c r="F88" i="1" l="1"/>
  <c r="F87" i="1"/>
  <c r="F95" i="1"/>
  <c r="F103" i="1"/>
  <c r="F108" i="1" l="1"/>
  <c r="F127" i="1" s="1"/>
  <c r="J21" i="2" s="1"/>
  <c r="J26" i="2" s="1"/>
  <c r="J27" i="2" l="1"/>
  <c r="J28" i="2" l="1"/>
  <c r="J30" i="2" s="1"/>
</calcChain>
</file>

<file path=xl/sharedStrings.xml><?xml version="1.0" encoding="utf-8"?>
<sst xmlns="http://schemas.openxmlformats.org/spreadsheetml/2006/main" count="316" uniqueCount="237">
  <si>
    <t>kom</t>
  </si>
  <si>
    <t>m</t>
  </si>
  <si>
    <t>kpl</t>
  </si>
  <si>
    <t>1</t>
  </si>
  <si>
    <t>2</t>
  </si>
  <si>
    <t>6</t>
  </si>
  <si>
    <t>3</t>
  </si>
  <si>
    <t>Toplotna izolacija</t>
  </si>
  <si>
    <t>SPLOŠNO</t>
  </si>
  <si>
    <t>5</t>
  </si>
  <si>
    <t>4</t>
  </si>
  <si>
    <t>OPIS POSTAVKE</t>
  </si>
  <si>
    <t>Količina</t>
  </si>
  <si>
    <t>EM</t>
  </si>
  <si>
    <t xml:space="preserve">Znesek  </t>
  </si>
  <si>
    <t>Investitor:</t>
  </si>
  <si>
    <t>Lokacija:</t>
  </si>
  <si>
    <t>Objekt:</t>
  </si>
  <si>
    <t>Ponudnik:</t>
  </si>
  <si>
    <t>Št. ponudbe:</t>
  </si>
  <si>
    <t xml:space="preserve">POPIS DEL - </t>
  </si>
  <si>
    <t>1.</t>
  </si>
  <si>
    <t>2.</t>
  </si>
  <si>
    <t>Skupaj brez DDV:</t>
  </si>
  <si>
    <t>Skupaj z DDV:</t>
  </si>
  <si>
    <t>MINISTRSTVO ZA OBRAMBO REPUBLIKE SLOVENIJE</t>
  </si>
  <si>
    <t>Vojkova cesta 55</t>
  </si>
  <si>
    <t>1000 Ljubljana</t>
  </si>
  <si>
    <t>Krogelna pipa ročna</t>
  </si>
  <si>
    <t>Jeklena cev</t>
  </si>
  <si>
    <t>Lovilec nečistoč</t>
  </si>
  <si>
    <t>Odzračevalni lonček</t>
  </si>
  <si>
    <t>Ustreza proizvod:</t>
  </si>
  <si>
    <t>Proizvajalec: KOVINA</t>
  </si>
  <si>
    <t>Tip: KV 2102 - 2107</t>
  </si>
  <si>
    <t>DN 50</t>
  </si>
  <si>
    <t>DN 20</t>
  </si>
  <si>
    <t>DN 15</t>
  </si>
  <si>
    <t>Tip: KP 512 - 513</t>
  </si>
  <si>
    <t>Navojne izvedbe s polnim pretokom za hladilno vodo, obratovalna temperatura do 110 °C, material kovana medenina, krogla trdo kromana, komplet s tesnilnim materialom.</t>
  </si>
  <si>
    <t>Navojne izvedbe - polnilna pipa, obratovalna temperatura do 110 °C, material kovana medenina, komplet s tesnilnim materialom.</t>
  </si>
  <si>
    <t>Cev 60,3 x 3,65</t>
  </si>
  <si>
    <t>Proizvajalec: ARMACELL</t>
  </si>
  <si>
    <t>Tip: Armafleks AC</t>
  </si>
  <si>
    <t>DEMONTAŽNA DELA</t>
  </si>
  <si>
    <t>Hladilni agregat</t>
  </si>
  <si>
    <t>Pripravljalna in zaključna dela</t>
  </si>
  <si>
    <t>Zavarovanje gradbišča in transportnih poti v času izvajanja del</t>
  </si>
  <si>
    <t>Grobo čiščenje delovišča in transportnih poti po opravljenih delih oziroma transportih (parcialno)</t>
  </si>
  <si>
    <t>Dokumentacija</t>
  </si>
  <si>
    <t>Tehnična dokumentacija z garancijskimi listi in navodili</t>
  </si>
  <si>
    <t>Navodila za obratovanje in vzdrževanje</t>
  </si>
  <si>
    <t>Tlačni preizkusi, nastavitev obratovalnih parametrov in sodelovanje pri zagonu.</t>
  </si>
  <si>
    <t>Naprava naj bo grajena oz. naj bo skladna (ter certificirana, kjer je to aplikabilno) vsaj z naslednjimi direktivami ter harmoniziranimi in drugimi standardi in tako označena z ustreznim CE certifikatom:</t>
  </si>
  <si>
    <t>- direktiva 2014/35/EU (Nizkonapetostna komptibilnost)
- direktiva 2014/30/EU (Elektromagnetna kompatibilnost)
- direktiva 2006/42/EC (Stroji in naprave)
- direktiva 2014/68/EU (PED)
- direktiva 2009/125/EC (Ecodesign)</t>
  </si>
  <si>
    <t>- standard SIST EN 14511 (preiskušanje tehničnih karakteristik - dokazljivo s priloženim certifikatom merjenja, npr. EUROVENT ali podobne priznane, neodvisne in akreditirane institucije
- standard SIST EN ISO 9614 (ocene in preizkušanje zvočnih karakteristik)</t>
  </si>
  <si>
    <t>Kompresorji morajo biti standardno opremljeni s termično (pregrevanje) in elektro-tokovno zaščito!</t>
  </si>
  <si>
    <t>Naprava naj omogoča povezavo v hišni centralno nadzorni sistem (CNS) preko ModBus RS485 (RTU) protokola.</t>
  </si>
  <si>
    <t>Naprava naj zraven standardne temperaturne regulacije izstopne vode omogoča vsaj še:</t>
  </si>
  <si>
    <t>- variabilno regulacijo pretoka vode na podlagi temperaturne razlike vstopne in izstopne vode (deltaT)</t>
  </si>
  <si>
    <t>- kaskadna regulacija večih naprav hkrati (ti. "master/slave", do 4 naprave) s skupnim temperaturnim tipalom</t>
  </si>
  <si>
    <t>- kontrola visokega tlaka z aktivnim tlačnim senzorjem (odčitanje tlaka) ter varnostnim tlačnim stikalom (zasilni izklop)</t>
  </si>
  <si>
    <t>- kontrola nizkega tlaka z aktivnim tlačnim senzorjem (odčitanje tlaka)</t>
  </si>
  <si>
    <t>- kontrola temperature tlačne cevi kompresorja</t>
  </si>
  <si>
    <t>Električno napajanje naprave: 3~, 400V/50Hz</t>
  </si>
  <si>
    <t>*podatek za medfazno napetost 400V (ne upošteva dovoljenega padca napetosti)!</t>
  </si>
  <si>
    <t>Proizvajalec: DAIKIN</t>
  </si>
  <si>
    <t>Hladilni agregat v kompaktni izvedbi, za pripravo hladilne vode s hladilnim sredstvom z nizkim vplivom na okolje (low GWP) R32.</t>
  </si>
  <si>
    <t>- standard SIST EN 60335-2-40 (Varnost strojev - toplotne črpalke)
 - standard SIST EN 61000-6-2 (EMC, del 6-2)
 - standard SIST EN 61000-6-2 (EMC, del 6-4)</t>
  </si>
  <si>
    <t>Proizvajalec naprave naj ima vsaj ustrezne okoljske in organizacijske certifikate (ISO 14001, ISO 9001, ipd.).</t>
  </si>
  <si>
    <t>Oprema naj je v tovarni pred odpremo popolnoma testirana skladno z njeno uporabo ter zakoni in smernicami v EU (test obratovanja pri polni obremenitvi, tlačna trdnost &gt;38bar, elektronski test morebitnega puščanja hladiva, vakuumski test do 2 torr, električni "šok" testi, ipd.).</t>
  </si>
  <si>
    <t>Naprava naj je primerna za zunanjo postavitev, grajena iz ohišja iz nerjavne pločevine, dodatno prašno barvana.</t>
  </si>
  <si>
    <t>Enota naj je zračno hlajenja, sestavljena iz zračnega izmenjevalnika iz aluminijastih lamel, navlečenih na bakrene cevi. Aluminijaste lamele naj so dodatno prevlečene s plastjo posebnega akrilnega in hidrofilskega premaza, ki naj zagotavlja daljšo življensko dobo ob visoki odpornosti na atmosfersko korozijo (kisli dež, sol).</t>
  </si>
  <si>
    <t>Za odvod kondenzacijske toplote naj ima naprava vgrajene visokoučinkovite aksialne ventilatorje, ki naj so krmiljeni brezstopenjsko (brezkoračna regulacija - EC motorji ali frekvenčni pretvornik), ki se prilagajajo dejanskim potrebam kondenzatorja oz. uparjalnika, posledično pa v delnih obremenitvah znižujejo hrupnost naprave.</t>
  </si>
  <si>
    <t>Ventilatorja naj imajo standardno na razpolago možnost premagovanja vsaj ~100Pa eksternega statičnega tlaka, za morebitno okanaljenje ali postavitev naprave v instalacijske jaške, ipd., ki vplivajo na pretok zraka čez izmenjevalnik.</t>
  </si>
  <si>
    <t>Naprava kot celota naj je sestavljena iz enega ali dveh spiralnimi hermetično zaprtih kompresorjev (odvisno od velikosti naprave), vsi naj so popolnoma brezkoračno krmiljeni (ti. "FULL INVERTER" naprava), za zagotavljanje natančnega prilagajanja potrebam po hladilni ali ogrevni moči. Naprava naj omogoča obratovanje tudi v primeru, če je kateri od kompresorjev (v napravah, ki jih imajo več) v okvari (ti, "emergency operation").</t>
  </si>
  <si>
    <t>Naprava naj omogoča mehki zagon kompresorjev (brez zagonskih tokov).</t>
  </si>
  <si>
    <t>Vsi kompresorji naj so zvočno izolirani in opremljeni z električnimi grelniki karterja olja.</t>
  </si>
  <si>
    <t>Odvisno od števila kompresorjev (velikosti naprave), naj so kompresorji na enem ali dveh ločenih hladilnih krogih (specificirano v tehničnih podatkih). Vsak hladilni krog naj je opremljen s ploščnim uparjalnikom iz nerjavne pločevine (PED skladnim), kateremu naj sta na vodni strani standardno prigrajena varovalo pretoka (ti. "flow switch") ter lovilec nečistoč (filter - dobavljen ločeno).</t>
  </si>
  <si>
    <t>Pretok hladilnega sredstva čez hladilni krog in uparjalnik (kontrola pregrevanja) naj se vrši preko elektronskega ekspanzijskega ventila (EEV).</t>
  </si>
  <si>
    <t>Naprava je v komplet sestavljena še z vsemi potrebnimi cevnimi in električnimi povezavami, mikroprocesorskim krmiljem, oljnim separatorjem, sesalnim akumulatorjem, tipali in stikali za visoki in nizki tlak, zaščitni termostati, varovalkami, faznimi zaščitami, zaščitami proti preobremenitvi kompresorjev, termičnimi zaščitami, zapornimi ventili na tekočinski in plinski strani hladilnega kroga, magnetnimi ventili in vso potrebno senzoriko in krmije za varno, neprekinjeno, uporabniku prijazno in zanesljivo obratovanje.</t>
  </si>
  <si>
    <t>Regulacija istopne temperature vode naj je standardno vremensko vodena (kombinacija zunanjih temperatur in izstopne vode).</t>
  </si>
  <si>
    <t>- variabilno regulacijo pretoka vode na podlagi tlačne razlike sistema (deltaP)</t>
  </si>
  <si>
    <t>- protizamrzovalna funkcija (obratovanje obtočne črpalke ob padcu temp. na temperaturnih tipalih vstopne in izstopne vode v zimskem času)</t>
  </si>
  <si>
    <t>Freonskemu sistemu naprave naj je za uparjalnikom prigrajena hidravlična oprema (ti. "hidro modul") za distribucijo tople ali hladne vode.</t>
  </si>
  <si>
    <t>Naprava naj je opremljena vsaj z ustrezno cevno povezavo, obtočno črpalko (standardno ali visokotlačno - definirano v tehničnih podatkih), ki mora biti brezstopenjsko krmiljena (frekvenčni pretvornik ali podobno, za nastavitev delovne točke sistema), temperaturnima senzorja vstopne in izstopne vode, polnilno-praznilnim ventilom, ekspanzijsko posodo z varnostnim ventilom, zapornimi ventili, nepovratnim ventilom, manometrom, ter odzračevalnim lončkom.</t>
  </si>
  <si>
    <t>Z napravo naj se dobavijo še vsaj naslednje opcije (če niso standardno vključene v dobavi naprave):</t>
  </si>
  <si>
    <t>Naprava naj se dobavi z dodatnim vmesnikom z možnostjo povezave le-te na hišni centralno nadzorni sistem (CNS) s protokolom ModBus, BacNet ali MSTP TCP/IP</t>
  </si>
  <si>
    <t>Nominalni tehnični podatki (objavljeni skladno z uredbo EU 2016/2281, tisti, za katere je to zahtevano, ostali dokazljivi z ustreznimi certifikati):</t>
  </si>
  <si>
    <t>Hladilna moč: 64.4kW (po EN14511:2018 - Eurovent)</t>
  </si>
  <si>
    <t>Električna priključna moč - hlajenje, nominalno: 21.9 kW</t>
  </si>
  <si>
    <t>Faktor sezonske učinkovitosti SEER: &gt; 5.3 (po EN 14825)</t>
  </si>
  <si>
    <t>Faktor sezonske učinkovitosti ηs,c: &gt; 210% (po EN 14825)</t>
  </si>
  <si>
    <t>Zvočna moč naprave: 83 dB(A) (po SIST EN ISO 9614 - Eurovent)</t>
  </si>
  <si>
    <t>Kontrola kapacitete: brezstopenjsko (inverter)</t>
  </si>
  <si>
    <t>Razpon moči sistema: 15 - 120%</t>
  </si>
  <si>
    <t>Hladilno sredstvo / GWP: R32 /  675 kgCO2eq</t>
  </si>
  <si>
    <t>Količina hladilnega sredstva v sistemu: 11.4 kg</t>
  </si>
  <si>
    <t>GWP naprave: &lt; 7700 kgCO2eq</t>
  </si>
  <si>
    <t>Dejanski projektni podatki:</t>
  </si>
  <si>
    <t>Hladilna moč: &gt; 68kW</t>
  </si>
  <si>
    <t>Temperaturni režim hlajenega medija: 12 / 7 °C</t>
  </si>
  <si>
    <t>Zunanja projektna temperatura zraka: 35°C</t>
  </si>
  <si>
    <t>Hlajeni medij: mešanica glikola in vode v razmerju 30/70%</t>
  </si>
  <si>
    <t>Fizični podatki:</t>
  </si>
  <si>
    <t>Št. kompresorjev v napravi: 2</t>
  </si>
  <si>
    <t>Št. hladilnih krogov v napravi: 2</t>
  </si>
  <si>
    <t>Število ploščnih izmenjevalnikov: 1</t>
  </si>
  <si>
    <t>Nominalni pretok vode: 3.1 l/sek</t>
  </si>
  <si>
    <t>Nominalni hidravlični padec tlaka na napravi: &lt; 25 kPa</t>
  </si>
  <si>
    <t>Dovoljen minimalni in maksimalni pretok vode: 1.41 l/sek / 5.5 l/sek</t>
  </si>
  <si>
    <t>Razpoložljivi tlak obtočne črpalke pri nominalnem pretoku: &gt; 200kPa</t>
  </si>
  <si>
    <t>Kontrola kapacitete obtočne črpalke: zvezno (frekvenčni pretvornik)</t>
  </si>
  <si>
    <t>Količina vode v napravi: 5 l</t>
  </si>
  <si>
    <t>Hidravlični priključki: 2'' (žensko, NN)</t>
  </si>
  <si>
    <t>Zahtevana minimalna količina vode v sistemu - komfortno hlajenje: 73 l</t>
  </si>
  <si>
    <t>Območje delovanja - hlajenje, zračna stran: od -20°C do +45°C</t>
  </si>
  <si>
    <t>Območje delovanja - hlajenje, vodna stran (izstopna voda): od -15°C do 25°C</t>
  </si>
  <si>
    <t>Št. ventilatorjev v napravi: min. 3</t>
  </si>
  <si>
    <t>Pretok zraka naprave: 8.967 m3/h</t>
  </si>
  <si>
    <t>Razpoložljiv statični tlak ventilatorjev: do 100Pa</t>
  </si>
  <si>
    <t>Kontrola kapacitete ventilatorjev: zvezno (frekvenčni pretvornik)</t>
  </si>
  <si>
    <t>Dimenzije (V x Š x G): 1.878 x 2.906 x 814 mm</t>
  </si>
  <si>
    <t>Teža neto / v obratovanju: 630 kg / 636 kg</t>
  </si>
  <si>
    <t>Nominalni obratovalni tok naprave: 51A</t>
  </si>
  <si>
    <t>Maksimalni možni obratovalni tok naprave (MCA): 66A*</t>
  </si>
  <si>
    <t>Tip: EWAT064CZP-A2</t>
  </si>
  <si>
    <t>Tip: LN 667</t>
  </si>
  <si>
    <t>navojne izvedbe, komplet, tesnilnim in pritrdilnim materialom.</t>
  </si>
  <si>
    <t>Jeklena srednjetežka navojna cev po DIN 2440, material St.37, vključno s cevnimi podporami, varilnimi in navojnimi fitingi, varilnim materialom in AKZ zaščito</t>
  </si>
  <si>
    <t xml:space="preserve">cevaki DN 50 x 25 mm     </t>
  </si>
  <si>
    <t xml:space="preserve">Cevovodi </t>
  </si>
  <si>
    <t xml:space="preserve">odklop, demontaža in zajem hladiva z izdajo potrdila s strani pooblaščenega podjetja. Odvoz na najbližjo deponijo. Skupaj z izdajo potrdila o zajemu ozonu škodljivih snovi. Ocenjena teža 700 kg. </t>
  </si>
  <si>
    <t>Proizvajalec: IMI PNEUMATEX</t>
  </si>
  <si>
    <t>Tip: Zeparo ZUT</t>
  </si>
  <si>
    <t>Avtomatski odzračevalnik, navojne izvedbe, za hladilne vodne sisteme, izdelan iz medenine, za vertikalno vgradnjo, maks. tlak 10 bar, vključno s tesnilnim materialom in toplotno izolacijo.</t>
  </si>
  <si>
    <t>ZAMENJAVA HLADILNEGA AGREGATA</t>
  </si>
  <si>
    <t>Vojašnica Slovenskih pomorščakov Ankaran</t>
  </si>
  <si>
    <t>Hladilna strojnica</t>
  </si>
  <si>
    <t>Agregat</t>
  </si>
  <si>
    <t>AGREGAT</t>
  </si>
  <si>
    <t>Demontažna dela</t>
  </si>
  <si>
    <t>Splošno</t>
  </si>
  <si>
    <t xml:space="preserve">Nepredvidena dela </t>
  </si>
  <si>
    <t>*</t>
  </si>
  <si>
    <t>Skupna rekapitulacija</t>
  </si>
  <si>
    <t>3.</t>
  </si>
  <si>
    <t xml:space="preserve">DDV </t>
  </si>
  <si>
    <t xml:space="preserve">demontaža in razrez cevnih povezav(izolacija, črpalka, cevi, armature, podpore, ...), komplet z lokalnim praznjenjem sistema. Vsa odstranjena oprema in odpadni material se transportira na najbližjo deponijo. Ocenjena masa 200 kg </t>
  </si>
  <si>
    <t xml:space="preserve">Elektro priklop in zagon hladilnega agregata s strani pooblaščenega serviserja </t>
  </si>
  <si>
    <t>OPOMBA PRI ODDAJI PONUDBE:</t>
  </si>
  <si>
    <t>Vse postavke morajo biti ovrednotene z dejansko ceno;</t>
  </si>
  <si>
    <t>Vrednosti cen vpisati samo k zahtevanim količinam, zmnožki se seštevajo samodejno;</t>
  </si>
  <si>
    <t xml:space="preserve">V popisu morajo biti v vseh cenah za enoto mere vkalkulirana popolnoma vsa pripravljalna, </t>
  </si>
  <si>
    <t xml:space="preserve">pomožna in zaključna dela, ki pripadajo k posamezni postavki in so potrebna za nemoteno izvajanje del! </t>
  </si>
  <si>
    <t xml:space="preserve">Ponudnik mora v posameznih cenah za enoto mere upoštevati vse potrebne vertikalne in horizontalne transporte </t>
  </si>
  <si>
    <t xml:space="preserve">Posamezni materiali, ki so v popisu navedeni z imenom ali tipom  - navedba je zgolj </t>
  </si>
  <si>
    <t>informativne narave in se lahko ponudi material oz. oprema, ki je enakovredna (68. člen ZJN-3);</t>
  </si>
  <si>
    <t>Dopisovanje drugih podatkov in sprememb vsebine popisa in količin ni dovoljeno;</t>
  </si>
  <si>
    <t>Ponudnik s svojim podpisom pri oddaji ponudbe potrjuje seznanjenost s popisom del</t>
  </si>
  <si>
    <t>in lokacijo objekta, z vsemi tehničnimi zahtevami ter dostopi do objekta za izvedbo del;</t>
  </si>
  <si>
    <t>Za vsa nepredvidena dela mora izvajalec pridobiti soglasje naročnika, ter pred izvedbo del pripraviti analizo cen;</t>
  </si>
  <si>
    <t>Kvaliteta ponujenega blaga</t>
  </si>
  <si>
    <t>Ponudnik lahko ponudi drugo opremo, ki mora biti enakovredna zahtevam v razpisu.</t>
  </si>
  <si>
    <t>V ENOTAH CENE MORAJO BITI ZAJETI TUDI VSI NASLEDNJI STROŠKI:</t>
  </si>
  <si>
    <t>Manjša nepredvidena spremljevalna dela, ki se pojavijo v času dobave in montaže:</t>
  </si>
  <si>
    <t>Celotna in ustrezna zaščita obstoječega objekta za čas montaže</t>
  </si>
  <si>
    <t>Transport hladilnega agregata z avtodvigalom</t>
  </si>
  <si>
    <t xml:space="preserve">Iznos in odvoz odpadnega materiala na komunalno deponijo s plačilom vseh pristojbin, tudi začasne </t>
  </si>
  <si>
    <t>gradbiščne deponije razen pri pozicijah, kjer je posebej navedeno.</t>
  </si>
  <si>
    <t>Ves potrošni, pritrdilni, vezni in montažni material ter podkonstrukcije, razen pri pozicijah, kjer je posebej navedeno.</t>
  </si>
  <si>
    <t>Stroške za popravilo morebitnih škod, ki bi nastale na objektih ali kompleksu kot celoti.</t>
  </si>
  <si>
    <t>Vsi lovilni in delovni odri za delo na višini.</t>
  </si>
  <si>
    <t>Dobava materiala, ustrezno zaščitenega proti poškodbam, z vsemi transportnimi in manipulativnimi stroški, stroški zavarovanj,</t>
  </si>
  <si>
    <t xml:space="preserve">skladiščenja med transportom ali pred montažo. Pred montažo se vsak kos posebej pregleda in ugotovi ustreznost </t>
  </si>
  <si>
    <t xml:space="preserve">glede na zahteve. </t>
  </si>
  <si>
    <t xml:space="preserve">Priprava dokumentacije o ustrezni montaži elementov ali naprav z zapisniki o kontroli električnih in cevnih povezav </t>
  </si>
  <si>
    <t>posamezne naprave ali zagonu naprav s strani za to pooblaščene organizacije ali proizvajalca.</t>
  </si>
  <si>
    <t xml:space="preserve">Tlačni, tesnostni in ostali potrebni preizkusi sistemov z zapisniki o izvedbah preizkusov, podpisanimi s strani nadzornega organa. </t>
  </si>
  <si>
    <t>Ureguliranje vseh cevnih razvodov z nastavitvijo regulacijskih elementov na posameznem končnem</t>
  </si>
  <si>
    <t>elementu in v sistemu, izvedba meritvenih pretokov ter pridobitev zapisnika o uravnovešenju cevnih sistemov.</t>
  </si>
  <si>
    <t>Zagon in kontrola posameznega sistema v celoti ter izdelava zapisnika o funkcionalnosti sistema.</t>
  </si>
  <si>
    <t>Priprava podrobnih navodil za obratovanje in vzdrževanje elementov in sistemov v slovenskem jeziku!</t>
  </si>
  <si>
    <t>Uvajanje uporabnika ter pomoč v prvem letu obratovanja.</t>
  </si>
  <si>
    <t>IZVEDBA DEL:</t>
  </si>
  <si>
    <t>Pri uvedbi v delo mora izvajalec investitorju izročiti  bančno garancijo za dobro izvedbo pogodbenih obveznosti.</t>
  </si>
  <si>
    <t>Pred izvedbo del se izvajalca natančno seznani z lokacijo</t>
  </si>
  <si>
    <t>(popis zajema vso ureditev hlajenja, vendar ne vsebuje detajlnih načrtov)</t>
  </si>
  <si>
    <t>V enotni ceni je potrebno upoštevati vsa potrebna čiščenja, zaščite, varovanja, pomožna in spremljevalna dela.</t>
  </si>
  <si>
    <t xml:space="preserve">Pri cenah za enoto mere je potrebno upoštevati specifičnost lokacije glede na skladiščenje materiala – </t>
  </si>
  <si>
    <t>delno sprotni dovoz le tega ter varovanje materiala vse do zaključka funkcionalne celote objekta,</t>
  </si>
  <si>
    <t xml:space="preserve">v kolikor ni s pogodbo o izvajanju del drugače določeno; </t>
  </si>
  <si>
    <t xml:space="preserve">Pred pričetkom del je izvajalec / ponudnik dolžan preveriti vse količine in dejanske mere na objektu </t>
  </si>
  <si>
    <t>ter se z morebitni podizvajalci pravočasno dogovoriti in uskladiti.</t>
  </si>
  <si>
    <t>Upoštevati je potrebno določila o dovoljenih vrednostih hrupa.</t>
  </si>
  <si>
    <t xml:space="preserve">Odpadni material se deponira na deponije, katere morajo imeti upravna dovoljenja  za deponiranje posameznih vrst materiala. </t>
  </si>
  <si>
    <t xml:space="preserve">Ponudnik izbere lokacije posameznih deponij v skladu s tem popisom in v cenah za E.M. upošteva vse stroške </t>
  </si>
  <si>
    <t>deponiranja in transporta.</t>
  </si>
  <si>
    <t xml:space="preserve">Pred dokončanjem del mora izvajalec predati naročniku "Poročilo o nastalih odpadkih in o ravnanju z njimi", </t>
  </si>
  <si>
    <t xml:space="preserve">za vse gradbene odpadke mora izvajalec v roku enega tedna po odvozu </t>
  </si>
  <si>
    <t xml:space="preserve">gradbenih odpadkov predati potrjene evidenčne liste pošiljke odpadkov z dokazilom, da so evidentirani </t>
  </si>
  <si>
    <t>v aplikaciji ARSO - IS ODPADKI.</t>
  </si>
  <si>
    <t>Izvajalec mora pri izvedbi del upoštevati, da bo objekt v času gradnje obratoval.</t>
  </si>
  <si>
    <t>Čiščenje po končanih delih.</t>
  </si>
  <si>
    <t>DELA JE POTREBNO IZVAJATI V SKLADU Z:</t>
  </si>
  <si>
    <t>Veljavnimi tehničnimi predpisi in normativi v soglasju z obveznimi standardi;</t>
  </si>
  <si>
    <t>Varstvom pri delu, varovanjem zdravja in življenja ljudi, varstvom pred požarom;</t>
  </si>
  <si>
    <t>Varstvom pred naravnimi in drugimi nesrečami;</t>
  </si>
  <si>
    <t>Zakonom o graditvi objektov in projektno dokumentacijo,</t>
  </si>
  <si>
    <t>temeljnimi okoljskimi zahtevami za gradnjo ter nakup, vgradnjo oz. montažo naprav in proizvodov;</t>
  </si>
  <si>
    <t>DOKUMENTACIJA :</t>
  </si>
  <si>
    <t>Vsaka naprava mora biti opremljena z navodili za obratovanje v slovenskem jeziku.</t>
  </si>
  <si>
    <t xml:space="preserve">Vgrajeni material mora ustrezati veljavnim normativom in predpisanim standardom, ter ustrezati </t>
  </si>
  <si>
    <t xml:space="preserve">kvaliteti določeni z veljavno zakonodajo ter popisom del. Ponudnik to dokaže s predložitvijo ustreznih izjav </t>
  </si>
  <si>
    <t xml:space="preserve">o ustreznosti, garancijskih listov in CE certifikatov pred vgrajevanjem. </t>
  </si>
  <si>
    <t>Pridobitev teh listin mora biti vkalkulirana v cenah po enoti.</t>
  </si>
  <si>
    <t xml:space="preserve">Pred pričetkom del mora izvajalec dodatno natančno pregledati obstoječe stanje, </t>
  </si>
  <si>
    <t>ter morebitne ugotovljene pripombe posredovati investitorju.</t>
  </si>
  <si>
    <t xml:space="preserve">Priprava podrobnih navodil za obratovanje in vzdrževanje elementov in sistemov v objektu. </t>
  </si>
  <si>
    <t xml:space="preserve">Pred dokončanjem del mora izvajalec predati naročniku "Poročilo o nastalih odpadkih in o </t>
  </si>
  <si>
    <t xml:space="preserve">ravnanju z njimi", za vse gradbene odpadke mora izvajalec v roku enega tedna po odvozu </t>
  </si>
  <si>
    <t xml:space="preserve">gradnbenih odpadkov predati potrjene evidenčne liste pošiljke odpadkov z dokazilom, da so evidentirani </t>
  </si>
  <si>
    <t>ZAKLJUČEK IN OBRAČUN:</t>
  </si>
  <si>
    <t>Obračun se vrši po dejansko izvedenih količinah;</t>
  </si>
  <si>
    <t xml:space="preserve">Po zaključku del je potrebno dostaviti vso tehnično dokumentacijo (meritve, ateste, soglasja, izjave, </t>
  </si>
  <si>
    <t>itd.) (meritve, ateste, soglasja, izjave, itd.) za izvedena dela in vgrajeno opremo, knjigo obračunskih izmer in ostalo</t>
  </si>
  <si>
    <t>Pri podpisu končnega obračuna se preda bančno garancijo za odpravo napak v garancijski dobi</t>
  </si>
  <si>
    <t>Polnjenje sistema z mešanico voda / protizmrzovalno sredstvo do temperature zmrzovanja -20℃</t>
  </si>
  <si>
    <r>
      <t>hladilnih cevi, z izolacijskimi cevaki iz elastomera z majhno celično strukturo (koeficient toplotne prevodnosti &lt; 0,038 W/m</t>
    </r>
    <r>
      <rPr>
        <vertAlign val="superscript"/>
        <sz val="12"/>
        <color theme="1"/>
        <rFont val="Arial"/>
        <family val="2"/>
        <charset val="238"/>
      </rPr>
      <t>2</t>
    </r>
    <r>
      <rPr>
        <sz val="12"/>
        <color theme="1"/>
        <rFont val="Arial"/>
        <family val="2"/>
        <charset val="238"/>
      </rPr>
      <t>K), vključno s spojnimi trakovi, dodatkom za razrez pri fazonskih kosih in lepilom. Vključno z zaščitnim plaščem iz Al pločevine, debeline 0,8 mm.Izolirajo se tudi armature.</t>
    </r>
  </si>
  <si>
    <t>Poz</t>
  </si>
  <si>
    <t>4.</t>
  </si>
  <si>
    <t>AGREGAT - skupaj:</t>
  </si>
  <si>
    <t>DEMONTAŽNA DELA - skupaj:</t>
  </si>
  <si>
    <t>SPLOŠNO - skupaj:</t>
  </si>
  <si>
    <t>DOKUMENTACIJA - skupaj:</t>
  </si>
  <si>
    <t>Vključno z vsem pritrdilnim materialom in potrebnim jeklenim podstavkom iz jeklenih profilov.</t>
  </si>
  <si>
    <t xml:space="preserve">V primeru, da je potrebna menjava dovodnega elektro kabla in spremembe v obstoječi elektro omari je potrebno to zajeti v strošek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</si>
</sst>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1]"/>
    <numFmt numFmtId="165" formatCode="0.0"/>
    <numFmt numFmtId="166" formatCode="#,##0.00\ _S_I_T"/>
    <numFmt numFmtId="167" formatCode="#,##0.00\ &quot;€&quot;"/>
  </numFmts>
  <fonts count="42" x14ac:knownFonts="1">
    <font>
      <sz val="12"/>
      <color theme="1"/>
      <name val="Times New Roman"/>
      <family val="2"/>
      <charset val="238"/>
    </font>
    <font>
      <sz val="11"/>
      <color theme="1"/>
      <name val="Calibri"/>
      <family val="2"/>
      <charset val="238"/>
      <scheme val="minor"/>
    </font>
    <font>
      <sz val="11"/>
      <color theme="1"/>
      <name val="Calibri"/>
      <family val="2"/>
      <charset val="238"/>
      <scheme val="minor"/>
    </font>
    <font>
      <sz val="12"/>
      <name val="Times New Roman"/>
      <family val="1"/>
      <charset val="238"/>
    </font>
    <font>
      <b/>
      <sz val="12"/>
      <name val="Times New Roman"/>
      <family val="1"/>
      <charset val="238"/>
    </font>
    <font>
      <sz val="12"/>
      <color theme="8" tint="0.39997558519241921"/>
      <name val="Times New Roman"/>
      <family val="1"/>
      <charset val="238"/>
    </font>
    <font>
      <sz val="10"/>
      <name val="Times New Roman"/>
      <family val="1"/>
      <charset val="238"/>
    </font>
    <font>
      <sz val="12"/>
      <color theme="1"/>
      <name val="Times New Roman"/>
      <family val="1"/>
      <charset val="238"/>
    </font>
    <font>
      <sz val="11"/>
      <color theme="1"/>
      <name val="Arial Narrow"/>
      <family val="2"/>
      <charset val="238"/>
    </font>
    <font>
      <b/>
      <sz val="12"/>
      <color theme="8" tint="0.39997558519241921"/>
      <name val="Times New Roman"/>
      <family val="1"/>
      <charset val="238"/>
    </font>
    <font>
      <b/>
      <sz val="12"/>
      <color theme="3"/>
      <name val="Times New Roman"/>
      <family val="1"/>
      <charset val="238"/>
    </font>
    <font>
      <b/>
      <sz val="14"/>
      <name val="Times New Roman"/>
      <family val="1"/>
      <charset val="238"/>
    </font>
    <font>
      <sz val="12"/>
      <color theme="1"/>
      <name val="Times New Roman"/>
      <family val="2"/>
      <charset val="238"/>
    </font>
    <font>
      <sz val="10"/>
      <name val="Arial CE"/>
      <charset val="238"/>
    </font>
    <font>
      <sz val="10"/>
      <name val="Arial"/>
      <family val="2"/>
      <charset val="238"/>
    </font>
    <font>
      <sz val="10"/>
      <color theme="1"/>
      <name val="Times New Roman"/>
      <family val="2"/>
      <charset val="238"/>
    </font>
    <font>
      <sz val="12"/>
      <name val="Arial"/>
      <family val="2"/>
      <charset val="238"/>
    </font>
    <font>
      <sz val="10"/>
      <name val="Courier"/>
      <family val="1"/>
      <charset val="238"/>
    </font>
    <font>
      <b/>
      <sz val="12"/>
      <name val="Arial"/>
      <family val="2"/>
      <charset val="238"/>
    </font>
    <font>
      <b/>
      <sz val="12"/>
      <color theme="1"/>
      <name val="Arial"/>
      <family val="2"/>
      <charset val="238"/>
    </font>
    <font>
      <sz val="12"/>
      <color theme="1"/>
      <name val="Arial"/>
      <family val="2"/>
      <charset val="238"/>
    </font>
    <font>
      <sz val="11"/>
      <color indexed="8"/>
      <name val="Arial"/>
      <family val="2"/>
      <charset val="238"/>
    </font>
    <font>
      <sz val="9"/>
      <name val="Arial"/>
      <family val="2"/>
      <charset val="238"/>
    </font>
    <font>
      <sz val="9"/>
      <color indexed="56"/>
      <name val="Arial"/>
      <family val="2"/>
      <charset val="238"/>
    </font>
    <font>
      <sz val="9"/>
      <color indexed="8"/>
      <name val="Arial"/>
      <family val="2"/>
      <charset val="238"/>
    </font>
    <font>
      <b/>
      <u/>
      <sz val="9"/>
      <name val="Arial"/>
      <family val="2"/>
      <charset val="238"/>
    </font>
    <font>
      <b/>
      <sz val="9"/>
      <name val="Arial"/>
      <family val="2"/>
      <charset val="238"/>
    </font>
    <font>
      <b/>
      <sz val="9"/>
      <color indexed="56"/>
      <name val="Arial"/>
      <family val="2"/>
      <charset val="238"/>
    </font>
    <font>
      <sz val="9"/>
      <color theme="3"/>
      <name val="Arial"/>
      <family val="2"/>
      <charset val="238"/>
    </font>
    <font>
      <b/>
      <sz val="9"/>
      <color theme="1"/>
      <name val="Arial"/>
      <family val="2"/>
      <charset val="238"/>
    </font>
    <font>
      <sz val="9"/>
      <color theme="1"/>
      <name val="Arial"/>
      <family val="2"/>
      <charset val="238"/>
    </font>
    <font>
      <b/>
      <sz val="10"/>
      <name val="Arial"/>
      <family val="2"/>
      <charset val="238"/>
    </font>
    <font>
      <b/>
      <sz val="9"/>
      <color indexed="8"/>
      <name val="Arial"/>
      <family val="2"/>
      <charset val="238"/>
    </font>
    <font>
      <b/>
      <sz val="10"/>
      <name val="Arial CE"/>
      <charset val="238"/>
    </font>
    <font>
      <b/>
      <sz val="11"/>
      <color indexed="8"/>
      <name val="Arial"/>
      <family val="2"/>
      <charset val="238"/>
    </font>
    <font>
      <b/>
      <u/>
      <sz val="11"/>
      <color indexed="8"/>
      <name val="Arial"/>
      <family val="2"/>
      <charset val="238"/>
    </font>
    <font>
      <i/>
      <sz val="12"/>
      <color theme="1"/>
      <name val="Arial"/>
      <family val="2"/>
      <charset val="238"/>
    </font>
    <font>
      <b/>
      <i/>
      <sz val="12"/>
      <color theme="1"/>
      <name val="Arial"/>
      <family val="2"/>
      <charset val="238"/>
    </font>
    <font>
      <b/>
      <sz val="12"/>
      <color theme="8" tint="0.39997558519241921"/>
      <name val="Arial"/>
      <family val="2"/>
      <charset val="238"/>
    </font>
    <font>
      <sz val="12"/>
      <color theme="8" tint="0.39997558519241921"/>
      <name val="Arial"/>
      <family val="2"/>
      <charset val="238"/>
    </font>
    <font>
      <vertAlign val="superscript"/>
      <sz val="12"/>
      <color theme="1"/>
      <name val="Arial"/>
      <family val="2"/>
      <charset val="238"/>
    </font>
    <font>
      <b/>
      <sz val="22"/>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3" tint="0.59996337778862885"/>
        <bgColor indexed="64"/>
      </patternFill>
    </fill>
    <fill>
      <patternFill patternType="solid">
        <fgColor rgb="FF92D050"/>
        <bgColor indexed="64"/>
      </patternFill>
    </fill>
    <fill>
      <patternFill patternType="solid">
        <fgColor theme="0" tint="-0.14999847407452621"/>
        <bgColor indexed="64"/>
      </patternFill>
    </fill>
  </fills>
  <borders count="24">
    <border>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8" fillId="0" borderId="0"/>
    <xf numFmtId="0" fontId="14" fillId="0" borderId="0"/>
    <xf numFmtId="44" fontId="12" fillId="0" borderId="0" applyFont="0" applyFill="0" applyBorder="0" applyAlignment="0" applyProtection="0"/>
    <xf numFmtId="0" fontId="2" fillId="0" borderId="0"/>
    <xf numFmtId="0" fontId="13" fillId="0" borderId="0"/>
    <xf numFmtId="0" fontId="14" fillId="0" borderId="0"/>
    <xf numFmtId="0" fontId="12" fillId="0" borderId="0"/>
    <xf numFmtId="0" fontId="17" fillId="0" borderId="0"/>
    <xf numFmtId="0" fontId="21" fillId="0" borderId="0"/>
    <xf numFmtId="0" fontId="1" fillId="0" borderId="0"/>
  </cellStyleXfs>
  <cellXfs count="251">
    <xf numFmtId="0" fontId="0" fillId="0" borderId="0" xfId="0"/>
    <xf numFmtId="165" fontId="5" fillId="0" borderId="0" xfId="0" applyNumberFormat="1" applyFont="1"/>
    <xf numFmtId="164" fontId="5" fillId="0" borderId="0" xfId="0" applyNumberFormat="1" applyFont="1" applyProtection="1">
      <protection locked="0"/>
    </xf>
    <xf numFmtId="0" fontId="4"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164" fontId="3" fillId="0" borderId="0" xfId="0" applyNumberFormat="1" applyFont="1" applyAlignment="1">
      <alignment vertical="center" wrapText="1"/>
    </xf>
    <xf numFmtId="0" fontId="7" fillId="0" borderId="0" xfId="0" applyFont="1"/>
    <xf numFmtId="0" fontId="11" fillId="0" borderId="0" xfId="0" applyFont="1" applyAlignment="1">
      <alignment vertical="center" wrapText="1"/>
    </xf>
    <xf numFmtId="0" fontId="3" fillId="0" borderId="0" xfId="0" applyFont="1" applyAlignment="1">
      <alignment horizontal="left" vertical="top" wrapText="1"/>
    </xf>
    <xf numFmtId="49" fontId="9" fillId="0" borderId="0" xfId="0" applyNumberFormat="1" applyFont="1" applyAlignment="1">
      <alignment horizontal="center" vertical="center"/>
    </xf>
    <xf numFmtId="0" fontId="15" fillId="0" borderId="0" xfId="0" applyFont="1" applyAlignment="1">
      <alignment vertical="center" wrapText="1"/>
    </xf>
    <xf numFmtId="0" fontId="13" fillId="0" borderId="10" xfId="0" applyFont="1" applyBorder="1"/>
    <xf numFmtId="0" fontId="13" fillId="0" borderId="0" xfId="0" applyFont="1"/>
    <xf numFmtId="0" fontId="6" fillId="0" borderId="10" xfId="0" applyFont="1" applyBorder="1"/>
    <xf numFmtId="0" fontId="6" fillId="0" borderId="0" xfId="0" applyFont="1"/>
    <xf numFmtId="0" fontId="3" fillId="0" borderId="13"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20" fillId="0" borderId="0" xfId="0" applyFont="1"/>
    <xf numFmtId="0" fontId="0" fillId="0" borderId="9" xfId="0" applyBorder="1"/>
    <xf numFmtId="0" fontId="7" fillId="0" borderId="1" xfId="0" applyFont="1" applyBorder="1"/>
    <xf numFmtId="0" fontId="0" fillId="0" borderId="3" xfId="0" applyBorder="1"/>
    <xf numFmtId="0" fontId="18" fillId="0" borderId="0" xfId="0" applyFont="1" applyBorder="1" applyAlignment="1">
      <alignment horizontal="left" vertical="center"/>
    </xf>
    <xf numFmtId="0" fontId="13" fillId="0" borderId="4" xfId="0" applyFont="1" applyBorder="1"/>
    <xf numFmtId="0" fontId="19" fillId="0" borderId="0" xfId="0" applyFont="1" applyBorder="1"/>
    <xf numFmtId="0" fontId="16" fillId="0" borderId="0" xfId="0" applyFont="1" applyBorder="1"/>
    <xf numFmtId="0" fontId="20" fillId="0" borderId="0" xfId="0" applyFont="1" applyBorder="1"/>
    <xf numFmtId="4" fontId="16" fillId="0" borderId="0" xfId="0" applyNumberFormat="1" applyFont="1" applyBorder="1"/>
    <xf numFmtId="166" fontId="16" fillId="0" borderId="0" xfId="0" applyNumberFormat="1" applyFont="1" applyBorder="1"/>
    <xf numFmtId="0" fontId="3" fillId="0" borderId="0" xfId="0" applyFont="1" applyBorder="1"/>
    <xf numFmtId="166" fontId="3" fillId="0" borderId="0" xfId="0" applyNumberFormat="1" applyFont="1" applyBorder="1"/>
    <xf numFmtId="0" fontId="0" fillId="0" borderId="10" xfId="0" applyBorder="1"/>
    <xf numFmtId="0" fontId="7" fillId="0" borderId="0" xfId="0" applyFont="1" applyBorder="1"/>
    <xf numFmtId="4" fontId="7" fillId="0" borderId="0" xfId="0" applyNumberFormat="1" applyFont="1" applyBorder="1"/>
    <xf numFmtId="0" fontId="4" fillId="0" borderId="0" xfId="0" applyFont="1" applyBorder="1" applyAlignment="1">
      <alignment horizontal="center" vertical="top"/>
    </xf>
    <xf numFmtId="166" fontId="14" fillId="0" borderId="4" xfId="0" applyNumberFormat="1" applyFont="1" applyBorder="1"/>
    <xf numFmtId="166" fontId="16" fillId="0" borderId="4" xfId="0" applyNumberFormat="1" applyFont="1" applyBorder="1" applyAlignment="1">
      <alignment vertical="center"/>
    </xf>
    <xf numFmtId="0" fontId="16" fillId="0" borderId="4" xfId="0" applyFont="1" applyBorder="1" applyAlignment="1">
      <alignment vertical="center"/>
    </xf>
    <xf numFmtId="0" fontId="0" fillId="0" borderId="11" xfId="0" applyBorder="1"/>
    <xf numFmtId="0" fontId="7" fillId="0" borderId="2" xfId="0" applyFont="1" applyBorder="1"/>
    <xf numFmtId="0" fontId="18" fillId="0" borderId="0" xfId="0" applyFont="1" applyBorder="1"/>
    <xf numFmtId="0" fontId="14" fillId="0" borderId="4" xfId="0" applyFont="1" applyBorder="1"/>
    <xf numFmtId="0" fontId="18" fillId="0" borderId="0" xfId="0" applyFont="1" applyBorder="1" applyAlignment="1">
      <alignment horizontal="center" vertical="top"/>
    </xf>
    <xf numFmtId="0" fontId="16" fillId="0" borderId="0" xfId="0" applyFont="1" applyBorder="1" applyAlignment="1">
      <alignment horizontal="center" vertical="top"/>
    </xf>
    <xf numFmtId="49" fontId="18" fillId="0" borderId="0" xfId="0" applyNumberFormat="1" applyFont="1" applyBorder="1"/>
    <xf numFmtId="167" fontId="18" fillId="0" borderId="0" xfId="0" applyNumberFormat="1" applyFont="1" applyBorder="1" applyAlignment="1">
      <alignment horizontal="right"/>
    </xf>
    <xf numFmtId="167" fontId="16" fillId="0" borderId="0" xfId="0" applyNumberFormat="1" applyFont="1" applyBorder="1"/>
    <xf numFmtId="0" fontId="16" fillId="0" borderId="14" xfId="0" applyFont="1" applyBorder="1" applyAlignment="1">
      <alignment vertical="center"/>
    </xf>
    <xf numFmtId="167" fontId="18" fillId="0" borderId="14" xfId="0" applyNumberFormat="1" applyFont="1" applyBorder="1" applyAlignment="1">
      <alignment vertical="center"/>
    </xf>
    <xf numFmtId="166" fontId="18" fillId="0" borderId="15" xfId="0" applyNumberFormat="1" applyFont="1" applyBorder="1" applyAlignment="1">
      <alignment vertical="center"/>
    </xf>
    <xf numFmtId="0" fontId="16" fillId="0" borderId="0" xfId="0" applyFont="1" applyBorder="1" applyAlignment="1">
      <alignment vertical="center"/>
    </xf>
    <xf numFmtId="9" fontId="16" fillId="0" borderId="0" xfId="0" applyNumberFormat="1" applyFont="1" applyBorder="1" applyAlignment="1">
      <alignment vertical="center"/>
    </xf>
    <xf numFmtId="167" fontId="18" fillId="0" borderId="0" xfId="0" applyNumberFormat="1" applyFont="1" applyBorder="1" applyAlignment="1">
      <alignment vertical="center"/>
    </xf>
    <xf numFmtId="166" fontId="18" fillId="0" borderId="17" xfId="0" applyNumberFormat="1" applyFont="1" applyBorder="1" applyAlignment="1">
      <alignment vertical="center"/>
    </xf>
    <xf numFmtId="0" fontId="16" fillId="0" borderId="19" xfId="0" applyFont="1" applyBorder="1" applyAlignment="1">
      <alignment vertical="center"/>
    </xf>
    <xf numFmtId="167" fontId="18" fillId="0" borderId="19" xfId="0" applyNumberFormat="1" applyFont="1" applyBorder="1" applyAlignment="1">
      <alignment vertical="center"/>
    </xf>
    <xf numFmtId="0" fontId="18" fillId="0" borderId="20" xfId="0" applyFont="1" applyBorder="1" applyAlignment="1">
      <alignment vertical="center"/>
    </xf>
    <xf numFmtId="0" fontId="20" fillId="0" borderId="4" xfId="0" applyFont="1" applyBorder="1"/>
    <xf numFmtId="0" fontId="20" fillId="0" borderId="2" xfId="0" applyFont="1" applyBorder="1"/>
    <xf numFmtId="0" fontId="20" fillId="0" borderId="5" xfId="0" applyFont="1" applyBorder="1"/>
    <xf numFmtId="0" fontId="20" fillId="0" borderId="0" xfId="0" applyFont="1" applyAlignment="1">
      <alignment vertical="top" wrapText="1"/>
    </xf>
    <xf numFmtId="0" fontId="22" fillId="0" borderId="9" xfId="9" applyFont="1" applyFill="1" applyBorder="1" applyAlignment="1" applyProtection="1">
      <alignment horizontal="right" vertical="top"/>
    </xf>
    <xf numFmtId="0" fontId="22" fillId="0" borderId="1" xfId="9" applyFont="1" applyFill="1" applyBorder="1" applyAlignment="1" applyProtection="1">
      <alignment horizontal="left" vertical="top"/>
    </xf>
    <xf numFmtId="0" fontId="22" fillId="0" borderId="1" xfId="9" applyFont="1" applyFill="1" applyBorder="1" applyAlignment="1" applyProtection="1">
      <alignment horizontal="center" vertical="top"/>
    </xf>
    <xf numFmtId="3" fontId="22" fillId="0" borderId="1" xfId="9" applyNumberFormat="1" applyFont="1" applyFill="1" applyBorder="1" applyAlignment="1" applyProtection="1">
      <alignment horizontal="center" vertical="top"/>
    </xf>
    <xf numFmtId="4" fontId="23" fillId="0" borderId="1" xfId="9" applyNumberFormat="1" applyFont="1" applyFill="1" applyBorder="1" applyAlignment="1" applyProtection="1">
      <alignment horizontal="center" vertical="top"/>
    </xf>
    <xf numFmtId="4" fontId="22" fillId="0" borderId="1" xfId="9" applyNumberFormat="1" applyFont="1" applyFill="1" applyBorder="1" applyAlignment="1" applyProtection="1"/>
    <xf numFmtId="166" fontId="22" fillId="0" borderId="1" xfId="9" applyNumberFormat="1" applyFont="1" applyFill="1" applyBorder="1" applyAlignment="1" applyProtection="1"/>
    <xf numFmtId="0" fontId="24" fillId="0" borderId="1" xfId="9" applyFont="1" applyFill="1" applyBorder="1" applyAlignment="1" applyProtection="1"/>
    <xf numFmtId="0" fontId="21" fillId="0" borderId="1" xfId="9" applyFont="1" applyFill="1" applyBorder="1" applyAlignment="1" applyProtection="1"/>
    <xf numFmtId="0" fontId="21" fillId="0" borderId="3" xfId="9" applyFill="1" applyBorder="1" applyAlignment="1" applyProtection="1"/>
    <xf numFmtId="0" fontId="22" fillId="0" borderId="10" xfId="9" applyFont="1" applyFill="1" applyBorder="1" applyAlignment="1" applyProtection="1">
      <alignment horizontal="right" vertical="top"/>
    </xf>
    <xf numFmtId="1" fontId="25" fillId="0" borderId="0" xfId="9" applyNumberFormat="1" applyFont="1" applyFill="1" applyBorder="1" applyAlignment="1" applyProtection="1">
      <alignment horizontal="left" vertical="top"/>
    </xf>
    <xf numFmtId="0" fontId="26" fillId="0" borderId="0" xfId="9" applyFont="1" applyFill="1" applyBorder="1" applyAlignment="1" applyProtection="1">
      <alignment horizontal="left" vertical="top"/>
    </xf>
    <xf numFmtId="0" fontId="22" fillId="0" borderId="0" xfId="9" applyFont="1" applyFill="1" applyBorder="1" applyAlignment="1" applyProtection="1">
      <alignment horizontal="center" vertical="top"/>
    </xf>
    <xf numFmtId="3" fontId="22" fillId="0" borderId="0" xfId="9" applyNumberFormat="1" applyFont="1" applyFill="1" applyBorder="1" applyAlignment="1" applyProtection="1">
      <alignment horizontal="center" vertical="top"/>
    </xf>
    <xf numFmtId="4" fontId="23" fillId="0" borderId="0" xfId="9" applyNumberFormat="1" applyFont="1" applyFill="1" applyBorder="1" applyAlignment="1" applyProtection="1">
      <alignment horizontal="center" vertical="top"/>
    </xf>
    <xf numFmtId="4" fontId="22" fillId="0" borderId="0" xfId="9" applyNumberFormat="1" applyFont="1" applyFill="1" applyBorder="1" applyAlignment="1" applyProtection="1"/>
    <xf numFmtId="166" fontId="22" fillId="0" borderId="0" xfId="9" applyNumberFormat="1" applyFont="1" applyFill="1" applyBorder="1" applyAlignment="1" applyProtection="1"/>
    <xf numFmtId="0" fontId="24" fillId="0" borderId="0" xfId="9" applyFont="1" applyFill="1" applyBorder="1" applyAlignment="1" applyProtection="1"/>
    <xf numFmtId="0" fontId="21" fillId="0" borderId="0" xfId="9" applyFont="1" applyFill="1" applyBorder="1" applyAlignment="1" applyProtection="1"/>
    <xf numFmtId="0" fontId="21" fillId="0" borderId="4" xfId="9" applyFill="1" applyBorder="1" applyAlignment="1" applyProtection="1"/>
    <xf numFmtId="0" fontId="22" fillId="0" borderId="0" xfId="9" applyFont="1" applyFill="1" applyBorder="1" applyAlignment="1" applyProtection="1">
      <alignment horizontal="left" vertical="top"/>
    </xf>
    <xf numFmtId="0" fontId="26" fillId="0" borderId="0" xfId="9" applyFont="1" applyFill="1" applyBorder="1" applyAlignment="1" applyProtection="1">
      <alignment horizontal="center" vertical="top"/>
    </xf>
    <xf numFmtId="3" fontId="26" fillId="0" borderId="0" xfId="9" applyNumberFormat="1" applyFont="1" applyFill="1" applyBorder="1" applyAlignment="1" applyProtection="1">
      <alignment horizontal="center" vertical="top"/>
    </xf>
    <xf numFmtId="4" fontId="27" fillId="0" borderId="0" xfId="9" applyNumberFormat="1" applyFont="1" applyFill="1" applyBorder="1" applyAlignment="1" applyProtection="1">
      <alignment horizontal="center" vertical="top"/>
    </xf>
    <xf numFmtId="4" fontId="26" fillId="0" borderId="0" xfId="9" applyNumberFormat="1" applyFont="1" applyFill="1" applyBorder="1" applyAlignment="1" applyProtection="1"/>
    <xf numFmtId="0" fontId="22" fillId="0" borderId="10" xfId="0" applyFont="1" applyFill="1" applyBorder="1" applyAlignment="1" applyProtection="1">
      <alignment horizontal="right" vertical="top"/>
    </xf>
    <xf numFmtId="0" fontId="26"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0" xfId="0" applyFont="1" applyFill="1" applyBorder="1" applyAlignment="1" applyProtection="1">
      <alignment horizontal="center" vertical="top"/>
    </xf>
    <xf numFmtId="3" fontId="22" fillId="0" borderId="0" xfId="0" applyNumberFormat="1" applyFont="1" applyFill="1" applyBorder="1" applyAlignment="1" applyProtection="1">
      <alignment horizontal="center" vertical="top"/>
    </xf>
    <xf numFmtId="4" fontId="28" fillId="0" borderId="0" xfId="0" applyNumberFormat="1" applyFont="1" applyFill="1" applyBorder="1" applyAlignment="1" applyProtection="1">
      <alignment horizontal="center" vertical="top"/>
    </xf>
    <xf numFmtId="4" fontId="14" fillId="0" borderId="0" xfId="0" applyNumberFormat="1" applyFont="1" applyBorder="1" applyAlignment="1" applyProtection="1"/>
    <xf numFmtId="166" fontId="14" fillId="0" borderId="0" xfId="0" applyNumberFormat="1" applyFont="1" applyBorder="1" applyAlignment="1" applyProtection="1"/>
    <xf numFmtId="0" fontId="21" fillId="0" borderId="0" xfId="0" applyFont="1" applyBorder="1" applyAlignment="1" applyProtection="1"/>
    <xf numFmtId="0" fontId="29" fillId="0" borderId="0" xfId="0" applyFont="1" applyFill="1" applyBorder="1"/>
    <xf numFmtId="0" fontId="30" fillId="0" borderId="0" xfId="0" applyFont="1" applyFill="1" applyBorder="1"/>
    <xf numFmtId="0" fontId="24" fillId="0" borderId="0" xfId="0" applyFont="1" applyFill="1" applyBorder="1"/>
    <xf numFmtId="49" fontId="24" fillId="0" borderId="0" xfId="0" applyNumberFormat="1" applyFont="1" applyFill="1" applyBorder="1"/>
    <xf numFmtId="0" fontId="24" fillId="0" borderId="0" xfId="0" applyFont="1" applyBorder="1"/>
    <xf numFmtId="49" fontId="24" fillId="0" borderId="0" xfId="0" applyNumberFormat="1" applyFont="1" applyBorder="1"/>
    <xf numFmtId="0" fontId="22" fillId="0" borderId="11" xfId="9" applyFont="1" applyFill="1" applyBorder="1" applyAlignment="1" applyProtection="1">
      <alignment horizontal="right" vertical="top"/>
    </xf>
    <xf numFmtId="0" fontId="24" fillId="0" borderId="2" xfId="0" applyFont="1" applyFill="1" applyBorder="1"/>
    <xf numFmtId="0" fontId="24" fillId="0" borderId="2" xfId="0" applyFont="1" applyBorder="1"/>
    <xf numFmtId="49" fontId="24" fillId="0" borderId="2" xfId="0" applyNumberFormat="1" applyFont="1" applyBorder="1"/>
    <xf numFmtId="0" fontId="24" fillId="0" borderId="2" xfId="9" applyFont="1" applyFill="1" applyBorder="1" applyAlignment="1" applyProtection="1"/>
    <xf numFmtId="0" fontId="21" fillId="0" borderId="5" xfId="9" applyFill="1" applyBorder="1" applyAlignment="1" applyProtection="1"/>
    <xf numFmtId="0" fontId="22" fillId="0" borderId="10" xfId="9" applyFont="1" applyFill="1" applyBorder="1" applyAlignment="1" applyProtection="1">
      <alignment horizontal="center" vertical="top"/>
    </xf>
    <xf numFmtId="4" fontId="14" fillId="0" borderId="0" xfId="9" applyNumberFormat="1" applyFont="1" applyFill="1" applyBorder="1" applyAlignment="1" applyProtection="1"/>
    <xf numFmtId="166" fontId="14" fillId="0" borderId="0" xfId="9" applyNumberFormat="1" applyFont="1" applyFill="1" applyBorder="1" applyAlignment="1" applyProtection="1"/>
    <xf numFmtId="0" fontId="14" fillId="0" borderId="0" xfId="9" applyFont="1" applyFill="1" applyBorder="1" applyAlignment="1" applyProtection="1"/>
    <xf numFmtId="0" fontId="13" fillId="0" borderId="4" xfId="9" applyFont="1" applyFill="1" applyBorder="1" applyAlignment="1" applyProtection="1"/>
    <xf numFmtId="1" fontId="22" fillId="0" borderId="0" xfId="9" applyNumberFormat="1" applyFont="1" applyFill="1" applyBorder="1" applyAlignment="1" applyProtection="1">
      <alignment horizontal="left" vertical="top"/>
    </xf>
    <xf numFmtId="1" fontId="26" fillId="0" borderId="0" xfId="9" applyNumberFormat="1" applyFont="1" applyFill="1" applyBorder="1" applyAlignment="1" applyProtection="1">
      <alignment horizontal="left" vertical="top"/>
    </xf>
    <xf numFmtId="0" fontId="22" fillId="0" borderId="0" xfId="9" applyFont="1" applyFill="1" applyBorder="1" applyAlignment="1" applyProtection="1"/>
    <xf numFmtId="1" fontId="22" fillId="0" borderId="10" xfId="9" applyNumberFormat="1" applyFont="1" applyFill="1" applyBorder="1" applyAlignment="1" applyProtection="1">
      <alignment horizontal="right" vertical="top"/>
    </xf>
    <xf numFmtId="0" fontId="24" fillId="0" borderId="10" xfId="9" applyFont="1" applyFill="1" applyBorder="1" applyAlignment="1" applyProtection="1"/>
    <xf numFmtId="166" fontId="26" fillId="0" borderId="0" xfId="9" applyNumberFormat="1" applyFont="1" applyFill="1" applyBorder="1" applyAlignment="1" applyProtection="1"/>
    <xf numFmtId="0" fontId="26" fillId="0" borderId="0" xfId="9" applyFont="1" applyFill="1" applyBorder="1" applyAlignment="1" applyProtection="1"/>
    <xf numFmtId="0" fontId="31" fillId="0" borderId="0" xfId="9" applyFont="1" applyFill="1" applyBorder="1" applyAlignment="1" applyProtection="1"/>
    <xf numFmtId="0" fontId="32" fillId="0" borderId="0" xfId="9" applyFont="1" applyFill="1" applyBorder="1" applyAlignment="1" applyProtection="1"/>
    <xf numFmtId="0" fontId="33" fillId="0" borderId="4" xfId="9" applyFont="1" applyFill="1" applyBorder="1" applyAlignment="1" applyProtection="1"/>
    <xf numFmtId="0" fontId="24" fillId="0" borderId="11" xfId="9" applyFont="1" applyFill="1" applyBorder="1" applyAlignment="1" applyProtection="1"/>
    <xf numFmtId="0" fontId="22" fillId="0" borderId="2" xfId="9" applyFont="1" applyFill="1" applyBorder="1" applyAlignment="1" applyProtection="1">
      <alignment horizontal="left" vertical="top"/>
    </xf>
    <xf numFmtId="0" fontId="22" fillId="0" borderId="2" xfId="9" applyFont="1" applyFill="1" applyBorder="1" applyAlignment="1" applyProtection="1">
      <alignment horizontal="center" vertical="top"/>
    </xf>
    <xf numFmtId="3" fontId="22" fillId="0" borderId="2" xfId="9" applyNumberFormat="1" applyFont="1" applyFill="1" applyBorder="1" applyAlignment="1" applyProtection="1">
      <alignment horizontal="center" vertical="top"/>
    </xf>
    <xf numFmtId="4" fontId="23" fillId="0" borderId="2" xfId="9" applyNumberFormat="1" applyFont="1" applyFill="1" applyBorder="1" applyAlignment="1" applyProtection="1">
      <alignment horizontal="center" vertical="top"/>
    </xf>
    <xf numFmtId="4" fontId="22" fillId="0" borderId="2" xfId="9" applyNumberFormat="1" applyFont="1" applyFill="1" applyBorder="1" applyAlignment="1" applyProtection="1"/>
    <xf numFmtId="166" fontId="22" fillId="0" borderId="2" xfId="9" applyNumberFormat="1" applyFont="1" applyFill="1" applyBorder="1" applyAlignment="1" applyProtection="1"/>
    <xf numFmtId="0" fontId="22" fillId="0" borderId="2" xfId="9" applyFont="1" applyFill="1" applyBorder="1" applyAlignment="1" applyProtection="1"/>
    <xf numFmtId="0" fontId="14" fillId="0" borderId="2" xfId="9" applyFont="1" applyFill="1" applyBorder="1" applyAlignment="1" applyProtection="1"/>
    <xf numFmtId="0" fontId="13" fillId="0" borderId="5" xfId="9" applyFont="1" applyFill="1" applyBorder="1" applyAlignment="1" applyProtection="1"/>
    <xf numFmtId="0" fontId="24" fillId="0" borderId="9" xfId="9" applyFont="1" applyFill="1" applyBorder="1" applyAlignment="1" applyProtection="1"/>
    <xf numFmtId="0" fontId="22" fillId="0" borderId="1" xfId="9" applyFont="1" applyFill="1" applyBorder="1" applyAlignment="1" applyProtection="1"/>
    <xf numFmtId="0" fontId="14" fillId="0" borderId="1" xfId="9" applyFont="1" applyFill="1" applyBorder="1" applyAlignment="1" applyProtection="1"/>
    <xf numFmtId="0" fontId="13" fillId="0" borderId="3" xfId="9" applyFont="1" applyFill="1" applyBorder="1" applyAlignment="1" applyProtection="1"/>
    <xf numFmtId="0" fontId="26" fillId="0" borderId="0" xfId="9" applyNumberFormat="1" applyFont="1" applyFill="1" applyBorder="1" applyAlignment="1" applyProtection="1">
      <alignment horizontal="left" vertical="top"/>
    </xf>
    <xf numFmtId="0" fontId="34" fillId="0" borderId="0" xfId="9" applyFont="1" applyFill="1" applyBorder="1" applyAlignment="1" applyProtection="1"/>
    <xf numFmtId="0" fontId="21" fillId="0" borderId="2" xfId="9" applyFont="1" applyFill="1" applyBorder="1" applyAlignment="1" applyProtection="1"/>
    <xf numFmtId="0" fontId="22" fillId="0" borderId="0" xfId="9" applyFont="1" applyFill="1" applyBorder="1" applyAlignment="1" applyProtection="1">
      <alignment vertical="top"/>
    </xf>
    <xf numFmtId="0" fontId="26" fillId="0" borderId="0" xfId="9" applyFont="1" applyFill="1" applyBorder="1" applyAlignment="1" applyProtection="1">
      <alignment vertical="top"/>
    </xf>
    <xf numFmtId="0" fontId="0" fillId="0" borderId="0" xfId="0" applyBorder="1"/>
    <xf numFmtId="49" fontId="18" fillId="0" borderId="0" xfId="0" applyNumberFormat="1" applyFont="1" applyAlignment="1">
      <alignment horizontal="center" vertical="center"/>
    </xf>
    <xf numFmtId="164" fontId="18" fillId="2" borderId="0" xfId="0" applyNumberFormat="1" applyFont="1" applyFill="1" applyProtection="1">
      <protection locked="0"/>
    </xf>
    <xf numFmtId="49" fontId="18" fillId="0" borderId="6" xfId="0" applyNumberFormat="1" applyFont="1" applyBorder="1" applyAlignment="1">
      <alignment horizontal="center" vertical="center" wrapText="1"/>
    </xf>
    <xf numFmtId="0" fontId="18" fillId="0" borderId="9" xfId="0" applyFont="1" applyBorder="1" applyAlignment="1">
      <alignment horizontal="left" vertical="center" wrapText="1"/>
    </xf>
    <xf numFmtId="164" fontId="18" fillId="0" borderId="9" xfId="0" applyNumberFormat="1" applyFont="1" applyBorder="1" applyAlignment="1" applyProtection="1">
      <alignment horizontal="right" wrapText="1"/>
      <protection locked="0"/>
    </xf>
    <xf numFmtId="164" fontId="18" fillId="0" borderId="3" xfId="0" applyNumberFormat="1" applyFont="1" applyBorder="1" applyAlignment="1" applyProtection="1">
      <alignment horizontal="right" wrapText="1"/>
      <protection locked="0"/>
    </xf>
    <xf numFmtId="1" fontId="18" fillId="0" borderId="7" xfId="0" applyNumberFormat="1" applyFont="1" applyBorder="1" applyAlignment="1">
      <alignment horizontal="center" vertical="center" wrapText="1"/>
    </xf>
    <xf numFmtId="165" fontId="16" fillId="0" borderId="0" xfId="0" applyNumberFormat="1" applyFont="1"/>
    <xf numFmtId="164" fontId="16" fillId="0" borderId="4" xfId="0" applyNumberFormat="1" applyFont="1" applyBorder="1" applyAlignment="1" applyProtection="1">
      <alignment horizontal="right"/>
      <protection locked="0"/>
    </xf>
    <xf numFmtId="0" fontId="20" fillId="0" borderId="0" xfId="0" quotePrefix="1"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49" fontId="18" fillId="0" borderId="7" xfId="0" applyNumberFormat="1" applyFont="1" applyBorder="1" applyAlignment="1">
      <alignment horizontal="center" vertical="center"/>
    </xf>
    <xf numFmtId="0" fontId="16" fillId="0" borderId="10" xfId="0" applyFont="1" applyBorder="1" applyAlignment="1">
      <alignment horizontal="left" vertical="center" wrapText="1"/>
    </xf>
    <xf numFmtId="165" fontId="16" fillId="0" borderId="0" xfId="0" applyNumberFormat="1" applyFont="1" applyAlignment="1">
      <alignment horizontal="right"/>
    </xf>
    <xf numFmtId="0" fontId="16" fillId="4" borderId="10" xfId="0" applyFont="1" applyFill="1" applyBorder="1" applyAlignment="1">
      <alignment horizontal="left" vertical="center" wrapText="1"/>
    </xf>
    <xf numFmtId="49" fontId="38" fillId="0" borderId="8" xfId="0" applyNumberFormat="1" applyFont="1" applyBorder="1" applyAlignment="1">
      <alignment horizontal="center" vertical="center" wrapText="1"/>
    </xf>
    <xf numFmtId="0" fontId="16" fillId="0" borderId="11" xfId="0" applyFont="1" applyBorder="1" applyAlignment="1">
      <alignment horizontal="left" vertical="center" wrapText="1"/>
    </xf>
    <xf numFmtId="165" fontId="39" fillId="0" borderId="2" xfId="0" applyNumberFormat="1" applyFont="1" applyBorder="1" applyAlignment="1">
      <alignment horizontal="left" wrapText="1"/>
    </xf>
    <xf numFmtId="164" fontId="38" fillId="0" borderId="11" xfId="0" applyNumberFormat="1" applyFont="1" applyBorder="1" applyAlignment="1" applyProtection="1">
      <alignment horizontal="right" wrapText="1"/>
      <protection locked="0"/>
    </xf>
    <xf numFmtId="164" fontId="38" fillId="0" borderId="5" xfId="0" applyNumberFormat="1" applyFont="1" applyBorder="1" applyAlignment="1" applyProtection="1">
      <alignment horizontal="right" wrapText="1"/>
      <protection locked="0"/>
    </xf>
    <xf numFmtId="0" fontId="18" fillId="0" borderId="9" xfId="0" applyFont="1" applyBorder="1" applyAlignment="1">
      <alignment horizontal="left" vertical="top" wrapText="1"/>
    </xf>
    <xf numFmtId="165" fontId="16" fillId="0" borderId="1" xfId="0" applyNumberFormat="1" applyFont="1" applyBorder="1"/>
    <xf numFmtId="164" fontId="16" fillId="0" borderId="3" xfId="0" applyNumberFormat="1" applyFont="1" applyBorder="1" applyAlignment="1" applyProtection="1">
      <alignment horizontal="right"/>
      <protection locked="0"/>
    </xf>
    <xf numFmtId="49" fontId="16" fillId="0" borderId="0" xfId="0" applyNumberFormat="1"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top" wrapText="1"/>
    </xf>
    <xf numFmtId="49" fontId="18" fillId="0" borderId="7" xfId="0" applyNumberFormat="1" applyFont="1" applyBorder="1" applyAlignment="1">
      <alignment horizontal="left" vertical="center"/>
    </xf>
    <xf numFmtId="0" fontId="16" fillId="0" borderId="10" xfId="0" applyFont="1" applyBorder="1" applyAlignment="1">
      <alignment horizontal="left" vertical="top" wrapText="1"/>
    </xf>
    <xf numFmtId="0" fontId="16" fillId="0" borderId="0" xfId="0" applyFont="1" applyAlignment="1">
      <alignment vertical="center" wrapText="1"/>
    </xf>
    <xf numFmtId="165" fontId="20" fillId="0" borderId="0" xfId="0" applyNumberFormat="1" applyFont="1" applyAlignment="1">
      <alignment horizontal="right" wrapText="1"/>
    </xf>
    <xf numFmtId="0" fontId="20" fillId="0" borderId="10" xfId="0" applyFont="1" applyBorder="1" applyAlignment="1">
      <alignment vertical="center" wrapText="1"/>
    </xf>
    <xf numFmtId="0" fontId="19" fillId="0" borderId="7" xfId="0" applyFont="1" applyBorder="1" applyAlignment="1">
      <alignment horizontal="left" vertical="center" wrapText="1"/>
    </xf>
    <xf numFmtId="49" fontId="18" fillId="0" borderId="8" xfId="0" applyNumberFormat="1" applyFont="1" applyBorder="1" applyAlignment="1">
      <alignment horizontal="center" vertical="center"/>
    </xf>
    <xf numFmtId="0" fontId="16" fillId="0" borderId="2" xfId="0" applyFont="1" applyBorder="1" applyAlignment="1">
      <alignment horizontal="left" vertical="top" wrapText="1"/>
    </xf>
    <xf numFmtId="165" fontId="16" fillId="0" borderId="2" xfId="0" applyNumberFormat="1" applyFont="1" applyBorder="1"/>
    <xf numFmtId="164" fontId="16" fillId="0" borderId="5" xfId="0" applyNumberFormat="1" applyFont="1" applyBorder="1" applyAlignment="1" applyProtection="1">
      <alignment horizontal="right"/>
      <protection locked="0"/>
    </xf>
    <xf numFmtId="164" fontId="16" fillId="0" borderId="0" xfId="0" applyNumberFormat="1" applyFont="1" applyAlignment="1" applyProtection="1">
      <alignment horizontal="right"/>
      <protection locked="0"/>
    </xf>
    <xf numFmtId="49" fontId="16" fillId="0" borderId="10" xfId="0" applyNumberFormat="1" applyFont="1" applyBorder="1" applyAlignment="1">
      <alignment horizontal="left" vertical="top" wrapText="1"/>
    </xf>
    <xf numFmtId="49" fontId="38" fillId="0" borderId="0" xfId="0" applyNumberFormat="1" applyFont="1" applyAlignment="1">
      <alignment horizontal="center" vertical="center"/>
    </xf>
    <xf numFmtId="165" fontId="39" fillId="0" borderId="0" xfId="0" applyNumberFormat="1" applyFont="1"/>
    <xf numFmtId="164" fontId="39" fillId="0" borderId="0" xfId="0" applyNumberFormat="1" applyFont="1" applyProtection="1">
      <protection locked="0"/>
    </xf>
    <xf numFmtId="0" fontId="20" fillId="0" borderId="10" xfId="0" applyFont="1" applyBorder="1" applyAlignment="1">
      <alignment vertical="top" wrapText="1"/>
    </xf>
    <xf numFmtId="0" fontId="31" fillId="5" borderId="12" xfId="0" applyFont="1" applyFill="1" applyBorder="1" applyAlignment="1">
      <alignment horizontal="left" vertical="center" wrapText="1"/>
    </xf>
    <xf numFmtId="49" fontId="31" fillId="5" borderId="12" xfId="0" applyNumberFormat="1" applyFont="1" applyFill="1" applyBorder="1" applyAlignment="1">
      <alignment horizontal="left" vertical="center" wrapText="1"/>
    </xf>
    <xf numFmtId="164" fontId="31" fillId="5" borderId="12" xfId="0" applyNumberFormat="1" applyFont="1" applyFill="1" applyBorder="1" applyAlignment="1">
      <alignment horizontal="right" vertical="center" wrapText="1"/>
    </xf>
    <xf numFmtId="165" fontId="39" fillId="0" borderId="5" xfId="0" applyNumberFormat="1" applyFont="1" applyBorder="1" applyAlignment="1">
      <alignment horizontal="center" vertical="center" wrapText="1"/>
    </xf>
    <xf numFmtId="165" fontId="16" fillId="0" borderId="4"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16" fillId="0" borderId="3" xfId="0" applyFont="1" applyBorder="1" applyAlignment="1">
      <alignment horizontal="center" vertical="center"/>
    </xf>
    <xf numFmtId="0" fontId="20" fillId="0" borderId="4" xfId="0" applyFont="1" applyBorder="1" applyAlignment="1">
      <alignment horizontal="center" vertical="center" wrapText="1"/>
    </xf>
    <xf numFmtId="165" fontId="16" fillId="0" borderId="5" xfId="0" applyNumberFormat="1" applyFont="1" applyBorder="1" applyAlignment="1">
      <alignment horizontal="center" vertical="center"/>
    </xf>
    <xf numFmtId="165" fontId="16" fillId="0" borderId="0" xfId="0" applyNumberFormat="1" applyFont="1" applyAlignment="1">
      <alignment horizontal="center" vertical="center"/>
    </xf>
    <xf numFmtId="165" fontId="39" fillId="0" borderId="0" xfId="0" applyNumberFormat="1" applyFont="1" applyAlignment="1">
      <alignment horizontal="center" vertical="center"/>
    </xf>
    <xf numFmtId="165" fontId="5" fillId="0" borderId="0" xfId="0" applyNumberFormat="1" applyFont="1" applyAlignment="1">
      <alignment horizontal="center" vertical="center"/>
    </xf>
    <xf numFmtId="165" fontId="14" fillId="5" borderId="12" xfId="0" applyNumberFormat="1" applyFont="1" applyFill="1" applyBorder="1" applyAlignment="1">
      <alignment horizontal="center" vertical="center" wrapText="1"/>
    </xf>
    <xf numFmtId="165" fontId="16" fillId="2" borderId="0" xfId="0" applyNumberFormat="1" applyFont="1" applyFill="1" applyAlignment="1">
      <alignment horizontal="center" vertical="center"/>
    </xf>
    <xf numFmtId="165" fontId="16" fillId="0" borderId="3" xfId="0" applyNumberFormat="1" applyFont="1" applyBorder="1" applyAlignment="1">
      <alignment horizontal="center" vertical="center" wrapText="1"/>
    </xf>
    <xf numFmtId="165" fontId="16" fillId="2" borderId="0" xfId="0" applyNumberFormat="1" applyFont="1" applyFill="1"/>
    <xf numFmtId="165" fontId="16" fillId="0" borderId="1" xfId="0" applyNumberFormat="1" applyFont="1" applyBorder="1" applyAlignment="1">
      <alignment horizontal="center" wrapText="1"/>
    </xf>
    <xf numFmtId="164" fontId="18" fillId="0" borderId="10" xfId="0" applyNumberFormat="1" applyFont="1" applyBorder="1" applyProtection="1">
      <protection locked="0"/>
    </xf>
    <xf numFmtId="164" fontId="18" fillId="4" borderId="10" xfId="0" applyNumberFormat="1" applyFont="1" applyFill="1" applyBorder="1" applyProtection="1">
      <protection locked="0"/>
    </xf>
    <xf numFmtId="0" fontId="18" fillId="0" borderId="9" xfId="0" applyFont="1" applyBorder="1" applyProtection="1">
      <protection locked="0"/>
    </xf>
    <xf numFmtId="164" fontId="18" fillId="0" borderId="11" xfId="0" applyNumberFormat="1" applyFont="1" applyBorder="1" applyProtection="1">
      <protection locked="0"/>
    </xf>
    <xf numFmtId="164" fontId="18" fillId="0" borderId="0" xfId="0" applyNumberFormat="1" applyFont="1" applyProtection="1">
      <protection locked="0"/>
    </xf>
    <xf numFmtId="164" fontId="38" fillId="0" borderId="0" xfId="0" applyNumberFormat="1" applyFont="1" applyProtection="1">
      <protection locked="0"/>
    </xf>
    <xf numFmtId="164" fontId="9" fillId="0" borderId="0" xfId="0" applyNumberFormat="1" applyFont="1" applyProtection="1">
      <protection locked="0"/>
    </xf>
    <xf numFmtId="49" fontId="18" fillId="5" borderId="6" xfId="0" applyNumberFormat="1" applyFont="1" applyFill="1" applyBorder="1" applyAlignment="1">
      <alignment horizontal="center" vertical="center" wrapText="1"/>
    </xf>
    <xf numFmtId="0" fontId="18" fillId="5" borderId="9" xfId="0" applyFont="1" applyFill="1" applyBorder="1" applyAlignment="1">
      <alignment horizontal="left" vertical="center" wrapText="1"/>
    </xf>
    <xf numFmtId="165" fontId="16" fillId="5" borderId="1" xfId="0" applyNumberFormat="1" applyFont="1" applyFill="1" applyBorder="1" applyAlignment="1">
      <alignment horizontal="center" wrapText="1"/>
    </xf>
    <xf numFmtId="165" fontId="16" fillId="5" borderId="3" xfId="0" applyNumberFormat="1" applyFont="1" applyFill="1" applyBorder="1" applyAlignment="1">
      <alignment horizontal="center" vertical="center" wrapText="1"/>
    </xf>
    <xf numFmtId="164" fontId="18" fillId="5" borderId="9" xfId="0" applyNumberFormat="1" applyFont="1" applyFill="1" applyBorder="1" applyAlignment="1" applyProtection="1">
      <alignment horizontal="right" wrapText="1"/>
      <protection locked="0"/>
    </xf>
    <xf numFmtId="164" fontId="18" fillId="5" borderId="3" xfId="0" applyNumberFormat="1" applyFont="1" applyFill="1" applyBorder="1" applyAlignment="1" applyProtection="1">
      <alignment horizontal="right" wrapText="1"/>
      <protection locked="0"/>
    </xf>
    <xf numFmtId="49" fontId="18" fillId="5" borderId="0" xfId="0" applyNumberFormat="1" applyFont="1" applyFill="1" applyAlignment="1">
      <alignment horizontal="center" vertical="center"/>
    </xf>
    <xf numFmtId="0" fontId="18" fillId="5" borderId="0" xfId="0" applyFont="1" applyFill="1" applyAlignment="1">
      <alignment horizontal="left" vertical="top" wrapText="1"/>
    </xf>
    <xf numFmtId="165" fontId="16" fillId="5" borderId="0" xfId="0" applyNumberFormat="1" applyFont="1" applyFill="1"/>
    <xf numFmtId="165" fontId="16" fillId="5" borderId="0" xfId="0" applyNumberFormat="1" applyFont="1" applyFill="1" applyAlignment="1">
      <alignment horizontal="center" vertical="center"/>
    </xf>
    <xf numFmtId="164" fontId="18" fillId="5" borderId="0" xfId="0" applyNumberFormat="1" applyFont="1" applyFill="1" applyProtection="1">
      <protection locked="0"/>
    </xf>
    <xf numFmtId="49" fontId="18" fillId="0" borderId="0" xfId="0" applyNumberFormat="1" applyFont="1" applyBorder="1" applyAlignment="1">
      <alignment horizontal="center" vertical="center"/>
    </xf>
    <xf numFmtId="0" fontId="16" fillId="0" borderId="0" xfId="0" applyFont="1" applyBorder="1" applyAlignment="1">
      <alignment horizontal="left" vertical="top" wrapText="1"/>
    </xf>
    <xf numFmtId="165" fontId="16" fillId="0" borderId="0" xfId="0" applyNumberFormat="1" applyFont="1" applyBorder="1"/>
    <xf numFmtId="165" fontId="16" fillId="0" borderId="0" xfId="0" applyNumberFormat="1" applyFont="1" applyBorder="1" applyAlignment="1">
      <alignment horizontal="center" vertical="center"/>
    </xf>
    <xf numFmtId="164" fontId="18" fillId="0" borderId="0" xfId="0" applyNumberFormat="1" applyFont="1" applyBorder="1" applyProtection="1">
      <protection locked="0"/>
    </xf>
    <xf numFmtId="164" fontId="16" fillId="0" borderId="0" xfId="0" applyNumberFormat="1" applyFont="1" applyBorder="1" applyAlignment="1" applyProtection="1">
      <alignment horizontal="right"/>
      <protection locked="0"/>
    </xf>
    <xf numFmtId="49" fontId="18" fillId="0" borderId="21" xfId="0" applyNumberFormat="1" applyFont="1" applyBorder="1" applyAlignment="1">
      <alignment horizontal="center" vertical="center"/>
    </xf>
    <xf numFmtId="164" fontId="18" fillId="0" borderId="22" xfId="0" applyNumberFormat="1" applyFont="1" applyBorder="1" applyProtection="1">
      <protection locked="0"/>
    </xf>
    <xf numFmtId="164" fontId="18" fillId="0" borderId="23" xfId="0" applyNumberFormat="1" applyFont="1" applyBorder="1" applyAlignment="1" applyProtection="1">
      <alignment horizontal="right"/>
      <protection locked="0"/>
    </xf>
    <xf numFmtId="49" fontId="38"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165" fontId="39" fillId="0" borderId="0" xfId="0" applyNumberFormat="1" applyFont="1" applyBorder="1" applyAlignment="1">
      <alignment horizontal="left" wrapText="1"/>
    </xf>
    <xf numFmtId="165" fontId="39" fillId="0" borderId="0" xfId="0" applyNumberFormat="1" applyFont="1" applyBorder="1" applyAlignment="1">
      <alignment horizontal="center" vertical="center" wrapText="1"/>
    </xf>
    <xf numFmtId="164" fontId="38" fillId="0" borderId="0" xfId="0" applyNumberFormat="1" applyFont="1" applyBorder="1" applyAlignment="1" applyProtection="1">
      <alignment horizontal="right" wrapText="1"/>
      <protection locked="0"/>
    </xf>
    <xf numFmtId="1" fontId="18" fillId="0" borderId="10" xfId="0" applyNumberFormat="1" applyFont="1" applyBorder="1" applyAlignment="1">
      <alignment horizontal="center" vertical="center" wrapText="1"/>
    </xf>
    <xf numFmtId="49" fontId="16" fillId="0" borderId="0" xfId="0" applyNumberFormat="1" applyFont="1" applyBorder="1" applyAlignment="1">
      <alignment horizontal="left" vertical="top" wrapText="1"/>
    </xf>
    <xf numFmtId="0" fontId="41" fillId="0" borderId="0" xfId="0" applyFont="1" applyBorder="1" applyAlignment="1">
      <alignment horizontal="center" vertical="center" wrapText="1"/>
    </xf>
    <xf numFmtId="0" fontId="35" fillId="0" borderId="0" xfId="10" applyFont="1" applyFill="1" applyBorder="1" applyAlignment="1">
      <alignment horizontal="left" vertical="top" wrapText="1"/>
    </xf>
    <xf numFmtId="0" fontId="18" fillId="0" borderId="0" xfId="0" applyFont="1" applyBorder="1" applyAlignment="1">
      <alignment horizontal="left"/>
    </xf>
    <xf numFmtId="0" fontId="19" fillId="0" borderId="0" xfId="0" applyFont="1" applyBorder="1"/>
    <xf numFmtId="0" fontId="19" fillId="0" borderId="0" xfId="0" applyFont="1" applyBorder="1" applyAlignment="1">
      <alignment horizontal="left" vertical="center"/>
    </xf>
    <xf numFmtId="4"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4" fontId="19" fillId="0" borderId="0" xfId="0" applyNumberFormat="1" applyFont="1" applyBorder="1"/>
    <xf numFmtId="0" fontId="19" fillId="3" borderId="0" xfId="0" applyFont="1" applyFill="1" applyBorder="1" applyAlignment="1" applyProtection="1">
      <alignment horizontal="left" vertical="center"/>
      <protection locked="0"/>
    </xf>
    <xf numFmtId="4" fontId="19" fillId="3" borderId="0" xfId="0" applyNumberFormat="1" applyFont="1" applyFill="1" applyBorder="1" applyAlignment="1" applyProtection="1">
      <alignment horizontal="left" vertical="center"/>
      <protection locked="0"/>
    </xf>
    <xf numFmtId="166" fontId="19" fillId="3" borderId="0" xfId="0" applyNumberFormat="1" applyFont="1" applyFill="1" applyBorder="1" applyAlignment="1" applyProtection="1">
      <alignment horizontal="left" vertical="center"/>
      <protection locked="0"/>
    </xf>
    <xf numFmtId="0" fontId="41" fillId="0" borderId="0" xfId="0" applyFont="1" applyBorder="1" applyAlignment="1">
      <alignment horizontal="center" vertical="center" wrapText="1"/>
    </xf>
    <xf numFmtId="0" fontId="18" fillId="0" borderId="22" xfId="0" applyFont="1" applyBorder="1" applyAlignment="1">
      <alignment horizontal="right" vertical="center" wrapText="1"/>
    </xf>
  </cellXfs>
  <cellStyles count="11">
    <cellStyle name="Navadno" xfId="0" builtinId="0"/>
    <cellStyle name="Navadno 2" xfId="1" xr:uid="{00000000-0005-0000-0000-000001000000}"/>
    <cellStyle name="Navadno 2 2" xfId="2" xr:uid="{00000000-0005-0000-0000-000002000000}"/>
    <cellStyle name="Navadno 3" xfId="4" xr:uid="{00000000-0005-0000-0000-000003000000}"/>
    <cellStyle name="Navadno 3 3" xfId="8" xr:uid="{00000000-0005-0000-0000-000004000000}"/>
    <cellStyle name="Navadno 4" xfId="5" xr:uid="{00000000-0005-0000-0000-000005000000}"/>
    <cellStyle name="Navadno 6" xfId="7" xr:uid="{00000000-0005-0000-0000-000006000000}"/>
    <cellStyle name="Normal 15" xfId="10" xr:uid="{00000000-0005-0000-0000-000007000000}"/>
    <cellStyle name="Normal 2" xfId="9" xr:uid="{00000000-0005-0000-0000-000008000000}"/>
    <cellStyle name="Normal_PL_OED-Combustion-BY02-03_Master-20023010" xfId="6" xr:uid="{00000000-0005-0000-0000-000009000000}"/>
    <cellStyle name="Valuta 2" xfId="3" xr:uid="{00000000-0005-0000-0000-00000A000000}"/>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9"/>
  <sheetViews>
    <sheetView tabSelected="1" view="pageBreakPreview" zoomScale="80" zoomScaleNormal="80" zoomScaleSheetLayoutView="80" workbookViewId="0">
      <selection activeCell="E42" sqref="E42"/>
    </sheetView>
  </sheetViews>
  <sheetFormatPr defaultRowHeight="15.75" x14ac:dyDescent="0.25"/>
  <cols>
    <col min="1" max="1" width="5.125" customWidth="1"/>
    <col min="2" max="2" width="12.125" style="7" bestFit="1" customWidth="1"/>
    <col min="3" max="4" width="3.625" style="7" customWidth="1"/>
    <col min="5" max="5" width="38.75" style="7" customWidth="1"/>
    <col min="6" max="6" width="10.125" style="7" bestFit="1" customWidth="1"/>
    <col min="7" max="9" width="9" style="7"/>
    <col min="10" max="10" width="15" style="7" customWidth="1"/>
    <col min="11" max="11" width="4.5" style="7" customWidth="1"/>
    <col min="12" max="12" width="11" customWidth="1"/>
  </cols>
  <sheetData>
    <row r="1" spans="1:15" x14ac:dyDescent="0.25">
      <c r="A1" s="20"/>
      <c r="B1" s="21"/>
      <c r="C1" s="21"/>
      <c r="D1" s="21"/>
      <c r="E1" s="21"/>
      <c r="F1" s="21"/>
      <c r="G1" s="21"/>
      <c r="H1" s="21"/>
      <c r="I1" s="21"/>
      <c r="J1" s="21"/>
      <c r="K1" s="21"/>
      <c r="L1" s="22"/>
    </row>
    <row r="2" spans="1:15" x14ac:dyDescent="0.25">
      <c r="A2" s="12"/>
      <c r="B2" s="23" t="s">
        <v>15</v>
      </c>
      <c r="C2" s="23"/>
      <c r="D2" s="23"/>
      <c r="E2" s="241" t="s">
        <v>25</v>
      </c>
      <c r="F2" s="241"/>
      <c r="G2" s="241"/>
      <c r="H2" s="241"/>
      <c r="I2" s="241"/>
      <c r="J2" s="241"/>
      <c r="K2" s="241"/>
      <c r="L2" s="24"/>
      <c r="M2" s="13"/>
      <c r="N2" s="13"/>
      <c r="O2" s="13"/>
    </row>
    <row r="3" spans="1:15" x14ac:dyDescent="0.25">
      <c r="A3" s="12"/>
      <c r="B3" s="23"/>
      <c r="C3" s="23"/>
      <c r="D3" s="23"/>
      <c r="E3" s="25" t="s">
        <v>26</v>
      </c>
      <c r="F3" s="25"/>
      <c r="G3" s="25"/>
      <c r="H3" s="25"/>
      <c r="I3" s="25"/>
      <c r="J3" s="25"/>
      <c r="K3" s="25"/>
      <c r="L3" s="24"/>
      <c r="M3" s="13"/>
      <c r="N3" s="13"/>
      <c r="O3" s="13"/>
    </row>
    <row r="4" spans="1:15" x14ac:dyDescent="0.25">
      <c r="A4" s="12"/>
      <c r="B4" s="23"/>
      <c r="C4" s="23"/>
      <c r="D4" s="23"/>
      <c r="E4" s="25" t="s">
        <v>27</v>
      </c>
      <c r="F4" s="25"/>
      <c r="G4" s="25"/>
      <c r="H4" s="25"/>
      <c r="I4" s="25"/>
      <c r="J4" s="25"/>
      <c r="K4" s="25"/>
      <c r="L4" s="24"/>
      <c r="M4" s="13"/>
      <c r="N4" s="13"/>
      <c r="O4" s="13"/>
    </row>
    <row r="5" spans="1:15" x14ac:dyDescent="0.25">
      <c r="A5" s="12"/>
      <c r="B5" s="23"/>
      <c r="C5" s="23"/>
      <c r="D5" s="23"/>
      <c r="E5" s="25"/>
      <c r="F5" s="25"/>
      <c r="G5" s="25"/>
      <c r="H5" s="25"/>
      <c r="I5" s="25"/>
      <c r="J5" s="25"/>
      <c r="K5" s="25"/>
      <c r="L5" s="24"/>
      <c r="M5" s="13"/>
      <c r="N5" s="13"/>
      <c r="O5" s="13"/>
    </row>
    <row r="6" spans="1:15" x14ac:dyDescent="0.25">
      <c r="A6" s="12"/>
      <c r="B6" s="23" t="s">
        <v>16</v>
      </c>
      <c r="C6" s="23"/>
      <c r="D6" s="23"/>
      <c r="E6" s="242" t="s">
        <v>137</v>
      </c>
      <c r="F6" s="242"/>
      <c r="G6" s="242"/>
      <c r="H6" s="242"/>
      <c r="I6" s="242"/>
      <c r="J6" s="243"/>
      <c r="K6" s="244"/>
      <c r="L6" s="24"/>
      <c r="M6" s="13"/>
      <c r="N6" s="13"/>
      <c r="O6" s="13"/>
    </row>
    <row r="7" spans="1:15" x14ac:dyDescent="0.25">
      <c r="A7" s="12"/>
      <c r="B7" s="23"/>
      <c r="C7" s="23"/>
      <c r="D7" s="23"/>
      <c r="E7" s="245"/>
      <c r="F7" s="245"/>
      <c r="G7" s="245"/>
      <c r="H7" s="245"/>
      <c r="I7" s="245"/>
      <c r="J7" s="245"/>
      <c r="K7" s="245"/>
      <c r="L7" s="24"/>
      <c r="M7" s="13"/>
      <c r="N7" s="13"/>
      <c r="O7" s="13"/>
    </row>
    <row r="8" spans="1:15" x14ac:dyDescent="0.25">
      <c r="A8" s="12"/>
      <c r="B8" s="23" t="s">
        <v>17</v>
      </c>
      <c r="C8" s="23"/>
      <c r="D8" s="23"/>
      <c r="E8" s="242" t="s">
        <v>138</v>
      </c>
      <c r="F8" s="242"/>
      <c r="G8" s="242"/>
      <c r="H8" s="242"/>
      <c r="I8" s="242"/>
      <c r="J8" s="243"/>
      <c r="K8" s="244"/>
      <c r="L8" s="24"/>
      <c r="M8" s="13"/>
      <c r="N8" s="13"/>
      <c r="O8" s="13"/>
    </row>
    <row r="9" spans="1:15" x14ac:dyDescent="0.25">
      <c r="A9" s="12"/>
      <c r="B9" s="23"/>
      <c r="C9" s="23"/>
      <c r="D9" s="23"/>
      <c r="E9" s="245"/>
      <c r="F9" s="245"/>
      <c r="G9" s="245"/>
      <c r="H9" s="245"/>
      <c r="I9" s="245"/>
      <c r="J9" s="245"/>
      <c r="K9" s="245"/>
      <c r="L9" s="24"/>
      <c r="M9" s="13"/>
      <c r="N9" s="13"/>
      <c r="O9" s="13"/>
    </row>
    <row r="10" spans="1:15" x14ac:dyDescent="0.25">
      <c r="A10" s="12"/>
      <c r="B10" s="23" t="s">
        <v>18</v>
      </c>
      <c r="C10" s="23"/>
      <c r="D10" s="23"/>
      <c r="E10" s="246"/>
      <c r="F10" s="246"/>
      <c r="G10" s="246"/>
      <c r="H10" s="246"/>
      <c r="I10" s="246"/>
      <c r="J10" s="247"/>
      <c r="K10" s="248"/>
      <c r="L10" s="24"/>
      <c r="M10" s="13"/>
      <c r="N10" s="13"/>
      <c r="O10" s="13"/>
    </row>
    <row r="11" spans="1:15" x14ac:dyDescent="0.25">
      <c r="A11" s="12"/>
      <c r="B11" s="23"/>
      <c r="C11" s="23"/>
      <c r="D11" s="23"/>
      <c r="E11" s="245"/>
      <c r="F11" s="245"/>
      <c r="G11" s="245"/>
      <c r="H11" s="245"/>
      <c r="I11" s="245"/>
      <c r="J11" s="245"/>
      <c r="K11" s="245"/>
      <c r="L11" s="24"/>
      <c r="M11" s="13"/>
      <c r="N11" s="13"/>
      <c r="O11" s="13"/>
    </row>
    <row r="12" spans="1:15" x14ac:dyDescent="0.25">
      <c r="A12" s="12"/>
      <c r="B12" s="23" t="s">
        <v>19</v>
      </c>
      <c r="C12" s="23"/>
      <c r="D12" s="23"/>
      <c r="E12" s="246"/>
      <c r="F12" s="246"/>
      <c r="G12" s="246"/>
      <c r="H12" s="246"/>
      <c r="I12" s="246"/>
      <c r="J12" s="247"/>
      <c r="K12" s="248"/>
      <c r="L12" s="24"/>
      <c r="M12" s="13"/>
      <c r="N12" s="13"/>
      <c r="O12" s="13"/>
    </row>
    <row r="13" spans="1:15" x14ac:dyDescent="0.25">
      <c r="A13" s="12"/>
      <c r="B13" s="26"/>
      <c r="C13" s="26"/>
      <c r="D13" s="26"/>
      <c r="E13" s="27"/>
      <c r="F13" s="26"/>
      <c r="G13" s="26"/>
      <c r="H13" s="26"/>
      <c r="I13" s="26"/>
      <c r="J13" s="28"/>
      <c r="K13" s="29"/>
      <c r="L13" s="24"/>
      <c r="M13" s="13"/>
      <c r="N13" s="13"/>
      <c r="O13" s="13"/>
    </row>
    <row r="14" spans="1:15" ht="27.75" x14ac:dyDescent="0.25">
      <c r="A14" s="12"/>
      <c r="B14" s="30"/>
      <c r="C14" s="30"/>
      <c r="D14" s="30"/>
      <c r="E14" s="249" t="s">
        <v>20</v>
      </c>
      <c r="F14" s="249"/>
      <c r="G14" s="249"/>
      <c r="H14" s="249"/>
      <c r="I14" s="249"/>
      <c r="J14" s="249"/>
      <c r="K14" s="31"/>
      <c r="L14" s="24"/>
      <c r="M14" s="13"/>
      <c r="N14" s="13"/>
      <c r="O14" s="13"/>
    </row>
    <row r="15" spans="1:15" ht="17.25" customHeight="1" x14ac:dyDescent="0.25">
      <c r="A15" s="12"/>
      <c r="B15" s="30"/>
      <c r="C15" s="30"/>
      <c r="D15" s="30"/>
      <c r="E15" s="238"/>
      <c r="F15" s="238"/>
      <c r="G15" s="238"/>
      <c r="H15" s="238"/>
      <c r="I15" s="238"/>
      <c r="J15" s="238"/>
      <c r="K15" s="31"/>
      <c r="L15" s="24"/>
      <c r="M15" s="13"/>
      <c r="N15" s="13"/>
      <c r="O15" s="13"/>
    </row>
    <row r="16" spans="1:15" ht="23.25" customHeight="1" x14ac:dyDescent="0.25">
      <c r="A16" s="12"/>
      <c r="B16" s="30"/>
      <c r="C16" s="30"/>
      <c r="D16" s="30"/>
      <c r="E16" s="249" t="s">
        <v>136</v>
      </c>
      <c r="F16" s="249"/>
      <c r="G16" s="249"/>
      <c r="H16" s="249"/>
      <c r="I16" s="249"/>
      <c r="J16" s="249"/>
      <c r="K16" s="31"/>
      <c r="L16" s="24"/>
      <c r="M16" s="13"/>
      <c r="N16" s="13"/>
      <c r="O16" s="13"/>
    </row>
    <row r="17" spans="1:15" x14ac:dyDescent="0.25">
      <c r="A17" s="32"/>
      <c r="B17" s="33"/>
      <c r="C17" s="33"/>
      <c r="D17" s="33"/>
      <c r="E17" s="33"/>
      <c r="F17" s="33"/>
      <c r="G17" s="33"/>
      <c r="H17" s="33"/>
      <c r="I17" s="33"/>
      <c r="J17" s="33"/>
      <c r="K17" s="33"/>
      <c r="L17" s="24"/>
      <c r="M17" s="13"/>
      <c r="N17" s="13"/>
      <c r="O17" s="13"/>
    </row>
    <row r="18" spans="1:15" x14ac:dyDescent="0.25">
      <c r="A18" s="12"/>
      <c r="B18" s="30"/>
      <c r="C18" s="30"/>
      <c r="D18" s="30"/>
      <c r="E18" s="34"/>
      <c r="F18" s="34"/>
      <c r="G18" s="34"/>
      <c r="H18" s="34"/>
      <c r="I18" s="34"/>
      <c r="J18" s="34"/>
      <c r="K18" s="34"/>
      <c r="L18" s="24"/>
      <c r="M18" s="13"/>
      <c r="N18" s="13"/>
      <c r="O18" s="13"/>
    </row>
    <row r="19" spans="1:15" x14ac:dyDescent="0.25">
      <c r="A19" s="12"/>
      <c r="B19" s="30"/>
      <c r="C19" s="41"/>
      <c r="D19" s="26"/>
      <c r="E19" s="240" t="s">
        <v>145</v>
      </c>
      <c r="F19" s="240"/>
      <c r="G19" s="240"/>
      <c r="H19" s="240"/>
      <c r="I19" s="240"/>
      <c r="J19" s="240"/>
      <c r="K19" s="29"/>
      <c r="L19" s="42"/>
      <c r="M19" s="13"/>
      <c r="N19" s="13"/>
      <c r="O19" s="13"/>
    </row>
    <row r="20" spans="1:15" x14ac:dyDescent="0.25">
      <c r="A20" s="12"/>
      <c r="B20" s="30"/>
      <c r="C20" s="26"/>
      <c r="D20" s="26"/>
      <c r="E20" s="26"/>
      <c r="F20" s="26"/>
      <c r="G20" s="26"/>
      <c r="H20" s="26"/>
      <c r="I20" s="26"/>
      <c r="J20" s="28"/>
      <c r="K20" s="29"/>
      <c r="L20" s="42"/>
      <c r="M20" s="13"/>
      <c r="N20" s="13"/>
      <c r="O20" s="13"/>
    </row>
    <row r="21" spans="1:15" x14ac:dyDescent="0.25">
      <c r="A21" s="14"/>
      <c r="B21" s="33"/>
      <c r="C21" s="43"/>
      <c r="D21" s="44" t="s">
        <v>21</v>
      </c>
      <c r="E21" s="45" t="s">
        <v>139</v>
      </c>
      <c r="F21" s="41"/>
      <c r="G21" s="41"/>
      <c r="H21" s="41"/>
      <c r="I21" s="41"/>
      <c r="J21" s="46">
        <f>'STROJNA DELA'!F127</f>
        <v>0</v>
      </c>
      <c r="K21" s="29"/>
      <c r="L21" s="36"/>
      <c r="M21" s="15"/>
      <c r="N21" s="15"/>
      <c r="O21" s="15"/>
    </row>
    <row r="22" spans="1:15" x14ac:dyDescent="0.25">
      <c r="A22" s="14"/>
      <c r="B22" s="33"/>
      <c r="C22" s="43"/>
      <c r="D22" s="44" t="s">
        <v>22</v>
      </c>
      <c r="E22" s="45" t="s">
        <v>141</v>
      </c>
      <c r="F22" s="41"/>
      <c r="G22" s="41"/>
      <c r="H22" s="41"/>
      <c r="I22" s="41"/>
      <c r="J22" s="46">
        <f>'STROJNA DELA'!F137</f>
        <v>0</v>
      </c>
      <c r="K22" s="29"/>
      <c r="L22" s="36"/>
      <c r="M22" s="15"/>
      <c r="N22" s="15"/>
      <c r="O22" s="15"/>
    </row>
    <row r="23" spans="1:15" x14ac:dyDescent="0.25">
      <c r="A23" s="14"/>
      <c r="B23" s="33"/>
      <c r="C23" s="43"/>
      <c r="D23" s="44" t="s">
        <v>146</v>
      </c>
      <c r="E23" s="45" t="s">
        <v>142</v>
      </c>
      <c r="F23" s="26"/>
      <c r="G23" s="26"/>
      <c r="H23" s="26"/>
      <c r="I23" s="26"/>
      <c r="J23" s="46">
        <f>'STROJNA DELA'!F152</f>
        <v>0</v>
      </c>
      <c r="K23" s="29"/>
      <c r="L23" s="36"/>
      <c r="M23" s="15"/>
      <c r="N23" s="15"/>
      <c r="O23" s="15"/>
    </row>
    <row r="24" spans="1:15" x14ac:dyDescent="0.25">
      <c r="A24" s="14"/>
      <c r="B24" s="33"/>
      <c r="C24" s="43"/>
      <c r="D24" s="44" t="s">
        <v>230</v>
      </c>
      <c r="E24" s="45" t="s">
        <v>49</v>
      </c>
      <c r="F24" s="26"/>
      <c r="G24" s="26"/>
      <c r="H24" s="26"/>
      <c r="I24" s="26"/>
      <c r="J24" s="46">
        <f>'STROJNA DELA'!F160</f>
        <v>0</v>
      </c>
      <c r="K24" s="29"/>
      <c r="L24" s="36"/>
      <c r="M24" s="15"/>
      <c r="N24" s="15"/>
      <c r="O24" s="15"/>
    </row>
    <row r="25" spans="1:15" ht="16.5" thickBot="1" x14ac:dyDescent="0.3">
      <c r="A25" s="14"/>
      <c r="B25" s="35"/>
      <c r="C25" s="43"/>
      <c r="D25" s="43"/>
      <c r="E25" s="45"/>
      <c r="F25" s="26"/>
      <c r="G25" s="26"/>
      <c r="H25" s="26"/>
      <c r="I25" s="26"/>
      <c r="J25" s="47"/>
      <c r="K25" s="29"/>
      <c r="L25" s="36"/>
      <c r="M25" s="15"/>
      <c r="N25" s="15"/>
      <c r="O25" s="15"/>
    </row>
    <row r="26" spans="1:15" x14ac:dyDescent="0.25">
      <c r="A26" s="14"/>
      <c r="B26" s="16"/>
      <c r="C26" s="48"/>
      <c r="D26" s="48"/>
      <c r="E26" s="48" t="s">
        <v>23</v>
      </c>
      <c r="F26" s="48"/>
      <c r="G26" s="48"/>
      <c r="H26" s="48"/>
      <c r="I26" s="48"/>
      <c r="J26" s="49">
        <f>J21+J22+J23+J24</f>
        <v>0</v>
      </c>
      <c r="K26" s="50"/>
      <c r="L26" s="37"/>
      <c r="M26" s="15"/>
      <c r="N26" s="15"/>
      <c r="O26" s="15"/>
    </row>
    <row r="27" spans="1:15" x14ac:dyDescent="0.25">
      <c r="A27" s="14"/>
      <c r="B27" s="17"/>
      <c r="C27" s="51"/>
      <c r="D27" s="51"/>
      <c r="E27" s="51" t="s">
        <v>143</v>
      </c>
      <c r="F27" s="52">
        <v>0.05</v>
      </c>
      <c r="G27" s="51"/>
      <c r="H27" s="51"/>
      <c r="I27" s="51"/>
      <c r="J27" s="53">
        <f>J26*F27</f>
        <v>0</v>
      </c>
      <c r="K27" s="54"/>
      <c r="L27" s="37"/>
      <c r="M27" s="15"/>
      <c r="N27" s="15"/>
      <c r="O27" s="15"/>
    </row>
    <row r="28" spans="1:15" x14ac:dyDescent="0.25">
      <c r="A28" s="14"/>
      <c r="B28" s="17"/>
      <c r="C28" s="51"/>
      <c r="D28" s="51"/>
      <c r="E28" s="51" t="s">
        <v>147</v>
      </c>
      <c r="F28" s="52">
        <v>0.22</v>
      </c>
      <c r="G28" s="51"/>
      <c r="H28" s="51"/>
      <c r="I28" s="51"/>
      <c r="J28" s="53">
        <f>(J26+J27)*F28</f>
        <v>0</v>
      </c>
      <c r="K28" s="54"/>
      <c r="L28" s="37"/>
      <c r="M28" s="15"/>
      <c r="N28" s="15"/>
      <c r="O28" s="15"/>
    </row>
    <row r="29" spans="1:15" x14ac:dyDescent="0.25">
      <c r="A29" s="14"/>
      <c r="B29" s="17"/>
      <c r="C29" s="51"/>
      <c r="D29" s="51"/>
      <c r="E29" s="51"/>
      <c r="F29" s="51"/>
      <c r="G29" s="51"/>
      <c r="H29" s="51"/>
      <c r="I29" s="51"/>
      <c r="J29" s="53"/>
      <c r="K29" s="54"/>
      <c r="L29" s="37"/>
      <c r="M29" s="15"/>
      <c r="N29" s="15"/>
      <c r="O29" s="15"/>
    </row>
    <row r="30" spans="1:15" ht="16.5" thickBot="1" x14ac:dyDescent="0.3">
      <c r="A30" s="12"/>
      <c r="B30" s="18"/>
      <c r="C30" s="55"/>
      <c r="D30" s="55"/>
      <c r="E30" s="55" t="s">
        <v>24</v>
      </c>
      <c r="F30" s="55"/>
      <c r="G30" s="55"/>
      <c r="H30" s="55"/>
      <c r="I30" s="55"/>
      <c r="J30" s="56">
        <f>J26+J27+J28</f>
        <v>0</v>
      </c>
      <c r="K30" s="57"/>
      <c r="L30" s="38"/>
      <c r="M30" s="13"/>
      <c r="N30" s="13"/>
      <c r="O30" s="13"/>
    </row>
    <row r="31" spans="1:15" x14ac:dyDescent="0.25">
      <c r="A31" s="32"/>
      <c r="B31" s="33"/>
      <c r="C31" s="27"/>
      <c r="D31" s="27"/>
      <c r="E31" s="27"/>
      <c r="F31" s="27"/>
      <c r="G31" s="27"/>
      <c r="H31" s="27"/>
      <c r="I31" s="27"/>
      <c r="J31" s="27"/>
      <c r="K31" s="27"/>
      <c r="L31" s="58"/>
    </row>
    <row r="32" spans="1:15" x14ac:dyDescent="0.25">
      <c r="A32" s="39"/>
      <c r="B32" s="40"/>
      <c r="C32" s="59"/>
      <c r="D32" s="59"/>
      <c r="E32" s="59"/>
      <c r="F32" s="59"/>
      <c r="G32" s="59"/>
      <c r="H32" s="59"/>
      <c r="I32" s="59"/>
      <c r="J32" s="59"/>
      <c r="K32" s="59"/>
      <c r="L32" s="60"/>
    </row>
    <row r="33" spans="1:12" x14ac:dyDescent="0.25">
      <c r="A33" s="143"/>
      <c r="B33" s="33"/>
      <c r="C33" s="27"/>
      <c r="D33" s="27"/>
      <c r="E33" s="27"/>
      <c r="F33" s="27"/>
      <c r="G33" s="27"/>
      <c r="H33" s="27"/>
      <c r="I33" s="27"/>
      <c r="J33" s="27"/>
      <c r="K33" s="27"/>
      <c r="L33" s="27"/>
    </row>
    <row r="34" spans="1:12" x14ac:dyDescent="0.25">
      <c r="C34" s="19"/>
      <c r="D34" s="19"/>
      <c r="E34" s="19"/>
      <c r="F34" s="19"/>
      <c r="G34" s="19"/>
      <c r="H34" s="19"/>
      <c r="I34" s="19"/>
      <c r="J34" s="19"/>
      <c r="K34" s="19"/>
      <c r="L34" s="19"/>
    </row>
    <row r="35" spans="1:12" x14ac:dyDescent="0.25">
      <c r="B35" s="62"/>
      <c r="C35" s="63"/>
      <c r="D35" s="63"/>
      <c r="E35" s="64"/>
      <c r="F35" s="65"/>
      <c r="G35" s="66"/>
      <c r="H35" s="67"/>
      <c r="I35" s="68"/>
      <c r="J35" s="69"/>
      <c r="K35" s="70"/>
      <c r="L35" s="71"/>
    </row>
    <row r="36" spans="1:12" ht="15.75" customHeight="1" x14ac:dyDescent="0.25">
      <c r="B36" s="72"/>
      <c r="C36" s="73" t="s">
        <v>150</v>
      </c>
      <c r="D36" s="74"/>
      <c r="E36" s="75"/>
      <c r="F36" s="76"/>
      <c r="G36" s="77"/>
      <c r="H36" s="78"/>
      <c r="I36" s="79"/>
      <c r="J36" s="80"/>
      <c r="K36" s="81"/>
      <c r="L36" s="82"/>
    </row>
    <row r="37" spans="1:12" ht="15.75" customHeight="1" x14ac:dyDescent="0.25">
      <c r="B37" s="72" t="s">
        <v>144</v>
      </c>
      <c r="C37" s="83" t="s">
        <v>151</v>
      </c>
      <c r="D37" s="83"/>
      <c r="E37" s="75"/>
      <c r="F37" s="76"/>
      <c r="G37" s="77"/>
      <c r="H37" s="78"/>
      <c r="I37" s="79"/>
      <c r="J37" s="80"/>
      <c r="K37" s="81"/>
      <c r="L37" s="82"/>
    </row>
    <row r="38" spans="1:12" ht="15.75" customHeight="1" x14ac:dyDescent="0.25">
      <c r="B38" s="72" t="s">
        <v>144</v>
      </c>
      <c r="C38" s="83" t="s">
        <v>152</v>
      </c>
      <c r="D38" s="83"/>
      <c r="E38" s="75"/>
      <c r="F38" s="76"/>
      <c r="G38" s="77"/>
      <c r="H38" s="78"/>
      <c r="I38" s="79"/>
      <c r="J38" s="80"/>
      <c r="K38" s="81"/>
      <c r="L38" s="82"/>
    </row>
    <row r="39" spans="1:12" ht="15.75" customHeight="1" x14ac:dyDescent="0.25">
      <c r="B39" s="72" t="s">
        <v>144</v>
      </c>
      <c r="C39" s="83" t="s">
        <v>153</v>
      </c>
      <c r="D39" s="83"/>
      <c r="E39" s="75"/>
      <c r="F39" s="76"/>
      <c r="G39" s="77"/>
      <c r="H39" s="78"/>
      <c r="I39" s="79"/>
      <c r="J39" s="80"/>
      <c r="K39" s="81"/>
      <c r="L39" s="82"/>
    </row>
    <row r="40" spans="1:12" ht="15.75" customHeight="1" x14ac:dyDescent="0.25">
      <c r="B40" s="72"/>
      <c r="C40" s="83" t="s">
        <v>154</v>
      </c>
      <c r="D40" s="83"/>
      <c r="E40" s="75"/>
      <c r="F40" s="76"/>
      <c r="G40" s="77"/>
      <c r="H40" s="78"/>
      <c r="I40" s="79"/>
      <c r="J40" s="80"/>
      <c r="K40" s="81"/>
      <c r="L40" s="82"/>
    </row>
    <row r="41" spans="1:12" x14ac:dyDescent="0.25">
      <c r="B41" s="72" t="s">
        <v>144</v>
      </c>
      <c r="C41" s="83" t="s">
        <v>155</v>
      </c>
      <c r="D41" s="83"/>
      <c r="E41" s="75"/>
      <c r="F41" s="76"/>
      <c r="G41" s="77"/>
      <c r="H41" s="78"/>
      <c r="I41" s="79"/>
      <c r="J41" s="80"/>
      <c r="K41" s="81"/>
      <c r="L41" s="82"/>
    </row>
    <row r="42" spans="1:12" ht="15.75" customHeight="1" x14ac:dyDescent="0.25">
      <c r="B42" s="72" t="s">
        <v>144</v>
      </c>
      <c r="C42" s="83" t="s">
        <v>156</v>
      </c>
      <c r="D42" s="83"/>
      <c r="E42" s="75"/>
      <c r="F42" s="76"/>
      <c r="G42" s="77"/>
      <c r="H42" s="78"/>
      <c r="I42" s="79"/>
      <c r="J42" s="80"/>
      <c r="K42" s="81"/>
      <c r="L42" s="82"/>
    </row>
    <row r="43" spans="1:12" ht="15.75" customHeight="1" x14ac:dyDescent="0.25">
      <c r="B43" s="72"/>
      <c r="C43" s="83" t="s">
        <v>157</v>
      </c>
      <c r="D43" s="83"/>
      <c r="E43" s="75"/>
      <c r="F43" s="76"/>
      <c r="G43" s="77"/>
      <c r="H43" s="78"/>
      <c r="I43" s="79"/>
      <c r="J43" s="80"/>
      <c r="K43" s="81"/>
      <c r="L43" s="82"/>
    </row>
    <row r="44" spans="1:12" ht="15.75" customHeight="1" x14ac:dyDescent="0.25">
      <c r="B44" s="72" t="s">
        <v>144</v>
      </c>
      <c r="C44" s="83" t="s">
        <v>158</v>
      </c>
      <c r="D44" s="83"/>
      <c r="E44" s="75"/>
      <c r="F44" s="76"/>
      <c r="G44" s="77"/>
      <c r="H44" s="78"/>
      <c r="I44" s="79"/>
      <c r="J44" s="80"/>
      <c r="K44" s="81"/>
      <c r="L44" s="82"/>
    </row>
    <row r="45" spans="1:12" ht="15.75" customHeight="1" x14ac:dyDescent="0.25">
      <c r="B45" s="72" t="s">
        <v>144</v>
      </c>
      <c r="C45" s="74" t="s">
        <v>159</v>
      </c>
      <c r="D45" s="74"/>
      <c r="E45" s="84"/>
      <c r="F45" s="85"/>
      <c r="G45" s="86"/>
      <c r="H45" s="87"/>
      <c r="I45" s="79"/>
      <c r="J45" s="80"/>
      <c r="K45" s="81"/>
      <c r="L45" s="82"/>
    </row>
    <row r="46" spans="1:12" x14ac:dyDescent="0.25">
      <c r="B46" s="72"/>
      <c r="C46" s="74" t="s">
        <v>160</v>
      </c>
      <c r="D46" s="74"/>
      <c r="E46" s="84"/>
      <c r="F46" s="85"/>
      <c r="G46" s="86"/>
      <c r="H46" s="87"/>
      <c r="I46" s="79"/>
      <c r="J46" s="80"/>
      <c r="K46" s="81"/>
      <c r="L46" s="82"/>
    </row>
    <row r="47" spans="1:12" x14ac:dyDescent="0.25">
      <c r="B47" s="88" t="s">
        <v>144</v>
      </c>
      <c r="C47" s="89" t="s">
        <v>161</v>
      </c>
      <c r="D47" s="90"/>
      <c r="E47" s="91"/>
      <c r="F47" s="92"/>
      <c r="G47" s="93"/>
      <c r="H47" s="94"/>
      <c r="I47" s="95"/>
      <c r="J47" s="96"/>
      <c r="K47" s="81"/>
      <c r="L47" s="82"/>
    </row>
    <row r="48" spans="1:12" x14ac:dyDescent="0.25">
      <c r="B48" s="72"/>
      <c r="C48" s="83"/>
      <c r="D48" s="83"/>
      <c r="E48" s="75"/>
      <c r="F48" s="76"/>
      <c r="G48" s="77"/>
      <c r="H48" s="78"/>
      <c r="I48" s="79"/>
      <c r="J48" s="80"/>
      <c r="K48" s="81"/>
      <c r="L48" s="82"/>
    </row>
    <row r="49" spans="2:12" x14ac:dyDescent="0.25">
      <c r="B49" s="62"/>
      <c r="C49" s="63"/>
      <c r="D49" s="63"/>
      <c r="E49" s="64"/>
      <c r="F49" s="65"/>
      <c r="G49" s="66"/>
      <c r="H49" s="67"/>
      <c r="I49" s="68"/>
      <c r="J49" s="69"/>
      <c r="K49" s="69"/>
      <c r="L49" s="71"/>
    </row>
    <row r="50" spans="2:12" x14ac:dyDescent="0.25">
      <c r="B50" s="72"/>
      <c r="C50" s="97" t="s">
        <v>162</v>
      </c>
      <c r="D50" s="97"/>
      <c r="E50" s="98"/>
      <c r="F50" s="99"/>
      <c r="G50" s="99"/>
      <c r="H50" s="99"/>
      <c r="I50" s="100"/>
      <c r="J50" s="99"/>
      <c r="K50" s="80"/>
      <c r="L50" s="82"/>
    </row>
    <row r="51" spans="2:12" x14ac:dyDescent="0.25">
      <c r="B51" s="72"/>
      <c r="C51" s="101"/>
      <c r="D51" s="101"/>
      <c r="E51" s="101"/>
      <c r="F51" s="101"/>
      <c r="G51" s="101"/>
      <c r="H51" s="101"/>
      <c r="I51" s="102"/>
      <c r="J51" s="101"/>
      <c r="K51" s="80"/>
      <c r="L51" s="82"/>
    </row>
    <row r="52" spans="2:12" x14ac:dyDescent="0.25">
      <c r="B52" s="72"/>
      <c r="C52" s="99" t="s">
        <v>163</v>
      </c>
      <c r="D52" s="101"/>
      <c r="E52" s="101"/>
      <c r="F52" s="101"/>
      <c r="G52" s="101"/>
      <c r="H52" s="101"/>
      <c r="I52" s="102"/>
      <c r="J52" s="101"/>
      <c r="K52" s="80"/>
      <c r="L52" s="82"/>
    </row>
    <row r="53" spans="2:12" x14ac:dyDescent="0.25">
      <c r="B53" s="103"/>
      <c r="C53" s="104"/>
      <c r="D53" s="105"/>
      <c r="E53" s="105"/>
      <c r="F53" s="105"/>
      <c r="G53" s="105"/>
      <c r="H53" s="105"/>
      <c r="I53" s="106"/>
      <c r="J53" s="105"/>
      <c r="K53" s="107"/>
      <c r="L53" s="108"/>
    </row>
    <row r="54" spans="2:12" x14ac:dyDescent="0.25">
      <c r="B54" s="72"/>
      <c r="C54" s="99"/>
      <c r="D54" s="101"/>
      <c r="E54" s="101"/>
      <c r="F54" s="101"/>
      <c r="G54" s="101"/>
      <c r="H54" s="101"/>
      <c r="I54" s="102"/>
      <c r="J54" s="101"/>
      <c r="K54" s="80"/>
      <c r="L54" s="82"/>
    </row>
    <row r="55" spans="2:12" x14ac:dyDescent="0.25">
      <c r="B55" s="109"/>
      <c r="C55" s="73" t="s">
        <v>164</v>
      </c>
      <c r="D55" s="73"/>
      <c r="E55" s="75"/>
      <c r="F55" s="76"/>
      <c r="G55" s="77"/>
      <c r="H55" s="110"/>
      <c r="I55" s="111"/>
      <c r="J55" s="112"/>
      <c r="K55" s="112"/>
      <c r="L55" s="113"/>
    </row>
    <row r="56" spans="2:12" x14ac:dyDescent="0.25">
      <c r="B56" s="72" t="s">
        <v>144</v>
      </c>
      <c r="C56" s="114" t="s">
        <v>165</v>
      </c>
      <c r="D56" s="114"/>
      <c r="E56" s="75"/>
      <c r="F56" s="76"/>
      <c r="G56" s="77"/>
      <c r="H56" s="110"/>
      <c r="I56" s="111"/>
      <c r="J56" s="112"/>
      <c r="K56" s="112"/>
      <c r="L56" s="113"/>
    </row>
    <row r="57" spans="2:12" x14ac:dyDescent="0.25">
      <c r="B57" s="72" t="s">
        <v>144</v>
      </c>
      <c r="C57" s="114" t="s">
        <v>166</v>
      </c>
      <c r="D57" s="114"/>
      <c r="E57" s="75"/>
      <c r="F57" s="76"/>
      <c r="G57" s="77"/>
      <c r="H57" s="110"/>
      <c r="I57" s="111"/>
      <c r="J57" s="112"/>
      <c r="K57" s="112"/>
      <c r="L57" s="113"/>
    </row>
    <row r="58" spans="2:12" x14ac:dyDescent="0.25">
      <c r="B58" s="72" t="s">
        <v>144</v>
      </c>
      <c r="C58" s="115" t="s">
        <v>167</v>
      </c>
      <c r="D58" s="115"/>
      <c r="E58" s="84"/>
      <c r="F58" s="76"/>
      <c r="G58" s="77"/>
      <c r="H58" s="110"/>
      <c r="I58" s="111"/>
      <c r="J58" s="112"/>
      <c r="K58" s="112"/>
      <c r="L58" s="113"/>
    </row>
    <row r="59" spans="2:12" x14ac:dyDescent="0.25">
      <c r="B59" s="72" t="s">
        <v>144</v>
      </c>
      <c r="C59" s="83" t="s">
        <v>168</v>
      </c>
      <c r="D59" s="83"/>
      <c r="E59" s="75"/>
      <c r="F59" s="76"/>
      <c r="G59" s="77"/>
      <c r="H59" s="78"/>
      <c r="I59" s="79"/>
      <c r="J59" s="116"/>
      <c r="K59" s="112"/>
      <c r="L59" s="113"/>
    </row>
    <row r="60" spans="2:12" x14ac:dyDescent="0.25">
      <c r="B60" s="72"/>
      <c r="C60" s="83" t="s">
        <v>169</v>
      </c>
      <c r="D60" s="83"/>
      <c r="E60" s="75"/>
      <c r="F60" s="76"/>
      <c r="G60" s="77"/>
      <c r="H60" s="78"/>
      <c r="I60" s="79"/>
      <c r="J60" s="116"/>
      <c r="K60" s="112"/>
      <c r="L60" s="113"/>
    </row>
    <row r="61" spans="2:12" x14ac:dyDescent="0.25">
      <c r="B61" s="72" t="s">
        <v>144</v>
      </c>
      <c r="C61" s="83" t="s">
        <v>170</v>
      </c>
      <c r="D61" s="83"/>
      <c r="E61" s="75"/>
      <c r="F61" s="76"/>
      <c r="G61" s="77"/>
      <c r="H61" s="78"/>
      <c r="I61" s="79"/>
      <c r="J61" s="116"/>
      <c r="K61" s="112"/>
      <c r="L61" s="113"/>
    </row>
    <row r="62" spans="2:12" x14ac:dyDescent="0.25">
      <c r="B62" s="72" t="s">
        <v>144</v>
      </c>
      <c r="C62" s="83" t="s">
        <v>171</v>
      </c>
      <c r="D62" s="83"/>
      <c r="E62" s="75"/>
      <c r="F62" s="76"/>
      <c r="G62" s="77"/>
      <c r="H62" s="78"/>
      <c r="I62" s="79"/>
      <c r="J62" s="116"/>
      <c r="K62" s="112"/>
      <c r="L62" s="113"/>
    </row>
    <row r="63" spans="2:12" x14ac:dyDescent="0.25">
      <c r="B63" s="117" t="s">
        <v>144</v>
      </c>
      <c r="C63" s="74" t="s">
        <v>172</v>
      </c>
      <c r="D63" s="74"/>
      <c r="E63" s="84"/>
      <c r="F63" s="76"/>
      <c r="G63" s="77"/>
      <c r="H63" s="78"/>
      <c r="I63" s="79"/>
      <c r="J63" s="116"/>
      <c r="K63" s="112"/>
      <c r="L63" s="113"/>
    </row>
    <row r="64" spans="2:12" x14ac:dyDescent="0.25">
      <c r="B64" s="72" t="s">
        <v>144</v>
      </c>
      <c r="C64" s="83" t="s">
        <v>173</v>
      </c>
      <c r="D64" s="83"/>
      <c r="E64" s="75"/>
      <c r="F64" s="76"/>
      <c r="G64" s="77"/>
      <c r="H64" s="78"/>
      <c r="I64" s="79"/>
      <c r="J64" s="116"/>
      <c r="K64" s="112"/>
      <c r="L64" s="113"/>
    </row>
    <row r="65" spans="2:12" x14ac:dyDescent="0.25">
      <c r="B65" s="72"/>
      <c r="C65" s="83" t="s">
        <v>174</v>
      </c>
      <c r="D65" s="83"/>
      <c r="E65" s="75"/>
      <c r="F65" s="76"/>
      <c r="G65" s="77"/>
      <c r="H65" s="78"/>
      <c r="I65" s="79"/>
      <c r="J65" s="116"/>
      <c r="K65" s="112"/>
      <c r="L65" s="113"/>
    </row>
    <row r="66" spans="2:12" x14ac:dyDescent="0.25">
      <c r="B66" s="118"/>
      <c r="C66" s="83" t="s">
        <v>175</v>
      </c>
      <c r="D66" s="83"/>
      <c r="E66" s="75"/>
      <c r="F66" s="76"/>
      <c r="G66" s="77"/>
      <c r="H66" s="78"/>
      <c r="I66" s="79"/>
      <c r="J66" s="116"/>
      <c r="K66" s="112"/>
      <c r="L66" s="113"/>
    </row>
    <row r="67" spans="2:12" x14ac:dyDescent="0.25">
      <c r="B67" s="72" t="s">
        <v>144</v>
      </c>
      <c r="C67" s="74" t="s">
        <v>176</v>
      </c>
      <c r="D67" s="74"/>
      <c r="E67" s="84"/>
      <c r="F67" s="85"/>
      <c r="G67" s="86"/>
      <c r="H67" s="87"/>
      <c r="I67" s="119"/>
      <c r="J67" s="120"/>
      <c r="K67" s="121"/>
      <c r="L67" s="113"/>
    </row>
    <row r="68" spans="2:12" x14ac:dyDescent="0.25">
      <c r="B68" s="72"/>
      <c r="C68" s="74" t="s">
        <v>177</v>
      </c>
      <c r="D68" s="74"/>
      <c r="E68" s="84"/>
      <c r="F68" s="85"/>
      <c r="G68" s="86"/>
      <c r="H68" s="87"/>
      <c r="I68" s="119"/>
      <c r="J68" s="120"/>
      <c r="K68" s="121"/>
      <c r="L68" s="113"/>
    </row>
    <row r="69" spans="2:12" x14ac:dyDescent="0.25">
      <c r="B69" s="117" t="s">
        <v>144</v>
      </c>
      <c r="C69" s="74" t="s">
        <v>178</v>
      </c>
      <c r="D69" s="74"/>
      <c r="E69" s="84"/>
      <c r="F69" s="85"/>
      <c r="G69" s="86"/>
      <c r="H69" s="87"/>
      <c r="I69" s="119"/>
      <c r="J69" s="122"/>
      <c r="K69" s="121"/>
      <c r="L69" s="123"/>
    </row>
    <row r="70" spans="2:12" x14ac:dyDescent="0.25">
      <c r="B70" s="117" t="s">
        <v>144</v>
      </c>
      <c r="C70" s="83" t="s">
        <v>179</v>
      </c>
      <c r="D70" s="83"/>
      <c r="E70" s="75"/>
      <c r="F70" s="76"/>
      <c r="G70" s="77"/>
      <c r="H70" s="78"/>
      <c r="I70" s="79"/>
      <c r="J70" s="80"/>
      <c r="K70" s="112"/>
      <c r="L70" s="113"/>
    </row>
    <row r="71" spans="2:12" x14ac:dyDescent="0.25">
      <c r="B71" s="72"/>
      <c r="C71" s="83" t="s">
        <v>180</v>
      </c>
      <c r="D71" s="83"/>
      <c r="E71" s="75"/>
      <c r="F71" s="76"/>
      <c r="G71" s="77"/>
      <c r="H71" s="78"/>
      <c r="I71" s="79"/>
      <c r="J71" s="80"/>
      <c r="K71" s="112"/>
      <c r="L71" s="113"/>
    </row>
    <row r="72" spans="2:12" x14ac:dyDescent="0.25">
      <c r="B72" s="72" t="s">
        <v>144</v>
      </c>
      <c r="C72" s="74" t="s">
        <v>181</v>
      </c>
      <c r="D72" s="74"/>
      <c r="E72" s="84"/>
      <c r="F72" s="85"/>
      <c r="G72" s="86"/>
      <c r="H72" s="87"/>
      <c r="I72" s="119"/>
      <c r="J72" s="116"/>
      <c r="K72" s="112"/>
      <c r="L72" s="113"/>
    </row>
    <row r="73" spans="2:12" x14ac:dyDescent="0.25">
      <c r="B73" s="72" t="s">
        <v>144</v>
      </c>
      <c r="C73" s="74" t="s">
        <v>182</v>
      </c>
      <c r="D73" s="74"/>
      <c r="E73" s="84"/>
      <c r="F73" s="85"/>
      <c r="G73" s="86"/>
      <c r="H73" s="87"/>
      <c r="I73" s="119"/>
      <c r="J73" s="120"/>
      <c r="K73" s="112"/>
      <c r="L73" s="113"/>
    </row>
    <row r="74" spans="2:12" x14ac:dyDescent="0.25">
      <c r="B74" s="72" t="s">
        <v>144</v>
      </c>
      <c r="C74" s="74" t="s">
        <v>183</v>
      </c>
      <c r="D74" s="74"/>
      <c r="E74" s="84"/>
      <c r="F74" s="85"/>
      <c r="G74" s="77"/>
      <c r="H74" s="78"/>
      <c r="I74" s="79"/>
      <c r="J74" s="116"/>
      <c r="K74" s="112"/>
      <c r="L74" s="113"/>
    </row>
    <row r="75" spans="2:12" x14ac:dyDescent="0.25">
      <c r="B75" s="124"/>
      <c r="C75" s="125"/>
      <c r="D75" s="125"/>
      <c r="E75" s="126"/>
      <c r="F75" s="127"/>
      <c r="G75" s="128"/>
      <c r="H75" s="129"/>
      <c r="I75" s="130"/>
      <c r="J75" s="131"/>
      <c r="K75" s="132"/>
      <c r="L75" s="133"/>
    </row>
    <row r="76" spans="2:12" x14ac:dyDescent="0.25">
      <c r="B76" s="134"/>
      <c r="C76" s="63"/>
      <c r="D76" s="63"/>
      <c r="E76" s="64"/>
      <c r="F76" s="65"/>
      <c r="G76" s="66"/>
      <c r="H76" s="67"/>
      <c r="I76" s="68"/>
      <c r="J76" s="135"/>
      <c r="K76" s="136"/>
      <c r="L76" s="137"/>
    </row>
    <row r="77" spans="2:12" x14ac:dyDescent="0.25">
      <c r="B77" s="118"/>
      <c r="C77" s="73" t="s">
        <v>184</v>
      </c>
      <c r="D77" s="74"/>
      <c r="E77" s="75"/>
      <c r="F77" s="76"/>
      <c r="G77" s="77"/>
      <c r="H77" s="78"/>
      <c r="I77" s="79"/>
      <c r="J77" s="116"/>
      <c r="K77" s="112"/>
      <c r="L77" s="113"/>
    </row>
    <row r="78" spans="2:12" x14ac:dyDescent="0.25">
      <c r="B78" s="72" t="s">
        <v>144</v>
      </c>
      <c r="C78" s="114" t="s">
        <v>185</v>
      </c>
      <c r="D78" s="83"/>
      <c r="E78" s="75"/>
      <c r="F78" s="76"/>
      <c r="G78" s="77"/>
      <c r="H78" s="78"/>
      <c r="I78" s="79"/>
      <c r="J78" s="116"/>
      <c r="K78" s="112"/>
      <c r="L78" s="113"/>
    </row>
    <row r="79" spans="2:12" x14ac:dyDescent="0.25">
      <c r="B79" s="72" t="s">
        <v>144</v>
      </c>
      <c r="C79" s="115" t="s">
        <v>186</v>
      </c>
      <c r="D79" s="74"/>
      <c r="E79" s="84"/>
      <c r="F79" s="85"/>
      <c r="G79" s="86"/>
      <c r="H79" s="87"/>
      <c r="I79" s="119"/>
      <c r="J79" s="120"/>
      <c r="K79" s="121"/>
      <c r="L79" s="113"/>
    </row>
    <row r="80" spans="2:12" x14ac:dyDescent="0.25">
      <c r="B80" s="72"/>
      <c r="C80" s="115" t="s">
        <v>187</v>
      </c>
      <c r="D80" s="74"/>
      <c r="E80" s="84"/>
      <c r="F80" s="85"/>
      <c r="G80" s="86"/>
      <c r="H80" s="87"/>
      <c r="I80" s="119"/>
      <c r="J80" s="120"/>
      <c r="K80" s="121"/>
      <c r="L80" s="113"/>
    </row>
    <row r="81" spans="2:12" x14ac:dyDescent="0.25">
      <c r="B81" s="72" t="s">
        <v>144</v>
      </c>
      <c r="C81" s="83" t="s">
        <v>188</v>
      </c>
      <c r="D81" s="83"/>
      <c r="E81" s="75"/>
      <c r="F81" s="76"/>
      <c r="G81" s="77"/>
      <c r="H81" s="78"/>
      <c r="I81" s="79"/>
      <c r="J81" s="80"/>
      <c r="K81" s="81"/>
      <c r="L81" s="82"/>
    </row>
    <row r="82" spans="2:12" x14ac:dyDescent="0.25">
      <c r="B82" s="72" t="s">
        <v>144</v>
      </c>
      <c r="C82" s="83" t="s">
        <v>189</v>
      </c>
      <c r="D82" s="83"/>
      <c r="E82" s="75"/>
      <c r="F82" s="76"/>
      <c r="G82" s="77"/>
      <c r="H82" s="78"/>
      <c r="I82" s="79"/>
      <c r="J82" s="80"/>
      <c r="K82" s="81"/>
      <c r="L82" s="82"/>
    </row>
    <row r="83" spans="2:12" x14ac:dyDescent="0.25">
      <c r="B83" s="72"/>
      <c r="C83" s="83" t="s">
        <v>190</v>
      </c>
      <c r="D83" s="83"/>
      <c r="E83" s="75"/>
      <c r="F83" s="76"/>
      <c r="G83" s="77"/>
      <c r="H83" s="78"/>
      <c r="I83" s="79"/>
      <c r="J83" s="80"/>
      <c r="K83" s="81"/>
      <c r="L83" s="82"/>
    </row>
    <row r="84" spans="2:12" x14ac:dyDescent="0.25">
      <c r="B84" s="72"/>
      <c r="C84" s="83" t="s">
        <v>191</v>
      </c>
      <c r="D84" s="83"/>
      <c r="E84" s="75"/>
      <c r="F84" s="76"/>
      <c r="G84" s="77"/>
      <c r="H84" s="78"/>
      <c r="I84" s="79"/>
      <c r="J84" s="80"/>
      <c r="K84" s="81"/>
      <c r="L84" s="82"/>
    </row>
    <row r="85" spans="2:12" x14ac:dyDescent="0.25">
      <c r="B85" s="72" t="s">
        <v>144</v>
      </c>
      <c r="C85" s="138" t="s">
        <v>192</v>
      </c>
      <c r="D85" s="74"/>
      <c r="E85" s="84"/>
      <c r="F85" s="85"/>
      <c r="G85" s="86"/>
      <c r="H85" s="87"/>
      <c r="I85" s="119"/>
      <c r="J85" s="80"/>
      <c r="K85" s="81"/>
      <c r="L85" s="82"/>
    </row>
    <row r="86" spans="2:12" x14ac:dyDescent="0.25">
      <c r="B86" s="72"/>
      <c r="C86" s="74" t="s">
        <v>193</v>
      </c>
      <c r="D86" s="74"/>
      <c r="E86" s="84"/>
      <c r="F86" s="85"/>
      <c r="G86" s="86"/>
      <c r="H86" s="87"/>
      <c r="I86" s="119"/>
      <c r="J86" s="80"/>
      <c r="K86" s="81"/>
      <c r="L86" s="82"/>
    </row>
    <row r="87" spans="2:12" x14ac:dyDescent="0.25">
      <c r="B87" s="72" t="s">
        <v>144</v>
      </c>
      <c r="C87" s="74" t="s">
        <v>161</v>
      </c>
      <c r="D87" s="74"/>
      <c r="E87" s="84"/>
      <c r="F87" s="85"/>
      <c r="G87" s="86"/>
      <c r="H87" s="87"/>
      <c r="I87" s="119"/>
      <c r="J87" s="122"/>
      <c r="K87" s="139"/>
      <c r="L87" s="82"/>
    </row>
    <row r="88" spans="2:12" x14ac:dyDescent="0.25">
      <c r="B88" s="72" t="s">
        <v>144</v>
      </c>
      <c r="C88" s="83" t="s">
        <v>194</v>
      </c>
      <c r="D88" s="83"/>
      <c r="E88" s="75"/>
      <c r="F88" s="76"/>
      <c r="G88" s="77"/>
      <c r="H88" s="78"/>
      <c r="I88" s="79"/>
      <c r="J88" s="80"/>
      <c r="K88" s="81"/>
      <c r="L88" s="82"/>
    </row>
    <row r="89" spans="2:12" x14ac:dyDescent="0.25">
      <c r="B89" s="72" t="s">
        <v>144</v>
      </c>
      <c r="C89" s="83" t="s">
        <v>195</v>
      </c>
      <c r="D89" s="83"/>
      <c r="E89" s="75"/>
      <c r="F89" s="76"/>
      <c r="G89" s="77"/>
      <c r="H89" s="78"/>
      <c r="I89" s="79"/>
      <c r="J89" s="80"/>
      <c r="K89" s="81"/>
      <c r="L89" s="82"/>
    </row>
    <row r="90" spans="2:12" x14ac:dyDescent="0.25">
      <c r="B90" s="72"/>
      <c r="C90" s="83" t="s">
        <v>196</v>
      </c>
      <c r="D90" s="83"/>
      <c r="E90" s="75"/>
      <c r="F90" s="76"/>
      <c r="G90" s="77"/>
      <c r="H90" s="78"/>
      <c r="I90" s="79"/>
      <c r="J90" s="80"/>
      <c r="K90" s="81"/>
      <c r="L90" s="82"/>
    </row>
    <row r="91" spans="2:12" x14ac:dyDescent="0.25">
      <c r="B91" s="72"/>
      <c r="C91" s="83" t="s">
        <v>197</v>
      </c>
      <c r="D91" s="83"/>
      <c r="E91" s="75"/>
      <c r="F91" s="76"/>
      <c r="G91" s="77"/>
      <c r="H91" s="78"/>
      <c r="I91" s="79"/>
      <c r="J91" s="80"/>
      <c r="K91" s="81"/>
      <c r="L91" s="82"/>
    </row>
    <row r="92" spans="2:12" x14ac:dyDescent="0.25">
      <c r="B92" s="72" t="s">
        <v>144</v>
      </c>
      <c r="C92" s="74" t="s">
        <v>198</v>
      </c>
      <c r="D92" s="74"/>
      <c r="E92" s="84"/>
      <c r="F92" s="85"/>
      <c r="G92" s="86"/>
      <c r="H92" s="87"/>
      <c r="I92" s="119"/>
      <c r="J92" s="122"/>
      <c r="K92" s="139"/>
      <c r="L92" s="82"/>
    </row>
    <row r="93" spans="2:12" x14ac:dyDescent="0.25">
      <c r="B93" s="72"/>
      <c r="C93" s="74" t="s">
        <v>199</v>
      </c>
      <c r="D93" s="74"/>
      <c r="E93" s="84"/>
      <c r="F93" s="85"/>
      <c r="G93" s="86"/>
      <c r="H93" s="87"/>
      <c r="I93" s="119"/>
      <c r="J93" s="122"/>
      <c r="K93" s="139"/>
      <c r="L93" s="82"/>
    </row>
    <row r="94" spans="2:12" x14ac:dyDescent="0.25">
      <c r="B94" s="72"/>
      <c r="C94" s="74" t="s">
        <v>200</v>
      </c>
      <c r="D94" s="74"/>
      <c r="E94" s="84"/>
      <c r="F94" s="85"/>
      <c r="G94" s="86"/>
      <c r="H94" s="87"/>
      <c r="I94" s="119"/>
      <c r="J94" s="80"/>
      <c r="K94" s="81"/>
      <c r="L94" s="82"/>
    </row>
    <row r="95" spans="2:12" x14ac:dyDescent="0.25">
      <c r="B95" s="72"/>
      <c r="C95" s="74" t="s">
        <v>201</v>
      </c>
      <c r="D95" s="74"/>
      <c r="E95" s="84"/>
      <c r="F95" s="85"/>
      <c r="G95" s="86"/>
      <c r="H95" s="87"/>
      <c r="I95" s="119"/>
      <c r="J95" s="80"/>
      <c r="K95" s="81"/>
      <c r="L95" s="82"/>
    </row>
    <row r="96" spans="2:12" x14ac:dyDescent="0.25">
      <c r="B96" s="72" t="s">
        <v>144</v>
      </c>
      <c r="C96" s="122" t="s">
        <v>202</v>
      </c>
      <c r="D96" s="122"/>
      <c r="E96" s="122"/>
      <c r="F96" s="122"/>
      <c r="G96" s="122"/>
      <c r="H96" s="87"/>
      <c r="I96" s="79"/>
      <c r="J96" s="80"/>
      <c r="K96" s="81"/>
      <c r="L96" s="82"/>
    </row>
    <row r="97" spans="2:12" x14ac:dyDescent="0.25">
      <c r="B97" s="72" t="s">
        <v>144</v>
      </c>
      <c r="C97" s="80" t="s">
        <v>203</v>
      </c>
      <c r="D97" s="80"/>
      <c r="E97" s="80"/>
      <c r="F97" s="80"/>
      <c r="G97" s="80"/>
      <c r="H97" s="78"/>
      <c r="I97" s="79"/>
      <c r="J97" s="80"/>
      <c r="K97" s="81"/>
      <c r="L97" s="82"/>
    </row>
    <row r="98" spans="2:12" x14ac:dyDescent="0.25">
      <c r="B98" s="103"/>
      <c r="C98" s="107"/>
      <c r="D98" s="107"/>
      <c r="E98" s="107"/>
      <c r="F98" s="107"/>
      <c r="G98" s="107"/>
      <c r="H98" s="129"/>
      <c r="I98" s="130"/>
      <c r="J98" s="107"/>
      <c r="K98" s="140"/>
      <c r="L98" s="108"/>
    </row>
    <row r="99" spans="2:12" x14ac:dyDescent="0.25">
      <c r="B99" s="62"/>
      <c r="C99" s="69"/>
      <c r="D99" s="69"/>
      <c r="E99" s="69"/>
      <c r="F99" s="69"/>
      <c r="G99" s="69"/>
      <c r="H99" s="67"/>
      <c r="I99" s="68"/>
      <c r="J99" s="69"/>
      <c r="K99" s="70"/>
      <c r="L99" s="71"/>
    </row>
    <row r="100" spans="2:12" x14ac:dyDescent="0.25">
      <c r="B100" s="118"/>
      <c r="C100" s="73" t="s">
        <v>204</v>
      </c>
      <c r="D100" s="80"/>
      <c r="E100" s="80"/>
      <c r="F100" s="80"/>
      <c r="G100" s="80"/>
      <c r="H100" s="78"/>
      <c r="I100" s="79"/>
      <c r="J100" s="80"/>
      <c r="K100" s="81"/>
      <c r="L100" s="82"/>
    </row>
    <row r="101" spans="2:12" x14ac:dyDescent="0.25">
      <c r="B101" s="72" t="s">
        <v>144</v>
      </c>
      <c r="C101" s="141" t="s">
        <v>205</v>
      </c>
      <c r="D101" s="80"/>
      <c r="E101" s="80"/>
      <c r="F101" s="80"/>
      <c r="G101" s="80"/>
      <c r="H101" s="78"/>
      <c r="I101" s="79"/>
      <c r="J101" s="80"/>
      <c r="K101" s="81"/>
      <c r="L101" s="82"/>
    </row>
    <row r="102" spans="2:12" x14ac:dyDescent="0.25">
      <c r="B102" s="72" t="s">
        <v>144</v>
      </c>
      <c r="C102" s="141" t="s">
        <v>206</v>
      </c>
      <c r="D102" s="80"/>
      <c r="E102" s="80"/>
      <c r="F102" s="80"/>
      <c r="G102" s="80"/>
      <c r="H102" s="78"/>
      <c r="I102" s="79"/>
      <c r="J102" s="80"/>
      <c r="K102" s="81"/>
      <c r="L102" s="82"/>
    </row>
    <row r="103" spans="2:12" x14ac:dyDescent="0.25">
      <c r="B103" s="72" t="s">
        <v>144</v>
      </c>
      <c r="C103" s="141" t="s">
        <v>207</v>
      </c>
      <c r="D103" s="80"/>
      <c r="E103" s="80"/>
      <c r="F103" s="80"/>
      <c r="G103" s="80"/>
      <c r="H103" s="78"/>
      <c r="I103" s="79"/>
      <c r="J103" s="80"/>
      <c r="K103" s="81"/>
      <c r="L103" s="82"/>
    </row>
    <row r="104" spans="2:12" x14ac:dyDescent="0.25">
      <c r="B104" s="72" t="s">
        <v>144</v>
      </c>
      <c r="C104" s="141" t="s">
        <v>208</v>
      </c>
      <c r="D104" s="80"/>
      <c r="E104" s="80"/>
      <c r="F104" s="80"/>
      <c r="G104" s="80"/>
      <c r="H104" s="78"/>
      <c r="I104" s="79"/>
      <c r="J104" s="80"/>
      <c r="K104" s="81"/>
      <c r="L104" s="82"/>
    </row>
    <row r="105" spans="2:12" x14ac:dyDescent="0.25">
      <c r="B105" s="72"/>
      <c r="C105" s="141" t="s">
        <v>209</v>
      </c>
      <c r="D105" s="80"/>
      <c r="E105" s="80"/>
      <c r="F105" s="80"/>
      <c r="G105" s="80"/>
      <c r="H105" s="78"/>
      <c r="I105" s="79"/>
      <c r="J105" s="80"/>
      <c r="K105" s="81"/>
      <c r="L105" s="82"/>
    </row>
    <row r="106" spans="2:12" x14ac:dyDescent="0.25">
      <c r="B106" s="103"/>
      <c r="C106" s="107"/>
      <c r="D106" s="107"/>
      <c r="E106" s="107"/>
      <c r="F106" s="107"/>
      <c r="G106" s="107"/>
      <c r="H106" s="129"/>
      <c r="I106" s="130"/>
      <c r="J106" s="107"/>
      <c r="K106" s="140"/>
      <c r="L106" s="108"/>
    </row>
    <row r="107" spans="2:12" x14ac:dyDescent="0.25">
      <c r="B107" s="134"/>
      <c r="C107" s="63"/>
      <c r="D107" s="63"/>
      <c r="E107" s="64"/>
      <c r="F107" s="65"/>
      <c r="G107" s="66"/>
      <c r="H107" s="67"/>
      <c r="I107" s="68"/>
      <c r="J107" s="135"/>
      <c r="K107" s="136"/>
      <c r="L107" s="137"/>
    </row>
    <row r="108" spans="2:12" x14ac:dyDescent="0.25">
      <c r="B108" s="118"/>
      <c r="C108" s="73" t="s">
        <v>210</v>
      </c>
      <c r="D108" s="73"/>
      <c r="E108" s="75"/>
      <c r="F108" s="76"/>
      <c r="G108" s="77"/>
      <c r="H108" s="110"/>
      <c r="I108" s="79"/>
      <c r="J108" s="116"/>
      <c r="K108" s="112"/>
      <c r="L108" s="113"/>
    </row>
    <row r="109" spans="2:12" x14ac:dyDescent="0.25">
      <c r="B109" s="72" t="s">
        <v>144</v>
      </c>
      <c r="C109" s="83" t="s">
        <v>211</v>
      </c>
      <c r="D109" s="83"/>
      <c r="E109" s="75"/>
      <c r="F109" s="76"/>
      <c r="G109" s="77"/>
      <c r="H109" s="78"/>
      <c r="I109" s="79"/>
      <c r="J109" s="116"/>
      <c r="K109" s="112"/>
      <c r="L109" s="113"/>
    </row>
    <row r="110" spans="2:12" x14ac:dyDescent="0.25">
      <c r="B110" s="72" t="s">
        <v>144</v>
      </c>
      <c r="C110" s="74" t="s">
        <v>212</v>
      </c>
      <c r="D110" s="74"/>
      <c r="E110" s="84"/>
      <c r="F110" s="85"/>
      <c r="G110" s="86"/>
      <c r="H110" s="87"/>
      <c r="I110" s="119"/>
      <c r="J110" s="120"/>
      <c r="K110" s="112"/>
      <c r="L110" s="113"/>
    </row>
    <row r="111" spans="2:12" x14ac:dyDescent="0.25">
      <c r="B111" s="72"/>
      <c r="C111" s="74" t="s">
        <v>213</v>
      </c>
      <c r="D111" s="74"/>
      <c r="E111" s="84"/>
      <c r="F111" s="85"/>
      <c r="G111" s="86"/>
      <c r="H111" s="87"/>
      <c r="I111" s="119"/>
      <c r="J111" s="120"/>
      <c r="K111" s="112"/>
      <c r="L111" s="113"/>
    </row>
    <row r="112" spans="2:12" x14ac:dyDescent="0.25">
      <c r="B112" s="72"/>
      <c r="C112" s="74" t="s">
        <v>214</v>
      </c>
      <c r="D112" s="74"/>
      <c r="E112" s="84"/>
      <c r="F112" s="85"/>
      <c r="G112" s="86"/>
      <c r="H112" s="87"/>
      <c r="I112" s="119"/>
      <c r="J112" s="120"/>
      <c r="K112" s="112"/>
      <c r="L112" s="113"/>
    </row>
    <row r="113" spans="2:12" x14ac:dyDescent="0.25">
      <c r="B113" s="72"/>
      <c r="C113" s="83" t="s">
        <v>215</v>
      </c>
      <c r="D113" s="83"/>
      <c r="E113" s="75"/>
      <c r="F113" s="76"/>
      <c r="G113" s="77"/>
      <c r="H113" s="78"/>
      <c r="I113" s="79"/>
      <c r="J113" s="116"/>
      <c r="K113" s="112"/>
      <c r="L113" s="113"/>
    </row>
    <row r="114" spans="2:12" x14ac:dyDescent="0.25">
      <c r="B114" s="72" t="s">
        <v>144</v>
      </c>
      <c r="C114" s="83" t="s">
        <v>216</v>
      </c>
      <c r="D114" s="83"/>
      <c r="E114" s="75"/>
      <c r="F114" s="76"/>
      <c r="G114" s="77"/>
      <c r="H114" s="78"/>
      <c r="I114" s="79"/>
      <c r="J114" s="116"/>
      <c r="K114" s="112"/>
      <c r="L114" s="113"/>
    </row>
    <row r="115" spans="2:12" x14ac:dyDescent="0.25">
      <c r="B115" s="72"/>
      <c r="C115" s="83" t="s">
        <v>217</v>
      </c>
      <c r="D115" s="83"/>
      <c r="E115" s="75"/>
      <c r="F115" s="76"/>
      <c r="G115" s="77"/>
      <c r="H115" s="78"/>
      <c r="I115" s="79"/>
      <c r="J115" s="116"/>
      <c r="K115" s="112"/>
      <c r="L115" s="113"/>
    </row>
    <row r="116" spans="2:12" x14ac:dyDescent="0.25">
      <c r="B116" s="72" t="s">
        <v>144</v>
      </c>
      <c r="C116" s="83" t="s">
        <v>218</v>
      </c>
      <c r="D116" s="83"/>
      <c r="E116" s="75"/>
      <c r="F116" s="76"/>
      <c r="G116" s="77"/>
      <c r="H116" s="78"/>
      <c r="I116" s="79"/>
      <c r="J116" s="116"/>
      <c r="K116" s="112"/>
      <c r="L116" s="113"/>
    </row>
    <row r="117" spans="2:12" x14ac:dyDescent="0.25">
      <c r="B117" s="72" t="s">
        <v>144</v>
      </c>
      <c r="C117" s="83" t="s">
        <v>183</v>
      </c>
      <c r="D117" s="83"/>
      <c r="E117" s="75"/>
      <c r="F117" s="76"/>
      <c r="G117" s="77"/>
      <c r="H117" s="78"/>
      <c r="I117" s="79"/>
      <c r="J117" s="116"/>
      <c r="K117" s="112"/>
      <c r="L117" s="113"/>
    </row>
    <row r="118" spans="2:12" x14ac:dyDescent="0.25">
      <c r="B118" s="72" t="s">
        <v>144</v>
      </c>
      <c r="C118" s="74" t="s">
        <v>219</v>
      </c>
      <c r="D118" s="74"/>
      <c r="E118" s="84"/>
      <c r="F118" s="85"/>
      <c r="G118" s="86"/>
      <c r="H118" s="87"/>
      <c r="I118" s="119"/>
      <c r="J118" s="122"/>
      <c r="K118" s="139"/>
      <c r="L118" s="82"/>
    </row>
    <row r="119" spans="2:12" x14ac:dyDescent="0.25">
      <c r="B119" s="72"/>
      <c r="C119" s="74" t="s">
        <v>220</v>
      </c>
      <c r="D119" s="74"/>
      <c r="E119" s="84"/>
      <c r="F119" s="85"/>
      <c r="G119" s="86"/>
      <c r="H119" s="87"/>
      <c r="I119" s="119"/>
      <c r="J119" s="122"/>
      <c r="K119" s="139"/>
      <c r="L119" s="82"/>
    </row>
    <row r="120" spans="2:12" x14ac:dyDescent="0.25">
      <c r="B120" s="72"/>
      <c r="C120" s="74" t="s">
        <v>221</v>
      </c>
      <c r="D120" s="74"/>
      <c r="E120" s="84"/>
      <c r="F120" s="85"/>
      <c r="G120" s="86"/>
      <c r="H120" s="87"/>
      <c r="I120" s="119"/>
      <c r="J120" s="122"/>
      <c r="K120" s="139"/>
      <c r="L120" s="82"/>
    </row>
    <row r="121" spans="2:12" x14ac:dyDescent="0.25">
      <c r="B121" s="72"/>
      <c r="C121" s="74" t="s">
        <v>201</v>
      </c>
      <c r="D121" s="74"/>
      <c r="E121" s="84"/>
      <c r="F121" s="85"/>
      <c r="G121" s="86"/>
      <c r="H121" s="87"/>
      <c r="I121" s="119"/>
      <c r="J121" s="122"/>
      <c r="K121" s="139"/>
      <c r="L121" s="82"/>
    </row>
    <row r="122" spans="2:12" x14ac:dyDescent="0.25">
      <c r="B122" s="103"/>
      <c r="C122" s="125"/>
      <c r="D122" s="125"/>
      <c r="E122" s="126"/>
      <c r="F122" s="127"/>
      <c r="G122" s="128"/>
      <c r="H122" s="129"/>
      <c r="I122" s="130"/>
      <c r="J122" s="131"/>
      <c r="K122" s="132"/>
      <c r="L122" s="133"/>
    </row>
    <row r="123" spans="2:12" x14ac:dyDescent="0.25">
      <c r="B123" s="62"/>
      <c r="C123" s="63"/>
      <c r="D123" s="63"/>
      <c r="E123" s="64"/>
      <c r="F123" s="65"/>
      <c r="G123" s="66"/>
      <c r="H123" s="67"/>
      <c r="I123" s="68"/>
      <c r="J123" s="135"/>
      <c r="K123" s="136"/>
      <c r="L123" s="137"/>
    </row>
    <row r="124" spans="2:12" x14ac:dyDescent="0.25">
      <c r="B124" s="72"/>
      <c r="C124" s="239" t="s">
        <v>222</v>
      </c>
      <c r="D124" s="239"/>
      <c r="E124" s="239"/>
      <c r="F124" s="239"/>
      <c r="G124" s="239"/>
      <c r="H124" s="78"/>
      <c r="I124" s="79"/>
      <c r="J124" s="116"/>
      <c r="K124" s="112"/>
      <c r="L124" s="113"/>
    </row>
    <row r="125" spans="2:12" x14ac:dyDescent="0.25">
      <c r="B125" s="72" t="s">
        <v>144</v>
      </c>
      <c r="C125" s="83" t="s">
        <v>223</v>
      </c>
      <c r="D125" s="83"/>
      <c r="E125" s="75"/>
      <c r="F125" s="76"/>
      <c r="G125" s="77"/>
      <c r="H125" s="78"/>
      <c r="I125" s="79"/>
      <c r="J125" s="116"/>
      <c r="K125" s="112"/>
      <c r="L125" s="113"/>
    </row>
    <row r="126" spans="2:12" x14ac:dyDescent="0.25">
      <c r="B126" s="117" t="s">
        <v>144</v>
      </c>
      <c r="C126" s="142" t="s">
        <v>224</v>
      </c>
      <c r="D126" s="142"/>
      <c r="E126" s="84"/>
      <c r="F126" s="85"/>
      <c r="G126" s="86"/>
      <c r="H126" s="120"/>
      <c r="I126" s="120"/>
      <c r="J126" s="120"/>
      <c r="K126" s="121"/>
      <c r="L126" s="113"/>
    </row>
    <row r="127" spans="2:12" x14ac:dyDescent="0.25">
      <c r="B127" s="117"/>
      <c r="C127" s="142" t="s">
        <v>225</v>
      </c>
      <c r="D127" s="142"/>
      <c r="E127" s="84"/>
      <c r="F127" s="85"/>
      <c r="G127" s="86"/>
      <c r="H127" s="120"/>
      <c r="I127" s="120"/>
      <c r="J127" s="120"/>
      <c r="K127" s="121"/>
      <c r="L127" s="113"/>
    </row>
    <row r="128" spans="2:12" x14ac:dyDescent="0.25">
      <c r="B128" s="117" t="s">
        <v>144</v>
      </c>
      <c r="C128" s="83" t="s">
        <v>226</v>
      </c>
      <c r="D128" s="83"/>
      <c r="E128" s="75"/>
      <c r="F128" s="76"/>
      <c r="G128" s="77"/>
      <c r="H128" s="78"/>
      <c r="I128" s="79"/>
      <c r="J128" s="80"/>
      <c r="K128" s="81"/>
      <c r="L128" s="82"/>
    </row>
    <row r="129" spans="2:12" x14ac:dyDescent="0.25">
      <c r="B129" s="103"/>
      <c r="C129" s="125"/>
      <c r="D129" s="125"/>
      <c r="E129" s="126"/>
      <c r="F129" s="127"/>
      <c r="G129" s="128"/>
      <c r="H129" s="129"/>
      <c r="I129" s="130"/>
      <c r="J129" s="107"/>
      <c r="K129" s="140"/>
      <c r="L129" s="108"/>
    </row>
  </sheetData>
  <sheetProtection algorithmName="SHA-512" hashValue="uSezSBCHmbcnfqdBTCKfHoqiBCF3C5KqO8ST6TmdilCa4n7jrYxMfYGcBUt8h6e7k3SxV5xkRBop5/dDi588qg==" saltValue="aCxhS4mqWjIjkvS8bHrA1w==" spinCount="100000" sheet="1" objects="1" scenarios="1"/>
  <mergeCells count="12">
    <mergeCell ref="C124:G124"/>
    <mergeCell ref="E19:J19"/>
    <mergeCell ref="E2:K2"/>
    <mergeCell ref="E6:K6"/>
    <mergeCell ref="E7:K7"/>
    <mergeCell ref="E8:K8"/>
    <mergeCell ref="E9:K9"/>
    <mergeCell ref="E10:K10"/>
    <mergeCell ref="E14:J14"/>
    <mergeCell ref="E16:J16"/>
    <mergeCell ref="E11:K11"/>
    <mergeCell ref="E12:K12"/>
  </mergeCells>
  <conditionalFormatting sqref="E14:J16">
    <cfRule type="expression" dxfId="4" priority="7">
      <formula>#REF!=""</formula>
    </cfRule>
  </conditionalFormatting>
  <conditionalFormatting sqref="E6:K6">
    <cfRule type="expression" dxfId="3" priority="4">
      <formula>$E$6=""</formula>
    </cfRule>
  </conditionalFormatting>
  <conditionalFormatting sqref="E8:K8">
    <cfRule type="expression" dxfId="2" priority="5">
      <formula>$E$8=""</formula>
    </cfRule>
  </conditionalFormatting>
  <conditionalFormatting sqref="E10:K10">
    <cfRule type="expression" dxfId="1" priority="6">
      <formula>$E$10=""</formula>
    </cfRule>
  </conditionalFormatting>
  <conditionalFormatting sqref="E12:K12">
    <cfRule type="expression" dxfId="0" priority="3">
      <formula>$E$10=""</formula>
    </cfRule>
  </conditionalFormatting>
  <pageMargins left="0.7" right="0.7" top="0.75" bottom="0.75" header="0.3" footer="0.3"/>
  <pageSetup paperSize="9" scale="44" orientation="portrait" r:id="rId1"/>
  <rowBreaks count="1" manualBreakCount="1">
    <brk id="3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view="pageBreakPreview" topLeftCell="A103" zoomScale="80" zoomScaleNormal="100" zoomScaleSheetLayoutView="80" workbookViewId="0">
      <selection activeCell="B157" sqref="B157"/>
    </sheetView>
  </sheetViews>
  <sheetFormatPr defaultColWidth="9" defaultRowHeight="15.75" x14ac:dyDescent="0.25"/>
  <cols>
    <col min="1" max="1" width="5.25" style="10" customWidth="1"/>
    <col min="2" max="2" width="75.875" style="9" customWidth="1"/>
    <col min="3" max="3" width="12.25" style="1" customWidth="1"/>
    <col min="4" max="4" width="6.25" style="198" customWidth="1"/>
    <col min="5" max="5" width="13.75" style="210" customWidth="1"/>
    <col min="6" max="6" width="17" style="2" customWidth="1"/>
    <col min="7" max="8" width="13.125" style="7" bestFit="1" customWidth="1"/>
    <col min="9" max="9" width="9" style="7"/>
    <col min="10" max="10" width="17.125" style="7" customWidth="1"/>
    <col min="11" max="16384" width="9" style="7"/>
  </cols>
  <sheetData>
    <row r="1" spans="1:6" s="11" customFormat="1" ht="20.25" customHeight="1" x14ac:dyDescent="0.25">
      <c r="A1" s="187" t="s">
        <v>229</v>
      </c>
      <c r="B1" s="188" t="s">
        <v>11</v>
      </c>
      <c r="C1" s="199" t="s">
        <v>12</v>
      </c>
      <c r="D1" s="199" t="s">
        <v>13</v>
      </c>
      <c r="E1" s="189"/>
      <c r="F1" s="189" t="s">
        <v>14</v>
      </c>
    </row>
    <row r="2" spans="1:6" x14ac:dyDescent="0.25">
      <c r="A2" s="217"/>
      <c r="B2" s="218" t="s">
        <v>140</v>
      </c>
      <c r="C2" s="202"/>
      <c r="D2" s="200"/>
      <c r="E2" s="145"/>
      <c r="F2" s="145"/>
    </row>
    <row r="3" spans="1:6" s="3" customFormat="1" x14ac:dyDescent="0.25">
      <c r="A3" s="146" t="s">
        <v>3</v>
      </c>
      <c r="B3" s="147" t="s">
        <v>45</v>
      </c>
      <c r="C3" s="203"/>
      <c r="D3" s="201"/>
      <c r="E3" s="148"/>
      <c r="F3" s="149"/>
    </row>
    <row r="4" spans="1:6" s="8" customFormat="1" ht="49.5" customHeight="1" x14ac:dyDescent="0.25">
      <c r="A4" s="150"/>
      <c r="B4" s="61" t="s">
        <v>67</v>
      </c>
      <c r="C4" s="151"/>
      <c r="D4" s="191"/>
      <c r="E4" s="204"/>
      <c r="F4" s="152"/>
    </row>
    <row r="5" spans="1:6" s="8" customFormat="1" ht="66.75" customHeight="1" x14ac:dyDescent="0.25">
      <c r="A5" s="150"/>
      <c r="B5" s="61" t="s">
        <v>53</v>
      </c>
      <c r="C5" s="151"/>
      <c r="D5" s="191"/>
      <c r="E5" s="204"/>
      <c r="F5" s="152"/>
    </row>
    <row r="6" spans="1:6" s="8" customFormat="1" ht="81" customHeight="1" x14ac:dyDescent="0.25">
      <c r="A6" s="150"/>
      <c r="B6" s="153" t="s">
        <v>54</v>
      </c>
      <c r="C6" s="151"/>
      <c r="D6" s="191"/>
      <c r="E6" s="204"/>
      <c r="F6" s="152"/>
    </row>
    <row r="7" spans="1:6" s="8" customFormat="1" ht="65.25" customHeight="1" x14ac:dyDescent="0.25">
      <c r="A7" s="150"/>
      <c r="B7" s="153" t="s">
        <v>68</v>
      </c>
      <c r="C7" s="151"/>
      <c r="D7" s="191"/>
      <c r="E7" s="204"/>
      <c r="F7" s="152"/>
    </row>
    <row r="8" spans="1:6" s="8" customFormat="1" ht="60" x14ac:dyDescent="0.25">
      <c r="A8" s="150"/>
      <c r="B8" s="153" t="s">
        <v>55</v>
      </c>
      <c r="C8" s="151"/>
      <c r="D8" s="191"/>
      <c r="E8" s="204"/>
      <c r="F8" s="152"/>
    </row>
    <row r="9" spans="1:6" s="8" customFormat="1" ht="30" x14ac:dyDescent="0.25">
      <c r="A9" s="150"/>
      <c r="B9" s="153" t="s">
        <v>69</v>
      </c>
      <c r="C9" s="151"/>
      <c r="D9" s="191"/>
      <c r="E9" s="204"/>
      <c r="F9" s="152"/>
    </row>
    <row r="10" spans="1:6" s="8" customFormat="1" ht="60" x14ac:dyDescent="0.25">
      <c r="A10" s="150"/>
      <c r="B10" s="61" t="s">
        <v>70</v>
      </c>
      <c r="C10" s="151"/>
      <c r="D10" s="191"/>
      <c r="E10" s="204"/>
      <c r="F10" s="152"/>
    </row>
    <row r="11" spans="1:6" s="8" customFormat="1" ht="30" x14ac:dyDescent="0.25">
      <c r="A11" s="150"/>
      <c r="B11" s="61" t="s">
        <v>71</v>
      </c>
      <c r="C11" s="151"/>
      <c r="D11" s="191"/>
      <c r="E11" s="204"/>
      <c r="F11" s="152"/>
    </row>
    <row r="12" spans="1:6" s="8" customFormat="1" ht="60" x14ac:dyDescent="0.25">
      <c r="A12" s="150"/>
      <c r="B12" s="61" t="s">
        <v>72</v>
      </c>
      <c r="C12" s="151"/>
      <c r="D12" s="191"/>
      <c r="E12" s="204"/>
      <c r="F12" s="152"/>
    </row>
    <row r="13" spans="1:6" s="8" customFormat="1" ht="75" x14ac:dyDescent="0.25">
      <c r="A13" s="150"/>
      <c r="B13" s="61" t="s">
        <v>73</v>
      </c>
      <c r="C13" s="151"/>
      <c r="D13" s="191"/>
      <c r="E13" s="204"/>
      <c r="F13" s="152"/>
    </row>
    <row r="14" spans="1:6" s="8" customFormat="1" ht="45" x14ac:dyDescent="0.25">
      <c r="A14" s="150"/>
      <c r="B14" s="61" t="s">
        <v>74</v>
      </c>
      <c r="C14" s="151"/>
      <c r="D14" s="191"/>
      <c r="E14" s="204"/>
      <c r="F14" s="152"/>
    </row>
    <row r="15" spans="1:6" s="8" customFormat="1" ht="90" x14ac:dyDescent="0.25">
      <c r="A15" s="150"/>
      <c r="B15" s="61" t="s">
        <v>75</v>
      </c>
      <c r="C15" s="151"/>
      <c r="D15" s="191"/>
      <c r="E15" s="204"/>
      <c r="F15" s="152"/>
    </row>
    <row r="16" spans="1:6" s="8" customFormat="1" ht="18.75" x14ac:dyDescent="0.25">
      <c r="A16" s="150"/>
      <c r="B16" s="61" t="s">
        <v>76</v>
      </c>
      <c r="C16" s="151"/>
      <c r="D16" s="191"/>
      <c r="E16" s="204"/>
      <c r="F16" s="152"/>
    </row>
    <row r="17" spans="1:6" s="8" customFormat="1" ht="30" x14ac:dyDescent="0.25">
      <c r="A17" s="150"/>
      <c r="B17" s="61" t="s">
        <v>77</v>
      </c>
      <c r="C17" s="151"/>
      <c r="D17" s="191"/>
      <c r="E17" s="204"/>
      <c r="F17" s="152"/>
    </row>
    <row r="18" spans="1:6" s="8" customFormat="1" ht="30" x14ac:dyDescent="0.25">
      <c r="A18" s="150"/>
      <c r="B18" s="154" t="s">
        <v>56</v>
      </c>
      <c r="C18" s="151"/>
      <c r="D18" s="191"/>
      <c r="E18" s="204"/>
      <c r="F18" s="152"/>
    </row>
    <row r="19" spans="1:6" s="8" customFormat="1" ht="75" x14ac:dyDescent="0.25">
      <c r="A19" s="150"/>
      <c r="B19" s="61" t="s">
        <v>78</v>
      </c>
      <c r="C19" s="151"/>
      <c r="D19" s="191"/>
      <c r="E19" s="204"/>
      <c r="F19" s="152"/>
    </row>
    <row r="20" spans="1:6" s="8" customFormat="1" ht="30" x14ac:dyDescent="0.25">
      <c r="A20" s="150"/>
      <c r="B20" s="61" t="s">
        <v>79</v>
      </c>
      <c r="C20" s="151"/>
      <c r="D20" s="191"/>
      <c r="E20" s="204"/>
      <c r="F20" s="152"/>
    </row>
    <row r="21" spans="1:6" s="8" customFormat="1" ht="105" x14ac:dyDescent="0.25">
      <c r="A21" s="150"/>
      <c r="B21" s="61" t="s">
        <v>80</v>
      </c>
      <c r="C21" s="151"/>
      <c r="D21" s="191"/>
      <c r="E21" s="204"/>
      <c r="F21" s="152"/>
    </row>
    <row r="22" spans="1:6" s="8" customFormat="1" ht="30" x14ac:dyDescent="0.25">
      <c r="A22" s="150"/>
      <c r="B22" s="61" t="s">
        <v>57</v>
      </c>
      <c r="C22" s="151"/>
      <c r="D22" s="191"/>
      <c r="E22" s="204"/>
      <c r="F22" s="152"/>
    </row>
    <row r="23" spans="1:6" s="8" customFormat="1" ht="30" x14ac:dyDescent="0.25">
      <c r="A23" s="150"/>
      <c r="B23" s="61" t="s">
        <v>81</v>
      </c>
      <c r="C23" s="151"/>
      <c r="D23" s="191"/>
      <c r="E23" s="204"/>
      <c r="F23" s="152"/>
    </row>
    <row r="24" spans="1:6" s="8" customFormat="1" ht="30" x14ac:dyDescent="0.25">
      <c r="A24" s="150"/>
      <c r="B24" s="61" t="s">
        <v>58</v>
      </c>
      <c r="C24" s="151"/>
      <c r="D24" s="191"/>
      <c r="E24" s="204"/>
      <c r="F24" s="152"/>
    </row>
    <row r="25" spans="1:6" s="8" customFormat="1" ht="30" x14ac:dyDescent="0.25">
      <c r="A25" s="150"/>
      <c r="B25" s="153" t="s">
        <v>59</v>
      </c>
      <c r="C25" s="151"/>
      <c r="D25" s="191"/>
      <c r="E25" s="204"/>
      <c r="F25" s="152"/>
    </row>
    <row r="26" spans="1:6" s="8" customFormat="1" ht="18.75" x14ac:dyDescent="0.25">
      <c r="A26" s="150"/>
      <c r="B26" s="153" t="s">
        <v>82</v>
      </c>
      <c r="C26" s="151"/>
      <c r="D26" s="191"/>
      <c r="E26" s="204"/>
      <c r="F26" s="152"/>
    </row>
    <row r="27" spans="1:6" s="8" customFormat="1" ht="30" x14ac:dyDescent="0.25">
      <c r="A27" s="150"/>
      <c r="B27" s="153" t="s">
        <v>60</v>
      </c>
      <c r="C27" s="151"/>
      <c r="D27" s="191"/>
      <c r="E27" s="204"/>
      <c r="F27" s="152"/>
    </row>
    <row r="28" spans="1:6" s="8" customFormat="1" ht="30" x14ac:dyDescent="0.25">
      <c r="A28" s="150"/>
      <c r="B28" s="153" t="s">
        <v>61</v>
      </c>
      <c r="C28" s="151"/>
      <c r="D28" s="191"/>
      <c r="E28" s="204"/>
      <c r="F28" s="152"/>
    </row>
    <row r="29" spans="1:6" s="8" customFormat="1" ht="18.75" x14ac:dyDescent="0.25">
      <c r="A29" s="150"/>
      <c r="B29" s="153" t="s">
        <v>62</v>
      </c>
      <c r="C29" s="151"/>
      <c r="D29" s="191"/>
      <c r="E29" s="204"/>
      <c r="F29" s="152"/>
    </row>
    <row r="30" spans="1:6" s="8" customFormat="1" ht="18.75" x14ac:dyDescent="0.25">
      <c r="A30" s="150"/>
      <c r="B30" s="153" t="s">
        <v>63</v>
      </c>
      <c r="C30" s="151"/>
      <c r="D30" s="191"/>
      <c r="E30" s="204"/>
      <c r="F30" s="152"/>
    </row>
    <row r="31" spans="1:6" s="8" customFormat="1" ht="30" x14ac:dyDescent="0.25">
      <c r="A31" s="150"/>
      <c r="B31" s="153" t="s">
        <v>83</v>
      </c>
      <c r="C31" s="151"/>
      <c r="D31" s="191"/>
      <c r="E31" s="204"/>
      <c r="F31" s="152"/>
    </row>
    <row r="32" spans="1:6" s="8" customFormat="1" ht="30" x14ac:dyDescent="0.25">
      <c r="A32" s="150"/>
      <c r="B32" s="61" t="s">
        <v>84</v>
      </c>
      <c r="C32" s="151"/>
      <c r="D32" s="191"/>
      <c r="E32" s="204"/>
      <c r="F32" s="152"/>
    </row>
    <row r="33" spans="1:6" s="8" customFormat="1" ht="90" x14ac:dyDescent="0.25">
      <c r="A33" s="150"/>
      <c r="B33" s="61" t="s">
        <v>85</v>
      </c>
      <c r="C33" s="151"/>
      <c r="D33" s="191"/>
      <c r="E33" s="204"/>
      <c r="F33" s="152"/>
    </row>
    <row r="34" spans="1:6" s="8" customFormat="1" ht="30" x14ac:dyDescent="0.25">
      <c r="A34" s="150"/>
      <c r="B34" s="155" t="s">
        <v>86</v>
      </c>
      <c r="C34" s="151"/>
      <c r="D34" s="191"/>
      <c r="E34" s="204"/>
      <c r="F34" s="152"/>
    </row>
    <row r="35" spans="1:6" s="8" customFormat="1" ht="30" x14ac:dyDescent="0.25">
      <c r="A35" s="150"/>
      <c r="B35" s="61" t="s">
        <v>87</v>
      </c>
      <c r="C35" s="151"/>
      <c r="D35" s="191"/>
      <c r="E35" s="204"/>
      <c r="F35" s="152"/>
    </row>
    <row r="36" spans="1:6" s="8" customFormat="1" ht="30" x14ac:dyDescent="0.25">
      <c r="A36" s="150"/>
      <c r="B36" s="155" t="s">
        <v>88</v>
      </c>
      <c r="C36" s="151"/>
      <c r="D36" s="191"/>
      <c r="E36" s="204"/>
      <c r="F36" s="152"/>
    </row>
    <row r="37" spans="1:6" s="8" customFormat="1" ht="18.75" x14ac:dyDescent="0.25">
      <c r="A37" s="150"/>
      <c r="B37" s="61" t="s">
        <v>89</v>
      </c>
      <c r="C37" s="151"/>
      <c r="D37" s="191"/>
      <c r="E37" s="204"/>
      <c r="F37" s="152"/>
    </row>
    <row r="38" spans="1:6" s="8" customFormat="1" ht="18.75" x14ac:dyDescent="0.25">
      <c r="A38" s="150"/>
      <c r="B38" s="61" t="s">
        <v>90</v>
      </c>
      <c r="C38" s="151"/>
      <c r="D38" s="191"/>
      <c r="E38" s="204"/>
      <c r="F38" s="152"/>
    </row>
    <row r="39" spans="1:6" s="8" customFormat="1" ht="18.75" x14ac:dyDescent="0.25">
      <c r="A39" s="150"/>
      <c r="B39" s="61" t="s">
        <v>64</v>
      </c>
      <c r="C39" s="151"/>
      <c r="D39" s="191"/>
      <c r="E39" s="204"/>
      <c r="F39" s="152"/>
    </row>
    <row r="40" spans="1:6" s="8" customFormat="1" ht="18.75" x14ac:dyDescent="0.25">
      <c r="A40" s="150"/>
      <c r="B40" s="61" t="s">
        <v>91</v>
      </c>
      <c r="C40" s="151"/>
      <c r="D40" s="191"/>
      <c r="E40" s="204"/>
      <c r="F40" s="152"/>
    </row>
    <row r="41" spans="1:6" s="8" customFormat="1" ht="18.75" x14ac:dyDescent="0.25">
      <c r="A41" s="150"/>
      <c r="B41" s="61" t="s">
        <v>92</v>
      </c>
      <c r="C41" s="151"/>
      <c r="D41" s="191"/>
      <c r="E41" s="204"/>
      <c r="F41" s="152"/>
    </row>
    <row r="42" spans="1:6" s="8" customFormat="1" ht="18.75" x14ac:dyDescent="0.25">
      <c r="A42" s="150"/>
      <c r="B42" s="61" t="s">
        <v>93</v>
      </c>
      <c r="C42" s="151"/>
      <c r="D42" s="191"/>
      <c r="E42" s="204"/>
      <c r="F42" s="152"/>
    </row>
    <row r="43" spans="1:6" s="8" customFormat="1" ht="18.75" x14ac:dyDescent="0.25">
      <c r="A43" s="150"/>
      <c r="B43" s="61" t="s">
        <v>94</v>
      </c>
      <c r="C43" s="151"/>
      <c r="D43" s="191"/>
      <c r="E43" s="204"/>
      <c r="F43" s="152"/>
    </row>
    <row r="44" spans="1:6" s="8" customFormat="1" ht="18.75" x14ac:dyDescent="0.25">
      <c r="A44" s="150"/>
      <c r="B44" s="61" t="s">
        <v>95</v>
      </c>
      <c r="C44" s="151"/>
      <c r="D44" s="191"/>
      <c r="E44" s="204"/>
      <c r="F44" s="152"/>
    </row>
    <row r="45" spans="1:6" s="8" customFormat="1" ht="18.75" x14ac:dyDescent="0.25">
      <c r="A45" s="150"/>
      <c r="B45" s="61" t="s">
        <v>96</v>
      </c>
      <c r="C45" s="151"/>
      <c r="D45" s="191"/>
      <c r="E45" s="204"/>
      <c r="F45" s="152"/>
    </row>
    <row r="46" spans="1:6" s="8" customFormat="1" ht="18.75" x14ac:dyDescent="0.25">
      <c r="A46" s="150"/>
      <c r="B46" s="61" t="s">
        <v>97</v>
      </c>
      <c r="C46" s="151"/>
      <c r="D46" s="191"/>
      <c r="E46" s="204"/>
      <c r="F46" s="152"/>
    </row>
    <row r="47" spans="1:6" s="8" customFormat="1" ht="18.75" x14ac:dyDescent="0.25">
      <c r="A47" s="150"/>
      <c r="B47" s="61" t="s">
        <v>98</v>
      </c>
      <c r="C47" s="151"/>
      <c r="D47" s="191"/>
      <c r="E47" s="204"/>
      <c r="F47" s="152"/>
    </row>
    <row r="48" spans="1:6" s="8" customFormat="1" ht="18.75" x14ac:dyDescent="0.25">
      <c r="A48" s="150"/>
      <c r="B48" s="155" t="s">
        <v>99</v>
      </c>
      <c r="C48" s="151"/>
      <c r="D48" s="191"/>
      <c r="E48" s="204"/>
      <c r="F48" s="152"/>
    </row>
    <row r="49" spans="1:6" s="8" customFormat="1" ht="18.75" x14ac:dyDescent="0.25">
      <c r="A49" s="150"/>
      <c r="B49" s="61" t="s">
        <v>100</v>
      </c>
      <c r="C49" s="151"/>
      <c r="D49" s="191"/>
      <c r="E49" s="204"/>
      <c r="F49" s="152"/>
    </row>
    <row r="50" spans="1:6" s="8" customFormat="1" ht="18.75" x14ac:dyDescent="0.25">
      <c r="A50" s="150"/>
      <c r="B50" s="61" t="s">
        <v>101</v>
      </c>
      <c r="C50" s="151"/>
      <c r="D50" s="191"/>
      <c r="E50" s="204"/>
      <c r="F50" s="152"/>
    </row>
    <row r="51" spans="1:6" s="8" customFormat="1" ht="18.75" x14ac:dyDescent="0.25">
      <c r="A51" s="150"/>
      <c r="B51" s="61" t="s">
        <v>102</v>
      </c>
      <c r="C51" s="151"/>
      <c r="D51" s="191"/>
      <c r="E51" s="204"/>
      <c r="F51" s="152"/>
    </row>
    <row r="52" spans="1:6" s="8" customFormat="1" ht="18.75" x14ac:dyDescent="0.25">
      <c r="A52" s="150"/>
      <c r="B52" s="61" t="s">
        <v>103</v>
      </c>
      <c r="C52" s="151"/>
      <c r="D52" s="191"/>
      <c r="E52" s="204"/>
      <c r="F52" s="152"/>
    </row>
    <row r="53" spans="1:6" s="8" customFormat="1" ht="18.75" x14ac:dyDescent="0.25">
      <c r="A53" s="150"/>
      <c r="B53" s="155" t="s">
        <v>104</v>
      </c>
      <c r="C53" s="151"/>
      <c r="D53" s="191"/>
      <c r="E53" s="204"/>
      <c r="F53" s="152"/>
    </row>
    <row r="54" spans="1:6" s="8" customFormat="1" ht="18.75" x14ac:dyDescent="0.25">
      <c r="A54" s="150"/>
      <c r="B54" s="61" t="s">
        <v>105</v>
      </c>
      <c r="C54" s="151"/>
      <c r="D54" s="191"/>
      <c r="E54" s="204"/>
      <c r="F54" s="152"/>
    </row>
    <row r="55" spans="1:6" s="8" customFormat="1" ht="18.75" x14ac:dyDescent="0.25">
      <c r="A55" s="150"/>
      <c r="B55" s="61" t="s">
        <v>106</v>
      </c>
      <c r="C55" s="151"/>
      <c r="D55" s="191"/>
      <c r="E55" s="204"/>
      <c r="F55" s="152"/>
    </row>
    <row r="56" spans="1:6" s="8" customFormat="1" ht="18.75" x14ac:dyDescent="0.25">
      <c r="A56" s="150"/>
      <c r="B56" s="61" t="s">
        <v>107</v>
      </c>
      <c r="C56" s="151"/>
      <c r="D56" s="191"/>
      <c r="E56" s="204"/>
      <c r="F56" s="152"/>
    </row>
    <row r="57" spans="1:6" s="8" customFormat="1" ht="18.75" x14ac:dyDescent="0.25">
      <c r="A57" s="150"/>
      <c r="B57" s="61" t="s">
        <v>108</v>
      </c>
      <c r="C57" s="151"/>
      <c r="D57" s="191"/>
      <c r="E57" s="204"/>
      <c r="F57" s="152"/>
    </row>
    <row r="58" spans="1:6" s="8" customFormat="1" ht="18.75" x14ac:dyDescent="0.25">
      <c r="A58" s="150"/>
      <c r="B58" s="61" t="s">
        <v>109</v>
      </c>
      <c r="C58" s="151"/>
      <c r="D58" s="191"/>
      <c r="E58" s="204"/>
      <c r="F58" s="152"/>
    </row>
    <row r="59" spans="1:6" s="8" customFormat="1" ht="18.75" x14ac:dyDescent="0.25">
      <c r="A59" s="150"/>
      <c r="B59" s="61" t="s">
        <v>110</v>
      </c>
      <c r="C59" s="151"/>
      <c r="D59" s="191"/>
      <c r="E59" s="204"/>
      <c r="F59" s="152"/>
    </row>
    <row r="60" spans="1:6" s="8" customFormat="1" ht="18.75" x14ac:dyDescent="0.25">
      <c r="A60" s="150"/>
      <c r="B60" s="61" t="s">
        <v>111</v>
      </c>
      <c r="C60" s="151"/>
      <c r="D60" s="191"/>
      <c r="E60" s="204"/>
      <c r="F60" s="152"/>
    </row>
    <row r="61" spans="1:6" s="8" customFormat="1" ht="36.75" customHeight="1" x14ac:dyDescent="0.25">
      <c r="A61" s="150"/>
      <c r="B61" s="61" t="s">
        <v>112</v>
      </c>
      <c r="C61" s="151"/>
      <c r="D61" s="191"/>
      <c r="E61" s="204"/>
      <c r="F61" s="152"/>
    </row>
    <row r="62" spans="1:6" s="8" customFormat="1" ht="18.75" x14ac:dyDescent="0.25">
      <c r="A62" s="150"/>
      <c r="B62" s="61" t="s">
        <v>113</v>
      </c>
      <c r="C62" s="151"/>
      <c r="D62" s="191"/>
      <c r="E62" s="204"/>
      <c r="F62" s="152"/>
    </row>
    <row r="63" spans="1:6" s="8" customFormat="1" ht="18.75" x14ac:dyDescent="0.25">
      <c r="A63" s="150"/>
      <c r="B63" s="61" t="s">
        <v>114</v>
      </c>
      <c r="C63" s="151"/>
      <c r="D63" s="191"/>
      <c r="E63" s="204"/>
      <c r="F63" s="152"/>
    </row>
    <row r="64" spans="1:6" s="8" customFormat="1" ht="18.75" x14ac:dyDescent="0.25">
      <c r="A64" s="150"/>
      <c r="B64" s="61" t="s">
        <v>115</v>
      </c>
      <c r="C64" s="151"/>
      <c r="D64" s="191"/>
      <c r="E64" s="204"/>
      <c r="F64" s="152"/>
    </row>
    <row r="65" spans="1:8" s="8" customFormat="1" ht="18.75" x14ac:dyDescent="0.25">
      <c r="A65" s="150"/>
      <c r="B65" s="61" t="s">
        <v>116</v>
      </c>
      <c r="C65" s="151"/>
      <c r="D65" s="191"/>
      <c r="E65" s="204"/>
      <c r="F65" s="152"/>
    </row>
    <row r="66" spans="1:8" s="8" customFormat="1" ht="18.75" x14ac:dyDescent="0.25">
      <c r="A66" s="150"/>
      <c r="B66" s="61" t="s">
        <v>117</v>
      </c>
      <c r="C66" s="151"/>
      <c r="D66" s="191"/>
      <c r="E66" s="204"/>
      <c r="F66" s="152"/>
    </row>
    <row r="67" spans="1:8" s="8" customFormat="1" ht="18.75" x14ac:dyDescent="0.25">
      <c r="A67" s="150"/>
      <c r="B67" s="61" t="s">
        <v>118</v>
      </c>
      <c r="C67" s="151"/>
      <c r="D67" s="191"/>
      <c r="E67" s="204"/>
      <c r="F67" s="152"/>
    </row>
    <row r="68" spans="1:8" s="8" customFormat="1" ht="18.75" x14ac:dyDescent="0.25">
      <c r="A68" s="150"/>
      <c r="B68" s="61" t="s">
        <v>119</v>
      </c>
      <c r="C68" s="151"/>
      <c r="D68" s="191"/>
      <c r="E68" s="204"/>
      <c r="F68" s="152"/>
    </row>
    <row r="69" spans="1:8" s="8" customFormat="1" ht="18.75" x14ac:dyDescent="0.25">
      <c r="A69" s="150"/>
      <c r="B69" s="61" t="s">
        <v>120</v>
      </c>
      <c r="C69" s="151"/>
      <c r="D69" s="191"/>
      <c r="E69" s="204"/>
      <c r="F69" s="152"/>
    </row>
    <row r="70" spans="1:8" s="8" customFormat="1" ht="18.75" x14ac:dyDescent="0.25">
      <c r="A70" s="150"/>
      <c r="B70" s="61" t="s">
        <v>121</v>
      </c>
      <c r="C70" s="151"/>
      <c r="D70" s="191"/>
      <c r="E70" s="204"/>
      <c r="F70" s="152"/>
    </row>
    <row r="71" spans="1:8" s="8" customFormat="1" ht="18.75" x14ac:dyDescent="0.25">
      <c r="A71" s="150"/>
      <c r="B71" s="61" t="s">
        <v>122</v>
      </c>
      <c r="C71" s="151"/>
      <c r="D71" s="191"/>
      <c r="E71" s="204"/>
      <c r="F71" s="152"/>
    </row>
    <row r="72" spans="1:8" s="8" customFormat="1" ht="18.75" x14ac:dyDescent="0.25">
      <c r="A72" s="150"/>
      <c r="B72" s="61" t="s">
        <v>123</v>
      </c>
      <c r="C72" s="151"/>
      <c r="D72" s="191"/>
      <c r="E72" s="204"/>
      <c r="F72" s="152"/>
    </row>
    <row r="73" spans="1:8" s="8" customFormat="1" ht="18.75" x14ac:dyDescent="0.25">
      <c r="A73" s="150"/>
      <c r="B73" s="61" t="s">
        <v>124</v>
      </c>
      <c r="C73" s="151"/>
      <c r="D73" s="191"/>
      <c r="E73" s="204"/>
      <c r="F73" s="152"/>
    </row>
    <row r="74" spans="1:8" s="8" customFormat="1" ht="18.75" x14ac:dyDescent="0.25">
      <c r="A74" s="150"/>
      <c r="B74" s="61" t="s">
        <v>125</v>
      </c>
      <c r="C74" s="151"/>
      <c r="D74" s="191"/>
      <c r="E74" s="204"/>
      <c r="F74" s="152"/>
    </row>
    <row r="75" spans="1:8" s="8" customFormat="1" ht="30" x14ac:dyDescent="0.25">
      <c r="A75" s="150"/>
      <c r="B75" s="154" t="s">
        <v>65</v>
      </c>
      <c r="C75" s="151"/>
      <c r="D75" s="191"/>
      <c r="E75" s="204"/>
      <c r="F75" s="152"/>
    </row>
    <row r="76" spans="1:8" s="8" customFormat="1" ht="30" x14ac:dyDescent="0.25">
      <c r="A76" s="150"/>
      <c r="B76" s="154" t="s">
        <v>235</v>
      </c>
      <c r="C76" s="151"/>
      <c r="D76" s="191"/>
      <c r="E76" s="204"/>
      <c r="F76" s="152"/>
    </row>
    <row r="77" spans="1:8" s="5" customFormat="1" x14ac:dyDescent="0.25">
      <c r="A77" s="156"/>
      <c r="B77" s="157" t="s">
        <v>32</v>
      </c>
      <c r="C77" s="151"/>
      <c r="D77" s="191"/>
      <c r="E77" s="204"/>
      <c r="F77" s="152"/>
      <c r="G77" s="7"/>
      <c r="H77" s="6"/>
    </row>
    <row r="78" spans="1:8" s="5" customFormat="1" x14ac:dyDescent="0.25">
      <c r="A78" s="156"/>
      <c r="B78" s="157" t="s">
        <v>66</v>
      </c>
      <c r="C78" s="151"/>
      <c r="D78" s="191"/>
      <c r="E78" s="204"/>
      <c r="F78" s="152"/>
      <c r="G78" s="7"/>
      <c r="H78" s="6"/>
    </row>
    <row r="79" spans="1:8" s="5" customFormat="1" x14ac:dyDescent="0.25">
      <c r="A79" s="156"/>
      <c r="B79" s="157" t="s">
        <v>126</v>
      </c>
      <c r="C79" s="158">
        <v>1</v>
      </c>
      <c r="D79" s="192" t="s">
        <v>0</v>
      </c>
      <c r="E79" s="205"/>
      <c r="F79" s="152">
        <f>E79*C79</f>
        <v>0</v>
      </c>
      <c r="G79" s="7"/>
      <c r="H79" s="6"/>
    </row>
    <row r="80" spans="1:8" s="5" customFormat="1" x14ac:dyDescent="0.25">
      <c r="A80" s="156"/>
      <c r="B80" s="159"/>
      <c r="C80" s="158"/>
      <c r="D80" s="192"/>
      <c r="E80" s="204"/>
      <c r="F80" s="152"/>
      <c r="G80" s="7"/>
      <c r="H80" s="6"/>
    </row>
    <row r="81" spans="1:8" s="4" customFormat="1" x14ac:dyDescent="0.25">
      <c r="A81" s="160"/>
      <c r="B81" s="161"/>
      <c r="C81" s="162"/>
      <c r="D81" s="190"/>
      <c r="E81" s="163"/>
      <c r="F81" s="164"/>
    </row>
    <row r="82" spans="1:8" x14ac:dyDescent="0.25">
      <c r="A82" s="146" t="s">
        <v>4</v>
      </c>
      <c r="B82" s="165" t="s">
        <v>28</v>
      </c>
      <c r="C82" s="166"/>
      <c r="D82" s="193"/>
      <c r="E82" s="206"/>
      <c r="F82" s="167"/>
    </row>
    <row r="83" spans="1:8" s="5" customFormat="1" ht="45" x14ac:dyDescent="0.25">
      <c r="A83" s="156"/>
      <c r="B83" s="168" t="s">
        <v>39</v>
      </c>
      <c r="C83" s="151"/>
      <c r="D83" s="191"/>
      <c r="E83" s="204"/>
      <c r="F83" s="152"/>
      <c r="G83" s="7"/>
      <c r="H83" s="6"/>
    </row>
    <row r="84" spans="1:8" s="5" customFormat="1" x14ac:dyDescent="0.25">
      <c r="A84" s="156"/>
      <c r="B84" s="157" t="s">
        <v>32</v>
      </c>
      <c r="C84" s="151"/>
      <c r="D84" s="191"/>
      <c r="E84" s="204"/>
      <c r="F84" s="152"/>
      <c r="G84" s="7"/>
      <c r="H84" s="6"/>
    </row>
    <row r="85" spans="1:8" s="5" customFormat="1" x14ac:dyDescent="0.25">
      <c r="A85" s="156"/>
      <c r="B85" s="157" t="s">
        <v>33</v>
      </c>
      <c r="C85" s="151"/>
      <c r="D85" s="191"/>
      <c r="E85" s="204"/>
      <c r="F85" s="152"/>
      <c r="G85" s="7"/>
      <c r="H85" s="6"/>
    </row>
    <row r="86" spans="1:8" s="5" customFormat="1" x14ac:dyDescent="0.25">
      <c r="A86" s="156"/>
      <c r="B86" s="157" t="s">
        <v>34</v>
      </c>
      <c r="C86" s="151"/>
      <c r="D86" s="191"/>
      <c r="E86" s="204"/>
      <c r="F86" s="152"/>
      <c r="G86" s="7"/>
      <c r="H86" s="6"/>
    </row>
    <row r="87" spans="1:8" s="5" customFormat="1" x14ac:dyDescent="0.25">
      <c r="A87" s="156"/>
      <c r="B87" s="169" t="s">
        <v>35</v>
      </c>
      <c r="C87" s="158">
        <v>4</v>
      </c>
      <c r="D87" s="192" t="s">
        <v>0</v>
      </c>
      <c r="E87" s="205"/>
      <c r="F87" s="152">
        <f t="shared" ref="F87:F88" si="0">E87*C87</f>
        <v>0</v>
      </c>
      <c r="G87" s="7"/>
      <c r="H87" s="6"/>
    </row>
    <row r="88" spans="1:8" s="5" customFormat="1" x14ac:dyDescent="0.25">
      <c r="A88" s="156"/>
      <c r="B88" s="169" t="s">
        <v>37</v>
      </c>
      <c r="C88" s="158">
        <v>2</v>
      </c>
      <c r="D88" s="192" t="s">
        <v>0</v>
      </c>
      <c r="E88" s="205"/>
      <c r="F88" s="152">
        <f t="shared" si="0"/>
        <v>0</v>
      </c>
      <c r="G88" s="7"/>
      <c r="H88" s="6"/>
    </row>
    <row r="89" spans="1:8" s="5" customFormat="1" x14ac:dyDescent="0.25">
      <c r="A89" s="156"/>
      <c r="B89" s="159"/>
      <c r="C89" s="158"/>
      <c r="D89" s="192"/>
      <c r="E89" s="204"/>
      <c r="F89" s="152"/>
      <c r="G89" s="7"/>
      <c r="H89" s="6"/>
    </row>
    <row r="90" spans="1:8" s="5" customFormat="1" x14ac:dyDescent="0.25">
      <c r="A90" s="156"/>
      <c r="B90" s="169"/>
      <c r="C90" s="151"/>
      <c r="D90" s="191"/>
      <c r="E90" s="204"/>
      <c r="F90" s="152"/>
      <c r="G90" s="7"/>
      <c r="H90" s="6"/>
    </row>
    <row r="91" spans="1:8" s="5" customFormat="1" ht="30" x14ac:dyDescent="0.25">
      <c r="A91" s="156"/>
      <c r="B91" s="168" t="s">
        <v>40</v>
      </c>
      <c r="C91" s="151"/>
      <c r="D91" s="191"/>
      <c r="E91" s="204"/>
      <c r="F91" s="152"/>
      <c r="G91" s="7"/>
      <c r="H91" s="6"/>
    </row>
    <row r="92" spans="1:8" s="5" customFormat="1" x14ac:dyDescent="0.25">
      <c r="A92" s="156"/>
      <c r="B92" s="157" t="s">
        <v>32</v>
      </c>
      <c r="C92" s="151"/>
      <c r="D92" s="191"/>
      <c r="E92" s="204"/>
      <c r="F92" s="152"/>
      <c r="G92" s="7"/>
      <c r="H92" s="6"/>
    </row>
    <row r="93" spans="1:8" s="5" customFormat="1" x14ac:dyDescent="0.25">
      <c r="A93" s="156"/>
      <c r="B93" s="157" t="s">
        <v>33</v>
      </c>
      <c r="C93" s="151"/>
      <c r="D93" s="191"/>
      <c r="E93" s="204"/>
      <c r="F93" s="152"/>
      <c r="G93" s="7"/>
      <c r="H93" s="6"/>
    </row>
    <row r="94" spans="1:8" s="5" customFormat="1" x14ac:dyDescent="0.25">
      <c r="A94" s="156"/>
      <c r="B94" s="157" t="s">
        <v>38</v>
      </c>
      <c r="C94" s="151"/>
      <c r="D94" s="191"/>
      <c r="E94" s="204"/>
      <c r="F94" s="152"/>
      <c r="G94" s="7"/>
      <c r="H94" s="6"/>
    </row>
    <row r="95" spans="1:8" s="5" customFormat="1" x14ac:dyDescent="0.25">
      <c r="A95" s="156"/>
      <c r="B95" s="169" t="s">
        <v>36</v>
      </c>
      <c r="C95" s="158">
        <v>4</v>
      </c>
      <c r="D95" s="192" t="s">
        <v>0</v>
      </c>
      <c r="E95" s="205"/>
      <c r="F95" s="152">
        <f t="shared" ref="F95" si="1">E95*C95</f>
        <v>0</v>
      </c>
      <c r="G95" s="7"/>
      <c r="H95" s="6"/>
    </row>
    <row r="96" spans="1:8" s="5" customFormat="1" x14ac:dyDescent="0.25">
      <c r="A96" s="156"/>
      <c r="B96" s="159"/>
      <c r="C96" s="158"/>
      <c r="D96" s="192"/>
      <c r="E96" s="204"/>
      <c r="F96" s="152"/>
      <c r="G96" s="7"/>
      <c r="H96" s="6"/>
    </row>
    <row r="97" spans="1:8" s="5" customFormat="1" x14ac:dyDescent="0.25">
      <c r="A97" s="156"/>
      <c r="B97" s="170"/>
      <c r="C97" s="151"/>
      <c r="D97" s="191"/>
      <c r="E97" s="204"/>
      <c r="F97" s="152"/>
      <c r="H97" s="6"/>
    </row>
    <row r="98" spans="1:8" x14ac:dyDescent="0.25">
      <c r="A98" s="146" t="s">
        <v>6</v>
      </c>
      <c r="B98" s="165" t="s">
        <v>30</v>
      </c>
      <c r="C98" s="166"/>
      <c r="D98" s="193"/>
      <c r="E98" s="206"/>
      <c r="F98" s="167"/>
    </row>
    <row r="99" spans="1:8" s="5" customFormat="1" x14ac:dyDescent="0.25">
      <c r="A99" s="171"/>
      <c r="B99" s="170" t="s">
        <v>128</v>
      </c>
      <c r="C99" s="151"/>
      <c r="D99" s="191"/>
      <c r="E99" s="204"/>
      <c r="F99" s="152"/>
    </row>
    <row r="100" spans="1:8" s="5" customFormat="1" x14ac:dyDescent="0.25">
      <c r="A100" s="156"/>
      <c r="B100" s="157" t="s">
        <v>32</v>
      </c>
      <c r="C100" s="151"/>
      <c r="D100" s="191"/>
      <c r="E100" s="204"/>
      <c r="F100" s="152"/>
      <c r="G100" s="7"/>
      <c r="H100" s="6"/>
    </row>
    <row r="101" spans="1:8" s="5" customFormat="1" x14ac:dyDescent="0.25">
      <c r="A101" s="156"/>
      <c r="B101" s="157" t="s">
        <v>33</v>
      </c>
      <c r="C101" s="151"/>
      <c r="D101" s="191"/>
      <c r="E101" s="204"/>
      <c r="F101" s="152"/>
      <c r="G101" s="7"/>
      <c r="H101" s="6"/>
    </row>
    <row r="102" spans="1:8" s="5" customFormat="1" x14ac:dyDescent="0.25">
      <c r="A102" s="156"/>
      <c r="B102" s="157" t="s">
        <v>127</v>
      </c>
      <c r="C102" s="151"/>
      <c r="D102" s="191"/>
      <c r="E102" s="204"/>
      <c r="F102" s="152"/>
      <c r="G102" s="7"/>
      <c r="H102" s="6"/>
    </row>
    <row r="103" spans="1:8" s="5" customFormat="1" x14ac:dyDescent="0.25">
      <c r="A103" s="156"/>
      <c r="B103" s="169" t="s">
        <v>35</v>
      </c>
      <c r="C103" s="158">
        <v>1</v>
      </c>
      <c r="D103" s="192" t="s">
        <v>0</v>
      </c>
      <c r="E103" s="205"/>
      <c r="F103" s="152">
        <f t="shared" ref="F103" si="2">E103*C103</f>
        <v>0</v>
      </c>
      <c r="G103" s="7"/>
      <c r="H103" s="6"/>
    </row>
    <row r="104" spans="1:8" s="5" customFormat="1" x14ac:dyDescent="0.25">
      <c r="A104" s="156"/>
      <c r="B104" s="159"/>
      <c r="C104" s="158"/>
      <c r="D104" s="192"/>
      <c r="E104" s="204"/>
      <c r="F104" s="152"/>
      <c r="G104" s="7"/>
      <c r="H104" s="6"/>
    </row>
    <row r="105" spans="1:8" s="5" customFormat="1" x14ac:dyDescent="0.25">
      <c r="A105" s="156"/>
      <c r="B105" s="170"/>
      <c r="C105" s="151"/>
      <c r="D105" s="191"/>
      <c r="E105" s="204"/>
      <c r="F105" s="152"/>
      <c r="H105" s="6"/>
    </row>
    <row r="106" spans="1:8" x14ac:dyDescent="0.25">
      <c r="A106" s="146" t="s">
        <v>10</v>
      </c>
      <c r="B106" s="165" t="s">
        <v>29</v>
      </c>
      <c r="C106" s="166"/>
      <c r="D106" s="193"/>
      <c r="E106" s="206"/>
      <c r="F106" s="167"/>
    </row>
    <row r="107" spans="1:8" s="5" customFormat="1" ht="30" x14ac:dyDescent="0.25">
      <c r="A107" s="171"/>
      <c r="B107" s="157" t="s">
        <v>129</v>
      </c>
      <c r="C107" s="151"/>
      <c r="D107" s="191"/>
      <c r="E107" s="204"/>
      <c r="F107" s="152"/>
    </row>
    <row r="108" spans="1:8" s="5" customFormat="1" x14ac:dyDescent="0.25">
      <c r="A108" s="171"/>
      <c r="B108" s="172" t="s">
        <v>41</v>
      </c>
      <c r="C108" s="151">
        <v>9</v>
      </c>
      <c r="D108" s="191" t="s">
        <v>1</v>
      </c>
      <c r="E108" s="205"/>
      <c r="F108" s="152">
        <f t="shared" ref="F108" si="3">E108*C108</f>
        <v>0</v>
      </c>
    </row>
    <row r="109" spans="1:8" s="5" customFormat="1" x14ac:dyDescent="0.25">
      <c r="A109" s="156"/>
      <c r="B109" s="170"/>
      <c r="C109" s="151"/>
      <c r="D109" s="191"/>
      <c r="E109" s="204"/>
      <c r="F109" s="152"/>
      <c r="H109" s="6"/>
    </row>
    <row r="110" spans="1:8" x14ac:dyDescent="0.25">
      <c r="A110" s="146" t="s">
        <v>9</v>
      </c>
      <c r="B110" s="165" t="s">
        <v>31</v>
      </c>
      <c r="C110" s="166"/>
      <c r="D110" s="193"/>
      <c r="E110" s="206"/>
      <c r="F110" s="167"/>
    </row>
    <row r="111" spans="1:8" s="5" customFormat="1" ht="45" x14ac:dyDescent="0.25">
      <c r="A111" s="156"/>
      <c r="B111" s="173" t="s">
        <v>135</v>
      </c>
      <c r="C111" s="174"/>
      <c r="D111" s="194"/>
      <c r="E111" s="204"/>
      <c r="F111" s="152"/>
      <c r="G111" s="7"/>
      <c r="H111" s="6"/>
    </row>
    <row r="112" spans="1:8" s="5" customFormat="1" x14ac:dyDescent="0.25">
      <c r="A112" s="156"/>
      <c r="B112" s="157" t="s">
        <v>32</v>
      </c>
      <c r="C112" s="151"/>
      <c r="D112" s="191"/>
      <c r="E112" s="204"/>
      <c r="F112" s="152"/>
      <c r="G112" s="7"/>
      <c r="H112" s="6"/>
    </row>
    <row r="113" spans="1:8" s="5" customFormat="1" x14ac:dyDescent="0.25">
      <c r="A113" s="156"/>
      <c r="B113" s="157" t="s">
        <v>133</v>
      </c>
      <c r="C113" s="151"/>
      <c r="D113" s="191"/>
      <c r="E113" s="204"/>
      <c r="F113" s="152"/>
      <c r="G113" s="7"/>
      <c r="H113" s="6"/>
    </row>
    <row r="114" spans="1:8" s="5" customFormat="1" x14ac:dyDescent="0.25">
      <c r="A114" s="156"/>
      <c r="B114" s="157" t="s">
        <v>134</v>
      </c>
      <c r="C114" s="151"/>
      <c r="D114" s="191"/>
      <c r="E114" s="204"/>
      <c r="F114" s="152"/>
      <c r="G114" s="7"/>
      <c r="H114" s="6"/>
    </row>
    <row r="115" spans="1:8" s="5" customFormat="1" x14ac:dyDescent="0.25">
      <c r="A115" s="156"/>
      <c r="B115" s="169" t="s">
        <v>37</v>
      </c>
      <c r="C115" s="158">
        <v>3</v>
      </c>
      <c r="D115" s="192" t="s">
        <v>0</v>
      </c>
      <c r="E115" s="205"/>
      <c r="F115" s="152">
        <f t="shared" ref="F115" si="4">E115*C115</f>
        <v>0</v>
      </c>
      <c r="G115" s="7"/>
      <c r="H115" s="6"/>
    </row>
    <row r="116" spans="1:8" s="5" customFormat="1" x14ac:dyDescent="0.25">
      <c r="A116" s="156"/>
      <c r="B116" s="159"/>
      <c r="C116" s="158"/>
      <c r="D116" s="192"/>
      <c r="E116" s="204"/>
      <c r="F116" s="152"/>
      <c r="G116" s="7"/>
      <c r="H116" s="6"/>
    </row>
    <row r="117" spans="1:8" s="5" customFormat="1" x14ac:dyDescent="0.25">
      <c r="A117" s="156"/>
      <c r="B117" s="170"/>
      <c r="C117" s="151"/>
      <c r="D117" s="191"/>
      <c r="E117" s="204"/>
      <c r="F117" s="152"/>
      <c r="H117" s="6"/>
    </row>
    <row r="118" spans="1:8" x14ac:dyDescent="0.25">
      <c r="A118" s="146" t="s">
        <v>5</v>
      </c>
      <c r="B118" s="165" t="s">
        <v>7</v>
      </c>
      <c r="C118" s="166"/>
      <c r="D118" s="193"/>
      <c r="E118" s="206"/>
      <c r="F118" s="167"/>
    </row>
    <row r="119" spans="1:8" s="5" customFormat="1" ht="63" x14ac:dyDescent="0.25">
      <c r="A119" s="156"/>
      <c r="B119" s="175" t="s">
        <v>228</v>
      </c>
      <c r="C119" s="151"/>
      <c r="D119" s="191"/>
      <c r="E119" s="204"/>
      <c r="F119" s="152"/>
      <c r="G119" s="7"/>
      <c r="H119" s="6"/>
    </row>
    <row r="120" spans="1:8" s="5" customFormat="1" x14ac:dyDescent="0.25">
      <c r="A120" s="156"/>
      <c r="B120" s="157" t="s">
        <v>32</v>
      </c>
      <c r="C120" s="151"/>
      <c r="D120" s="191"/>
      <c r="E120" s="204"/>
      <c r="F120" s="152"/>
      <c r="G120" s="7"/>
      <c r="H120" s="6"/>
    </row>
    <row r="121" spans="1:8" s="5" customFormat="1" x14ac:dyDescent="0.25">
      <c r="A121" s="156"/>
      <c r="B121" s="157" t="s">
        <v>42</v>
      </c>
      <c r="C121" s="151"/>
      <c r="D121" s="191"/>
      <c r="E121" s="204"/>
      <c r="F121" s="152"/>
      <c r="G121" s="7"/>
      <c r="H121" s="6"/>
    </row>
    <row r="122" spans="1:8" s="5" customFormat="1" x14ac:dyDescent="0.25">
      <c r="A122" s="156"/>
      <c r="B122" s="157" t="s">
        <v>43</v>
      </c>
      <c r="C122" s="158"/>
      <c r="D122" s="192"/>
      <c r="E122" s="204"/>
      <c r="F122" s="152"/>
      <c r="G122" s="7"/>
      <c r="H122" s="6"/>
    </row>
    <row r="123" spans="1:8" x14ac:dyDescent="0.25">
      <c r="A123" s="176"/>
      <c r="B123" s="175" t="s">
        <v>130</v>
      </c>
      <c r="C123" s="174">
        <v>9</v>
      </c>
      <c r="D123" s="194" t="s">
        <v>1</v>
      </c>
      <c r="E123" s="205"/>
      <c r="F123" s="152">
        <f t="shared" ref="F123" si="5">E123*C123</f>
        <v>0</v>
      </c>
    </row>
    <row r="124" spans="1:8" s="5" customFormat="1" x14ac:dyDescent="0.25">
      <c r="A124" s="156"/>
      <c r="B124" s="159"/>
      <c r="C124" s="158"/>
      <c r="D124" s="192"/>
      <c r="E124" s="204"/>
      <c r="F124" s="152"/>
      <c r="G124" s="7"/>
      <c r="H124" s="6"/>
    </row>
    <row r="125" spans="1:8" s="5" customFormat="1" x14ac:dyDescent="0.25">
      <c r="A125" s="177"/>
      <c r="B125" s="178"/>
      <c r="C125" s="179"/>
      <c r="D125" s="195"/>
      <c r="E125" s="207"/>
      <c r="F125" s="180"/>
      <c r="H125" s="6"/>
    </row>
    <row r="126" spans="1:8" s="5" customFormat="1" x14ac:dyDescent="0.25">
      <c r="A126" s="222"/>
      <c r="B126" s="223"/>
      <c r="C126" s="224"/>
      <c r="D126" s="225"/>
      <c r="E126" s="226"/>
      <c r="F126" s="227"/>
      <c r="H126" s="6"/>
    </row>
    <row r="127" spans="1:8" s="5" customFormat="1" x14ac:dyDescent="0.25">
      <c r="A127" s="228"/>
      <c r="B127" s="250" t="s">
        <v>231</v>
      </c>
      <c r="C127" s="250"/>
      <c r="D127" s="250"/>
      <c r="E127" s="229"/>
      <c r="F127" s="230">
        <f>SUM(F3:F125)</f>
        <v>0</v>
      </c>
      <c r="H127" s="6"/>
    </row>
    <row r="128" spans="1:8" s="5" customFormat="1" x14ac:dyDescent="0.25">
      <c r="A128" s="144"/>
      <c r="B128" s="170"/>
      <c r="C128" s="151"/>
      <c r="D128" s="196"/>
      <c r="E128" s="208"/>
      <c r="F128" s="181"/>
      <c r="H128" s="6"/>
    </row>
    <row r="129" spans="1:6" x14ac:dyDescent="0.25">
      <c r="A129" s="217" t="s">
        <v>22</v>
      </c>
      <c r="B129" s="218" t="s">
        <v>44</v>
      </c>
      <c r="C129" s="202"/>
      <c r="D129" s="200"/>
      <c r="E129" s="145"/>
      <c r="F129" s="145"/>
    </row>
    <row r="130" spans="1:6" s="3" customFormat="1" x14ac:dyDescent="0.25">
      <c r="A130" s="146" t="s">
        <v>3</v>
      </c>
      <c r="B130" s="147" t="s">
        <v>45</v>
      </c>
      <c r="C130" s="203"/>
      <c r="D130" s="201"/>
      <c r="E130" s="148"/>
      <c r="F130" s="149"/>
    </row>
    <row r="131" spans="1:6" s="8" customFormat="1" ht="45" x14ac:dyDescent="0.25">
      <c r="A131" s="150"/>
      <c r="B131" s="182" t="s">
        <v>132</v>
      </c>
      <c r="C131" s="151">
        <v>1</v>
      </c>
      <c r="D131" s="191" t="s">
        <v>0</v>
      </c>
      <c r="E131" s="205"/>
      <c r="F131" s="152">
        <f>C131*E131</f>
        <v>0</v>
      </c>
    </row>
    <row r="132" spans="1:6" s="4" customFormat="1" x14ac:dyDescent="0.25">
      <c r="A132" s="160"/>
      <c r="B132" s="161"/>
      <c r="C132" s="162"/>
      <c r="D132" s="190"/>
      <c r="E132" s="163"/>
      <c r="F132" s="164"/>
    </row>
    <row r="133" spans="1:6" s="3" customFormat="1" x14ac:dyDescent="0.25">
      <c r="A133" s="146" t="s">
        <v>4</v>
      </c>
      <c r="B133" s="147" t="s">
        <v>131</v>
      </c>
      <c r="C133" s="203"/>
      <c r="D133" s="201"/>
      <c r="E133" s="148"/>
      <c r="F133" s="149"/>
    </row>
    <row r="134" spans="1:6" s="8" customFormat="1" ht="45" x14ac:dyDescent="0.25">
      <c r="A134" s="150"/>
      <c r="B134" s="182" t="s">
        <v>148</v>
      </c>
      <c r="C134" s="151">
        <v>1</v>
      </c>
      <c r="D134" s="191" t="s">
        <v>2</v>
      </c>
      <c r="E134" s="205"/>
      <c r="F134" s="152">
        <f>E134*C134</f>
        <v>0</v>
      </c>
    </row>
    <row r="135" spans="1:6" s="4" customFormat="1" x14ac:dyDescent="0.25">
      <c r="A135" s="160"/>
      <c r="B135" s="161"/>
      <c r="C135" s="162"/>
      <c r="D135" s="190"/>
      <c r="E135" s="163"/>
      <c r="F135" s="164"/>
    </row>
    <row r="136" spans="1:6" s="4" customFormat="1" x14ac:dyDescent="0.25">
      <c r="A136" s="231"/>
      <c r="B136" s="232"/>
      <c r="C136" s="233"/>
      <c r="D136" s="234"/>
      <c r="E136" s="235"/>
      <c r="F136" s="235"/>
    </row>
    <row r="137" spans="1:6" s="4" customFormat="1" x14ac:dyDescent="0.25">
      <c r="A137" s="228"/>
      <c r="B137" s="250" t="s">
        <v>232</v>
      </c>
      <c r="C137" s="250"/>
      <c r="D137" s="250"/>
      <c r="E137" s="229"/>
      <c r="F137" s="230">
        <f>SUM(F131:F135)</f>
        <v>0</v>
      </c>
    </row>
    <row r="138" spans="1:6" x14ac:dyDescent="0.25">
      <c r="A138" s="183"/>
      <c r="B138" s="170"/>
      <c r="C138" s="184"/>
      <c r="D138" s="197"/>
      <c r="E138" s="209"/>
      <c r="F138" s="185"/>
    </row>
    <row r="139" spans="1:6" x14ac:dyDescent="0.25">
      <c r="A139" s="217" t="s">
        <v>146</v>
      </c>
      <c r="B139" s="218" t="s">
        <v>8</v>
      </c>
      <c r="C139" s="219"/>
      <c r="D139" s="220"/>
      <c r="E139" s="221"/>
      <c r="F139" s="221"/>
    </row>
    <row r="140" spans="1:6" s="3" customFormat="1" x14ac:dyDescent="0.25">
      <c r="A140" s="146" t="s">
        <v>3</v>
      </c>
      <c r="B140" s="147" t="s">
        <v>46</v>
      </c>
      <c r="C140" s="203"/>
      <c r="D140" s="201"/>
      <c r="E140" s="148"/>
      <c r="F140" s="149"/>
    </row>
    <row r="141" spans="1:6" s="8" customFormat="1" ht="18.75" x14ac:dyDescent="0.25">
      <c r="A141" s="150"/>
      <c r="B141" s="186" t="s">
        <v>47</v>
      </c>
      <c r="C141" s="151">
        <v>1</v>
      </c>
      <c r="D141" s="191" t="s">
        <v>2</v>
      </c>
      <c r="E141" s="205"/>
      <c r="F141" s="152">
        <f t="shared" ref="F141" si="6">C141*E141</f>
        <v>0</v>
      </c>
    </row>
    <row r="142" spans="1:6" s="8" customFormat="1" ht="18.75" x14ac:dyDescent="0.25">
      <c r="A142" s="150"/>
      <c r="B142" s="186"/>
      <c r="C142" s="151"/>
      <c r="D142" s="191"/>
      <c r="E142" s="204"/>
      <c r="F142" s="152"/>
    </row>
    <row r="143" spans="1:6" s="8" customFormat="1" ht="30" x14ac:dyDescent="0.25">
      <c r="A143" s="150">
        <v>2</v>
      </c>
      <c r="B143" s="186" t="s">
        <v>48</v>
      </c>
      <c r="C143" s="151">
        <v>1</v>
      </c>
      <c r="D143" s="191" t="s">
        <v>2</v>
      </c>
      <c r="E143" s="205"/>
      <c r="F143" s="152">
        <f t="shared" ref="F143" si="7">C143*E143</f>
        <v>0</v>
      </c>
    </row>
    <row r="144" spans="1:6" s="8" customFormat="1" ht="18.75" x14ac:dyDescent="0.25">
      <c r="A144" s="150"/>
      <c r="B144" s="186"/>
      <c r="C144" s="151"/>
      <c r="D144" s="191"/>
      <c r="E144" s="204"/>
      <c r="F144" s="152"/>
    </row>
    <row r="145" spans="1:6" s="8" customFormat="1" ht="18.75" x14ac:dyDescent="0.25">
      <c r="A145" s="150">
        <v>3</v>
      </c>
      <c r="B145" s="182" t="s">
        <v>52</v>
      </c>
      <c r="C145" s="151">
        <v>1</v>
      </c>
      <c r="D145" s="191" t="s">
        <v>2</v>
      </c>
      <c r="E145" s="205"/>
      <c r="F145" s="152">
        <f t="shared" ref="F145" si="8">C145*E145</f>
        <v>0</v>
      </c>
    </row>
    <row r="146" spans="1:6" s="8" customFormat="1" ht="18.75" x14ac:dyDescent="0.25">
      <c r="A146" s="150"/>
      <c r="B146" s="182"/>
      <c r="C146" s="151"/>
      <c r="D146" s="191"/>
      <c r="E146" s="204"/>
      <c r="F146" s="152"/>
    </row>
    <row r="147" spans="1:6" s="8" customFormat="1" ht="30" x14ac:dyDescent="0.25">
      <c r="A147" s="150">
        <v>4</v>
      </c>
      <c r="B147" s="182" t="s">
        <v>227</v>
      </c>
      <c r="C147" s="151">
        <v>1</v>
      </c>
      <c r="D147" s="191" t="s">
        <v>2</v>
      </c>
      <c r="E147" s="205"/>
      <c r="F147" s="152">
        <f t="shared" ref="F147" si="9">C147*E147</f>
        <v>0</v>
      </c>
    </row>
    <row r="148" spans="1:6" s="8" customFormat="1" ht="18.75" x14ac:dyDescent="0.25">
      <c r="A148" s="150"/>
      <c r="B148" s="182"/>
      <c r="C148" s="151"/>
      <c r="D148" s="191"/>
      <c r="E148" s="204"/>
      <c r="F148" s="152"/>
    </row>
    <row r="149" spans="1:6" s="8" customFormat="1" ht="18.75" x14ac:dyDescent="0.25">
      <c r="A149" s="150">
        <v>5</v>
      </c>
      <c r="B149" s="182" t="s">
        <v>149</v>
      </c>
      <c r="C149" s="151">
        <v>1</v>
      </c>
      <c r="D149" s="191" t="s">
        <v>2</v>
      </c>
      <c r="E149" s="205"/>
      <c r="F149" s="152">
        <f t="shared" ref="F149" si="10">C149*E149</f>
        <v>0</v>
      </c>
    </row>
    <row r="150" spans="1:6" s="8" customFormat="1" ht="30" x14ac:dyDescent="0.2">
      <c r="A150" s="150"/>
      <c r="B150" s="182" t="s">
        <v>236</v>
      </c>
      <c r="C150" s="151"/>
      <c r="D150" s="225"/>
      <c r="E150" s="225"/>
      <c r="F150" s="152"/>
    </row>
    <row r="151" spans="1:6" s="8" customFormat="1" ht="18.75" x14ac:dyDescent="0.2">
      <c r="A151" s="236"/>
      <c r="B151" s="237"/>
      <c r="C151" s="151"/>
      <c r="D151" s="225"/>
      <c r="E151" s="225"/>
      <c r="F151" s="152"/>
    </row>
    <row r="152" spans="1:6" s="8" customFormat="1" ht="18.75" x14ac:dyDescent="0.25">
      <c r="A152" s="228"/>
      <c r="B152" s="250" t="s">
        <v>233</v>
      </c>
      <c r="C152" s="250"/>
      <c r="D152" s="250"/>
      <c r="E152" s="229"/>
      <c r="F152" s="230">
        <f>SUM(F141:F149)</f>
        <v>0</v>
      </c>
    </row>
    <row r="153" spans="1:6" s="4" customFormat="1" x14ac:dyDescent="0.25">
      <c r="A153" s="160"/>
      <c r="B153" s="161"/>
      <c r="C153" s="162"/>
      <c r="D153" s="190"/>
      <c r="E153" s="163"/>
      <c r="F153" s="164"/>
    </row>
    <row r="154" spans="1:6" s="3" customFormat="1" x14ac:dyDescent="0.25">
      <c r="A154" s="211" t="s">
        <v>230</v>
      </c>
      <c r="B154" s="212" t="s">
        <v>49</v>
      </c>
      <c r="C154" s="213"/>
      <c r="D154" s="214"/>
      <c r="E154" s="215"/>
      <c r="F154" s="216"/>
    </row>
    <row r="155" spans="1:6" s="8" customFormat="1" ht="18.75" x14ac:dyDescent="0.25">
      <c r="A155" s="150">
        <v>1</v>
      </c>
      <c r="B155" s="182" t="s">
        <v>50</v>
      </c>
      <c r="C155" s="151">
        <v>1</v>
      </c>
      <c r="D155" s="191" t="s">
        <v>2</v>
      </c>
      <c r="E155" s="205"/>
      <c r="F155" s="152">
        <f>E155*C155</f>
        <v>0</v>
      </c>
    </row>
    <row r="156" spans="1:6" s="8" customFormat="1" ht="18.75" x14ac:dyDescent="0.25">
      <c r="A156" s="150"/>
      <c r="B156" s="182"/>
      <c r="C156" s="151"/>
      <c r="D156" s="191"/>
      <c r="E156" s="204"/>
      <c r="F156" s="152"/>
    </row>
    <row r="157" spans="1:6" s="8" customFormat="1" ht="18.75" x14ac:dyDescent="0.25">
      <c r="A157" s="150">
        <v>2</v>
      </c>
      <c r="B157" s="182" t="s">
        <v>51</v>
      </c>
      <c r="C157" s="151">
        <v>1</v>
      </c>
      <c r="D157" s="191" t="s">
        <v>2</v>
      </c>
      <c r="E157" s="205"/>
      <c r="F157" s="152">
        <f>E157*C157</f>
        <v>0</v>
      </c>
    </row>
    <row r="158" spans="1:6" s="4" customFormat="1" x14ac:dyDescent="0.25">
      <c r="A158" s="160"/>
      <c r="B158" s="161"/>
      <c r="C158" s="162"/>
      <c r="D158" s="190"/>
      <c r="E158" s="163"/>
      <c r="F158" s="164"/>
    </row>
    <row r="160" spans="1:6" x14ac:dyDescent="0.25">
      <c r="A160" s="228"/>
      <c r="B160" s="250" t="s">
        <v>234</v>
      </c>
      <c r="C160" s="250"/>
      <c r="D160" s="250"/>
      <c r="E160" s="229"/>
      <c r="F160" s="230">
        <f>SUM(F155:F158)</f>
        <v>0</v>
      </c>
    </row>
  </sheetData>
  <sheetProtection algorithmName="SHA-512" hashValue="Eb+oHcx3wpZHQC+1dG+Bs9Q7IzS80gTwwGWEEjCNvuyZ3XA0NsmQ5l73iuO3rWJif1uEvn3rynw+yjzalOOF9g==" saltValue="Y3HQxeGJZf2OuljPIy/4oQ==" spinCount="100000" sheet="1" objects="1" scenarios="1"/>
  <mergeCells count="4">
    <mergeCell ref="B127:D127"/>
    <mergeCell ref="B137:D137"/>
    <mergeCell ref="B152:D152"/>
    <mergeCell ref="B160:D160"/>
  </mergeCells>
  <pageMargins left="0.70866141732283472" right="0.70866141732283472" top="1.5354330708661419" bottom="0.74803149606299213" header="0.31496062992125984" footer="0.31496062992125984"/>
  <pageSetup paperSize="9" scale="56" orientation="portrait" horizontalDpi="4294967294" r:id="rId1"/>
  <headerFooter>
    <oddHeader xml:space="preserve">&amp;CSEZNAM MATERIALA NCKU                                </oddHeader>
    <oddFooter>Stran &amp;P od &amp;N</oddFooter>
  </headerFooter>
  <rowBreaks count="4" manualBreakCount="4">
    <brk id="23" max="5" man="1"/>
    <brk id="81" max="5" man="1"/>
    <brk id="105" max="5" man="1"/>
    <brk id="1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STROJNA DELA</vt:lpstr>
      <vt:lpstr>Rekapitulacija!Področje_tiskanja</vt:lpstr>
      <vt:lpstr>'STROJNA DELA'!Področje_tiskanja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ŠPAN Maša</cp:lastModifiedBy>
  <cp:lastPrinted>2023-05-04T11:44:24Z</cp:lastPrinted>
  <dcterms:created xsi:type="dcterms:W3CDTF">2011-03-14T07:03:51Z</dcterms:created>
  <dcterms:modified xsi:type="dcterms:W3CDTF">2023-05-22T09:41:44Z</dcterms:modified>
</cp:coreProperties>
</file>