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rdg/GC/WebDav/2811/322020392/"/>
    </mc:Choice>
  </mc:AlternateContent>
  <bookViews>
    <workbookView xWindow="-105" yWindow="-105" windowWidth="23250" windowHeight="14010" tabRatio="830"/>
  </bookViews>
  <sheets>
    <sheet name="PREDRAČUN" sheetId="20" r:id="rId1"/>
  </sheets>
  <definedNames>
    <definedName name="Excel_BuiltIn_Print_Titles_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20" l="1"/>
  <c r="G14" i="20" s="1"/>
  <c r="H15" i="20"/>
  <c r="G15" i="20" s="1"/>
  <c r="I15" i="20"/>
  <c r="H16" i="20"/>
  <c r="I16" i="20" s="1"/>
  <c r="H17" i="20"/>
  <c r="G17" i="20" s="1"/>
  <c r="H18" i="20"/>
  <c r="G18" i="20" s="1"/>
  <c r="I18" i="20"/>
  <c r="H19" i="20"/>
  <c r="G19" i="20" s="1"/>
  <c r="H20" i="20"/>
  <c r="I20" i="20" s="1"/>
  <c r="H21" i="20"/>
  <c r="G21" i="20" s="1"/>
  <c r="H22" i="20"/>
  <c r="G22" i="20" s="1"/>
  <c r="H23" i="20"/>
  <c r="G23" i="20" s="1"/>
  <c r="H24" i="20"/>
  <c r="I24" i="20" s="1"/>
  <c r="H25" i="20"/>
  <c r="G25" i="20" s="1"/>
  <c r="I23" i="20" l="1"/>
  <c r="I14" i="20"/>
  <c r="I22" i="20"/>
  <c r="I19" i="20"/>
  <c r="I17" i="20"/>
  <c r="I21" i="20"/>
  <c r="I25" i="20"/>
  <c r="G24" i="20"/>
  <c r="G20" i="20"/>
  <c r="G16" i="20"/>
  <c r="H13" i="20"/>
  <c r="G13" i="20" s="1"/>
  <c r="I13" i="20" l="1"/>
  <c r="I28" i="20" s="1"/>
  <c r="I26" i="20" l="1"/>
  <c r="I27" i="20" s="1"/>
</calcChain>
</file>

<file path=xl/sharedStrings.xml><?xml version="1.0" encoding="utf-8"?>
<sst xmlns="http://schemas.openxmlformats.org/spreadsheetml/2006/main" count="55" uniqueCount="43">
  <si>
    <t>Zap. št.</t>
  </si>
  <si>
    <t>E/M</t>
  </si>
  <si>
    <t>Ponudniku ni dovoljeno spreminjanje vsebine zahtev naročnika. Če naročnik ugotovi, da je ponudnik vsebino spreminjal, bo ponudnik v tem delu izločen iz nadaljnje obravnave.</t>
  </si>
  <si>
    <t>SKUPNA VREDNOST PONUDBE BREZ  DDV V EUR</t>
  </si>
  <si>
    <t>VREDNOST   DDV V EUR</t>
  </si>
  <si>
    <t>Blago</t>
  </si>
  <si>
    <t>22% DDV/ E.M. 
V EUR</t>
  </si>
  <si>
    <t>Cena/ E.M. brez DDV V EUR</t>
  </si>
  <si>
    <t>6= 5*22%</t>
  </si>
  <si>
    <t>Cena v EUR z DDV/E.M.</t>
  </si>
  <si>
    <t>7 = 6+5</t>
  </si>
  <si>
    <t>8=4*7</t>
  </si>
  <si>
    <t xml:space="preserve">Skupna vrednost v EUR z DDV </t>
  </si>
  <si>
    <t>Skupaj količina</t>
  </si>
  <si>
    <t>Veljavnost ponudbe: 90 dni od datuma določenega za oddajo ponudbe.</t>
  </si>
  <si>
    <t>Ponudnik:</t>
  </si>
  <si>
    <t>Št. ponudbe:</t>
  </si>
  <si>
    <t>Datum:</t>
  </si>
  <si>
    <r>
      <t xml:space="preserve">SKUPNA VREDNOST PONUDBE Z DDV V EUR
</t>
    </r>
    <r>
      <rPr>
        <i/>
        <sz val="8"/>
        <color theme="3" tint="0.59999389629810485"/>
        <rFont val="Arial"/>
        <family val="2"/>
        <charset val="238"/>
      </rPr>
      <t>(ocenjevalno merilo)</t>
    </r>
  </si>
  <si>
    <t xml:space="preserve">DOBAVNI ROK:
</t>
  </si>
  <si>
    <t>Ponudnik mora izpolniti vse zahtevane podatke v predračunu (zasenčena polja)!</t>
  </si>
  <si>
    <t xml:space="preserve">KRAJ DOBAVE:      </t>
  </si>
  <si>
    <r>
      <rPr>
        <b/>
        <sz val="10"/>
        <rFont val="Arial"/>
        <family val="2"/>
        <charset val="238"/>
      </rPr>
      <t>PLAČILO:</t>
    </r>
    <r>
      <rPr>
        <sz val="10"/>
        <rFont val="Arial"/>
        <family val="2"/>
        <charset val="238"/>
      </rPr>
      <t xml:space="preserve">                   v 30ih dneh, pri čemer začne teči naslednji dan od uradnega prejema e-računa na naslov naročnika.  </t>
    </r>
  </si>
  <si>
    <t xml:space="preserve">MORS 394/2022-EN; POTROŠNI MATERIAL ZA IZDELAVO VARNOSTNIH IDENTIFIKACIJSKIH DOKUMENTOV </t>
  </si>
  <si>
    <t>PVC kartica Evolis C4001, SIJAJ BELA barva, CR80, 54 x 86 mm, 0.76mm - 30 mil; TÜV (EC) No 1935/2004</t>
  </si>
  <si>
    <t>Evolis Avansia RT4F010EAA RT YMCK barvni ribon za 500 potiskov</t>
  </si>
  <si>
    <t>Evolis Avansia RTCL009NAA RT film za 500 potiskov</t>
  </si>
  <si>
    <t>Evolis LPS032NAA CLEAR PATCH 0.5 MIL za CLM do 600 potiskov; Za laminacijsko enoto ( CLM ) za Primacy in Avansia</t>
  </si>
  <si>
    <t>Premium trdi etui z zarezo za prst (V) IM-201; Polikarbonat, vertikalni, za kartico dimenzije 86 (V) x 54 (D) mm / 0,76 mm, prozoren</t>
  </si>
  <si>
    <t>Multi-Card trdi etui za kartice HH0300 (V), prozoren – mat; ABS, horizontalni, za kartico 54 (V) x 86 (D) mm / 0,76 mm Ena kartica na sprednji strani, do tri kartice na hrbtni stran</t>
  </si>
  <si>
    <t>Klasični JO-JO obesek s priponko za pas, ČRNA barva; Okrepljena vinilna vrvica, dolžina vrvice 72 cm</t>
  </si>
  <si>
    <t>Kovinska priponka krokodilček s prozornim paščkom - SCO100; Dolžina 70 mm</t>
  </si>
  <si>
    <t>Matica XID ART film DIC10319; Za XID 5xxie, 8300/600 in 93xx - 1000 potiskov Uporaba z DIC10216, DIC10217, DIC10313 in DIC10195</t>
  </si>
  <si>
    <t>RFID kartica NXP Mifare DESFire EV3 8K R/W 13.56 MHz; CR80, bela barva</t>
  </si>
  <si>
    <t>Premium prozorni trdi etui z zarezo za prst (H) IM-100; Polikarbonat, horizontalni, za kartico dimenzije 54 (V) x 86 (D) mm / 0,76 mm, prozoren</t>
  </si>
  <si>
    <t>Artikel – razno S10201; Evolis Avanisa zalogovnik za kartice</t>
  </si>
  <si>
    <t>kos</t>
  </si>
  <si>
    <r>
      <rPr>
        <b/>
        <sz val="10"/>
        <rFont val="Arial"/>
        <family val="2"/>
        <charset val="238"/>
      </rPr>
      <t xml:space="preserve">GARANCIJSKI ROK: </t>
    </r>
    <r>
      <rPr>
        <sz val="10"/>
        <rFont val="Arial"/>
        <family val="2"/>
        <charset val="238"/>
      </rPr>
      <t xml:space="preserve"> 12 mesecev od dneva podpisa kakovostnega prevzema blaga s strani naročnika
                                      </t>
    </r>
  </si>
  <si>
    <t>Ministrstvo za obrambo RS, Vojkova c. 55, 1000 Ljubljana</t>
  </si>
  <si>
    <t>Predmet JN mora v celoti ustrezati tehničnim opisom in zahtevam, ki so navedene v obrazcu" Predračun enostavni".</t>
  </si>
  <si>
    <t>Artikel - razno Evolis personalizirana varnostna hologramska folija "PATCH 0.6 MIL" - 1 rola/600 potiskov (registrirani hologram Slovenske vojske)</t>
  </si>
  <si>
    <t>Obrazec »PREDRAČUN«</t>
  </si>
  <si>
    <t>v roku najkasneje 40 koledarskih dni, šteto od dneva obojestranskega podpisa pogodbe, vendar ne pred 4. 12. 2023!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</si>
</sst>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0"/>
      <color rgb="FF000000"/>
      <name val="Arial"/>
      <family val="2"/>
    </font>
    <font>
      <i/>
      <sz val="8"/>
      <color theme="3" tint="0.59999389629810485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</font>
    <font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>
      <alignment horizontal="left" vertical="center"/>
    </xf>
    <xf numFmtId="0" fontId="2" fillId="0" borderId="1">
      <alignment horizontal="left" vertical="center" wrapText="1"/>
    </xf>
    <xf numFmtId="0" fontId="1" fillId="0" borderId="0"/>
    <xf numFmtId="0" fontId="1" fillId="0" borderId="0"/>
    <xf numFmtId="0" fontId="6" fillId="0" borderId="0"/>
  </cellStyleXfs>
  <cellXfs count="35">
    <xf numFmtId="0" fontId="0" fillId="0" borderId="0" xfId="0"/>
    <xf numFmtId="0" fontId="3" fillId="0" borderId="0" xfId="0" applyFont="1"/>
    <xf numFmtId="0" fontId="0" fillId="0" borderId="0" xfId="0" applyFont="1"/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0" fontId="0" fillId="0" borderId="2" xfId="0" applyBorder="1"/>
    <xf numFmtId="0" fontId="3" fillId="0" borderId="0" xfId="0" applyFont="1" applyAlignment="1">
      <alignment horizontal="right"/>
    </xf>
    <xf numFmtId="1" fontId="5" fillId="3" borderId="7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/>
    </xf>
    <xf numFmtId="0" fontId="0" fillId="0" borderId="0" xfId="0" applyFill="1"/>
    <xf numFmtId="4" fontId="0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/>
    </xf>
    <xf numFmtId="0" fontId="0" fillId="0" borderId="0" xfId="0" applyFont="1" applyAlignment="1"/>
    <xf numFmtId="0" fontId="8" fillId="0" borderId="0" xfId="0" applyFont="1"/>
    <xf numFmtId="0" fontId="0" fillId="0" borderId="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/>
    </xf>
    <xf numFmtId="4" fontId="0" fillId="0" borderId="6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Fill="1" applyAlignment="1"/>
    <xf numFmtId="0" fontId="0" fillId="0" borderId="0" xfId="0" applyFont="1" applyFill="1"/>
    <xf numFmtId="0" fontId="3" fillId="0" borderId="0" xfId="0" applyFont="1" applyFill="1" applyAlignment="1">
      <alignment vertical="top"/>
    </xf>
    <xf numFmtId="0" fontId="0" fillId="0" borderId="0" xfId="0" applyFont="1" applyFill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4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</cellXfs>
  <cellStyles count="6">
    <cellStyle name="JN-navadno" xfId="1"/>
    <cellStyle name="JN-tabela" xfId="2"/>
    <cellStyle name="Navadno" xfId="0" builtinId="0"/>
    <cellStyle name="Navadno 2" xfId="3"/>
    <cellStyle name="Navadno 3" xfId="4"/>
    <cellStyle name="Normal 2" xfId="5"/>
  </cellStyles>
  <dxfs count="4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tabSelected="1" topLeftCell="A22" workbookViewId="0">
      <selection activeCell="I49" sqref="I49"/>
    </sheetView>
  </sheetViews>
  <sheetFormatPr defaultRowHeight="12.75" x14ac:dyDescent="0.2"/>
  <cols>
    <col min="1" max="1" width="4.42578125" customWidth="1"/>
    <col min="2" max="2" width="16.7109375" customWidth="1"/>
    <col min="3" max="3" width="51.140625" customWidth="1"/>
    <col min="4" max="4" width="7.140625" customWidth="1"/>
    <col min="5" max="5" width="8.140625" bestFit="1" customWidth="1"/>
    <col min="6" max="6" width="15.140625" customWidth="1"/>
    <col min="7" max="7" width="21.28515625" customWidth="1"/>
    <col min="8" max="8" width="19.7109375" customWidth="1"/>
    <col min="9" max="9" width="19.140625" customWidth="1"/>
  </cols>
  <sheetData>
    <row r="2" spans="2:9" s="1" customFormat="1" x14ac:dyDescent="0.2">
      <c r="B2" s="28" t="s">
        <v>41</v>
      </c>
      <c r="C2" s="28"/>
      <c r="D2" s="28"/>
      <c r="E2" s="28"/>
      <c r="F2" s="28"/>
    </row>
    <row r="4" spans="2:9" x14ac:dyDescent="0.2">
      <c r="B4" s="28" t="s">
        <v>23</v>
      </c>
      <c r="C4" s="28"/>
      <c r="D4" s="28"/>
      <c r="E4" s="28"/>
      <c r="F4" s="28"/>
    </row>
    <row r="5" spans="2:9" x14ac:dyDescent="0.2">
      <c r="B5" s="15"/>
      <c r="C5" s="15"/>
      <c r="D5" s="15"/>
      <c r="E5" s="15"/>
      <c r="F5" s="15"/>
    </row>
    <row r="6" spans="2:9" ht="17.25" customHeight="1" x14ac:dyDescent="0.2">
      <c r="B6" s="1"/>
      <c r="C6" s="1"/>
      <c r="D6" s="1"/>
      <c r="E6" s="1"/>
      <c r="F6" s="1"/>
    </row>
    <row r="7" spans="2:9" ht="16.5" customHeight="1" x14ac:dyDescent="0.2">
      <c r="B7" s="8" t="s">
        <v>15</v>
      </c>
      <c r="C7" s="29"/>
      <c r="D7" s="30"/>
      <c r="E7" s="30"/>
      <c r="F7" s="31"/>
    </row>
    <row r="9" spans="2:9" ht="17.25" customHeight="1" x14ac:dyDescent="0.2">
      <c r="B9" s="8" t="s">
        <v>16</v>
      </c>
      <c r="C9" s="7"/>
      <c r="E9" s="8" t="s">
        <v>17</v>
      </c>
      <c r="F9" s="7"/>
    </row>
    <row r="11" spans="2:9" ht="38.25" x14ac:dyDescent="0.2">
      <c r="B11" s="3" t="s">
        <v>0</v>
      </c>
      <c r="C11" s="3" t="s">
        <v>5</v>
      </c>
      <c r="D11" s="4" t="s">
        <v>1</v>
      </c>
      <c r="E11" s="4" t="s">
        <v>13</v>
      </c>
      <c r="F11" s="5" t="s">
        <v>7</v>
      </c>
      <c r="G11" s="4" t="s">
        <v>6</v>
      </c>
      <c r="H11" s="4" t="s">
        <v>9</v>
      </c>
      <c r="I11" s="4" t="s">
        <v>12</v>
      </c>
    </row>
    <row r="12" spans="2:9" s="12" customFormat="1" ht="9.75" customHeight="1" x14ac:dyDescent="0.2">
      <c r="B12" s="10">
        <v>1</v>
      </c>
      <c r="C12" s="9">
        <v>2</v>
      </c>
      <c r="D12" s="10">
        <v>3</v>
      </c>
      <c r="E12" s="10">
        <v>4</v>
      </c>
      <c r="F12" s="11">
        <v>5</v>
      </c>
      <c r="G12" s="10" t="s">
        <v>8</v>
      </c>
      <c r="H12" s="10" t="s">
        <v>10</v>
      </c>
      <c r="I12" s="10" t="s">
        <v>11</v>
      </c>
    </row>
    <row r="13" spans="2:9" s="12" customFormat="1" ht="43.5" customHeight="1" x14ac:dyDescent="0.2">
      <c r="B13" s="18">
        <v>1</v>
      </c>
      <c r="C13" s="20" t="s">
        <v>24</v>
      </c>
      <c r="D13" s="21" t="s">
        <v>36</v>
      </c>
      <c r="E13" s="23">
        <v>5000</v>
      </c>
      <c r="F13" s="22"/>
      <c r="G13" s="13">
        <f t="shared" ref="G13" si="0">H13-F13</f>
        <v>0</v>
      </c>
      <c r="H13" s="14">
        <f t="shared" ref="H13" si="1">F13*122/100</f>
        <v>0</v>
      </c>
      <c r="I13" s="14">
        <f t="shared" ref="I13" si="2">H13*E13</f>
        <v>0</v>
      </c>
    </row>
    <row r="14" spans="2:9" s="12" customFormat="1" ht="36.75" customHeight="1" x14ac:dyDescent="0.2">
      <c r="B14" s="19">
        <v>2</v>
      </c>
      <c r="C14" s="20" t="s">
        <v>25</v>
      </c>
      <c r="D14" s="21" t="s">
        <v>36</v>
      </c>
      <c r="E14" s="23">
        <v>18</v>
      </c>
      <c r="F14" s="22"/>
      <c r="G14" s="13">
        <f t="shared" ref="G14:G25" si="3">H14-F14</f>
        <v>0</v>
      </c>
      <c r="H14" s="14">
        <f t="shared" ref="H14:H25" si="4">F14*122/100</f>
        <v>0</v>
      </c>
      <c r="I14" s="14">
        <f t="shared" ref="I14:I25" si="5">H14*E14</f>
        <v>0</v>
      </c>
    </row>
    <row r="15" spans="2:9" s="12" customFormat="1" ht="34.5" customHeight="1" x14ac:dyDescent="0.2">
      <c r="B15" s="19">
        <v>3</v>
      </c>
      <c r="C15" s="20" t="s">
        <v>26</v>
      </c>
      <c r="D15" s="21" t="s">
        <v>36</v>
      </c>
      <c r="E15" s="23">
        <v>18</v>
      </c>
      <c r="F15" s="22"/>
      <c r="G15" s="13">
        <f t="shared" si="3"/>
        <v>0</v>
      </c>
      <c r="H15" s="14">
        <f t="shared" si="4"/>
        <v>0</v>
      </c>
      <c r="I15" s="14">
        <f t="shared" si="5"/>
        <v>0</v>
      </c>
    </row>
    <row r="16" spans="2:9" s="12" customFormat="1" ht="51.75" customHeight="1" x14ac:dyDescent="0.2">
      <c r="B16" s="18">
        <v>4</v>
      </c>
      <c r="C16" s="20" t="s">
        <v>27</v>
      </c>
      <c r="D16" s="21" t="s">
        <v>36</v>
      </c>
      <c r="E16" s="23">
        <v>1</v>
      </c>
      <c r="F16" s="22"/>
      <c r="G16" s="13">
        <f t="shared" si="3"/>
        <v>0</v>
      </c>
      <c r="H16" s="14">
        <f t="shared" si="4"/>
        <v>0</v>
      </c>
      <c r="I16" s="14">
        <f t="shared" si="5"/>
        <v>0</v>
      </c>
    </row>
    <row r="17" spans="2:9" s="12" customFormat="1" ht="55.5" customHeight="1" x14ac:dyDescent="0.2">
      <c r="B17" s="19">
        <v>5</v>
      </c>
      <c r="C17" s="20" t="s">
        <v>28</v>
      </c>
      <c r="D17" s="21" t="s">
        <v>36</v>
      </c>
      <c r="E17" s="23">
        <v>600</v>
      </c>
      <c r="F17" s="22"/>
      <c r="G17" s="13">
        <f t="shared" si="3"/>
        <v>0</v>
      </c>
      <c r="H17" s="14">
        <f t="shared" si="4"/>
        <v>0</v>
      </c>
      <c r="I17" s="14">
        <f t="shared" si="5"/>
        <v>0</v>
      </c>
    </row>
    <row r="18" spans="2:9" s="12" customFormat="1" ht="60" customHeight="1" x14ac:dyDescent="0.2">
      <c r="B18" s="19">
        <v>6</v>
      </c>
      <c r="C18" s="20" t="s">
        <v>29</v>
      </c>
      <c r="D18" s="21" t="s">
        <v>36</v>
      </c>
      <c r="E18" s="23">
        <v>200</v>
      </c>
      <c r="F18" s="22"/>
      <c r="G18" s="13">
        <f t="shared" si="3"/>
        <v>0</v>
      </c>
      <c r="H18" s="14">
        <f t="shared" si="4"/>
        <v>0</v>
      </c>
      <c r="I18" s="14">
        <f t="shared" si="5"/>
        <v>0</v>
      </c>
    </row>
    <row r="19" spans="2:9" s="12" customFormat="1" ht="48" customHeight="1" x14ac:dyDescent="0.2">
      <c r="B19" s="18">
        <v>7</v>
      </c>
      <c r="C19" s="20" t="s">
        <v>30</v>
      </c>
      <c r="D19" s="21" t="s">
        <v>36</v>
      </c>
      <c r="E19" s="23">
        <v>400</v>
      </c>
      <c r="F19" s="22"/>
      <c r="G19" s="13">
        <f t="shared" si="3"/>
        <v>0</v>
      </c>
      <c r="H19" s="14">
        <f t="shared" si="4"/>
        <v>0</v>
      </c>
      <c r="I19" s="14">
        <f t="shared" si="5"/>
        <v>0</v>
      </c>
    </row>
    <row r="20" spans="2:9" s="12" customFormat="1" ht="45.75" customHeight="1" x14ac:dyDescent="0.2">
      <c r="B20" s="19">
        <v>8</v>
      </c>
      <c r="C20" s="20" t="s">
        <v>31</v>
      </c>
      <c r="D20" s="21" t="s">
        <v>36</v>
      </c>
      <c r="E20" s="23">
        <v>5000</v>
      </c>
      <c r="F20" s="22"/>
      <c r="G20" s="13">
        <f t="shared" si="3"/>
        <v>0</v>
      </c>
      <c r="H20" s="14">
        <f t="shared" si="4"/>
        <v>0</v>
      </c>
      <c r="I20" s="14">
        <f t="shared" si="5"/>
        <v>0</v>
      </c>
    </row>
    <row r="21" spans="2:9" s="12" customFormat="1" ht="48.75" customHeight="1" x14ac:dyDescent="0.2">
      <c r="B21" s="19">
        <v>9</v>
      </c>
      <c r="C21" s="20" t="s">
        <v>32</v>
      </c>
      <c r="D21" s="21" t="s">
        <v>36</v>
      </c>
      <c r="E21" s="23">
        <v>8</v>
      </c>
      <c r="F21" s="22"/>
      <c r="G21" s="13">
        <f t="shared" si="3"/>
        <v>0</v>
      </c>
      <c r="H21" s="14">
        <f t="shared" si="4"/>
        <v>0</v>
      </c>
      <c r="I21" s="14">
        <f t="shared" si="5"/>
        <v>0</v>
      </c>
    </row>
    <row r="22" spans="2:9" s="12" customFormat="1" ht="38.25" customHeight="1" x14ac:dyDescent="0.2">
      <c r="B22" s="18">
        <v>10</v>
      </c>
      <c r="C22" s="20" t="s">
        <v>33</v>
      </c>
      <c r="D22" s="21" t="s">
        <v>36</v>
      </c>
      <c r="E22" s="23">
        <v>3000</v>
      </c>
      <c r="F22" s="22"/>
      <c r="G22" s="13">
        <f t="shared" si="3"/>
        <v>0</v>
      </c>
      <c r="H22" s="14">
        <f t="shared" si="4"/>
        <v>0</v>
      </c>
      <c r="I22" s="14">
        <f t="shared" si="5"/>
        <v>0</v>
      </c>
    </row>
    <row r="23" spans="2:9" s="12" customFormat="1" ht="47.25" customHeight="1" x14ac:dyDescent="0.2">
      <c r="B23" s="19">
        <v>11</v>
      </c>
      <c r="C23" s="20" t="s">
        <v>34</v>
      </c>
      <c r="D23" s="21" t="s">
        <v>36</v>
      </c>
      <c r="E23" s="23">
        <v>5000</v>
      </c>
      <c r="F23" s="22"/>
      <c r="G23" s="13">
        <f t="shared" si="3"/>
        <v>0</v>
      </c>
      <c r="H23" s="14">
        <f t="shared" si="4"/>
        <v>0</v>
      </c>
      <c r="I23" s="14">
        <f t="shared" si="5"/>
        <v>0</v>
      </c>
    </row>
    <row r="24" spans="2:9" s="12" customFormat="1" ht="43.5" customHeight="1" x14ac:dyDescent="0.2">
      <c r="B24" s="19">
        <v>12</v>
      </c>
      <c r="C24" s="20" t="s">
        <v>40</v>
      </c>
      <c r="D24" s="21" t="s">
        <v>36</v>
      </c>
      <c r="E24" s="23">
        <v>8</v>
      </c>
      <c r="F24" s="22"/>
      <c r="G24" s="13">
        <f t="shared" si="3"/>
        <v>0</v>
      </c>
      <c r="H24" s="14">
        <f t="shared" si="4"/>
        <v>0</v>
      </c>
      <c r="I24" s="14">
        <f t="shared" si="5"/>
        <v>0</v>
      </c>
    </row>
    <row r="25" spans="2:9" s="12" customFormat="1" ht="39" customHeight="1" x14ac:dyDescent="0.2">
      <c r="B25" s="18">
        <v>13</v>
      </c>
      <c r="C25" s="20" t="s">
        <v>35</v>
      </c>
      <c r="D25" s="21" t="s">
        <v>36</v>
      </c>
      <c r="E25" s="23">
        <v>2</v>
      </c>
      <c r="F25" s="22"/>
      <c r="G25" s="13">
        <f t="shared" si="3"/>
        <v>0</v>
      </c>
      <c r="H25" s="14">
        <f t="shared" si="4"/>
        <v>0</v>
      </c>
      <c r="I25" s="14">
        <f t="shared" si="5"/>
        <v>0</v>
      </c>
    </row>
    <row r="26" spans="2:9" ht="28.5" customHeight="1" x14ac:dyDescent="0.2">
      <c r="B26" s="32" t="s">
        <v>3</v>
      </c>
      <c r="C26" s="32"/>
      <c r="D26" s="32"/>
      <c r="E26" s="32"/>
      <c r="F26" s="33"/>
      <c r="G26" s="33"/>
      <c r="H26" s="33"/>
      <c r="I26" s="6">
        <f>I28*100/122</f>
        <v>0</v>
      </c>
    </row>
    <row r="27" spans="2:9" ht="27.75" customHeight="1" x14ac:dyDescent="0.2">
      <c r="B27" s="33" t="s">
        <v>4</v>
      </c>
      <c r="C27" s="33"/>
      <c r="D27" s="33"/>
      <c r="E27" s="33"/>
      <c r="F27" s="33"/>
      <c r="G27" s="33"/>
      <c r="H27" s="33"/>
      <c r="I27" s="6">
        <f>I28-I26</f>
        <v>0</v>
      </c>
    </row>
    <row r="28" spans="2:9" ht="28.5" customHeight="1" x14ac:dyDescent="0.2">
      <c r="B28" s="34" t="s">
        <v>18</v>
      </c>
      <c r="C28" s="33"/>
      <c r="D28" s="33"/>
      <c r="E28" s="33"/>
      <c r="F28" s="33"/>
      <c r="G28" s="33"/>
      <c r="H28" s="33"/>
      <c r="I28" s="6">
        <f>SUM(I13:I25)</f>
        <v>0</v>
      </c>
    </row>
    <row r="31" spans="2:9" s="2" customFormat="1" x14ac:dyDescent="0.2">
      <c r="B31" s="24" t="s">
        <v>19</v>
      </c>
      <c r="C31" s="25" t="s">
        <v>42</v>
      </c>
      <c r="D31" s="25"/>
      <c r="E31" s="25"/>
      <c r="F31" s="25"/>
      <c r="G31" s="25"/>
      <c r="H31" s="25"/>
      <c r="I31" s="25"/>
    </row>
    <row r="32" spans="2:9" s="2" customFormat="1" x14ac:dyDescent="0.2">
      <c r="B32" s="26" t="s">
        <v>21</v>
      </c>
      <c r="C32" s="27" t="s">
        <v>38</v>
      </c>
      <c r="D32" s="27"/>
      <c r="E32" s="27"/>
      <c r="F32" s="27"/>
      <c r="G32" s="27"/>
      <c r="H32" s="27"/>
      <c r="I32" s="25"/>
    </row>
    <row r="33" spans="2:9" s="2" customFormat="1" x14ac:dyDescent="0.2">
      <c r="B33" s="25" t="s">
        <v>22</v>
      </c>
      <c r="C33" s="25"/>
      <c r="D33" s="25"/>
      <c r="E33" s="25"/>
      <c r="F33" s="25"/>
      <c r="G33" s="25"/>
      <c r="H33" s="25"/>
      <c r="I33" s="25"/>
    </row>
    <row r="34" spans="2:9" s="2" customFormat="1" ht="27" customHeight="1" x14ac:dyDescent="0.2">
      <c r="B34" s="27" t="s">
        <v>37</v>
      </c>
      <c r="C34" s="27"/>
      <c r="D34" s="27"/>
      <c r="E34" s="27"/>
      <c r="F34" s="27"/>
      <c r="G34" s="27"/>
      <c r="H34" s="27"/>
      <c r="I34" s="27"/>
    </row>
    <row r="35" spans="2:9" s="2" customFormat="1" x14ac:dyDescent="0.2">
      <c r="B35" s="25"/>
      <c r="C35" s="25"/>
      <c r="D35" s="25"/>
      <c r="E35" s="25"/>
      <c r="F35" s="25"/>
      <c r="G35" s="25"/>
      <c r="H35" s="25"/>
      <c r="I35" s="25"/>
    </row>
    <row r="36" spans="2:9" s="2" customFormat="1" x14ac:dyDescent="0.2">
      <c r="B36" s="2" t="s">
        <v>20</v>
      </c>
    </row>
    <row r="37" spans="2:9" s="2" customFormat="1" x14ac:dyDescent="0.2">
      <c r="B37" s="2" t="s">
        <v>39</v>
      </c>
    </row>
    <row r="38" spans="2:9" s="2" customFormat="1" x14ac:dyDescent="0.2">
      <c r="B38" s="2" t="s">
        <v>14</v>
      </c>
    </row>
    <row r="39" spans="2:9" s="2" customFormat="1" x14ac:dyDescent="0.2">
      <c r="B39" s="2" t="s">
        <v>2</v>
      </c>
      <c r="F39" s="16"/>
    </row>
    <row r="40" spans="2:9" s="17" customFormat="1" x14ac:dyDescent="0.2"/>
    <row r="41" spans="2:9" s="17" customFormat="1" x14ac:dyDescent="0.2"/>
  </sheetData>
  <mergeCells count="8">
    <mergeCell ref="B34:I34"/>
    <mergeCell ref="B2:F2"/>
    <mergeCell ref="B4:F4"/>
    <mergeCell ref="C7:F7"/>
    <mergeCell ref="B26:H26"/>
    <mergeCell ref="B27:H27"/>
    <mergeCell ref="B28:H28"/>
    <mergeCell ref="C32:H32"/>
  </mergeCells>
  <conditionalFormatting sqref="C7:F7 C9 F9 F13:F25">
    <cfRule type="containsBlanks" dxfId="3" priority="1" stopIfTrue="1">
      <formula>LEN(TRIM(C7))=0</formula>
    </cfRule>
  </conditionalFormatting>
  <conditionalFormatting sqref="C11">
    <cfRule type="duplicateValues" dxfId="2" priority="2" stopIfTrue="1"/>
    <cfRule type="duplicateValues" dxfId="1" priority="3" stopIfTrue="1"/>
    <cfRule type="cellIs" dxfId="0" priority="4" stopIfTrue="1" operator="equal">
      <formula>2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PREDRAČUN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KUMP Alojzij</dc:creator>
  <cp:lastModifiedBy>PURKAT Boštjan</cp:lastModifiedBy>
  <cp:lastPrinted>2016-12-05T09:53:21Z</cp:lastPrinted>
  <dcterms:created xsi:type="dcterms:W3CDTF">2013-06-09T08:45:09Z</dcterms:created>
  <dcterms:modified xsi:type="dcterms:W3CDTF">2023-10-23T13:39:25Z</dcterms:modified>
</cp:coreProperties>
</file>