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2022\Govorniški oder Maribor\"/>
    </mc:Choice>
  </mc:AlternateContent>
  <bookViews>
    <workbookView xWindow="-120" yWindow="-120" windowWidth="38640" windowHeight="21240" tabRatio="500"/>
  </bookViews>
  <sheets>
    <sheet name="1. stran" sheetId="1" r:id="rId1"/>
    <sheet name="Uvod" sheetId="25" r:id="rId2"/>
    <sheet name="Rekapitulacija" sheetId="2" r:id="rId3"/>
    <sheet name="A|Rušitvena d." sheetId="34" r:id="rId4"/>
    <sheet name="A|Pripravljalna d." sheetId="4" r:id="rId5"/>
    <sheet name="A|Zemeljska d." sheetId="5" r:id="rId6"/>
    <sheet name="A|Betonska d." sheetId="6" r:id="rId7"/>
    <sheet name="A|Opaž-tesarska d." sheetId="7" r:id="rId8"/>
    <sheet name="A|Zidarska d." sheetId="8" r:id="rId9"/>
    <sheet name="B|Ključavničarska d." sheetId="13" r:id="rId10"/>
    <sheet name="B|Mizarska d." sheetId="37" r:id="rId11"/>
    <sheet name="C|Elektro inštalacije" sheetId="36" r:id="rId12"/>
  </sheets>
  <definedNames>
    <definedName name="agregat">#REF!</definedName>
    <definedName name="Excel_BuiltIn_Print_Area_1">#REF!</definedName>
    <definedName name="Excel_BuiltIn_Print_Area_3_1" localSheetId="6">'A|Betonska d.'!$A$1:$F$47</definedName>
    <definedName name="Excel_BuiltIn_Print_Area_3_1" localSheetId="7">'A|Opaž-tesarska d.'!$A$1:$F$15</definedName>
    <definedName name="Excel_BuiltIn_Print_Area_3_1" localSheetId="4">'A|Pripravljalna d.'!$A$1:$F$19</definedName>
    <definedName name="Excel_BuiltIn_Print_Area_3_1" localSheetId="3">'A|Rušitvena d.'!$A$1:$F$18</definedName>
    <definedName name="Excel_BuiltIn_Print_Area_3_1" localSheetId="5">'A|Zemeljska d.'!$A$1:$F$41</definedName>
    <definedName name="Excel_BuiltIn_Print_Area_3_1" localSheetId="8">'A|Zidarska d.'!#REF!</definedName>
    <definedName name="Excel_BuiltIn_Print_Area_3_1" localSheetId="9">'B|Ključavničarska d.'!#REF!</definedName>
    <definedName name="Excel_BuiltIn_Print_Area_3_1" localSheetId="10">'B|Mizarska d.'!#REF!</definedName>
    <definedName name="Excel_BuiltIn_Print_Area_3_1" localSheetId="11">'C|Elektro inštalacije'!#REF!</definedName>
    <definedName name="Excel_BuiltIn_Print_Area_3_1" localSheetId="1">#REF!</definedName>
    <definedName name="Excel_BuiltIn_Print_Area_3_1">#REF!</definedName>
    <definedName name="Excel_BuiltIn_Print_Area_3_1_1" localSheetId="6">'A|Betonska d.'!#REF!</definedName>
    <definedName name="Excel_BuiltIn_Print_Area_3_1_1" localSheetId="7">'A|Opaž-tesarska d.'!#REF!</definedName>
    <definedName name="Excel_BuiltIn_Print_Area_3_1_1" localSheetId="4">'A|Pripravljalna d.'!$A$1:$F$19</definedName>
    <definedName name="Excel_BuiltIn_Print_Area_3_1_1" localSheetId="3">'A|Rušitvena d.'!$A$1:$F$18</definedName>
    <definedName name="Excel_BuiltIn_Print_Area_3_1_1" localSheetId="5">'A|Zemeljska d.'!#REF!</definedName>
    <definedName name="Excel_BuiltIn_Print_Area_3_1_1" localSheetId="8">'A|Zidarska d.'!#REF!</definedName>
    <definedName name="Excel_BuiltIn_Print_Area_3_1_1" localSheetId="9">'B|Ključavničarska d.'!#REF!</definedName>
    <definedName name="Excel_BuiltIn_Print_Area_3_1_1" localSheetId="10">'B|Mizarska d.'!#REF!</definedName>
    <definedName name="Excel_BuiltIn_Print_Area_3_1_1" localSheetId="11">'C|Elektro inštalacije'!#REF!</definedName>
    <definedName name="Excel_BuiltIn_Print_Area_3_1_1" localSheetId="1">#REF!</definedName>
    <definedName name="Excel_BuiltIn_Print_Area_3_1_1">#REF!</definedName>
    <definedName name="Excel_BuiltIn_Print_Area_3_1_1_1" localSheetId="6">'A|Betonska d.'!#REF!</definedName>
    <definedName name="Excel_BuiltIn_Print_Area_3_1_1_1" localSheetId="7">'A|Opaž-tesarska d.'!#REF!</definedName>
    <definedName name="Excel_BuiltIn_Print_Area_3_1_1_1" localSheetId="4">'A|Pripravljalna d.'!$A$1:$F$19</definedName>
    <definedName name="Excel_BuiltIn_Print_Area_3_1_1_1" localSheetId="3">'A|Rušitvena d.'!$A$1:$F$18</definedName>
    <definedName name="Excel_BuiltIn_Print_Area_3_1_1_1" localSheetId="5">'A|Zemeljska d.'!#REF!</definedName>
    <definedName name="Excel_BuiltIn_Print_Area_3_1_1_1" localSheetId="8">'A|Zidarska d.'!#REF!</definedName>
    <definedName name="Excel_BuiltIn_Print_Area_3_1_1_1" localSheetId="9">'B|Ključavničarska d.'!#REF!</definedName>
    <definedName name="Excel_BuiltIn_Print_Area_3_1_1_1" localSheetId="10">'B|Mizarska d.'!#REF!</definedName>
    <definedName name="Excel_BuiltIn_Print_Area_3_1_1_1" localSheetId="11">'C|Elektro inštalacije'!#REF!</definedName>
    <definedName name="Excel_BuiltIn_Print_Area_3_1_1_1" localSheetId="1">#REF!</definedName>
    <definedName name="Excel_BuiltIn_Print_Area_3_1_1_1">#REF!</definedName>
    <definedName name="Excel_BuiltIn_Print_Area_4">#REF!</definedName>
    <definedName name="Excel_BuiltIn_Print_Area_5">#REF!</definedName>
    <definedName name="izves">#REF!</definedName>
    <definedName name="izvesek">#REF!</definedName>
    <definedName name="oddusek">#REF!</definedName>
    <definedName name="oprema">#REF!</definedName>
    <definedName name="_xlnm.Print_Area" localSheetId="0">'1. stran'!$A$1:$E$32</definedName>
    <definedName name="_xlnm.Print_Area" localSheetId="6">'A|Betonska d.'!$A$1:$F$47</definedName>
    <definedName name="_xlnm.Print_Area" localSheetId="7">'A|Opaž-tesarska d.'!$A$1:$F$27</definedName>
    <definedName name="_xlnm.Print_Area" localSheetId="4">'A|Pripravljalna d.'!$A$1:$F$18</definedName>
    <definedName name="_xlnm.Print_Area" localSheetId="3">'A|Rušitvena d.'!$A$1:$F$17</definedName>
    <definedName name="_xlnm.Print_Area" localSheetId="5">'A|Zemeljska d.'!$A$1:$F$36</definedName>
    <definedName name="_xlnm.Print_Area" localSheetId="8">'A|Zidarska d.'!$A$1:$F$31</definedName>
    <definedName name="_xlnm.Print_Area" localSheetId="9">'B|Ključavničarska d.'!$A$1:$F$40</definedName>
    <definedName name="_xlnm.Print_Area" localSheetId="10">'B|Mizarska d.'!$A$1:$F$14</definedName>
    <definedName name="_xlnm.Print_Area" localSheetId="11">'C|Elektro inštalacije'!$A$1:$F$38</definedName>
    <definedName name="_xlnm.Print_Area" localSheetId="2">Rekapitulacija!$A$1:$I$36</definedName>
    <definedName name="_xlnm.Print_Area" localSheetId="1">Uvod!$A$1:$I$34</definedName>
    <definedName name="svetilka">#REF!</definedName>
    <definedName name="totem">#REF!</definedName>
    <definedName name="totm">#REF!</definedName>
    <definedName name="zastavka">#REF!</definedName>
  </definedName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4"/>
    </ext>
  </extLst>
</workbook>
</file>

<file path=xl/calcChain.xml><?xml version="1.0" encoding="utf-8"?>
<calcChain xmlns="http://schemas.openxmlformats.org/spreadsheetml/2006/main">
  <c r="F34" i="36" l="1"/>
  <c r="F12" i="13" l="1"/>
  <c r="F34" i="13"/>
  <c r="F33" i="13"/>
  <c r="F32" i="13"/>
  <c r="F27" i="13"/>
  <c r="F26" i="13"/>
  <c r="F24" i="36"/>
  <c r="F26" i="36"/>
  <c r="F8" i="37"/>
  <c r="F7" i="37"/>
  <c r="F41" i="6"/>
  <c r="F40" i="6"/>
  <c r="F17" i="13"/>
  <c r="F23" i="36"/>
  <c r="F22" i="36"/>
  <c r="F18" i="36"/>
  <c r="F16" i="36"/>
  <c r="F14" i="36"/>
  <c r="F12" i="36"/>
  <c r="F10" i="36"/>
  <c r="F8" i="36"/>
  <c r="F6" i="36"/>
  <c r="F32" i="36"/>
  <c r="F30" i="36"/>
  <c r="F28" i="36"/>
  <c r="F6" i="13"/>
  <c r="B30" i="2"/>
  <c r="F22" i="13"/>
  <c r="F20" i="13"/>
  <c r="F9" i="13"/>
  <c r="F22" i="7"/>
  <c r="F20" i="7"/>
  <c r="F18" i="7"/>
  <c r="F33" i="6"/>
  <c r="F14" i="4"/>
  <c r="F28" i="5"/>
  <c r="F15" i="34"/>
  <c r="F14" i="34"/>
  <c r="B14" i="2"/>
  <c r="F10" i="8"/>
  <c r="F12" i="8"/>
  <c r="F16" i="4"/>
  <c r="F16" i="5"/>
  <c r="F18" i="5"/>
  <c r="F20" i="5"/>
  <c r="F26" i="5"/>
  <c r="F22" i="5"/>
  <c r="F24" i="5"/>
  <c r="F42" i="6"/>
  <c r="F16" i="7"/>
  <c r="F24" i="7"/>
  <c r="F14" i="13"/>
  <c r="F23" i="6"/>
  <c r="F26" i="6"/>
  <c r="F29" i="6"/>
  <c r="B15" i="2"/>
  <c r="B3" i="2"/>
  <c r="B2" i="2"/>
  <c r="B7" i="2"/>
  <c r="B5" i="2"/>
  <c r="B1" i="2"/>
  <c r="B24" i="2"/>
  <c r="B19" i="2"/>
  <c r="B18" i="2"/>
  <c r="B17" i="2"/>
  <c r="B16" i="2"/>
  <c r="F12" i="37" l="1"/>
  <c r="I25" i="2" s="1"/>
  <c r="F36" i="36"/>
  <c r="I30" i="2" s="1"/>
  <c r="I31" i="2" s="1"/>
  <c r="F36" i="13"/>
  <c r="I24" i="2" s="1"/>
  <c r="I26" i="2" s="1"/>
  <c r="F14" i="8"/>
  <c r="I19" i="2" s="1"/>
  <c r="F27" i="7"/>
  <c r="I18" i="2" s="1"/>
  <c r="F45" i="6"/>
  <c r="I17" i="2" s="1"/>
  <c r="F30" i="5"/>
  <c r="I16" i="2" s="1"/>
  <c r="F18" i="4"/>
  <c r="I15" i="2" s="1"/>
  <c r="F17" i="34"/>
  <c r="I14" i="2" s="1"/>
  <c r="I20" i="2" l="1"/>
  <c r="I33" i="2" s="1"/>
  <c r="I34" i="2" l="1"/>
  <c r="I36" i="2" s="1"/>
</calcChain>
</file>

<file path=xl/sharedStrings.xml><?xml version="1.0" encoding="utf-8"?>
<sst xmlns="http://schemas.openxmlformats.org/spreadsheetml/2006/main" count="368" uniqueCount="254">
  <si>
    <t>Objekt:</t>
  </si>
  <si>
    <t>Za gradnjo:</t>
  </si>
  <si>
    <t>Projektant:</t>
  </si>
  <si>
    <t>Datum:</t>
  </si>
  <si>
    <t xml:space="preserve">Popis sestavil: </t>
  </si>
  <si>
    <t xml:space="preserve">REKAPITULACIJA </t>
  </si>
  <si>
    <t>A./</t>
  </si>
  <si>
    <t>GRADBENA DELA</t>
  </si>
  <si>
    <t>A1.0</t>
  </si>
  <si>
    <t>A2.0</t>
  </si>
  <si>
    <t>A3.0</t>
  </si>
  <si>
    <t>A4.0</t>
  </si>
  <si>
    <t>A5.0</t>
  </si>
  <si>
    <t>SKUPAJ GRADBENA DELA</t>
  </si>
  <si>
    <t xml:space="preserve">B./ </t>
  </si>
  <si>
    <t>OBRTNIŠKA DELA</t>
  </si>
  <si>
    <t>B1.0</t>
  </si>
  <si>
    <t>B2.0</t>
  </si>
  <si>
    <t>SKUPAJ OBRTNIŠKA DELA</t>
  </si>
  <si>
    <t>A/1.0</t>
  </si>
  <si>
    <t>PRIPRAVLJALNA DELA</t>
  </si>
  <si>
    <t>Opis del</t>
  </si>
  <si>
    <t>EM</t>
  </si>
  <si>
    <t>Količina</t>
  </si>
  <si>
    <t>Cena/EM</t>
  </si>
  <si>
    <t>Skupaj</t>
  </si>
  <si>
    <t>A1.1</t>
  </si>
  <si>
    <t>m1</t>
  </si>
  <si>
    <t>A1.2</t>
  </si>
  <si>
    <t>kpl</t>
  </si>
  <si>
    <t>SKUPAJ PRIPRAVLJALNA DELA</t>
  </si>
  <si>
    <t>A/2.0</t>
  </si>
  <si>
    <t>ZEMELJSKA DELA</t>
  </si>
  <si>
    <t>A2.1</t>
  </si>
  <si>
    <t>m3</t>
  </si>
  <si>
    <t>m2</t>
  </si>
  <si>
    <t>SKUPAJ ZEMELJSKA DELA</t>
  </si>
  <si>
    <t>A/3.0</t>
  </si>
  <si>
    <t>BETONSKA DELA</t>
  </si>
  <si>
    <t>A3.1</t>
  </si>
  <si>
    <t>kg</t>
  </si>
  <si>
    <t>A3.2</t>
  </si>
  <si>
    <t>SKUPAJ BETONSKA DELA</t>
  </si>
  <si>
    <t>A/4.0</t>
  </si>
  <si>
    <t>A4.1</t>
  </si>
  <si>
    <t>SKUPAJ TESARSKA DELA</t>
  </si>
  <si>
    <t>A/5.0</t>
  </si>
  <si>
    <t>ZIDARSKA DELA</t>
  </si>
  <si>
    <t>A5.1</t>
  </si>
  <si>
    <t>SKUPAJ ZIDARSKA DELA</t>
  </si>
  <si>
    <t>B/1.0</t>
  </si>
  <si>
    <t>B1.1</t>
  </si>
  <si>
    <t>B/2.0</t>
  </si>
  <si>
    <t>B2.1</t>
  </si>
  <si>
    <t>kos</t>
  </si>
  <si>
    <t>KLJUČAVNIČARSKA DELA</t>
  </si>
  <si>
    <t>SKUPAJ KLJUČAVNIČARSKA DELA</t>
  </si>
  <si>
    <t>MIZARSKA DELA</t>
  </si>
  <si>
    <t>SKUPAJ MIZARSKA DELA</t>
  </si>
  <si>
    <t>A2.2</t>
  </si>
  <si>
    <t>A2.3</t>
  </si>
  <si>
    <t>A2.4</t>
  </si>
  <si>
    <t>A2.5</t>
  </si>
  <si>
    <t>A3.4</t>
  </si>
  <si>
    <t>A4.5</t>
  </si>
  <si>
    <t>A5.2</t>
  </si>
  <si>
    <t>B1.2</t>
  </si>
  <si>
    <t>B1.3</t>
  </si>
  <si>
    <t>B1.4</t>
  </si>
  <si>
    <t>B1.5</t>
  </si>
  <si>
    <t>B1.6</t>
  </si>
  <si>
    <t>DDV</t>
  </si>
  <si>
    <t>SKUPAJ GRADBENO OBRTNIŠKA DELA z DDV</t>
  </si>
  <si>
    <t>Odgovorni vodja projekta:</t>
  </si>
  <si>
    <t>Investitor</t>
  </si>
  <si>
    <t>Investitor:</t>
  </si>
  <si>
    <t>Splošna določila za zemeljska dela :</t>
  </si>
  <si>
    <t>Splošna določila za betonska dela :</t>
  </si>
  <si>
    <t>Splošna določila za tesarska dela :</t>
  </si>
  <si>
    <t>Splošna določila za zidarska dela :</t>
  </si>
  <si>
    <t>Zidarska dela se morajo izvajati po določilih veljavnih tehničnih predpisov in normativov v soglasju z obveznimi standardi.</t>
  </si>
  <si>
    <t>Vgrajeni materiali za ta dela morajo po kvaliteti ustrezati določilom veljavnih tehničnih predpisov in slstandardov.</t>
  </si>
  <si>
    <t>TESARSKA DELA - OPAŽ</t>
  </si>
  <si>
    <t>A3.3</t>
  </si>
  <si>
    <t>A4.3</t>
  </si>
  <si>
    <t xml:space="preserve">Kompletna geodetska zakoličba objekta: zakoličba osi objekta, temeljev in kasneje zidov na profilih; prenos višinskih kot za objekt na terenu; vse skupaj z zavarovanjem višin, geodetskih točk in osi objekta. Zakoličba mora biti izvedena po navodilih geodetskega načrta in v skladu s situacijo projekta. </t>
  </si>
  <si>
    <t>A4.2</t>
  </si>
  <si>
    <t>A4.4</t>
  </si>
  <si>
    <t xml:space="preserve">Količine za zemeljska dela so preračunane na osnovi - projektne dokumentacije.  </t>
  </si>
  <si>
    <t>Izkop se obračunava na podlagi profilov posnetih, pred pričetkom del in po končanem delu.</t>
  </si>
  <si>
    <t>UVOD V PROJEKTANTSKI POPIS DEL</t>
  </si>
  <si>
    <t>- vsi splošni in stalni stroški povezani z organizacijo in delom na gradbišču</t>
  </si>
  <si>
    <t xml:space="preserve">- splošni stroški pristojbin in davkov upravnih organov pri prijavi gradbišča, pridobivanje raznih dovolenj in soglasij v zvezi z izvedbo </t>
  </si>
  <si>
    <t>- pridobivanje vseh potrebnih soglasij in mnenj, vse meritve kvalitete in projektiranih parametrov vgrajenih materialov in naprav, vsa atestna dokumentacija, garancije in potrdila o vgrajenih materialih ter izvedba kompletnega tehničnega pregleda s pripravo kompletne tehnične dokumentacija za tehnični pregled, oziroma predaje vseh v načrte vnesenih spremembah med gradnjo, izdelavo navodil za obratovanje in vzdrževanje ter ostali potrebni dokumenti.</t>
  </si>
  <si>
    <t>- eventuelni stroški povezani s predstavitvami posameznih predvidenih in vgrajenih materialov investitorju, stroški nastali glede zahtev investitorja o eventuelni faznosti gradnje, prilagajanja terminskega plana izvedbe glede na obstoječe stanje itd.</t>
  </si>
  <si>
    <t>- stroški ureditve, organizacije gradbišča, vodenja gradbišča in izvajanje skupnih ukrepov za zagotavljanje varnosti in zdravja pri delu, imenovanje koordinatorja varstva pri delu, izdelava elaborata varstva pri delu</t>
  </si>
  <si>
    <t>- ponudnik je dolžan kontrolirati in dopolniti popise in količine s projektom in ni upravičen do dodatnih del, razen v primeru naročila s strani naročnika.</t>
  </si>
  <si>
    <t xml:space="preserve">1. Vsi potrebni varnostni ukrepi in zaščite v smislu Zakona o varnosti in zdravja pri delu ter Pravilnika o listinah za sredstva pri delu, ki veljajo pri izvajanju navedenih del. </t>
  </si>
  <si>
    <t>2. Vsi notranji in zunanji vertikalni in horizontalni transporti do začasnih in stalnih deponij ter vsa pripravljalna, pomožna in zaključna dela pri posameznih postavkah (tudi, če to ni posebej navedeno v posameznih postavkah). Odpadni in izkopani material se deponira na deponije, katere morajo imeti upravna dovoljenja za deponiranje posameznih vrst materiala. Ponudnik izbere lokacije posameznih deponij v skladu s tem popisom in v cenah za E.M. upošteva vse stroške deponiranja in transporta. Prikazane količine v tem popisu so v raščenem ali vgrajenem stanju. Posamezni koeficienti razrahljivosti so upoštevani že v ceni za enoto mere. Pri cenah za enoto je upoštevati določeno specifičnost lokacije glede na skladiščenje materiala.</t>
  </si>
  <si>
    <r>
      <t xml:space="preserve">3. Vgrajeni material mora ustrezati veljavnim normativom in predpisanim standardom, ter ustrezati kvaliteti določeni z veljavno zakonodajo ter projektom. Ponudnik to dokaže s predložitvijo izjav o skladnosti in ustreznih certifikatov pred vgrajevanjem, pridobitev teh listin mora biti vkalkulirana v cenah po enoti.  </t>
    </r>
    <r>
      <rPr>
        <b/>
        <u/>
        <sz val="10"/>
        <rFont val="Arial Narrow"/>
        <family val="2"/>
      </rPr>
      <t>Projektna dokumentacija v celoti je sestavni del tega popisa.</t>
    </r>
  </si>
  <si>
    <t>4. V času izdelave objekta morajo biti vsi vgrajeni materiali kot tudi začasno deponiran material na delovišču in skladiščih zaščiteni pred fizičnimi poškodbami, dežjem, mrazom in hudim vetrom ter ostalimi škodljivimi vremenskimi pogoji.</t>
  </si>
  <si>
    <t xml:space="preserve">6. V popisu so v vseh postavkah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parcele ter posledično zaradi tega sprotni dovoz določenega materiala in opreme na delovišče. </t>
  </si>
  <si>
    <t xml:space="preserve">7. Vsebina popisa je izdelana na podlagi trenutno veljavnih predpisov in standardov. Količine so izračunane na podlagi GNG normativov in veljajo v nadaljevanju tudi kot kriterij za obračun posameznih količin! </t>
  </si>
  <si>
    <r>
      <t>8. Posamezni materiali, ki so v popisu navedeni z imenom ali tipom so za ponudnika obvezni! Materiali, ki so opremljeni s citatom: "ali enakovredno" za ponudnika niso obvezni! Ponudnik lahko ponuja druge artikle, material in opremo, vendar samo pod pogojem, da izpolnjuje navedene kriterije, parametre in lastnosti, ki se v posamezni postavki ali splošni opombi od določenega artikla, opreme ali materiala zahtevajo</t>
    </r>
    <r>
      <rPr>
        <u/>
        <sz val="10"/>
        <color indexed="8"/>
        <rFont val="Arial Narrow"/>
        <family val="2"/>
      </rPr>
      <t xml:space="preserve"> in če jih predhodno pisno potrdi projektant arhitekture!</t>
    </r>
  </si>
  <si>
    <t>9. Polega navedenega mora biti v cenah posameznih postavk upoštevano tudi sledeče:</t>
  </si>
  <si>
    <t>10. Navedene splošne opombe, pripombe in kriteriji veljajo za celoten popis.</t>
  </si>
  <si>
    <t xml:space="preserve">1. Opaži morajo biti čisti in v celoti pripravljeni za betoniranje (močenje). Črpni beton se ne sme vgrajevati z višine večje od 1m! Betonirati se lahko začne šele po pregledu podlage, odrov, opažev in armature. Vse vezi, stebri in preklade pod ploščami se betonirajo skupaj s ploščo! Beton se ročno vgrajuje samo v predelne stene in v primerih kadar to dovoli nadzor. </t>
  </si>
  <si>
    <t xml:space="preserve">3. Pred naročilom je upoštevati navedene eurokode in oznake betona; po končanem betoniranju je vgrajen beton potrebno zaščititi in negovati v skladu s pravili stroke. </t>
  </si>
  <si>
    <t xml:space="preserve">4.  Nadomestila za izvedbo elementov z naklonom  do 5 % od vodoravnosti se posebej ne priznava. Za vidne konstrukcije se smatrajo vse tiste konstrukcije, ki po končani izdelavi ostanejo neometane. </t>
  </si>
  <si>
    <t xml:space="preserve">5. Dopustna odstopanja za pravokotnost, dimenzije in ravnost posameznih betonskih ali armiranobetonskih konstrukcij so določena po določilih DIN 18202. </t>
  </si>
  <si>
    <t xml:space="preserve">6. Pred začetkom betonskih del morata biti opaž in armatura popolnoma pripravljena. Odprtine za instalacijske vode morajo biti nameščene na točno predvidenih lokacijah, nameščena morajo biti vsa sidra, podometna inštalacija in ostali podometni elementi. </t>
  </si>
  <si>
    <t>2. Armatura ne sme rjaveti, pred montažo  jo je potrebno očistiti nečistoč, upoštevati je debelino zaščitne plasti betona, pritrjen mora biti tako, da ostane med betoniranjem na svojem mestu.</t>
  </si>
  <si>
    <t xml:space="preserve">Pri izvajanju betonskih, armirano betonskih del je upoštevati vse pogoje, katere navaja in predpisuje Pravilnik o tehničnih normativih za beton in armirani beton in Projekt betona, katerega izdela izvajalec. Armatura se izdeluje v skladu s PZI projektom gradbenih konstrukcij; pri čemer je upoštevati vse pogoje in navodila za izdelavo iz vseh načrtov.  Posebej pa je treba upoštevati sledeče: </t>
  </si>
  <si>
    <t xml:space="preserve">1. Varovalni odri, ki služijo varovanju življenja, izvajalcev ter ostalih na gradbišču se za čas izvajanja ne obračunavajo  posebej, ampak jih je potrebno upoštevati v cenah za enoto posameznih postavk, v kolikor to ni v popisu posebej opisano in označeno. </t>
  </si>
  <si>
    <t xml:space="preserve">2. Amortizacijsko stopnjo opažev in odrov ne glede na dobo za ves čas gradnje na objektu oziroma posamezne faze pri gradnji tudi takrat, kadar je  v posamezni postavki amortizacija določena. </t>
  </si>
  <si>
    <t xml:space="preserve">3. Stroške za morebitne statične presoje stabilnosti, sidranja in preizkuse opažev, delovnih odrov, varovalnih ali pomičnih odrov je vkalkulirati v cene po enoti posameznih postavk.  </t>
  </si>
  <si>
    <t>Pri izvajanju tesarskih del je upoštevati vsa pripravljalna dela pri opažih, razopaževanje in zlaganje lesa in opažev. Opaži morajo biti pred uporabo pravilno negovani s premazi in odstranitev premazov upoštevana v posameznih cenah E.M. Tesnost in stabilnost opažev mora biti brezpogojno zagotovljena. Opaži za vidne betone morajo biti pripravljeni tako, da so po razopaženju betonske ploskve brez deformacij, gladke oziroma v strukturi določeni s projektom in popolnoma zalite brez gnezd in iztekajočega betona. Hkrati je potrebno upoštevati tudi sledeče:</t>
  </si>
  <si>
    <t>Dobava,  rezanje,  krivljenje, vezanje in polaganje armature ter polaganje armaturnih mrež kompletno po armaturnem   načrtu,  z  vsemi pomožnimi deli in prenosi, do  mesta  vgraditve.</t>
  </si>
  <si>
    <t xml:space="preserve">5. Pri gradnji objekta je obvezno upoštevati zahteve raznih Elaboratov, ter vse ostale pogoje posameznih soglasodajalcev, izdelovalcev posameznih načrtov in gradbenega dovoljenja. Pred pričetkom del mora izvajalec dodatno pregledati načrt gradbenih konstrukcij, načrt arhitekture, električnih inštalacij, naprav in opreme in načrt strojnih inštalacij, naprav in opreme in ostale izdelane načrte za predmetni objekt ter morebitne ugotovljene pripombe posredovati investitorju ali nadzorni službi. </t>
  </si>
  <si>
    <t>5. V vseh postavkah tesarskih del je v ceni za enoto mere opažev obvezno zajeti potrebno opaževanje, razopaževanje, čiščenje in mazanje opažev ter zlaganje na primernih deponijah skupaj z vsemi transporti in pomožnimi deli.</t>
  </si>
  <si>
    <t xml:space="preserve">Vse količine so izračunane za celotno območje izkopa in nasipa v raščenem stanju razen, če ni v postavki drugače določeno. Pri postavkah zemeljskih del je potrebno še zajeti: </t>
  </si>
  <si>
    <t>Pred izdelavo ponudbe je obvezen ogled lokacije objekta in projektne dokumentacije. Izvajalec je dolžan pri sestavi ponudbe upoštevati grafične in tekstualne dele projekta (PGD, PZI). V primeru tiskarskih napak in neskladij v projektu je dolžan na to opozoriti projektanta pred oddajo ponudbe.</t>
  </si>
  <si>
    <t>Kompletna izdelava, dobava in vgrajevanje betona C25/30 (MB30), v armirane konstrukcije, prereza nad 0.30 m3/m2/m1,  vključno z vsemi pomožnimi deli in transportom do mesta vgrajevanja:</t>
  </si>
  <si>
    <r>
      <t xml:space="preserve">1. Vsa utrjevanja dna izkopa, tampona, nasutij in zasipov je potrebno izvajati do predpisane zbitosti v skladu z načrtom gradbenih konstrukcij in geotehničnim poročilom ali po navodilih projektanta. </t>
    </r>
    <r>
      <rPr>
        <i/>
        <sz val="9"/>
        <rFont val="Arial Narrow"/>
        <family val="2"/>
      </rPr>
      <t>V ceno je vkalkulirati izdelavo poročila o opravljenih meritvah utrjene tamponske temeljne blazine, v kolikor je to potrebno.</t>
    </r>
  </si>
  <si>
    <t>2. Pred izvedbo zasipa se je obvezno posvetovati s statikom ali nadzorom zaradi večplastne, mešane sestave zasipa in morebitne souporabe izkopanega materiala.</t>
  </si>
  <si>
    <t xml:space="preserve">3. Pred izvedbo izkopa je potrebno parcelo pripraviti za obdelavo: odstraniti manjše grmičevje in pokositi zelenico. </t>
  </si>
  <si>
    <r>
      <t xml:space="preserve">4. </t>
    </r>
    <r>
      <rPr>
        <i/>
        <sz val="9"/>
        <rFont val="Arial Narrow"/>
        <family val="2"/>
      </rPr>
      <t xml:space="preserve">Obračun izkopanih, nasutih, zasutih in odpeljanih materialov se obračunava v raščenem stanju. Stalne koeficiente razrahljivosti je upoštevati v E.M. posamezne postavke. </t>
    </r>
  </si>
  <si>
    <t>A2.7</t>
  </si>
  <si>
    <t>Strojno utrjevanje dna izkopa v terenu III. in IV. kategorije z vibracijsko ploščo ali vibrovaljarjem do predpisane zbitosti; stopnjo utrjenosti preveriti v statičnem izračunu ali v geomehanskem poročilu.</t>
  </si>
  <si>
    <t xml:space="preserve">   </t>
  </si>
  <si>
    <t xml:space="preserve">Stroški ureditve in organizacije gradbišča in izvajanje skupnih ukrepov za zagotavljanje varnosti in zdravja pri delu (izdelava varnostnega načrta za gradbišče, imenovanje koordinatorja), ureditev dostopnih  poti in zavarovanje gradbišča z ograjo, postavitev kontejnerjev in skladišč, naprava začasnih delavnic in deponij, naprava podlage za postavitev dvigal, postavitev montažnih sanitarij, izvedbe začasnih instalacijskih priklopov za gradbiščne potrebe (elektrika, voda,telefon), namestitev zaščitnih naprav (gasilni aparati, event. hidrant), namestitev omaric za nudenje prve pomoči, fizično in tehnično varovanje  </t>
  </si>
  <si>
    <t>Faza popisa:</t>
  </si>
  <si>
    <t>A2.6</t>
  </si>
  <si>
    <r>
      <t>SPLOŠNA OPOMBA</t>
    </r>
    <r>
      <rPr>
        <sz val="10"/>
        <rFont val="Arial Narrow"/>
        <family val="2"/>
      </rPr>
      <t xml:space="preserve">: </t>
    </r>
    <r>
      <rPr>
        <b/>
        <sz val="10"/>
        <rFont val="Arial Narrow"/>
        <family val="2"/>
      </rPr>
      <t>PZI</t>
    </r>
    <r>
      <rPr>
        <sz val="10"/>
        <rFont val="Arial Narrow"/>
        <family val="2"/>
      </rPr>
      <t xml:space="preserve"> projektantski popis in projektantski predračun je izdelan na podlagi PZI projekta, razgovora z odgovornim projektantom ter posameznimi ostalimi projektanti in načrtovalci. Popis zajema gradbeno obrtniška dela za območje novogradnje s kanalizacijo. Ostale dele kompleksa (elektroinstalacije, strojne instalacije, itd.) opredeljujejo drugi popisi. Pred izdelavo ponudbe je obvezen ogled lokacije objekta in projektne dokumentacije. Izvajalec je dolžan pri sestavi ponudbe upoštevati grafične in tekstualne dele projekta (PGD, PZI). V primeru tiskarskih napak in neskladij v projektu je dolžan na to opozoriti projektanta pred oddajo ponudbe.  V sledečem popisu morajo biti v vseh postavkah vkalkulirane in upoštevane sledeče pripombe:  </t>
    </r>
  </si>
  <si>
    <t>Planiranje dna izkopa s točnostjo +- 2 cm z minimalnim izmetom ali dosipom ter premetom odvečnega materiala. Obračun po m2.</t>
  </si>
  <si>
    <t>ZEMELJSKA DELA IZVAJATI SKLADNO Z GEOMEHANSKIMI ZAHTEVAMI!</t>
  </si>
  <si>
    <t>Studio abiro, arhitekturno načrtovanje d.o.o</t>
  </si>
  <si>
    <t>Igriška 3</t>
  </si>
  <si>
    <t>1000 Ljubljana</t>
  </si>
  <si>
    <t>PROJEKTANTSKI POPIS GRADBENO OBRTNIŠKIH DEL</t>
  </si>
  <si>
    <t>Ponudnik je dolžan kontrolirati in dopolniti popise in količine s projektom pred oddajo ponudbe. Po oddaji ponudbe in pričetku gradnje ni upravičen do dodatnih del, razen v primeru naročila s strani naročnika.</t>
  </si>
  <si>
    <t>Nabava, dobava in polaganje PP filc 300 g/m2, proti zablatenju tampona, npr.: PolyfelT T 30 ali enakovredno, pred začetkom nasipavanja, vključno s potrebnimi preklopi 10%</t>
  </si>
  <si>
    <t>Odvoz izkopanega materiala na začasno deponijo na gradbišču oddaljeno do 200 m, nakladanje je zajeto skupaj z izkopom.</t>
  </si>
  <si>
    <t>►podložni betoni</t>
  </si>
  <si>
    <r>
      <t xml:space="preserve">do </t>
    </r>
    <r>
      <rPr>
        <sz val="10"/>
        <rFont val="Calibri"/>
        <family val="2"/>
        <charset val="238"/>
      </rPr>
      <t>φ12</t>
    </r>
  </si>
  <si>
    <r>
      <t xml:space="preserve">nad </t>
    </r>
    <r>
      <rPr>
        <sz val="10"/>
        <rFont val="Calibri"/>
        <family val="2"/>
        <charset val="238"/>
      </rPr>
      <t>φ12</t>
    </r>
  </si>
  <si>
    <t>mreže</t>
  </si>
  <si>
    <t>A3.25</t>
  </si>
  <si>
    <t>Izdelava opaža ab stena - vidni beli beton, višine do 3,50 m, skupaj s potrebnim opiranjem, opaženje, razopaženje, čiščenje  in zlaganje po končanih delih. V ceni upoštevati uporabo delovnih odrov pri montaži opaža!</t>
  </si>
  <si>
    <t xml:space="preserve">9. Betonske konstrukcije, ki so v celoti predvidene kot »nevidne«, bodisi oblečene s fasado, notranjimi oblogami ali beležem, se izvaja s klasičnim sivim betonom in trdnosti določene v tehničnem poročilu načrta gradbenih konstrukcij. </t>
  </si>
  <si>
    <t>10. Na več mestih so v betonske stene vgrajeni preboji in utori, kar je označeno v načrtih arhitekture in kar je potrebno dosledno spoštovati. Zahtevana je visoka natančnost izvedbe betonskih konstrukcij in površin. Pri izvedbi betonskih, jeklenih in drugih konstrukcij se za dopustne tolerance štejejo določila DIN 18202, pri čimer se pri izvedbi zaletišče predpisane vrednosti znižajo na 70% dopustnih po DIN 18202. Poleg navedenih toleranc pa veljajo absolutne tolerance na vse končne dimenzije in lege konstrukcij in sicer +/- 1cm. Spoštovanje absolutnih toleranc pri vgrajenih konstrukcijah se dokazuje s geodetskimi izmerami pooblaščenega geodeta.</t>
  </si>
  <si>
    <r>
      <t xml:space="preserve">Kompletna izvedba površinska zaščita betona s hidrofobnim sredstvom na bazi silanov z zahtevano globino penetracije </t>
    </r>
    <r>
      <rPr>
        <sz val="10"/>
        <rFont val="Calibri"/>
        <family val="2"/>
        <charset val="238"/>
      </rPr>
      <t>≥</t>
    </r>
    <r>
      <rPr>
        <sz val="10"/>
        <rFont val="Arial Narrow"/>
        <family val="2"/>
      </rPr>
      <t xml:space="preserve">10mm, SikaGard 706 Thixo , ki ne spremeni barve betona (vrsta hidrofobne zaščite se preveri in potrdi na vzorcu), skupaj  s potrebnimi delovnimi odri, z vsemi pomožnimi, pripravljalnimi in zaključnimi deli ter vsemi potrebnimi  horizontalnimi  in vertikalnimi transporti. </t>
    </r>
  </si>
  <si>
    <t>Zahtevane kvalitete vidnega betona:</t>
  </si>
  <si>
    <r>
      <t xml:space="preserve">4.  Opaži  morajo biti izdelani po merah iz projekta ali posameznih načrtov z vsemi potrebnimi podporami z vodoravno in diagonalno povezavo tako, da so stabilni in vzdržijo vse obtežbe; površine morajo biti čiste in ravne; Vidni opaž se smatra v primeru ko konstrukcija po razopaževanju ostane neometana. </t>
    </r>
    <r>
      <rPr>
        <b/>
        <sz val="9"/>
        <rFont val="Arial Narrow"/>
        <family val="2"/>
      </rPr>
      <t xml:space="preserve">Pri vidnih betonskih površinah je potrebno doseči razred vidnega betona VB4. Uporabljene morajo biti nove opažne plošče (priporočamo plastificirane). Posebna pozornost mora biti namenjena stikovanju in tesnenju med opažnimi plščami - do iztekanja cementnega mleka ne sme priti (priporočamo dvojno tesnenje tesnilna pena + kit na zunanji strani). Dosežena mora biti ravnost zahtevan za razred VB4 tako opažne površine kot stikov med opažnimi ploščami. </t>
    </r>
  </si>
  <si>
    <r>
      <t xml:space="preserve">7. </t>
    </r>
    <r>
      <rPr>
        <b/>
        <i/>
        <sz val="9"/>
        <rFont val="Arial Narrow"/>
        <family val="2"/>
        <charset val="238"/>
      </rPr>
      <t xml:space="preserve">Opažne luknje se zapolni s posebaj izdelano polimerno malte enake strukture in barve kot osnovni beton. Pri brušenem betonu je potrebno doseči primerni videz zapolnjenega čepa po brušenju, ki mora biti po brušenju skladen z ostalo brušeno površino. Vse vidne površine betona so impregnirane z globinsko impregnacijo Sikagrad 706 ali Pieri Hydroxi 2000. Betonske konstrukcije, ki so dostopne z javnih površin (pločnik pred objektom), se namesto impregnacije zaščiti še s premazom proti vandalizmu in poslikavam (kombinirani protigrafitni premaz, Reckli Graffix Basic), ki mora služiti tudi kot impregnacijska zaščita betona. </t>
    </r>
  </si>
  <si>
    <t>Kompletna izdelava, dobava in vgrajevanje betona C30/37 (MB37), v armirane konstrukcije, prereza od 0.20 do 0.30 m3/m2/m1,  vključno z vsemi pomožnimi deli in transportom do mesta vgrajevanja:</t>
  </si>
  <si>
    <t>PZI</t>
  </si>
  <si>
    <t>RUŠITVENA DELA</t>
  </si>
  <si>
    <t>Ministrstvo za obrambo Republike Slovenije</t>
  </si>
  <si>
    <t>Vojkova cesta 55</t>
  </si>
  <si>
    <t>Govorniški oder v vojašnici Generala Maistra, Maribor</t>
  </si>
  <si>
    <t>NOVOGRADNJA - urbana oprema</t>
  </si>
  <si>
    <t>dr. Matej Blenkuš u.d.i.a.</t>
  </si>
  <si>
    <t>Grega Valenčič m.i.a.</t>
  </si>
  <si>
    <t>Marec 2022</t>
  </si>
  <si>
    <t xml:space="preserve">PZI projektantski popis  je izdelan na podlagi PZI projekta (jmarce 2022), razgovora z odgovornim projektantom ter posameznimi ostalimi projektanti in načrtovalci. </t>
  </si>
  <si>
    <t>A0.0</t>
  </si>
  <si>
    <t>A/0.0</t>
  </si>
  <si>
    <t>A0.1</t>
  </si>
  <si>
    <t>Rezanje asfaltne plasti s talno diamantno žago, debele 11 do 15 cm</t>
  </si>
  <si>
    <t>Porušitev in odstranitev asfaltne plasti v debelini od 11 do 15 cm,  odvoz na deponijo in plačilo takse</t>
  </si>
  <si>
    <t>Dovoz izkopanega materiala, z začasne deponije na gradbišču in vgrajevanj kot zasip za temelji, do nivoja terena, z utrjevanje zasipa po plasteh v debelini največ po 30 cm.
Deponija v oddaljenosti do 200 m.</t>
  </si>
  <si>
    <r>
      <t>Zahtevan je vidni beton razreda VB4 izdelan skladno s standardom SIST EN 13670, nacionalnim dodatkom in predpisom SIST-TP CEN/TR 15739 (</t>
    </r>
    <r>
      <rPr>
        <b/>
        <i/>
        <u/>
        <sz val="9"/>
        <rFont val="Arial Narrow"/>
        <family val="2"/>
        <charset val="238"/>
      </rPr>
      <t>zahteve za lastnosti površine razreda VB4 so natančno podane v tehničnem poročilu</t>
    </r>
    <r>
      <rPr>
        <b/>
        <i/>
        <sz val="9"/>
        <rFont val="Arial Narrow"/>
        <family val="2"/>
        <charset val="238"/>
      </rPr>
      <t>).
Beli beton namenjen za zunanjo uporabo, pripravljen s cementom tipa CEM I 52,5R, ustreznimi dodatki in agregatnimi frakcijami.
Sestavo betona videz in teksturo potrdi projektant.
Pred izvajanjem del se izvede vzorec velikosti najmanj 1,00 m2 izdelan po enakem postopku in enakimi materiali (beton, armatura, opaž) kot se bo gradil objekt. Izvede se obdelava površine kot je zahtevana v projektu. Vzorec potrdi projektant.
Površina betona se zaščiti s hidrofobnim sredstvom, ki ne spremeni barve betona. Vrsta hidrofobne zaščite se preveri in potrdi na vzorcu (Sikadard 704S ali Pieri Hydroxi 2000.</t>
    </r>
  </si>
  <si>
    <t>Kompletna izdelava, dobava in vgradnja betona C12/15 (MB 15), v nearmirane konstrukcije, prereza do 0.08 m3/m2/m1, vključno z vsemi pomožnimi deli in transportom do mesta vgrajevanja:</t>
  </si>
  <si>
    <t xml:space="preserve">►pasovni temelji </t>
  </si>
  <si>
    <r>
      <t xml:space="preserve">►ab plošča - vidni beli brušen beton 
</t>
    </r>
    <r>
      <rPr>
        <sz val="8"/>
        <rFont val="Arial Narrow"/>
        <family val="2"/>
        <charset val="238"/>
      </rPr>
      <t>(brušenje zajeto pri zidarskih delih)</t>
    </r>
  </si>
  <si>
    <t xml:space="preserve">Strojni široki izkop zemljine za temelje, v terenu III.  in IV. kategoriji, globine 0-3m,  s  sprotnim  nakladanjem na transportno sredstvo; </t>
  </si>
  <si>
    <t xml:space="preserve">Kompletna izvedba poudarjen delovni stik - v opaž vstavljena trapezna letev 3/2 cm; </t>
  </si>
  <si>
    <t>Izdelava opaža ab pasovni temelj, skupaj s potrebnim opiranjem; opaženje, razopaženje, čiščenje in zlaganjem po končnih delih</t>
  </si>
  <si>
    <t>Izdelava opaža roba podložnega betona, višine do 20 cm, skupaj s potrebnim opiranjem; opaženje, razopaženje, čiščenje in zlaganjem po končnih delih</t>
  </si>
  <si>
    <t>Izdelava opaža za zunanje stopnice in ploščo, vidni bel beton, skupaj s potrebnim opiranjem; opaženje, razopaženje, čiščenje in zlaganjem po končnih delih</t>
  </si>
  <si>
    <r>
      <t xml:space="preserve">►ab stena - vidni beli brušen beton
</t>
    </r>
    <r>
      <rPr>
        <sz val="8"/>
        <rFont val="Arial Narrow"/>
        <family val="2"/>
        <charset val="238"/>
      </rPr>
      <t>(brušenje zajeto pri zidarskih delih)</t>
    </r>
  </si>
  <si>
    <t>opomba: zgornji rob stene se izvede v naklonu 5% proti hrbtni strani stene</t>
  </si>
  <si>
    <t>Poraba materiala: jeklo, vroče cinkano, 86kg / kom</t>
  </si>
  <si>
    <t>Poraba materiala: jeklo, vroče cinkano, 88kg / kom</t>
  </si>
  <si>
    <t xml:space="preserve">C./ </t>
  </si>
  <si>
    <t>C1.0</t>
  </si>
  <si>
    <t>C/1.0</t>
  </si>
  <si>
    <t>ELEKTRO INŠTALACIJE</t>
  </si>
  <si>
    <t>SKUPAJ INŠTALACIJSKA DELA</t>
  </si>
  <si>
    <t>INŠTALACIJSKA DELA</t>
  </si>
  <si>
    <t>SKUPAJ GRADBENO OBRTNIŠKA in INŠTALACIJSKA DELA (brez DDV)</t>
  </si>
  <si>
    <t>C1.1</t>
  </si>
  <si>
    <t>C1.2</t>
  </si>
  <si>
    <t>Kompletna dobava in montaža talne vgradne pohodne svetilke, dimenzij 907 x 87 x 104 mm, primerna za linijsko montažo, z ozkosnopno svetilno karakteristiko, kompletno vgradnimi dozami za vgradnjo 
v betonsko ploščo (zgornji nivo doz mora biti v ravnini končnega tlaka.
Visokoodporna mezanska odpornost IK10, vodotesna odpornost IP67, Svetlobni vir 3600 lm/na svetilko, svetlobni tok svetilke 1908 lm, z izkoristkom 55,6 lm/W, barva svetlobe 3000K CRI min80, primerno za 
vgradnjo na prostem, pripravljena za upravljanje svetlobe z DALI krmilniki, ki niso predmet te postavke, primeren tip UB52.715 linealuce, komplet.
Svetilo mora biti obvezno opremljeno s tako imenovano wall grazing medium optiko.</t>
  </si>
  <si>
    <t>C1.3</t>
  </si>
  <si>
    <t xml:space="preserve">Kompletna dobava in montaža vtičnic 2x 2P+E pod kotom 45, barva ALU, kot npr. Lagrande Mosaic 0 77 52 ali enakovredno
</t>
  </si>
  <si>
    <t>C1.4</t>
  </si>
  <si>
    <t>Trasiranje in geodetska zakoličba EKK kabelske trase</t>
  </si>
  <si>
    <t>Strojni in delno ročni izkop jarka za EKK, globine 0 do 0,7 m, širine dna 0,5 m, v terenu III-IV kategorije, z odlaganjem materiala 1,0 m od roba izkopa</t>
  </si>
  <si>
    <t xml:space="preserve">Ročno planiranje dna jarka s točnostjo ± 3 cm po projektiranem padcu. </t>
  </si>
  <si>
    <t>Dobava 2x sejanega peska in izdelava nasipa nad in okoli položenih cevi v debelini cca. 10 cm nad temenov cevi. Obsip se izvaja v slojih debeline največ po 20 cm istočasno na obeh straneh.</t>
  </si>
  <si>
    <t>C1.5</t>
  </si>
  <si>
    <t>Zasipavanje jarka z izkopanim materialom s komprimiranjem v slojih po 20 cm; iz izkopnega materiala se odstrani vse skale večje od fi 15 cm.</t>
  </si>
  <si>
    <t>C1.6</t>
  </si>
  <si>
    <t>Dobava in polaganje plastičnega opozorilnega traku  "POZOR ELEKTRIKA" nad EKK.</t>
  </si>
  <si>
    <t>C1.7</t>
  </si>
  <si>
    <t>Čiščenje terena po končani gradnji in ureditev okolice</t>
  </si>
  <si>
    <t>C1.8</t>
  </si>
  <si>
    <t>C1.9</t>
  </si>
  <si>
    <t>C.1.10</t>
  </si>
  <si>
    <t>C.1.11</t>
  </si>
  <si>
    <t>C.1.12</t>
  </si>
  <si>
    <t>Dobava materiala in izdelava cevne elektro kabelske kanalizacije za oder</t>
  </si>
  <si>
    <t>a.</t>
  </si>
  <si>
    <t>b.</t>
  </si>
  <si>
    <t>c.</t>
  </si>
  <si>
    <t>Dobava in polaganje PE-HD cevi Sigmaflex DN25, polaganje v opaž</t>
  </si>
  <si>
    <t>vidni beton s karakteristikami: C:30/37 XC3 PVII</t>
  </si>
  <si>
    <t>Poraba materiala: RF jeklo, 1,8kg / m1</t>
  </si>
  <si>
    <t>dobava in polaganje cevi PE-HD Stigmaflex DN50</t>
  </si>
  <si>
    <t>dobava in montaža EL omarice, RF izvedba, vgrajena v AB steno, z varovalko in glavnim stikalom, odpornost na zunanje vplive min. IP 44</t>
  </si>
  <si>
    <t xml:space="preserve">PZI projektantski popis  je izdelan na podlagi PZI projekta (marec 2022), razgovora z odgovornim projektantom ter posameznimi ostalimi projektanti in načrtovalci. </t>
  </si>
  <si>
    <t xml:space="preserve">Izvajalec mora pred začetkom in med izvajanjem posameznih del opraviti pregled projekta za izvedbo (kontrola dimenzij, ...) in opozoriti investitorja, projektanta in revidenta ter nadzornika na morebitne ugotovljene pomanjkljivosti in zahtevati njihovo odpravo. </t>
  </si>
  <si>
    <r>
      <t xml:space="preserve">6. </t>
    </r>
    <r>
      <rPr>
        <b/>
        <i/>
        <sz val="9"/>
        <rFont val="Arial Narrow"/>
        <family val="2"/>
        <charset val="238"/>
      </rPr>
      <t>Stiki posameznih opažnih plošč morajo biti po celotnem objektu višinsko geometrijsko usklajeni, vertikalni spoji pa praviloma simetrično in enakomerno razporejeni po posameznih betonskih površinah. Pristatičnem izračunu opažev mora biti upoštevana maksimalna obremenitev betona na opažno ploskev to pomeni konsistenca betona S5, hitrost gradnje-polnjenje opaža 1,5 ure (največ 2 uri) do vrha opaža (vidni beton razred VB4).</t>
    </r>
  </si>
  <si>
    <t xml:space="preserve">8.  Ponudnik mora pred začetkom gradnje vidnih armirano betonskih konstrukcij na gradbišču izvesti testno polje dimenzije 2m/2,5m (min. 2,5m2), ki je finalno obdelano. Testno polje mora biti enake kakovosti kot predhodno potrjen manjši vzorec. Testno polje mora biti izdelano z enakimi materiali in enako tehnologijo kot bo izdelana vidna betoinska konstrukcija (enaka sestava betona, enaki opaži in ločevalno sredstvo, enaka tehnologija vgradnje, zgoščevanje in nege betona ter enaka končna obdelava (brušenje). V konstrukciji mora biti uporabljena armatura in distančniki enakih dimenzij kot v končni konstrukciji. Testno polje pregleda nadzor, tehnolog vidnih betonov in projektant. Potrjeno tesno polje služi kot merilo kakovosti izvajanja vseh nadaljnjih faz izvajanja in finalne obdelave vidnih betonov. </t>
  </si>
  <si>
    <t>B1.7</t>
  </si>
  <si>
    <t>Kompletna izvedba večkratnega brušenje ab konstrukcij (stopenjsko od grobega do finega brušenja) (kvaliteta: vidni beli beton), vključno s kitanjem por ki se odprejo med brušenjem in napak, ki so nastale zaradi pomankljive gradnje, skupaj  s potrebnimi delovnimi odri, z vsemi pomožnimi, pripravljalnimi in zaključnimi deli ter vsemi potrebnimi  horizontalnimi  in vertikalnimi transporti. Zahtevan je popolnoma gladek izgled brez sledi brušenja, brazd in drugih nepravilnosti, predviden odbrus 7-10 mm</t>
  </si>
  <si>
    <t>črke višine do 10 cm</t>
  </si>
  <si>
    <t>črke višine do 8 cm</t>
  </si>
  <si>
    <t>črke višine do 15 cm</t>
  </si>
  <si>
    <t>črke izdelane z laserskim razrezom po DXF predlogi po velikosti:</t>
  </si>
  <si>
    <t>B1.8</t>
  </si>
  <si>
    <t>Izdelava in dobava govorniškega pulta, dim. 74 x 43 x 112 cm, izdelan iz aluminijastega okvirja in lesenega polnila iz lesenih stojk.</t>
  </si>
  <si>
    <t>Dobava in montaža lesenih stojk, les odporen na zunanje vremenske vplive, kot npr. Teak, stojke privijačene na aluminijasto ogrodje z RF vijaki z ugreznjeno glavo. Pult ima dve leseni polici, zgornja je v naklonu z dvignjenim robom za zaščito gradiva, spodnja montirana vodoravno.</t>
  </si>
  <si>
    <t>Kompletna dobava in vgradnja hladno oblikovanega RF profila, 50/50 mm, d= 1,5 mm, oblikovan po detajlu, glej risbo št. 01.04</t>
  </si>
  <si>
    <t>Kompletna dobava in vgradnja žične vrvi ∅12 mm (DIN3053)</t>
  </si>
  <si>
    <t>sponke za žično vrv 12 mm</t>
  </si>
  <si>
    <t>napenjalec za žico M10</t>
  </si>
  <si>
    <t>Dobava in montaža pritrdilnih kosov za napenjanje žične vrvi oz. platna vključno z montažo</t>
  </si>
  <si>
    <t>B1.9</t>
  </si>
  <si>
    <t>Kompletna dobava in vgradnja jeklenih kavljev iz nerjavečega jekla,T oblike, dim. 5 x 10 cm, d = 12 mm za pritrjevanje vertikalnih silk oz. zastav in praporjev, izdelano po detajlu, glej risbo št. 01.04</t>
  </si>
  <si>
    <t>Poraba materiala: RF jeklo, 0,22kg / kos</t>
  </si>
  <si>
    <r>
      <t xml:space="preserve">Kompletna dobava in vgradnja PVC impregniranega armiranega platna - cerade, izdelanega po meri, 
dim. 3,63 x 6,76 m, zarobljenega z ušito PE fi 20mm cevko v katero se ustavi napenjalno žično vrv, dvobarvni potisk po predloženem DXF vzorcu in barvni skali NCS. </t>
    </r>
    <r>
      <rPr>
        <sz val="10"/>
        <rFont val="Arial Narrow"/>
        <family val="2"/>
        <charset val="238"/>
      </rPr>
      <t>Teža platna: 900 g/m2, ustreza produkt: Dursakin B1071 ali enakovredno</t>
    </r>
  </si>
  <si>
    <t>Izdelava alumijiastega okvirja iz pločevine d = 5 mm, zgornji in spodnji rob 10 mm z navrtanimi luknjami za pritrjevanje lesenih stojk in moralov, na podnožju okvirja pritrjene gumijaste nogice z nastavljivo višno</t>
  </si>
  <si>
    <t>Vgrajevanje materiala kot tamponske protizmrzlinske blazine iz drobljenca (kamnita posteljica) pod  temelji, deb. nasutja cca. 20 cm, z razgrinjanjem, planiranjem s točnostjo +- 1 cm in utrjevanjem v plasteh do predpisane zbitosti. Obračun po m3 tampona v utrjenem stanju.</t>
  </si>
  <si>
    <t>dobava in vlečenje dovodnega kabla ustreznega preseka</t>
  </si>
  <si>
    <r>
      <t xml:space="preserve">Kompletna dobava in vgradnja stebra ∅139,7 mm, jeklo d = 8mm, s privajreno prirobnico na spodnji strani in sponkami za pritrjevanje žične vrvi, vročecinkano jeklo in prašno barvano na </t>
    </r>
    <r>
      <rPr>
        <sz val="10"/>
        <rFont val="Arial Narrow"/>
        <family val="2"/>
        <charset val="238"/>
      </rPr>
      <t>izbrani NCS odtenek - TIGER Drylac 86/90342 Argento 617</t>
    </r>
    <r>
      <rPr>
        <sz val="10"/>
        <rFont val="Arial Narrow"/>
        <family val="2"/>
      </rPr>
      <t>, steber vijačen v beton z vijaki po načrtu gradbenih konstrukcij</t>
    </r>
  </si>
  <si>
    <t>Kompletna dobava in vgradnja stebra ∅139,7 mm, jeklo d = 8mm, s privajreno prirobnico na spodnji strani in sponkami za pritrjevanje žične vrvi, vključno s pritrdiščem na zgornjem robu AB stene, vročecinkano jeklo in prašno barvano na izbrani  NCS odtenek - TIGER Drylac 86/90342 Argento 617, steber vijačen v beton z vijaki po načrtu gradbenih konstrukcij</t>
  </si>
  <si>
    <t xml:space="preserve">Kompletna dobava in montaža talne vgradne doze, dimenzij fi 170 mm, izvedba iz nerjavečega jekla, vgradna globina min. 65 mm, primerna za zunanjo vgradnjo v beton, vodotesna odpornost IP66, vključno z vgradno dozo za v tla in pokrovom. Primeren tip Lagrande 0 880 64 ali enakovredno, 
</t>
  </si>
  <si>
    <t>C.1.13</t>
  </si>
  <si>
    <t>Elektro meritve</t>
  </si>
  <si>
    <t>Dobava in montaža napisa iz nerjavečega jekla, d = 6 mm, prašno barvano na izbrani NCS odtenek- TIGER Drylac 86/90342 Argento 617, črke imajo na hrbtišču privarjene distančnike l=3 cm, zalepljene v predhodno navrtane luknje v betonu, odmik od betona 1 cm</t>
  </si>
  <si>
    <r>
      <t>Dobava in montaža RF vgradnih sider z navojno sidrno cevjo ustrezne dimenzije, navojna cev vgrajena v AB ploščo</t>
    </r>
    <r>
      <rPr>
        <sz val="10"/>
        <color rgb="FFFF0000"/>
        <rFont val="Arial Narrow"/>
        <family val="2"/>
        <charset val="238"/>
      </rPr>
      <t xml:space="preserve"> </t>
    </r>
    <r>
      <rPr>
        <sz val="10"/>
        <rFont val="Arial Narrow"/>
        <family val="2"/>
      </rPr>
      <t>(omogočena montaža in demontaža) iz nerjavečega jekla.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</si>
</sst>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yy"/>
    <numFmt numFmtId="165" formatCode="#,##0.00\ [$€-1]"/>
    <numFmt numFmtId="166" formatCode="_-* #,##0.00\ [$€-1]_-;\-* #,##0.00\ [$€-1]_-;_-* &quot;-&quot;??\ [$€-1]_-;_-@_-"/>
  </numFmts>
  <fonts count="72" x14ac:knownFonts="1">
    <font>
      <sz val="11"/>
      <color indexed="8"/>
      <name val="Calibri"/>
      <family val="2"/>
      <charset val="238"/>
    </font>
    <font>
      <sz val="11"/>
      <name val="Arial Narrow"/>
      <family val="2"/>
    </font>
    <font>
      <b/>
      <sz val="14"/>
      <color indexed="8"/>
      <name val="Arial Narrow"/>
      <family val="2"/>
    </font>
    <font>
      <sz val="11"/>
      <color indexed="8"/>
      <name val="Arial Narrow"/>
      <family val="2"/>
    </font>
    <font>
      <b/>
      <sz val="10"/>
      <color indexed="8"/>
      <name val="Arial Narrow"/>
      <family val="2"/>
    </font>
    <font>
      <b/>
      <sz val="11"/>
      <color indexed="8"/>
      <name val="Arial Narrow"/>
      <family val="2"/>
    </font>
    <font>
      <sz val="10"/>
      <name val="Arial Narrow"/>
      <family val="2"/>
    </font>
    <font>
      <b/>
      <sz val="16"/>
      <color indexed="8"/>
      <name val="Arial Narrow"/>
      <family val="2"/>
    </font>
    <font>
      <b/>
      <sz val="18"/>
      <color indexed="8"/>
      <name val="Arial Narrow"/>
      <family val="2"/>
    </font>
    <font>
      <sz val="10"/>
      <color indexed="8"/>
      <name val="Arial Narrow"/>
      <family val="2"/>
    </font>
    <font>
      <b/>
      <sz val="9"/>
      <color indexed="8"/>
      <name val="Arial Narrow"/>
      <family val="2"/>
    </font>
    <font>
      <sz val="11"/>
      <color indexed="8"/>
      <name val="Arial Narrow"/>
      <family val="2"/>
    </font>
    <font>
      <b/>
      <sz val="11"/>
      <color indexed="8"/>
      <name val="Arial Narrow"/>
      <family val="2"/>
    </font>
    <font>
      <b/>
      <sz val="14"/>
      <color indexed="8"/>
      <name val="Arial Narrow"/>
      <family val="2"/>
    </font>
    <font>
      <sz val="14"/>
      <color indexed="8"/>
      <name val="Arial Narrow"/>
      <family val="2"/>
      <charset val="238"/>
    </font>
    <font>
      <sz val="10"/>
      <name val="Arial CE"/>
      <family val="2"/>
      <charset val="238"/>
    </font>
    <font>
      <b/>
      <sz val="9"/>
      <name val="Times New Roman"/>
      <family val="1"/>
      <charset val="238"/>
    </font>
    <font>
      <sz val="9"/>
      <name val="Times New Roman"/>
      <family val="1"/>
      <charset val="238"/>
    </font>
    <font>
      <sz val="10"/>
      <name val="Arial"/>
      <family val="2"/>
      <charset val="238"/>
    </font>
    <font>
      <b/>
      <sz val="10"/>
      <name val="Arial Narrow"/>
      <family val="2"/>
    </font>
    <font>
      <b/>
      <sz val="11"/>
      <name val="Arial Narrow"/>
      <family val="2"/>
    </font>
    <font>
      <b/>
      <i/>
      <sz val="10"/>
      <name val="Arial Narrow"/>
      <family val="2"/>
    </font>
    <font>
      <b/>
      <i/>
      <u/>
      <sz val="10"/>
      <name val="Arial Narrow"/>
      <family val="2"/>
    </font>
    <font>
      <sz val="9"/>
      <color indexed="8"/>
      <name val="Arial Narrow"/>
      <family val="2"/>
    </font>
    <font>
      <sz val="9"/>
      <name val="Arial Narrow"/>
      <family val="2"/>
    </font>
    <font>
      <b/>
      <sz val="14"/>
      <name val="Arial Narrow"/>
      <family val="2"/>
    </font>
    <font>
      <b/>
      <sz val="12"/>
      <name val="Arial Narrow"/>
      <family val="2"/>
    </font>
    <font>
      <sz val="12"/>
      <name val="Arial Narrow"/>
      <family val="2"/>
    </font>
    <font>
      <b/>
      <u/>
      <sz val="10"/>
      <name val="Arial Narrow"/>
      <family val="2"/>
    </font>
    <font>
      <u/>
      <sz val="10"/>
      <color indexed="10"/>
      <name val="Arial Narrow"/>
      <family val="2"/>
    </font>
    <font>
      <u/>
      <sz val="10"/>
      <color indexed="8"/>
      <name val="Arial Narrow"/>
      <family val="2"/>
    </font>
    <font>
      <b/>
      <sz val="9"/>
      <name val="Arial Narrow"/>
      <family val="2"/>
    </font>
    <font>
      <sz val="11"/>
      <name val="Calibri"/>
      <family val="2"/>
      <charset val="238"/>
    </font>
    <font>
      <sz val="8"/>
      <name val="Arial"/>
      <family val="2"/>
      <charset val="238"/>
    </font>
    <font>
      <i/>
      <sz val="9"/>
      <name val="Arial Narrow"/>
      <family val="2"/>
    </font>
    <font>
      <i/>
      <sz val="10"/>
      <color indexed="8"/>
      <name val="Arial Narrow"/>
      <family val="2"/>
      <charset val="238"/>
    </font>
    <font>
      <b/>
      <i/>
      <u/>
      <sz val="9"/>
      <color indexed="8"/>
      <name val="Arial Narrow"/>
      <family val="2"/>
      <charset val="238"/>
    </font>
    <font>
      <sz val="8"/>
      <name val="Arial Narrow"/>
      <family val="2"/>
      <charset val="238"/>
    </font>
    <font>
      <b/>
      <sz val="18"/>
      <color indexed="8"/>
      <name val="Arial Narrow"/>
      <family val="2"/>
    </font>
    <font>
      <b/>
      <sz val="12"/>
      <color indexed="8"/>
      <name val="Arial Narrow"/>
      <family val="2"/>
    </font>
    <font>
      <i/>
      <sz val="10"/>
      <name val="Arial Narrow"/>
      <family val="2"/>
      <charset val="238"/>
    </font>
    <font>
      <sz val="10"/>
      <name val="Calibri"/>
      <family val="2"/>
      <charset val="238"/>
    </font>
    <font>
      <b/>
      <i/>
      <sz val="9"/>
      <name val="Arial Narrow"/>
      <family val="2"/>
      <charset val="238"/>
    </font>
    <font>
      <b/>
      <i/>
      <u/>
      <sz val="9"/>
      <name val="Arial Narrow"/>
      <family val="2"/>
      <charset val="238"/>
    </font>
    <font>
      <sz val="8"/>
      <name val="Calibri"/>
      <family val="2"/>
      <charset val="238"/>
    </font>
    <font>
      <b/>
      <sz val="11"/>
      <name val="Arial Narrow"/>
      <family val="2"/>
    </font>
    <font>
      <sz val="9"/>
      <name val="Arial Narrow"/>
      <family val="2"/>
    </font>
    <font>
      <b/>
      <sz val="10"/>
      <name val="Arial Narrow"/>
      <family val="2"/>
    </font>
    <font>
      <sz val="10"/>
      <name val="Arial Narrow"/>
      <family val="2"/>
    </font>
    <font>
      <sz val="11"/>
      <name val="Arial Narrow"/>
      <family val="2"/>
    </font>
    <font>
      <sz val="10"/>
      <name val="Arial"/>
      <family val="2"/>
    </font>
    <font>
      <sz val="10"/>
      <name val="Arial"/>
      <family val="2"/>
      <charset val="238"/>
    </font>
    <font>
      <sz val="11"/>
      <color theme="1"/>
      <name val="Calibri"/>
      <family val="2"/>
      <charset val="238"/>
      <scheme val="minor"/>
    </font>
    <font>
      <sz val="10"/>
      <color theme="3" tint="-0.249977111117893"/>
      <name val="Arial Narrow"/>
      <family val="2"/>
      <charset val="238"/>
    </font>
    <font>
      <sz val="10"/>
      <color rgb="FFFF0000"/>
      <name val="Arial Narrow"/>
      <family val="2"/>
    </font>
    <font>
      <sz val="9"/>
      <color rgb="FFFF0000"/>
      <name val="Arial Narrow"/>
      <family val="2"/>
    </font>
    <font>
      <b/>
      <sz val="9"/>
      <color rgb="FFFF0000"/>
      <name val="Arial Narrow"/>
      <family val="2"/>
    </font>
    <font>
      <b/>
      <sz val="11"/>
      <color rgb="FFFF0000"/>
      <name val="Arial Narrow"/>
      <family val="2"/>
      <charset val="238"/>
    </font>
    <font>
      <sz val="11"/>
      <color rgb="FFFF0000"/>
      <name val="Arial Narrow"/>
      <family val="2"/>
    </font>
    <font>
      <sz val="9"/>
      <color rgb="FFFF0000"/>
      <name val="Times New Roman"/>
      <family val="1"/>
      <charset val="238"/>
    </font>
    <font>
      <b/>
      <sz val="10"/>
      <color rgb="FFFF0000"/>
      <name val="Arial Narrow"/>
      <family val="2"/>
    </font>
    <font>
      <sz val="11"/>
      <color rgb="FFFF0000"/>
      <name val="Calibri"/>
      <family val="2"/>
      <charset val="238"/>
    </font>
    <font>
      <i/>
      <sz val="10"/>
      <color rgb="FFFF0000"/>
      <name val="Arial Narrow"/>
      <family val="2"/>
      <charset val="238"/>
    </font>
    <font>
      <sz val="11"/>
      <color indexed="8"/>
      <name val="Arial Narrow"/>
      <family val="2"/>
      <charset val="238"/>
    </font>
    <font>
      <b/>
      <sz val="11"/>
      <name val="Arial Narrow"/>
      <family val="2"/>
      <charset val="238"/>
    </font>
    <font>
      <sz val="10"/>
      <color theme="0" tint="-0.249977111117893"/>
      <name val="Arial Narrow"/>
      <family val="2"/>
    </font>
    <font>
      <sz val="10"/>
      <name val="Arial CE"/>
      <charset val="238"/>
    </font>
    <font>
      <sz val="10"/>
      <color rgb="FFFF0000"/>
      <name val="Calibri"/>
      <family val="2"/>
      <charset val="238"/>
    </font>
    <font>
      <sz val="10"/>
      <color rgb="FFFF0000"/>
      <name val="Calibri"/>
      <family val="2"/>
      <charset val="238"/>
      <scheme val="minor"/>
    </font>
    <font>
      <sz val="10"/>
      <name val="Arial Narrow"/>
      <family val="2"/>
      <charset val="238"/>
    </font>
    <font>
      <sz val="10"/>
      <color rgb="FFFF0000"/>
      <name val="Arial Narrow"/>
      <family val="2"/>
      <charset val="238"/>
    </font>
    <font>
      <sz val="10"/>
      <color indexed="8"/>
      <name val="Arial Narrow"/>
      <family val="2"/>
      <charset val="238"/>
    </font>
  </fonts>
  <fills count="6">
    <fill>
      <patternFill patternType="none"/>
    </fill>
    <fill>
      <patternFill patternType="gray125"/>
    </fill>
    <fill>
      <patternFill patternType="solid">
        <fgColor indexed="22"/>
        <bgColor indexed="31"/>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s>
  <borders count="37">
    <border>
      <left/>
      <right/>
      <top/>
      <bottom/>
      <diagonal/>
    </border>
    <border>
      <left/>
      <right/>
      <top/>
      <bottom style="double">
        <color indexed="8"/>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style="thin">
        <color auto="1"/>
      </bottom>
      <diagonal/>
    </border>
    <border>
      <left/>
      <right/>
      <top style="medium">
        <color indexed="8"/>
      </top>
      <bottom style="double">
        <color indexed="8"/>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8" fillId="0" borderId="0"/>
    <xf numFmtId="0" fontId="52" fillId="0" borderId="0"/>
    <xf numFmtId="0" fontId="51" fillId="0" borderId="0"/>
    <xf numFmtId="0" fontId="51" fillId="0" borderId="0"/>
    <xf numFmtId="0" fontId="15" fillId="0" borderId="0"/>
    <xf numFmtId="0" fontId="51" fillId="0" borderId="0"/>
    <xf numFmtId="0" fontId="50" fillId="0" borderId="0"/>
    <xf numFmtId="0" fontId="66" fillId="0" borderId="0"/>
    <xf numFmtId="0" fontId="18" fillId="0" borderId="0"/>
  </cellStyleXfs>
  <cellXfs count="401">
    <xf numFmtId="0" fontId="0" fillId="0" borderId="0" xfId="0"/>
    <xf numFmtId="0" fontId="2" fillId="2" borderId="1" xfId="0" applyFont="1" applyFill="1" applyBorder="1" applyAlignment="1">
      <alignment vertical="top"/>
    </xf>
    <xf numFmtId="0" fontId="3" fillId="2" borderId="1" xfId="0" applyFont="1" applyFill="1" applyBorder="1"/>
    <xf numFmtId="0" fontId="3" fillId="0" borderId="0" xfId="0" applyFont="1"/>
    <xf numFmtId="0" fontId="2" fillId="0" borderId="0" xfId="0" applyFont="1" applyFill="1" applyBorder="1" applyAlignment="1">
      <alignment vertical="top"/>
    </xf>
    <xf numFmtId="0" fontId="3" fillId="0" borderId="0" xfId="0" applyFont="1" applyFill="1" applyBorder="1"/>
    <xf numFmtId="0" fontId="5" fillId="0" borderId="0" xfId="0" applyFont="1" applyAlignment="1">
      <alignment vertical="top"/>
    </xf>
    <xf numFmtId="0" fontId="5" fillId="0" borderId="0" xfId="0" applyFont="1"/>
    <xf numFmtId="0" fontId="5" fillId="2" borderId="1" xfId="0" applyFont="1" applyFill="1" applyBorder="1" applyAlignment="1">
      <alignment vertical="top"/>
    </xf>
    <xf numFmtId="0" fontId="5" fillId="2" borderId="1" xfId="0" applyFont="1" applyFill="1" applyBorder="1" applyAlignment="1">
      <alignment horizontal="center"/>
    </xf>
    <xf numFmtId="0" fontId="3" fillId="0" borderId="0" xfId="0" applyFont="1" applyAlignment="1">
      <alignment horizontal="right"/>
    </xf>
    <xf numFmtId="4" fontId="3" fillId="0" borderId="0" xfId="0" applyNumberFormat="1" applyFont="1" applyAlignment="1">
      <alignment horizontal="right"/>
    </xf>
    <xf numFmtId="165" fontId="3" fillId="0" borderId="0" xfId="0" applyNumberFormat="1" applyFont="1" applyAlignment="1">
      <alignment horizontal="right"/>
    </xf>
    <xf numFmtId="49"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left" vertical="top"/>
    </xf>
    <xf numFmtId="0" fontId="5" fillId="0" borderId="0" xfId="0" applyFont="1" applyAlignment="1">
      <alignment horizontal="right"/>
    </xf>
    <xf numFmtId="0" fontId="3" fillId="0" borderId="0" xfId="0" applyNumberFormat="1" applyFont="1"/>
    <xf numFmtId="0" fontId="3" fillId="0" borderId="0" xfId="0" applyFont="1" applyBorder="1"/>
    <xf numFmtId="0" fontId="9" fillId="0" borderId="0" xfId="0" applyFont="1"/>
    <xf numFmtId="0" fontId="11" fillId="0" borderId="0" xfId="0" applyFont="1"/>
    <xf numFmtId="0" fontId="5" fillId="0" borderId="0" xfId="0" applyFont="1" applyBorder="1"/>
    <xf numFmtId="0" fontId="5" fillId="0" borderId="2" xfId="0" applyFont="1" applyBorder="1"/>
    <xf numFmtId="0" fontId="11" fillId="0" borderId="0" xfId="0" applyFont="1" applyBorder="1"/>
    <xf numFmtId="0" fontId="3" fillId="0" borderId="3" xfId="0" applyFont="1" applyBorder="1"/>
    <xf numFmtId="0" fontId="3" fillId="0" borderId="4" xfId="0" applyFont="1" applyBorder="1"/>
    <xf numFmtId="0" fontId="3" fillId="0" borderId="0" xfId="0" applyNumberFormat="1" applyFont="1" applyBorder="1"/>
    <xf numFmtId="0" fontId="7" fillId="4" borderId="4" xfId="0" applyFont="1" applyFill="1" applyBorder="1"/>
    <xf numFmtId="0" fontId="3" fillId="4" borderId="3" xfId="0" applyFont="1" applyFill="1" applyBorder="1"/>
    <xf numFmtId="0" fontId="5" fillId="4" borderId="4" xfId="0" applyFont="1" applyFill="1" applyBorder="1"/>
    <xf numFmtId="0" fontId="5" fillId="4" borderId="3" xfId="0" applyFont="1" applyFill="1" applyBorder="1"/>
    <xf numFmtId="0" fontId="5" fillId="0" borderId="3" xfId="0" applyFont="1" applyBorder="1"/>
    <xf numFmtId="0" fontId="12" fillId="0" borderId="6" xfId="0" applyFont="1" applyBorder="1"/>
    <xf numFmtId="0" fontId="5" fillId="0" borderId="7" xfId="0" applyFont="1" applyBorder="1"/>
    <xf numFmtId="0" fontId="11" fillId="0" borderId="8" xfId="0" applyFont="1" applyBorder="1"/>
    <xf numFmtId="0" fontId="13" fillId="4" borderId="9" xfId="0" applyFont="1" applyFill="1" applyBorder="1" applyAlignment="1">
      <alignment vertical="center"/>
    </xf>
    <xf numFmtId="0" fontId="14" fillId="4" borderId="10" xfId="0" applyFont="1" applyFill="1" applyBorder="1" applyAlignment="1">
      <alignment vertical="center"/>
    </xf>
    <xf numFmtId="0" fontId="3" fillId="0" borderId="11" xfId="0" applyFont="1" applyBorder="1"/>
    <xf numFmtId="0" fontId="3" fillId="0" borderId="12" xfId="0" applyFont="1" applyBorder="1"/>
    <xf numFmtId="0" fontId="3" fillId="0" borderId="13" xfId="0" applyFont="1" applyBorder="1"/>
    <xf numFmtId="0" fontId="5" fillId="0" borderId="14" xfId="0" applyFont="1" applyBorder="1"/>
    <xf numFmtId="0" fontId="3" fillId="0" borderId="14" xfId="0" applyFont="1" applyBorder="1"/>
    <xf numFmtId="0" fontId="3" fillId="0" borderId="2" xfId="0" applyFont="1" applyBorder="1"/>
    <xf numFmtId="0" fontId="3" fillId="0" borderId="15" xfId="0" applyFont="1" applyBorder="1"/>
    <xf numFmtId="0" fontId="16" fillId="3" borderId="4" xfId="5" applyFont="1" applyFill="1" applyBorder="1"/>
    <xf numFmtId="4" fontId="17" fillId="3" borderId="3" xfId="5" applyNumberFormat="1" applyFont="1" applyFill="1" applyBorder="1" applyAlignment="1"/>
    <xf numFmtId="4" fontId="17" fillId="3" borderId="3" xfId="5" applyNumberFormat="1" applyFont="1" applyFill="1" applyBorder="1" applyAlignment="1">
      <alignment horizontal="right"/>
    </xf>
    <xf numFmtId="0" fontId="5" fillId="5" borderId="16" xfId="0" applyFont="1" applyFill="1" applyBorder="1" applyAlignment="1">
      <alignment horizontal="right"/>
    </xf>
    <xf numFmtId="4" fontId="5" fillId="5" borderId="16" xfId="0" applyNumberFormat="1" applyFont="1" applyFill="1" applyBorder="1" applyAlignment="1">
      <alignment horizontal="right"/>
    </xf>
    <xf numFmtId="165" fontId="5" fillId="5" borderId="16" xfId="0" applyNumberFormat="1" applyFont="1" applyFill="1" applyBorder="1" applyAlignment="1">
      <alignment horizontal="right"/>
    </xf>
    <xf numFmtId="49" fontId="5" fillId="5" borderId="16" xfId="0" applyNumberFormat="1" applyFont="1" applyFill="1" applyBorder="1" applyAlignment="1">
      <alignment vertical="top"/>
    </xf>
    <xf numFmtId="0" fontId="9" fillId="0" borderId="0" xfId="0" applyFont="1" applyAlignment="1">
      <alignment horizontal="right"/>
    </xf>
    <xf numFmtId="4" fontId="9" fillId="0" borderId="0" xfId="0" applyNumberFormat="1" applyFont="1" applyAlignment="1">
      <alignment horizontal="right"/>
    </xf>
    <xf numFmtId="49" fontId="9" fillId="0" borderId="0" xfId="0" applyNumberFormat="1" applyFont="1" applyAlignment="1">
      <alignment vertical="top"/>
    </xf>
    <xf numFmtId="0" fontId="9" fillId="0" borderId="0" xfId="0" applyFont="1" applyAlignment="1">
      <alignment vertical="top"/>
    </xf>
    <xf numFmtId="0" fontId="6" fillId="0" borderId="0" xfId="0" applyNumberFormat="1" applyFont="1" applyBorder="1" applyAlignment="1">
      <alignment horizontal="justify" vertical="top" wrapText="1"/>
    </xf>
    <xf numFmtId="0" fontId="4" fillId="0" borderId="0" xfId="0" applyFont="1" applyFill="1" applyBorder="1" applyAlignment="1">
      <alignment vertical="top"/>
    </xf>
    <xf numFmtId="0" fontId="4" fillId="0" borderId="0" xfId="0" applyFont="1" applyFill="1" applyBorder="1" applyAlignment="1">
      <alignment horizontal="center"/>
    </xf>
    <xf numFmtId="0" fontId="4" fillId="0" borderId="0" xfId="0" applyFont="1" applyFill="1"/>
    <xf numFmtId="49" fontId="9" fillId="0" borderId="0" xfId="0" applyNumberFormat="1" applyFont="1" applyAlignment="1">
      <alignment horizontal="left" vertical="top"/>
    </xf>
    <xf numFmtId="0" fontId="23" fillId="0" borderId="0" xfId="0" applyFont="1" applyBorder="1" applyAlignment="1">
      <alignment vertical="top"/>
    </xf>
    <xf numFmtId="0" fontId="9" fillId="0" borderId="0" xfId="0" applyNumberFormat="1" applyFont="1" applyAlignment="1">
      <alignment horizontal="justify" vertical="top" wrapText="1"/>
    </xf>
    <xf numFmtId="0" fontId="6" fillId="0" borderId="0" xfId="0" applyNumberFormat="1" applyFont="1" applyFill="1" applyBorder="1" applyAlignment="1">
      <alignment horizontal="justify" vertical="top" wrapText="1"/>
    </xf>
    <xf numFmtId="0" fontId="23" fillId="0" borderId="13" xfId="0" applyFont="1" applyBorder="1" applyAlignment="1">
      <alignment vertical="top"/>
    </xf>
    <xf numFmtId="0" fontId="10" fillId="0" borderId="11" xfId="0" applyFont="1" applyBorder="1" applyAlignment="1"/>
    <xf numFmtId="0" fontId="5" fillId="0" borderId="0" xfId="0" applyNumberFormat="1" applyFont="1"/>
    <xf numFmtId="0" fontId="5" fillId="0" borderId="14" xfId="0" applyNumberFormat="1" applyFont="1" applyBorder="1"/>
    <xf numFmtId="0" fontId="3" fillId="0" borderId="2" xfId="0" applyNumberFormat="1" applyFont="1" applyBorder="1"/>
    <xf numFmtId="0" fontId="5" fillId="2" borderId="1" xfId="0" applyNumberFormat="1" applyFont="1" applyFill="1" applyBorder="1"/>
    <xf numFmtId="0" fontId="9" fillId="0" borderId="0" xfId="0" applyNumberFormat="1" applyFont="1"/>
    <xf numFmtId="0" fontId="5" fillId="5" borderId="16" xfId="0" applyNumberFormat="1" applyFont="1" applyFill="1" applyBorder="1" applyAlignment="1">
      <alignment horizontal="left" vertical="top" wrapText="1"/>
    </xf>
    <xf numFmtId="0" fontId="2" fillId="2" borderId="1" xfId="0" applyNumberFormat="1" applyFont="1" applyFill="1" applyBorder="1"/>
    <xf numFmtId="0" fontId="6" fillId="0" borderId="0" xfId="0" applyNumberFormat="1" applyFont="1" applyFill="1" applyBorder="1" applyAlignment="1">
      <alignment horizontal="justify" wrapText="1"/>
    </xf>
    <xf numFmtId="0" fontId="25" fillId="0" borderId="0" xfId="0" applyNumberFormat="1" applyFont="1" applyFill="1" applyAlignment="1">
      <alignment vertical="top"/>
    </xf>
    <xf numFmtId="0" fontId="26" fillId="0" borderId="0" xfId="0" applyNumberFormat="1" applyFont="1" applyFill="1" applyAlignment="1">
      <alignment vertical="top"/>
    </xf>
    <xf numFmtId="0" fontId="27" fillId="0" borderId="0" xfId="0" applyNumberFormat="1" applyFont="1" applyFill="1" applyAlignment="1">
      <alignment vertical="top"/>
    </xf>
    <xf numFmtId="0" fontId="20" fillId="0" borderId="0" xfId="0" applyNumberFormat="1" applyFont="1" applyFill="1" applyAlignment="1">
      <alignment vertical="top"/>
    </xf>
    <xf numFmtId="0" fontId="1" fillId="0" borderId="0" xfId="0" applyNumberFormat="1" applyFont="1" applyFill="1" applyAlignment="1">
      <alignment vertical="top"/>
    </xf>
    <xf numFmtId="0" fontId="6" fillId="0" borderId="0" xfId="0" applyNumberFormat="1" applyFont="1" applyFill="1" applyBorder="1" applyAlignment="1">
      <alignment vertical="top"/>
    </xf>
    <xf numFmtId="0" fontId="29" fillId="0" borderId="0" xfId="0" applyNumberFormat="1" applyFont="1" applyFill="1" applyBorder="1" applyAlignment="1">
      <alignment horizontal="justify" vertical="top" wrapText="1"/>
    </xf>
    <xf numFmtId="0" fontId="9" fillId="0" borderId="0" xfId="0" applyNumberFormat="1" applyFont="1" applyFill="1" applyBorder="1" applyAlignment="1">
      <alignment horizontal="justify" vertical="top" wrapText="1"/>
    </xf>
    <xf numFmtId="0" fontId="6" fillId="0" borderId="0" xfId="0" applyNumberFormat="1" applyFont="1" applyFill="1" applyBorder="1" applyAlignment="1">
      <alignment vertical="top" wrapText="1"/>
    </xf>
    <xf numFmtId="0" fontId="6" fillId="0" borderId="0" xfId="0" quotePrefix="1" applyNumberFormat="1" applyFont="1" applyFill="1" applyAlignment="1">
      <alignment vertical="top"/>
    </xf>
    <xf numFmtId="0" fontId="6" fillId="0" borderId="0" xfId="0" applyNumberFormat="1" applyFont="1" applyFill="1" applyAlignment="1">
      <alignment vertical="top"/>
    </xf>
    <xf numFmtId="0" fontId="3" fillId="0" borderId="0" xfId="0" applyNumberFormat="1" applyFont="1" applyAlignment="1">
      <alignment vertical="top"/>
    </xf>
    <xf numFmtId="0" fontId="24" fillId="0" borderId="0" xfId="0" applyFont="1" applyFill="1" applyBorder="1" applyAlignment="1"/>
    <xf numFmtId="0" fontId="24" fillId="0" borderId="0" xfId="0" applyFont="1" applyFill="1" applyBorder="1"/>
    <xf numFmtId="0" fontId="24" fillId="0" borderId="0" xfId="0" applyFont="1" applyFill="1" applyBorder="1" applyAlignment="1">
      <alignment horizontal="left" wrapText="1"/>
    </xf>
    <xf numFmtId="0" fontId="2" fillId="0" borderId="0" xfId="0" applyNumberFormat="1" applyFont="1" applyFill="1" applyBorder="1"/>
    <xf numFmtId="0" fontId="3" fillId="0" borderId="0" xfId="0" applyNumberFormat="1" applyFont="1" applyAlignment="1">
      <alignment horizontal="justify" vertical="top" wrapText="1"/>
    </xf>
    <xf numFmtId="0" fontId="9" fillId="0" borderId="0" xfId="0" applyFont="1" applyAlignment="1">
      <alignment horizontal="right" vertical="top"/>
    </xf>
    <xf numFmtId="4" fontId="9" fillId="0" borderId="0" xfId="0" applyNumberFormat="1" applyFont="1" applyAlignment="1">
      <alignment horizontal="right" vertical="top"/>
    </xf>
    <xf numFmtId="165" fontId="9" fillId="0" borderId="0" xfId="0" applyNumberFormat="1" applyFont="1" applyAlignment="1">
      <alignment horizontal="right" vertical="top"/>
    </xf>
    <xf numFmtId="0" fontId="2" fillId="0" borderId="0" xfId="0" applyFont="1" applyFill="1" applyBorder="1" applyAlignment="1">
      <alignment horizontal="left" vertical="top"/>
    </xf>
    <xf numFmtId="4" fontId="9" fillId="0" borderId="0" xfId="0" applyNumberFormat="1" applyFont="1" applyFill="1" applyAlignment="1">
      <alignment horizontal="right" vertical="top"/>
    </xf>
    <xf numFmtId="4" fontId="9" fillId="0" borderId="0" xfId="0" applyNumberFormat="1" applyFont="1" applyAlignment="1">
      <alignment vertical="top"/>
    </xf>
    <xf numFmtId="0" fontId="9" fillId="0" borderId="0" xfId="0" applyFont="1" applyFill="1" applyAlignment="1">
      <alignment horizontal="right" vertical="top"/>
    </xf>
    <xf numFmtId="49" fontId="5" fillId="0" borderId="3" xfId="0" applyNumberFormat="1" applyFont="1" applyBorder="1" applyAlignment="1">
      <alignment horizontal="left"/>
    </xf>
    <xf numFmtId="0" fontId="5" fillId="0" borderId="3" xfId="0" applyNumberFormat="1" applyFont="1" applyBorder="1"/>
    <xf numFmtId="0" fontId="36" fillId="0" borderId="4" xfId="0" applyFont="1" applyBorder="1" applyAlignment="1"/>
    <xf numFmtId="0" fontId="5"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xf>
    <xf numFmtId="0" fontId="5" fillId="0" borderId="3" xfId="0" applyFont="1" applyBorder="1" applyAlignment="1">
      <alignment horizontal="left"/>
    </xf>
    <xf numFmtId="0" fontId="39" fillId="0" borderId="0" xfId="0" applyNumberFormat="1" applyFont="1" applyFill="1" applyBorder="1"/>
    <xf numFmtId="0" fontId="5" fillId="0" borderId="14"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5" fillId="0" borderId="2" xfId="0" applyFont="1" applyBorder="1" applyAlignment="1">
      <alignment horizontal="left"/>
    </xf>
    <xf numFmtId="0" fontId="5" fillId="0" borderId="19" xfId="0" applyFont="1" applyBorder="1" applyAlignment="1">
      <alignment horizontal="left"/>
    </xf>
    <xf numFmtId="0" fontId="3" fillId="0" borderId="4" xfId="0" applyFont="1" applyBorder="1" applyAlignment="1">
      <alignment horizontal="left" vertical="top"/>
    </xf>
    <xf numFmtId="0" fontId="10" fillId="0" borderId="3" xfId="0" applyFont="1" applyBorder="1" applyAlignment="1"/>
    <xf numFmtId="0" fontId="10" fillId="0" borderId="15" xfId="0" applyFont="1" applyBorder="1" applyAlignment="1"/>
    <xf numFmtId="0" fontId="3" fillId="0" borderId="0" xfId="0" applyFont="1" applyBorder="1" applyAlignment="1">
      <alignment horizontal="left" vertical="top"/>
    </xf>
    <xf numFmtId="164" fontId="5" fillId="0" borderId="0" xfId="0" applyNumberFormat="1" applyFont="1" applyBorder="1" applyAlignment="1">
      <alignment horizontal="right"/>
    </xf>
    <xf numFmtId="0" fontId="3" fillId="0" borderId="4" xfId="0" applyFont="1" applyBorder="1" applyAlignment="1"/>
    <xf numFmtId="0" fontId="5" fillId="0" borderId="3" xfId="0" applyFont="1" applyBorder="1" applyAlignment="1"/>
    <xf numFmtId="0" fontId="8" fillId="0" borderId="0" xfId="0" applyFont="1" applyBorder="1" applyAlignment="1">
      <alignment horizontal="center" vertical="center"/>
    </xf>
    <xf numFmtId="0" fontId="5" fillId="0" borderId="3" xfId="0" applyFont="1" applyBorder="1" applyAlignment="1">
      <alignment vertical="top"/>
    </xf>
    <xf numFmtId="0" fontId="11" fillId="0" borderId="20" xfId="0" applyFont="1" applyBorder="1"/>
    <xf numFmtId="0" fontId="11" fillId="0" borderId="21" xfId="0" applyFont="1" applyBorder="1"/>
    <xf numFmtId="0" fontId="11" fillId="0" borderId="22" xfId="0" applyFont="1" applyBorder="1"/>
    <xf numFmtId="0" fontId="11" fillId="0" borderId="23" xfId="0" applyFont="1" applyBorder="1"/>
    <xf numFmtId="0" fontId="11" fillId="0" borderId="24" xfId="0" applyFont="1" applyBorder="1"/>
    <xf numFmtId="0" fontId="11" fillId="0" borderId="25" xfId="0" applyFont="1" applyBorder="1"/>
    <xf numFmtId="0" fontId="11" fillId="0" borderId="26" xfId="0" applyFont="1" applyBorder="1"/>
    <xf numFmtId="0" fontId="11" fillId="0" borderId="27" xfId="0" applyFont="1" applyBorder="1"/>
    <xf numFmtId="0" fontId="11" fillId="0" borderId="28" xfId="0" applyFont="1" applyBorder="1" applyAlignment="1">
      <alignment wrapText="1"/>
    </xf>
    <xf numFmtId="0" fontId="11" fillId="0" borderId="29" xfId="0" applyFont="1" applyBorder="1"/>
    <xf numFmtId="0" fontId="11" fillId="0" borderId="30" xfId="0" applyFont="1" applyBorder="1"/>
    <xf numFmtId="4" fontId="17" fillId="0" borderId="0" xfId="5" applyNumberFormat="1" applyFont="1" applyFill="1" applyBorder="1" applyAlignment="1"/>
    <xf numFmtId="4" fontId="17" fillId="0" borderId="0" xfId="5" applyNumberFormat="1" applyFont="1" applyFill="1" applyBorder="1" applyAlignment="1">
      <alignment horizontal="right"/>
    </xf>
    <xf numFmtId="0" fontId="17" fillId="0" borderId="0" xfId="5" applyFont="1" applyFill="1" applyBorder="1"/>
    <xf numFmtId="4" fontId="17" fillId="0" borderId="0" xfId="5" applyNumberFormat="1" applyFont="1" applyFill="1" applyBorder="1"/>
    <xf numFmtId="0" fontId="17" fillId="0" borderId="0" xfId="5" applyNumberFormat="1" applyFont="1" applyFill="1" applyBorder="1"/>
    <xf numFmtId="166" fontId="3" fillId="0" borderId="0" xfId="0" applyNumberFormat="1" applyFont="1"/>
    <xf numFmtId="166" fontId="17" fillId="3" borderId="15" xfId="5" applyNumberFormat="1" applyFont="1" applyFill="1" applyBorder="1"/>
    <xf numFmtId="166" fontId="5" fillId="2" borderId="1" xfId="0" applyNumberFormat="1" applyFont="1" applyFill="1" applyBorder="1" applyAlignment="1">
      <alignment horizontal="center"/>
    </xf>
    <xf numFmtId="166" fontId="9" fillId="0" borderId="0" xfId="0" applyNumberFormat="1" applyFont="1" applyAlignment="1">
      <alignment horizontal="right" vertical="top"/>
    </xf>
    <xf numFmtId="166" fontId="9" fillId="0" borderId="0" xfId="0" applyNumberFormat="1" applyFont="1"/>
    <xf numFmtId="166" fontId="9" fillId="0" borderId="0" xfId="0" applyNumberFormat="1" applyFont="1" applyAlignment="1">
      <alignment horizontal="right"/>
    </xf>
    <xf numFmtId="166" fontId="5" fillId="5" borderId="16" xfId="0" applyNumberFormat="1" applyFont="1" applyFill="1" applyBorder="1" applyAlignment="1">
      <alignment horizontal="right"/>
    </xf>
    <xf numFmtId="166" fontId="17" fillId="0" borderId="0" xfId="5" applyNumberFormat="1" applyFont="1" applyFill="1" applyBorder="1"/>
    <xf numFmtId="166" fontId="3" fillId="0" borderId="17" xfId="0" applyNumberFormat="1" applyFont="1" applyBorder="1"/>
    <xf numFmtId="166" fontId="3" fillId="0" borderId="18" xfId="0" applyNumberFormat="1" applyFont="1" applyBorder="1"/>
    <xf numFmtId="166" fontId="3" fillId="0" borderId="19" xfId="0" applyNumberFormat="1" applyFont="1" applyBorder="1"/>
    <xf numFmtId="166" fontId="3" fillId="0" borderId="15" xfId="0" applyNumberFormat="1" applyFont="1" applyBorder="1"/>
    <xf numFmtId="166" fontId="3" fillId="4" borderId="15" xfId="0" applyNumberFormat="1" applyFont="1" applyFill="1" applyBorder="1"/>
    <xf numFmtId="166" fontId="11" fillId="0" borderId="32" xfId="0" applyNumberFormat="1" applyFont="1" applyBorder="1"/>
    <xf numFmtId="166" fontId="11" fillId="0" borderId="0" xfId="0" applyNumberFormat="1" applyFont="1" applyBorder="1"/>
    <xf numFmtId="166" fontId="13" fillId="4" borderId="33" xfId="0" applyNumberFormat="1" applyFont="1" applyFill="1" applyBorder="1" applyAlignment="1">
      <alignment vertical="center"/>
    </xf>
    <xf numFmtId="166" fontId="3" fillId="0" borderId="0" xfId="0" applyNumberFormat="1" applyFont="1" applyBorder="1"/>
    <xf numFmtId="166" fontId="3" fillId="0" borderId="0" xfId="0" applyNumberFormat="1" applyFont="1" applyAlignment="1">
      <alignment vertical="top"/>
    </xf>
    <xf numFmtId="166" fontId="24" fillId="0" borderId="17" xfId="5" applyNumberFormat="1" applyFont="1" applyFill="1" applyBorder="1"/>
    <xf numFmtId="166" fontId="31" fillId="0" borderId="0" xfId="5" applyNumberFormat="1" applyFont="1" applyFill="1" applyBorder="1"/>
    <xf numFmtId="166" fontId="4" fillId="0" borderId="0" xfId="0" applyNumberFormat="1" applyFont="1" applyFill="1" applyBorder="1" applyAlignment="1">
      <alignment horizontal="center"/>
    </xf>
    <xf numFmtId="0" fontId="5" fillId="5" borderId="16" xfId="0" applyNumberFormat="1" applyFont="1" applyFill="1" applyBorder="1" applyAlignment="1">
      <alignment horizontal="left" vertical="top" wrapText="1"/>
    </xf>
    <xf numFmtId="0" fontId="33" fillId="0" borderId="0" xfId="0" applyFont="1" applyAlignment="1">
      <alignment vertical="top" wrapText="1"/>
    </xf>
    <xf numFmtId="4" fontId="24" fillId="0" borderId="0" xfId="0" applyNumberFormat="1" applyFont="1" applyFill="1" applyBorder="1" applyAlignment="1">
      <alignment vertical="top"/>
    </xf>
    <xf numFmtId="4" fontId="5" fillId="0" borderId="0" xfId="0" applyNumberFormat="1" applyFont="1" applyAlignment="1">
      <alignment vertical="top"/>
    </xf>
    <xf numFmtId="4" fontId="0" fillId="0" borderId="0" xfId="0" applyNumberFormat="1" applyAlignment="1">
      <alignment vertical="top"/>
    </xf>
    <xf numFmtId="4" fontId="3" fillId="0" borderId="0" xfId="0" applyNumberFormat="1" applyFont="1" applyAlignment="1">
      <alignment vertical="top"/>
    </xf>
    <xf numFmtId="0" fontId="5" fillId="5" borderId="16" xfId="0" applyFont="1" applyFill="1" applyBorder="1" applyAlignment="1">
      <alignment horizontal="right"/>
    </xf>
    <xf numFmtId="4" fontId="5" fillId="5" borderId="16" xfId="0" applyNumberFormat="1" applyFont="1" applyFill="1" applyBorder="1" applyAlignment="1">
      <alignment horizontal="right"/>
    </xf>
    <xf numFmtId="49" fontId="5" fillId="5" borderId="16" xfId="0" applyNumberFormat="1" applyFont="1" applyFill="1" applyBorder="1" applyAlignment="1">
      <alignment vertical="top"/>
    </xf>
    <xf numFmtId="0" fontId="24" fillId="0" borderId="11" xfId="5" applyFont="1" applyFill="1" applyBorder="1"/>
    <xf numFmtId="4" fontId="24" fillId="0" borderId="14" xfId="5" applyNumberFormat="1" applyFont="1" applyFill="1" applyBorder="1" applyAlignment="1"/>
    <xf numFmtId="4" fontId="24" fillId="0" borderId="14" xfId="5" applyNumberFormat="1" applyFont="1" applyFill="1" applyBorder="1" applyAlignment="1">
      <alignment horizontal="right"/>
    </xf>
    <xf numFmtId="4" fontId="31" fillId="0" borderId="0" xfId="5" applyNumberFormat="1" applyFont="1" applyFill="1" applyBorder="1" applyAlignment="1"/>
    <xf numFmtId="4" fontId="31" fillId="0" borderId="0" xfId="5" applyNumberFormat="1" applyFont="1" applyFill="1" applyBorder="1" applyAlignment="1">
      <alignment horizontal="right"/>
    </xf>
    <xf numFmtId="166" fontId="3" fillId="2" borderId="1" xfId="0" applyNumberFormat="1" applyFont="1" applyFill="1" applyBorder="1"/>
    <xf numFmtId="166" fontId="3" fillId="0" borderId="0" xfId="0" applyNumberFormat="1" applyFont="1" applyFill="1" applyBorder="1"/>
    <xf numFmtId="166" fontId="3" fillId="0" borderId="0" xfId="0" applyNumberFormat="1" applyFont="1" applyAlignment="1">
      <alignment horizontal="right"/>
    </xf>
    <xf numFmtId="0" fontId="46" fillId="0" borderId="14" xfId="5" applyNumberFormat="1" applyFont="1" applyFill="1" applyBorder="1"/>
    <xf numFmtId="0" fontId="47" fillId="0" borderId="0" xfId="0" applyNumberFormat="1" applyFont="1" applyFill="1" applyBorder="1"/>
    <xf numFmtId="0" fontId="48" fillId="0" borderId="0" xfId="0" applyNumberFormat="1" applyFont="1" applyFill="1" applyBorder="1" applyAlignment="1">
      <alignment horizontal="justify" vertical="top" wrapText="1"/>
    </xf>
    <xf numFmtId="0" fontId="5" fillId="0" borderId="0" xfId="0" applyFont="1" applyFill="1" applyAlignment="1">
      <alignment vertical="top"/>
    </xf>
    <xf numFmtId="0" fontId="20" fillId="0" borderId="0" xfId="0" applyNumberFormat="1" applyFont="1" applyFill="1"/>
    <xf numFmtId="0" fontId="3" fillId="0" borderId="0" xfId="0" applyFont="1" applyFill="1"/>
    <xf numFmtId="0" fontId="3" fillId="0" borderId="0" xfId="0" applyFont="1" applyFill="1" applyAlignment="1">
      <alignment vertical="top"/>
    </xf>
    <xf numFmtId="166" fontId="3" fillId="0" borderId="0" xfId="0" applyNumberFormat="1" applyFont="1" applyFill="1"/>
    <xf numFmtId="0" fontId="0" fillId="0" borderId="0" xfId="0" applyFill="1"/>
    <xf numFmtId="166" fontId="0" fillId="0" borderId="0" xfId="0" applyNumberFormat="1" applyFill="1"/>
    <xf numFmtId="0" fontId="5" fillId="0" borderId="0" xfId="0" applyFont="1" applyFill="1"/>
    <xf numFmtId="0" fontId="9" fillId="0" borderId="0" xfId="0" applyFont="1" applyFill="1"/>
    <xf numFmtId="0" fontId="9" fillId="0" borderId="0" xfId="0" applyFont="1" applyFill="1" applyAlignment="1"/>
    <xf numFmtId="49" fontId="9" fillId="0" borderId="0" xfId="0" applyNumberFormat="1" applyFont="1" applyFill="1" applyAlignment="1">
      <alignment vertical="top"/>
    </xf>
    <xf numFmtId="166" fontId="9" fillId="0" borderId="0" xfId="0" applyNumberFormat="1" applyFont="1" applyFill="1" applyAlignment="1">
      <alignment horizontal="right" vertical="top"/>
    </xf>
    <xf numFmtId="49" fontId="9" fillId="0" borderId="0" xfId="0" applyNumberFormat="1" applyFont="1" applyFill="1" applyAlignment="1">
      <alignment horizontal="right"/>
    </xf>
    <xf numFmtId="0" fontId="9" fillId="0" borderId="0" xfId="0" applyFont="1" applyFill="1" applyAlignment="1">
      <alignment vertical="top"/>
    </xf>
    <xf numFmtId="166" fontId="9" fillId="0" borderId="0" xfId="0" applyNumberFormat="1" applyFont="1" applyFill="1" applyAlignment="1"/>
    <xf numFmtId="0" fontId="53" fillId="0" borderId="0" xfId="0" applyFont="1" applyFill="1" applyAlignment="1"/>
    <xf numFmtId="4" fontId="9" fillId="0" borderId="0" xfId="0" applyNumberFormat="1" applyFont="1" applyFill="1"/>
    <xf numFmtId="166" fontId="9" fillId="0" borderId="0" xfId="0" applyNumberFormat="1" applyFont="1" applyFill="1"/>
    <xf numFmtId="0" fontId="9" fillId="0" borderId="0" xfId="0" applyNumberFormat="1" applyFont="1" applyFill="1"/>
    <xf numFmtId="0" fontId="53" fillId="0" borderId="0" xfId="0" applyFont="1" applyFill="1"/>
    <xf numFmtId="49" fontId="9" fillId="0" borderId="0" xfId="0" applyNumberFormat="1" applyFont="1" applyFill="1" applyAlignment="1">
      <alignment horizontal="right" vertical="top"/>
    </xf>
    <xf numFmtId="166" fontId="9" fillId="0" borderId="0" xfId="0" applyNumberFormat="1" applyFont="1" applyFill="1" applyAlignment="1">
      <alignment horizontal="right"/>
    </xf>
    <xf numFmtId="0" fontId="35" fillId="0" borderId="0" xfId="0" applyFont="1" applyFill="1"/>
    <xf numFmtId="0" fontId="6" fillId="0" borderId="0" xfId="0" applyNumberFormat="1" applyFont="1" applyFill="1" applyBorder="1" applyAlignment="1">
      <alignment horizontal="justify" vertical="center" wrapText="1"/>
    </xf>
    <xf numFmtId="0" fontId="40" fillId="0" borderId="0" xfId="0" applyNumberFormat="1" applyFont="1" applyFill="1" applyBorder="1" applyAlignment="1">
      <alignment horizontal="left" vertical="top" wrapText="1"/>
    </xf>
    <xf numFmtId="166" fontId="35" fillId="0" borderId="0" xfId="0" applyNumberFormat="1" applyFont="1" applyFill="1"/>
    <xf numFmtId="0" fontId="6" fillId="0" borderId="0" xfId="0" applyNumberFormat="1" applyFont="1" applyFill="1" applyBorder="1" applyAlignment="1">
      <alignment horizontal="left" vertical="center" wrapText="1"/>
    </xf>
    <xf numFmtId="49" fontId="6" fillId="0" borderId="0" xfId="0" applyNumberFormat="1" applyFont="1" applyFill="1" applyAlignment="1">
      <alignment vertical="top"/>
    </xf>
    <xf numFmtId="0" fontId="6" fillId="0" borderId="0" xfId="0" applyFont="1" applyFill="1" applyAlignment="1">
      <alignment horizontal="right" vertical="top"/>
    </xf>
    <xf numFmtId="165" fontId="6" fillId="0" borderId="0" xfId="0" applyNumberFormat="1" applyFont="1" applyFill="1" applyAlignment="1">
      <alignment horizontal="right" vertical="top"/>
    </xf>
    <xf numFmtId="166" fontId="6" fillId="0" borderId="0" xfId="0" applyNumberFormat="1" applyFont="1" applyFill="1" applyAlignment="1">
      <alignment horizontal="right" vertical="top"/>
    </xf>
    <xf numFmtId="0" fontId="20" fillId="0" borderId="16" xfId="0" applyNumberFormat="1" applyFont="1" applyFill="1" applyBorder="1" applyAlignment="1">
      <alignment horizontal="left" vertical="top" wrapText="1"/>
    </xf>
    <xf numFmtId="0" fontId="5" fillId="0" borderId="16" xfId="0" applyFont="1" applyFill="1" applyBorder="1" applyAlignment="1">
      <alignment horizontal="right"/>
    </xf>
    <xf numFmtId="4" fontId="5" fillId="0" borderId="16" xfId="0" applyNumberFormat="1" applyFont="1" applyFill="1" applyBorder="1" applyAlignment="1">
      <alignment horizontal="right"/>
    </xf>
    <xf numFmtId="166" fontId="5" fillId="0" borderId="16" xfId="0" applyNumberFormat="1" applyFont="1" applyFill="1" applyBorder="1" applyAlignment="1">
      <alignment horizontal="right"/>
    </xf>
    <xf numFmtId="0" fontId="19" fillId="0" borderId="0" xfId="0" applyNumberFormat="1" applyFont="1" applyFill="1" applyBorder="1" applyAlignment="1">
      <alignment horizontal="left" vertical="top" wrapText="1"/>
    </xf>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0" fontId="1" fillId="0" borderId="0" xfId="0" applyNumberFormat="1" applyFont="1" applyFill="1"/>
    <xf numFmtId="0" fontId="5" fillId="0" borderId="0" xfId="0" applyNumberFormat="1" applyFont="1" applyFill="1"/>
    <xf numFmtId="4" fontId="3" fillId="0" borderId="0" xfId="0" applyNumberFormat="1" applyFont="1" applyFill="1" applyAlignment="1">
      <alignment vertical="top"/>
    </xf>
    <xf numFmtId="0" fontId="3" fillId="0" borderId="0" xfId="0" applyNumberFormat="1" applyFont="1" applyFill="1"/>
    <xf numFmtId="0" fontId="45" fillId="0" borderId="0" xfId="0" applyNumberFormat="1" applyFont="1" applyFill="1"/>
    <xf numFmtId="0" fontId="49" fillId="0" borderId="0" xfId="0" applyNumberFormat="1" applyFont="1" applyFill="1"/>
    <xf numFmtId="0" fontId="48" fillId="0" borderId="0" xfId="0" applyNumberFormat="1" applyFont="1" applyFill="1"/>
    <xf numFmtId="49" fontId="6" fillId="0" borderId="0" xfId="0" applyNumberFormat="1" applyFont="1" applyFill="1" applyBorder="1" applyAlignment="1">
      <alignment horizontal="justify" vertical="top" wrapText="1"/>
    </xf>
    <xf numFmtId="0" fontId="5" fillId="4" borderId="1" xfId="0" applyFont="1" applyFill="1" applyBorder="1" applyAlignment="1">
      <alignment vertical="center"/>
    </xf>
    <xf numFmtId="0" fontId="20" fillId="4" borderId="1" xfId="0" applyNumberFormat="1" applyFont="1" applyFill="1" applyBorder="1" applyAlignment="1">
      <alignment vertical="center"/>
    </xf>
    <xf numFmtId="0" fontId="5" fillId="4" borderId="1" xfId="0" applyFont="1" applyFill="1" applyBorder="1" applyAlignment="1">
      <alignment horizontal="center" vertical="center"/>
    </xf>
    <xf numFmtId="166" fontId="5" fillId="4" borderId="1" xfId="0" applyNumberFormat="1" applyFont="1" applyFill="1" applyBorder="1" applyAlignment="1">
      <alignment horizontal="center" vertical="center"/>
    </xf>
    <xf numFmtId="0" fontId="16" fillId="4" borderId="4" xfId="5" applyFont="1" applyFill="1" applyBorder="1"/>
    <xf numFmtId="0" fontId="17" fillId="4" borderId="3" xfId="5" applyNumberFormat="1" applyFont="1" applyFill="1" applyBorder="1"/>
    <xf numFmtId="4" fontId="17" fillId="4" borderId="3" xfId="5" applyNumberFormat="1" applyFont="1" applyFill="1" applyBorder="1" applyAlignment="1"/>
    <xf numFmtId="4" fontId="17" fillId="4" borderId="3" xfId="5" applyNumberFormat="1" applyFont="1" applyFill="1" applyBorder="1" applyAlignment="1">
      <alignment horizontal="right"/>
    </xf>
    <xf numFmtId="166" fontId="17" fillId="4" borderId="15" xfId="5" applyNumberFormat="1" applyFont="1" applyFill="1" applyBorder="1"/>
    <xf numFmtId="0" fontId="5" fillId="4" borderId="1" xfId="0" applyNumberFormat="1" applyFont="1" applyFill="1" applyBorder="1" applyAlignment="1">
      <alignment vertical="center"/>
    </xf>
    <xf numFmtId="4" fontId="17" fillId="4" borderId="3" xfId="5" applyNumberFormat="1" applyFont="1" applyFill="1" applyBorder="1"/>
    <xf numFmtId="0" fontId="1" fillId="0" borderId="0" xfId="0" applyFont="1" applyFill="1"/>
    <xf numFmtId="0" fontId="32" fillId="0" borderId="0" xfId="0" applyFont="1" applyFill="1"/>
    <xf numFmtId="0" fontId="20" fillId="0" borderId="0" xfId="0" applyFont="1" applyFill="1"/>
    <xf numFmtId="0" fontId="6" fillId="0" borderId="0" xfId="0" applyFont="1" applyFill="1"/>
    <xf numFmtId="4" fontId="1" fillId="0" borderId="0" xfId="0" applyNumberFormat="1" applyFont="1" applyFill="1" applyAlignment="1">
      <alignment vertical="top"/>
    </xf>
    <xf numFmtId="0" fontId="40" fillId="0" borderId="0" xfId="0" applyFont="1" applyFill="1" applyAlignment="1"/>
    <xf numFmtId="0" fontId="40" fillId="0" borderId="0" xfId="0" applyFont="1" applyFill="1"/>
    <xf numFmtId="0" fontId="19" fillId="0" borderId="0" xfId="0" applyFont="1" applyFill="1"/>
    <xf numFmtId="49" fontId="54" fillId="0" borderId="0" xfId="0" applyNumberFormat="1" applyFont="1" applyAlignment="1">
      <alignment vertical="top"/>
    </xf>
    <xf numFmtId="0" fontId="54" fillId="0" borderId="0" xfId="0" applyFont="1" applyAlignment="1">
      <alignment horizontal="right" vertical="top"/>
    </xf>
    <xf numFmtId="4" fontId="54" fillId="0" borderId="0" xfId="0" applyNumberFormat="1" applyFont="1" applyAlignment="1">
      <alignment horizontal="right" vertical="top"/>
    </xf>
    <xf numFmtId="0" fontId="55" fillId="0" borderId="0" xfId="5" applyFont="1" applyFill="1" applyBorder="1"/>
    <xf numFmtId="0" fontId="56" fillId="0" borderId="0" xfId="5" applyNumberFormat="1" applyFont="1" applyFill="1" applyBorder="1"/>
    <xf numFmtId="0" fontId="54" fillId="0" borderId="0" xfId="0" applyNumberFormat="1" applyFont="1" applyAlignment="1">
      <alignment vertical="top"/>
    </xf>
    <xf numFmtId="0" fontId="58" fillId="0" borderId="0" xfId="0" applyFont="1"/>
    <xf numFmtId="165" fontId="54" fillId="0" borderId="0" xfId="0" applyNumberFormat="1" applyFont="1" applyAlignment="1">
      <alignment horizontal="right"/>
    </xf>
    <xf numFmtId="165" fontId="54" fillId="0" borderId="0" xfId="0" applyNumberFormat="1" applyFont="1" applyAlignment="1">
      <alignment horizontal="right" vertical="top"/>
    </xf>
    <xf numFmtId="165" fontId="57" fillId="5" borderId="16" xfId="0" applyNumberFormat="1" applyFont="1" applyFill="1" applyBorder="1" applyAlignment="1">
      <alignment horizontal="right"/>
    </xf>
    <xf numFmtId="0" fontId="54" fillId="0" borderId="0" xfId="0" applyFont="1" applyAlignment="1">
      <alignment vertical="top"/>
    </xf>
    <xf numFmtId="0" fontId="58" fillId="0" borderId="14" xfId="0" applyFont="1" applyBorder="1"/>
    <xf numFmtId="0" fontId="58" fillId="0" borderId="2" xfId="0" applyFont="1" applyBorder="1"/>
    <xf numFmtId="0" fontId="58" fillId="0" borderId="0" xfId="0" applyFont="1" applyBorder="1"/>
    <xf numFmtId="0" fontId="58" fillId="0" borderId="3" xfId="0" applyFont="1" applyBorder="1"/>
    <xf numFmtId="4" fontId="54" fillId="0" borderId="0" xfId="0" applyNumberFormat="1" applyFont="1" applyAlignment="1">
      <alignment horizontal="right"/>
    </xf>
    <xf numFmtId="4" fontId="57" fillId="5" borderId="16" xfId="0" applyNumberFormat="1" applyFont="1" applyFill="1" applyBorder="1" applyAlignment="1">
      <alignment horizontal="right"/>
    </xf>
    <xf numFmtId="0" fontId="61" fillId="0" borderId="0" xfId="0" applyFont="1" applyFill="1"/>
    <xf numFmtId="4" fontId="59" fillId="4" borderId="3" xfId="5" applyNumberFormat="1" applyFont="1" applyFill="1" applyBorder="1" applyAlignment="1">
      <alignment vertical="top"/>
    </xf>
    <xf numFmtId="0" fontId="58" fillId="0" borderId="0" xfId="0" applyFont="1" applyFill="1" applyAlignment="1">
      <alignment vertical="top"/>
    </xf>
    <xf numFmtId="0" fontId="54" fillId="0" borderId="0" xfId="0" applyFont="1" applyFill="1" applyAlignment="1">
      <alignment vertical="top"/>
    </xf>
    <xf numFmtId="165" fontId="57" fillId="0" borderId="16" xfId="0" applyNumberFormat="1" applyFont="1" applyFill="1" applyBorder="1" applyAlignment="1">
      <alignment horizontal="right" vertical="top"/>
    </xf>
    <xf numFmtId="165" fontId="60" fillId="0" borderId="0" xfId="0" applyNumberFormat="1" applyFont="1" applyFill="1" applyBorder="1" applyAlignment="1">
      <alignment horizontal="right" vertical="top"/>
    </xf>
    <xf numFmtId="0" fontId="20" fillId="4" borderId="1" xfId="0" applyFont="1" applyFill="1" applyBorder="1" applyAlignment="1">
      <alignment horizontal="center" vertical="center"/>
    </xf>
    <xf numFmtId="0" fontId="58" fillId="0" borderId="0" xfId="0" applyFont="1" applyAlignment="1">
      <alignment vertical="top"/>
    </xf>
    <xf numFmtId="4" fontId="59" fillId="3" borderId="3" xfId="5" applyNumberFormat="1" applyFont="1" applyFill="1" applyBorder="1" applyAlignment="1">
      <alignment vertical="top"/>
    </xf>
    <xf numFmtId="4" fontId="55" fillId="0" borderId="14" xfId="5" applyNumberFormat="1" applyFont="1" applyFill="1" applyBorder="1" applyAlignment="1">
      <alignment vertical="top"/>
    </xf>
    <xf numFmtId="4" fontId="56" fillId="0" borderId="0" xfId="5" applyNumberFormat="1" applyFont="1" applyFill="1" applyBorder="1" applyAlignment="1">
      <alignment vertical="top"/>
    </xf>
    <xf numFmtId="0" fontId="60" fillId="0" borderId="0" xfId="0" applyFont="1" applyFill="1" applyBorder="1" applyAlignment="1">
      <alignment horizontal="center" vertical="top"/>
    </xf>
    <xf numFmtId="165" fontId="57" fillId="5" borderId="16" xfId="0" applyNumberFormat="1" applyFont="1" applyFill="1" applyBorder="1" applyAlignment="1">
      <alignment horizontal="right" vertical="top"/>
    </xf>
    <xf numFmtId="0" fontId="63" fillId="0" borderId="0" xfId="0" applyFont="1"/>
    <xf numFmtId="4" fontId="6" fillId="0" borderId="0" xfId="0" applyNumberFormat="1" applyFont="1" applyAlignment="1">
      <alignment horizontal="right" vertical="top"/>
    </xf>
    <xf numFmtId="0" fontId="64" fillId="2" borderId="1" xfId="0" applyFont="1" applyFill="1" applyBorder="1" applyAlignment="1">
      <alignment horizontal="center"/>
    </xf>
    <xf numFmtId="0" fontId="6" fillId="0" borderId="0" xfId="0" applyNumberFormat="1" applyFont="1" applyAlignment="1">
      <alignment horizontal="justify" vertical="top" wrapText="1"/>
    </xf>
    <xf numFmtId="0" fontId="6" fillId="0" borderId="0" xfId="0" applyFont="1" applyAlignment="1">
      <alignment horizontal="right" vertical="top"/>
    </xf>
    <xf numFmtId="165" fontId="6" fillId="0" borderId="0" xfId="0" applyNumberFormat="1" applyFont="1" applyAlignment="1">
      <alignment horizontal="right" vertical="top"/>
    </xf>
    <xf numFmtId="166" fontId="6" fillId="0" borderId="0" xfId="0" applyNumberFormat="1" applyFont="1" applyAlignment="1">
      <alignment horizontal="right" vertical="top"/>
    </xf>
    <xf numFmtId="0" fontId="64" fillId="4" borderId="1" xfId="0" applyFont="1" applyFill="1" applyBorder="1" applyAlignment="1">
      <alignment horizontal="center" vertical="center"/>
    </xf>
    <xf numFmtId="166" fontId="1" fillId="0" borderId="0" xfId="0" applyNumberFormat="1" applyFont="1" applyBorder="1"/>
    <xf numFmtId="166" fontId="1" fillId="0" borderId="0" xfId="0" applyNumberFormat="1" applyFont="1"/>
    <xf numFmtId="49" fontId="65" fillId="0" borderId="0" xfId="0" applyNumberFormat="1" applyFont="1" applyFill="1" applyAlignment="1">
      <alignment vertical="top"/>
    </xf>
    <xf numFmtId="0" fontId="65" fillId="0" borderId="0" xfId="0" applyNumberFormat="1" applyFont="1" applyFill="1"/>
    <xf numFmtId="0" fontId="65" fillId="0" borderId="0" xfId="0" applyFont="1" applyFill="1"/>
    <xf numFmtId="166" fontId="65" fillId="0" borderId="0" xfId="0" applyNumberFormat="1" applyFont="1" applyFill="1" applyAlignment="1">
      <alignment horizontal="right"/>
    </xf>
    <xf numFmtId="4" fontId="6" fillId="0" borderId="0" xfId="0" applyNumberFormat="1" applyFont="1" applyFill="1" applyAlignment="1">
      <alignment horizontal="right" vertical="top"/>
    </xf>
    <xf numFmtId="0" fontId="24" fillId="0" borderId="34" xfId="5" applyFont="1" applyFill="1" applyBorder="1"/>
    <xf numFmtId="0" fontId="46" fillId="0" borderId="35" xfId="5" applyNumberFormat="1" applyFont="1" applyFill="1" applyBorder="1"/>
    <xf numFmtId="4" fontId="24" fillId="0" borderId="35" xfId="5" applyNumberFormat="1" applyFont="1" applyFill="1" applyBorder="1" applyAlignment="1"/>
    <xf numFmtId="4" fontId="24" fillId="0" borderId="35" xfId="5" applyNumberFormat="1" applyFont="1" applyFill="1" applyBorder="1" applyAlignment="1">
      <alignment horizontal="right"/>
    </xf>
    <xf numFmtId="4" fontId="55" fillId="0" borderId="35" xfId="5" applyNumberFormat="1" applyFont="1" applyFill="1" applyBorder="1" applyAlignment="1">
      <alignment vertical="top"/>
    </xf>
    <xf numFmtId="166" fontId="24" fillId="0" borderId="36" xfId="5" applyNumberFormat="1" applyFont="1" applyFill="1" applyBorder="1"/>
    <xf numFmtId="0" fontId="9" fillId="0" borderId="0" xfId="0" applyNumberFormat="1" applyFont="1" applyFill="1" applyAlignment="1">
      <alignment wrapText="1"/>
    </xf>
    <xf numFmtId="166" fontId="64" fillId="4" borderId="15" xfId="0" applyNumberFormat="1" applyFont="1" applyFill="1" applyBorder="1"/>
    <xf numFmtId="0" fontId="58" fillId="0" borderId="0" xfId="0" applyNumberFormat="1" applyFont="1"/>
    <xf numFmtId="166" fontId="20" fillId="4" borderId="15" xfId="0" applyNumberFormat="1" applyFont="1" applyFill="1" applyBorder="1"/>
    <xf numFmtId="166" fontId="20" fillId="0" borderId="0" xfId="0" applyNumberFormat="1" applyFont="1"/>
    <xf numFmtId="166" fontId="20" fillId="0" borderId="31" xfId="0" applyNumberFormat="1" applyFont="1" applyBorder="1"/>
    <xf numFmtId="0" fontId="5" fillId="0" borderId="5" xfId="0" applyFont="1" applyBorder="1"/>
    <xf numFmtId="4" fontId="9" fillId="0" borderId="0" xfId="0" applyNumberFormat="1" applyFont="1" applyAlignment="1"/>
    <xf numFmtId="166" fontId="9" fillId="0" borderId="0" xfId="0" applyNumberFormat="1" applyFont="1" applyAlignment="1"/>
    <xf numFmtId="0" fontId="41" fillId="0" borderId="0" xfId="8" applyFont="1" applyAlignment="1" applyProtection="1">
      <alignment horizontal="right"/>
      <protection locked="0"/>
    </xf>
    <xf numFmtId="0" fontId="67" fillId="0" borderId="0" xfId="8" applyFont="1" applyAlignment="1" applyProtection="1">
      <alignment horizontal="right"/>
      <protection locked="0"/>
    </xf>
    <xf numFmtId="166" fontId="54" fillId="0" borderId="0" xfId="0" applyNumberFormat="1" applyFont="1" applyAlignment="1"/>
    <xf numFmtId="0" fontId="68" fillId="0" borderId="0" xfId="9" applyFont="1" applyAlignment="1" applyProtection="1">
      <alignment vertical="top" wrapText="1"/>
      <protection locked="0"/>
    </xf>
    <xf numFmtId="0" fontId="6" fillId="0" borderId="0" xfId="0" applyFont="1" applyAlignment="1">
      <alignment vertical="top"/>
    </xf>
    <xf numFmtId="0" fontId="6" fillId="0" borderId="0" xfId="0" applyFont="1" applyAlignment="1">
      <alignment vertical="top" wrapText="1"/>
    </xf>
    <xf numFmtId="4" fontId="6" fillId="0" borderId="0" xfId="0" applyNumberFormat="1" applyFont="1" applyAlignment="1">
      <alignment horizontal="right"/>
    </xf>
    <xf numFmtId="166" fontId="6" fillId="0" borderId="0" xfId="0" applyNumberFormat="1" applyFont="1" applyAlignment="1"/>
    <xf numFmtId="0" fontId="54" fillId="0" borderId="0" xfId="0" applyNumberFormat="1" applyFont="1" applyFill="1"/>
    <xf numFmtId="0" fontId="6" fillId="0" borderId="0" xfId="0" applyNumberFormat="1" applyFont="1" applyFill="1"/>
    <xf numFmtId="0" fontId="6" fillId="0" borderId="0" xfId="0" applyNumberFormat="1" applyFont="1" applyFill="1" applyAlignment="1">
      <alignment wrapText="1"/>
    </xf>
    <xf numFmtId="0" fontId="64" fillId="2" borderId="1" xfId="0" applyFont="1" applyFill="1" applyBorder="1" applyAlignment="1">
      <alignment horizontal="center" vertical="top"/>
    </xf>
    <xf numFmtId="0" fontId="69" fillId="0" borderId="0" xfId="9" applyFont="1" applyAlignment="1" applyProtection="1">
      <alignment vertical="top" wrapText="1"/>
      <protection locked="0"/>
    </xf>
    <xf numFmtId="0" fontId="69" fillId="0" borderId="0" xfId="8" applyFont="1" applyAlignment="1" applyProtection="1">
      <alignment horizontal="right"/>
      <protection locked="0"/>
    </xf>
    <xf numFmtId="4" fontId="69" fillId="0" borderId="0" xfId="0" applyNumberFormat="1" applyFont="1" applyAlignment="1">
      <alignment horizontal="right"/>
    </xf>
    <xf numFmtId="166" fontId="69" fillId="0" borderId="0" xfId="0" applyNumberFormat="1" applyFont="1" applyAlignment="1"/>
    <xf numFmtId="0" fontId="6" fillId="0" borderId="0" xfId="9" applyFont="1" applyAlignment="1" applyProtection="1">
      <alignment vertical="top" wrapText="1"/>
      <protection locked="0"/>
    </xf>
    <xf numFmtId="0" fontId="6" fillId="0" borderId="0" xfId="8" applyFont="1" applyAlignment="1" applyProtection="1">
      <alignment horizontal="right"/>
      <protection locked="0"/>
    </xf>
    <xf numFmtId="0" fontId="69" fillId="0" borderId="0" xfId="0" applyFont="1" applyAlignment="1">
      <alignment vertical="top"/>
    </xf>
    <xf numFmtId="0" fontId="69" fillId="0" borderId="0" xfId="0" applyNumberFormat="1" applyFont="1" applyBorder="1" applyAlignment="1">
      <alignment horizontal="justify" vertical="top" wrapText="1"/>
    </xf>
    <xf numFmtId="49" fontId="71" fillId="0" borderId="0" xfId="0" applyNumberFormat="1" applyFont="1" applyAlignment="1">
      <alignment vertical="top"/>
    </xf>
    <xf numFmtId="165" fontId="20" fillId="5" borderId="16" xfId="0" applyNumberFormat="1" applyFont="1" applyFill="1" applyBorder="1" applyAlignment="1">
      <alignment horizontal="right"/>
    </xf>
    <xf numFmtId="49" fontId="69" fillId="0" borderId="0" xfId="0" applyNumberFormat="1" applyFont="1" applyFill="1" applyBorder="1" applyAlignment="1">
      <alignment horizontal="justify" vertical="top" wrapText="1"/>
    </xf>
    <xf numFmtId="0" fontId="6" fillId="0" borderId="0" xfId="0" applyFont="1" applyAlignment="1">
      <alignment horizontal="justify" vertical="top" wrapText="1"/>
    </xf>
    <xf numFmtId="165" fontId="9" fillId="0" borderId="0" xfId="0" applyNumberFormat="1" applyFont="1" applyAlignment="1" applyProtection="1">
      <alignment horizontal="right" vertical="top"/>
      <protection locked="0"/>
    </xf>
    <xf numFmtId="165" fontId="6" fillId="0" borderId="0" xfId="0" applyNumberFormat="1" applyFont="1" applyAlignment="1" applyProtection="1">
      <alignment horizontal="right" vertical="top"/>
      <protection locked="0"/>
    </xf>
    <xf numFmtId="0" fontId="9" fillId="0" borderId="0" xfId="0" applyFont="1" applyAlignment="1" applyProtection="1">
      <alignment horizontal="right" vertical="top"/>
      <protection locked="0"/>
    </xf>
    <xf numFmtId="165" fontId="6" fillId="0" borderId="0" xfId="0" applyNumberFormat="1" applyFont="1" applyFill="1" applyAlignment="1" applyProtection="1">
      <alignment horizontal="right" vertical="top"/>
      <protection locked="0"/>
    </xf>
    <xf numFmtId="0" fontId="54" fillId="0" borderId="0" xfId="0" applyFont="1" applyFill="1" applyAlignment="1" applyProtection="1">
      <alignment vertical="top"/>
      <protection locked="0"/>
    </xf>
    <xf numFmtId="0" fontId="61" fillId="0" borderId="0" xfId="0" applyFont="1" applyFill="1" applyProtection="1">
      <protection locked="0"/>
    </xf>
    <xf numFmtId="0" fontId="54" fillId="0" borderId="0" xfId="0" applyFont="1" applyFill="1" applyProtection="1">
      <protection locked="0"/>
    </xf>
    <xf numFmtId="0" fontId="62" fillId="0" borderId="0" xfId="0" applyFont="1" applyFill="1" applyAlignment="1" applyProtection="1">
      <alignment vertical="top"/>
      <protection locked="0"/>
    </xf>
    <xf numFmtId="165" fontId="6" fillId="0" borderId="0" xfId="0" applyNumberFormat="1" applyFont="1" applyFill="1" applyAlignment="1" applyProtection="1">
      <alignment horizontal="right"/>
      <protection locked="0"/>
    </xf>
    <xf numFmtId="165" fontId="65" fillId="0" borderId="0" xfId="0" applyNumberFormat="1" applyFont="1" applyFill="1" applyAlignment="1" applyProtection="1">
      <alignment horizontal="right"/>
      <protection locked="0"/>
    </xf>
    <xf numFmtId="165" fontId="54" fillId="0" borderId="0" xfId="0" applyNumberFormat="1" applyFont="1" applyAlignment="1" applyProtection="1">
      <alignment horizontal="right" vertical="top"/>
      <protection locked="0"/>
    </xf>
    <xf numFmtId="0" fontId="3" fillId="0" borderId="0" xfId="0" applyFont="1" applyAlignment="1" applyProtection="1">
      <alignment vertical="top"/>
      <protection locked="0"/>
    </xf>
    <xf numFmtId="165" fontId="6" fillId="0" borderId="0" xfId="0" applyNumberFormat="1" applyFont="1" applyAlignment="1" applyProtection="1">
      <protection locked="0"/>
    </xf>
    <xf numFmtId="165" fontId="54" fillId="0" borderId="0" xfId="0" applyNumberFormat="1" applyFont="1" applyAlignment="1" applyProtection="1">
      <alignment horizontal="right"/>
      <protection locked="0"/>
    </xf>
    <xf numFmtId="165" fontId="6" fillId="0" borderId="0" xfId="0" applyNumberFormat="1" applyFont="1" applyAlignment="1" applyProtection="1">
      <alignment horizontal="right"/>
      <protection locked="0"/>
    </xf>
    <xf numFmtId="0" fontId="9" fillId="0" borderId="0" xfId="0" applyFont="1" applyAlignment="1" applyProtection="1">
      <alignment vertical="top"/>
      <protection locked="0"/>
    </xf>
    <xf numFmtId="165" fontId="69" fillId="0" borderId="0" xfId="0" applyNumberFormat="1" applyFont="1" applyAlignment="1" applyProtection="1">
      <alignment horizontal="right"/>
      <protection locked="0"/>
    </xf>
    <xf numFmtId="0" fontId="5" fillId="0" borderId="0" xfId="0" applyFont="1" applyBorder="1" applyAlignment="1">
      <alignment horizontal="left" vertical="top"/>
    </xf>
    <xf numFmtId="0" fontId="5" fillId="0" borderId="3"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Border="1" applyAlignment="1">
      <alignment horizontal="left"/>
    </xf>
    <xf numFmtId="0" fontId="38"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31"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2" xfId="0" applyFont="1" applyBorder="1" applyAlignment="1">
      <alignment horizontal="center" vertical="center"/>
    </xf>
    <xf numFmtId="0" fontId="5" fillId="0" borderId="0" xfId="0" applyFont="1" applyBorder="1" applyAlignment="1">
      <alignment horizontal="left" vertical="top" wrapText="1"/>
    </xf>
    <xf numFmtId="0" fontId="28" fillId="0" borderId="0" xfId="0" applyNumberFormat="1" applyFont="1" applyFill="1" applyBorder="1" applyAlignment="1">
      <alignment horizontal="left" vertical="top" wrapText="1"/>
    </xf>
    <xf numFmtId="0" fontId="29" fillId="0" borderId="0" xfId="0" applyNumberFormat="1" applyFont="1" applyFill="1" applyBorder="1" applyAlignment="1">
      <alignment horizontal="left" vertical="top" wrapText="1"/>
    </xf>
    <xf numFmtId="0" fontId="9" fillId="0" borderId="0"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6" fillId="0" borderId="0" xfId="0" quotePrefix="1" applyNumberFormat="1" applyFont="1" applyFill="1" applyAlignment="1">
      <alignment horizontal="left" vertical="top" wrapText="1"/>
    </xf>
    <xf numFmtId="0" fontId="22"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4" fillId="0" borderId="12" xfId="0" applyFont="1" applyFill="1" applyBorder="1" applyAlignment="1">
      <alignment horizontal="justify" vertical="top" wrapText="1"/>
    </xf>
    <xf numFmtId="0" fontId="24" fillId="0" borderId="0" xfId="0" applyFont="1" applyFill="1" applyBorder="1" applyAlignment="1"/>
    <xf numFmtId="0" fontId="24" fillId="0" borderId="18" xfId="0" applyFont="1" applyFill="1" applyBorder="1" applyAlignment="1"/>
    <xf numFmtId="0" fontId="24" fillId="0" borderId="13" xfId="0" applyFont="1" applyFill="1" applyBorder="1" applyAlignment="1">
      <alignment horizontal="justify" vertical="top" wrapText="1"/>
    </xf>
    <xf numFmtId="0" fontId="24" fillId="0" borderId="2" xfId="0" applyFont="1" applyFill="1" applyBorder="1" applyAlignment="1"/>
    <xf numFmtId="0" fontId="24" fillId="0" borderId="19" xfId="0" applyFont="1" applyFill="1" applyBorder="1" applyAlignment="1"/>
    <xf numFmtId="0" fontId="16" fillId="3" borderId="4" xfId="5" applyFont="1" applyFill="1" applyBorder="1" applyAlignment="1"/>
    <xf numFmtId="0" fontId="16" fillId="3" borderId="3" xfId="5" applyFont="1" applyFill="1" applyBorder="1" applyAlignment="1"/>
    <xf numFmtId="0" fontId="16" fillId="3" borderId="15" xfId="5" applyFont="1" applyFill="1" applyBorder="1" applyAlignment="1"/>
    <xf numFmtId="0" fontId="23" fillId="0" borderId="11" xfId="0" applyFont="1" applyFill="1" applyBorder="1" applyAlignment="1">
      <alignment horizontal="justify" vertical="top" wrapText="1"/>
    </xf>
    <xf numFmtId="0" fontId="24" fillId="0" borderId="14" xfId="0" applyFont="1" applyFill="1" applyBorder="1" applyAlignment="1"/>
    <xf numFmtId="0" fontId="24" fillId="0" borderId="17" xfId="0" applyFont="1" applyFill="1" applyBorder="1" applyAlignment="1"/>
    <xf numFmtId="0" fontId="31" fillId="0" borderId="4" xfId="0" applyFont="1" applyFill="1" applyBorder="1" applyAlignment="1">
      <alignment horizontal="left" vertical="top" wrapText="1"/>
    </xf>
    <xf numFmtId="0" fontId="31" fillId="0" borderId="3" xfId="0" applyFont="1" applyFill="1" applyBorder="1" applyAlignment="1">
      <alignment horizontal="left" wrapText="1"/>
    </xf>
    <xf numFmtId="0" fontId="31" fillId="0" borderId="15" xfId="0" applyFont="1" applyFill="1" applyBorder="1" applyAlignment="1">
      <alignment horizontal="left" wrapText="1"/>
    </xf>
    <xf numFmtId="0" fontId="31" fillId="0" borderId="13" xfId="0" applyFont="1" applyFill="1" applyBorder="1" applyAlignment="1">
      <alignment horizontal="left" vertical="top" wrapText="1"/>
    </xf>
    <xf numFmtId="0" fontId="31" fillId="0" borderId="2" xfId="0" applyFont="1" applyFill="1" applyBorder="1" applyAlignment="1">
      <alignment horizontal="left"/>
    </xf>
    <xf numFmtId="0" fontId="31" fillId="0" borderId="19" xfId="0" applyFont="1" applyFill="1" applyBorder="1" applyAlignment="1">
      <alignment horizontal="left"/>
    </xf>
    <xf numFmtId="0" fontId="42" fillId="0" borderId="13" xfId="0" applyFont="1" applyFill="1" applyBorder="1" applyAlignment="1">
      <alignment horizontal="left" vertical="top" wrapText="1"/>
    </xf>
    <xf numFmtId="0" fontId="34" fillId="0" borderId="2" xfId="0" applyFont="1" applyFill="1" applyBorder="1" applyAlignment="1">
      <alignment horizontal="left"/>
    </xf>
    <xf numFmtId="0" fontId="34" fillId="0" borderId="19" xfId="0" applyFont="1" applyFill="1" applyBorder="1" applyAlignment="1">
      <alignment horizontal="left"/>
    </xf>
    <xf numFmtId="0" fontId="43" fillId="0" borderId="11" xfId="0" applyFont="1" applyFill="1" applyBorder="1" applyAlignment="1">
      <alignment horizontal="left" vertical="top" wrapText="1"/>
    </xf>
    <xf numFmtId="0" fontId="24" fillId="0" borderId="14" xfId="0" applyFont="1" applyFill="1" applyBorder="1" applyAlignment="1">
      <alignment horizontal="left"/>
    </xf>
    <xf numFmtId="0" fontId="24" fillId="0" borderId="17" xfId="0" applyFont="1" applyFill="1" applyBorder="1" applyAlignment="1">
      <alignment horizontal="left"/>
    </xf>
    <xf numFmtId="0" fontId="24" fillId="0" borderId="12" xfId="0" applyFont="1" applyFill="1" applyBorder="1" applyAlignment="1">
      <alignment horizontal="left" vertical="top" wrapText="1"/>
    </xf>
    <xf numFmtId="0" fontId="24" fillId="0" borderId="0" xfId="0" applyFont="1" applyFill="1" applyBorder="1" applyAlignment="1">
      <alignment horizontal="left"/>
    </xf>
    <xf numFmtId="0" fontId="24" fillId="0" borderId="18" xfId="0" applyFont="1" applyFill="1" applyBorder="1" applyAlignment="1">
      <alignment horizontal="left"/>
    </xf>
    <xf numFmtId="0" fontId="55" fillId="0" borderId="13" xfId="0" applyFont="1" applyFill="1" applyBorder="1" applyAlignment="1">
      <alignment horizontal="left" vertical="top" wrapText="1"/>
    </xf>
    <xf numFmtId="0" fontId="55" fillId="0" borderId="2" xfId="0" applyFont="1" applyFill="1" applyBorder="1" applyAlignment="1">
      <alignment horizontal="left"/>
    </xf>
    <xf numFmtId="0" fontId="55" fillId="0" borderId="19" xfId="0" applyFont="1" applyFill="1" applyBorder="1" applyAlignment="1">
      <alignment horizontal="left"/>
    </xf>
    <xf numFmtId="0" fontId="23" fillId="0" borderId="11" xfId="0" applyFont="1" applyFill="1" applyBorder="1" applyAlignment="1">
      <alignment horizontal="left" vertical="top" wrapText="1"/>
    </xf>
    <xf numFmtId="0" fontId="23" fillId="0" borderId="12" xfId="0" applyFont="1" applyFill="1" applyBorder="1" applyAlignment="1">
      <alignment horizontal="left" vertical="top" wrapText="1"/>
    </xf>
    <xf numFmtId="0" fontId="24" fillId="0" borderId="2" xfId="0" applyFont="1" applyFill="1" applyBorder="1" applyAlignment="1">
      <alignment wrapText="1"/>
    </xf>
    <xf numFmtId="0" fontId="24" fillId="0" borderId="19" xfId="0" applyFont="1" applyFill="1" applyBorder="1" applyAlignment="1">
      <alignment wrapText="1"/>
    </xf>
    <xf numFmtId="0" fontId="24" fillId="0" borderId="14" xfId="0" applyFont="1" applyFill="1" applyBorder="1" applyAlignment="1">
      <alignment wrapText="1"/>
    </xf>
    <xf numFmtId="0" fontId="24" fillId="0" borderId="17" xfId="0" applyFont="1" applyFill="1" applyBorder="1" applyAlignment="1">
      <alignment wrapText="1"/>
    </xf>
    <xf numFmtId="0" fontId="24" fillId="0" borderId="0" xfId="0" applyFont="1" applyFill="1" applyBorder="1" applyAlignment="1">
      <alignment wrapText="1"/>
    </xf>
    <xf numFmtId="0" fontId="24" fillId="0" borderId="18" xfId="0" applyFont="1" applyFill="1" applyBorder="1" applyAlignment="1">
      <alignment wrapText="1"/>
    </xf>
  </cellXfs>
  <cellStyles count="10">
    <cellStyle name="Excel Built-in Normal" xfId="1"/>
    <cellStyle name="Navadno" xfId="0" builtinId="0"/>
    <cellStyle name="Navadno 2" xfId="2"/>
    <cellStyle name="Navadno 2 2" xfId="3"/>
    <cellStyle name="Navadno 3 2" xfId="8"/>
    <cellStyle name="Navadno 3 4" xfId="9"/>
    <cellStyle name="Navadno 4" xfId="4"/>
    <cellStyle name="Navadno_List1" xfId="5"/>
    <cellStyle name="Normal 2" xfId="6"/>
    <cellStyle name="Normal_I-BREZOV 2" xfId="7"/>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276225</xdr:colOff>
      <xdr:row>3</xdr:row>
      <xdr:rowOff>304800</xdr:rowOff>
    </xdr:from>
    <xdr:ext cx="184731" cy="264560"/>
    <xdr:sp macro="" textlink="">
      <xdr:nvSpPr>
        <xdr:cNvPr id="2" name="PoljeZBesedilom 1"/>
        <xdr:cNvSpPr txBox="1"/>
      </xdr:nvSpPr>
      <xdr:spPr>
        <a:xfrm>
          <a:off x="75057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zoomScale="115" zoomScaleNormal="115" workbookViewId="0">
      <selection activeCell="B32" sqref="B32"/>
    </sheetView>
  </sheetViews>
  <sheetFormatPr defaultColWidth="11.42578125" defaultRowHeight="16.5" x14ac:dyDescent="0.3"/>
  <cols>
    <col min="1" max="1" width="13.85546875" style="3" customWidth="1"/>
    <col min="2" max="2" width="12.42578125" style="3" customWidth="1"/>
    <col min="3" max="3" width="11.42578125" style="3" customWidth="1"/>
    <col min="4" max="4" width="9.42578125" style="3" customWidth="1"/>
    <col min="5" max="5" width="39.42578125" style="3" customWidth="1"/>
    <col min="6" max="16384" width="11.42578125" style="3"/>
  </cols>
  <sheetData>
    <row r="1" spans="1:14" ht="17.25" thickBot="1" x14ac:dyDescent="0.35">
      <c r="A1"/>
      <c r="B1"/>
      <c r="C1"/>
      <c r="D1"/>
      <c r="E1"/>
      <c r="F1"/>
      <c r="G1"/>
      <c r="H1"/>
      <c r="I1"/>
      <c r="J1"/>
      <c r="K1"/>
      <c r="L1"/>
      <c r="M1"/>
      <c r="N1"/>
    </row>
    <row r="2" spans="1:14" ht="16.5" customHeight="1" x14ac:dyDescent="0.3">
      <c r="A2" s="349" t="s">
        <v>139</v>
      </c>
      <c r="B2" s="350"/>
      <c r="C2" s="350"/>
      <c r="D2" s="350"/>
      <c r="E2" s="351"/>
      <c r="F2"/>
      <c r="G2"/>
      <c r="H2"/>
      <c r="I2"/>
      <c r="J2"/>
      <c r="K2"/>
      <c r="L2"/>
      <c r="M2"/>
      <c r="N2"/>
    </row>
    <row r="3" spans="1:14" ht="24" customHeight="1" thickBot="1" x14ac:dyDescent="0.35">
      <c r="A3" s="352"/>
      <c r="B3" s="353"/>
      <c r="C3" s="353"/>
      <c r="D3" s="353"/>
      <c r="E3" s="354"/>
      <c r="F3"/>
      <c r="G3"/>
      <c r="H3"/>
      <c r="I3"/>
      <c r="J3"/>
      <c r="K3"/>
      <c r="L3"/>
      <c r="M3"/>
      <c r="N3"/>
    </row>
    <row r="4" spans="1:14" ht="19.5" customHeight="1" x14ac:dyDescent="0.3">
      <c r="A4" s="117"/>
      <c r="B4" s="117"/>
      <c r="C4" s="117"/>
      <c r="D4" s="117"/>
      <c r="E4" s="117"/>
      <c r="F4"/>
      <c r="G4"/>
      <c r="H4"/>
      <c r="I4"/>
      <c r="J4"/>
      <c r="K4"/>
      <c r="L4"/>
      <c r="M4"/>
      <c r="N4"/>
    </row>
    <row r="5" spans="1:14" x14ac:dyDescent="0.3">
      <c r="A5"/>
      <c r="B5"/>
      <c r="C5"/>
      <c r="D5"/>
      <c r="E5"/>
      <c r="F5"/>
      <c r="G5"/>
      <c r="H5"/>
      <c r="I5"/>
      <c r="J5"/>
      <c r="K5" s="343"/>
      <c r="L5" s="343"/>
      <c r="M5" s="343"/>
      <c r="N5" s="343"/>
    </row>
    <row r="6" spans="1:14" x14ac:dyDescent="0.3">
      <c r="A6" s="37" t="s">
        <v>74</v>
      </c>
      <c r="B6" s="105" t="s">
        <v>158</v>
      </c>
      <c r="C6" s="105"/>
      <c r="D6" s="105"/>
      <c r="E6" s="106"/>
      <c r="F6"/>
      <c r="G6"/>
      <c r="H6"/>
      <c r="I6"/>
      <c r="J6"/>
      <c r="K6" s="343"/>
      <c r="L6" s="343"/>
      <c r="M6" s="343"/>
      <c r="N6" s="343"/>
    </row>
    <row r="7" spans="1:14" x14ac:dyDescent="0.3">
      <c r="A7" s="38"/>
      <c r="B7" s="102" t="s">
        <v>159</v>
      </c>
      <c r="C7" s="102"/>
      <c r="D7" s="102"/>
      <c r="E7" s="107"/>
      <c r="F7"/>
      <c r="G7"/>
      <c r="H7"/>
      <c r="I7"/>
      <c r="J7"/>
      <c r="K7" s="343"/>
      <c r="L7" s="343"/>
      <c r="M7" s="343"/>
      <c r="N7" s="343"/>
    </row>
    <row r="8" spans="1:14" x14ac:dyDescent="0.3">
      <c r="A8" s="39"/>
      <c r="B8" s="108" t="s">
        <v>138</v>
      </c>
      <c r="C8" s="108"/>
      <c r="D8" s="108"/>
      <c r="E8" s="109"/>
      <c r="F8"/>
      <c r="G8"/>
      <c r="H8"/>
      <c r="I8"/>
      <c r="J8"/>
      <c r="K8"/>
      <c r="L8"/>
      <c r="M8"/>
      <c r="N8"/>
    </row>
    <row r="9" spans="1:14" x14ac:dyDescent="0.3">
      <c r="A9" s="18"/>
      <c r="B9" s="102"/>
      <c r="C9" s="102"/>
      <c r="D9" s="102"/>
      <c r="E9" s="102"/>
      <c r="F9"/>
      <c r="G9"/>
      <c r="H9"/>
      <c r="I9"/>
      <c r="J9"/>
      <c r="K9" s="355"/>
      <c r="L9" s="355"/>
      <c r="M9" s="355"/>
      <c r="N9" s="355"/>
    </row>
    <row r="11" spans="1:14" ht="16.5" customHeight="1" x14ac:dyDescent="0.3">
      <c r="A11" s="110" t="s">
        <v>0</v>
      </c>
      <c r="B11" s="346" t="s">
        <v>160</v>
      </c>
      <c r="C11" s="346"/>
      <c r="D11" s="346"/>
      <c r="E11" s="347"/>
      <c r="F11"/>
      <c r="G11"/>
      <c r="H11"/>
      <c r="I11"/>
      <c r="J11"/>
      <c r="K11" s="348"/>
      <c r="L11" s="348"/>
      <c r="M11" s="348"/>
      <c r="N11" s="348"/>
    </row>
    <row r="12" spans="1:14" x14ac:dyDescent="0.3">
      <c r="A12" s="113"/>
      <c r="B12" s="101"/>
      <c r="C12" s="101"/>
      <c r="D12" s="101"/>
      <c r="E12" s="101"/>
      <c r="F12"/>
      <c r="G12"/>
      <c r="H12"/>
      <c r="I12"/>
      <c r="J12"/>
      <c r="K12"/>
      <c r="L12"/>
      <c r="M12"/>
      <c r="N12"/>
    </row>
    <row r="13" spans="1:14" x14ac:dyDescent="0.3">
      <c r="A13"/>
      <c r="B13"/>
      <c r="C13"/>
      <c r="D13"/>
      <c r="E13"/>
      <c r="F13"/>
      <c r="G13"/>
      <c r="H13"/>
      <c r="I13"/>
      <c r="J13"/>
      <c r="K13" s="343"/>
      <c r="L13" s="343"/>
      <c r="M13" s="343"/>
      <c r="N13" s="343"/>
    </row>
    <row r="14" spans="1:14" x14ac:dyDescent="0.3">
      <c r="A14" s="25" t="s">
        <v>1</v>
      </c>
      <c r="B14" s="344" t="s">
        <v>161</v>
      </c>
      <c r="C14" s="344"/>
      <c r="D14" s="344"/>
      <c r="E14" s="345"/>
      <c r="F14"/>
      <c r="G14"/>
      <c r="H14"/>
      <c r="I14"/>
      <c r="J14"/>
      <c r="K14" s="343"/>
      <c r="L14" s="343"/>
      <c r="M14" s="343"/>
      <c r="N14" s="343"/>
    </row>
    <row r="15" spans="1:14" x14ac:dyDescent="0.3">
      <c r="A15" s="18"/>
      <c r="B15" s="102"/>
      <c r="C15" s="102"/>
      <c r="D15" s="102"/>
      <c r="E15" s="102"/>
      <c r="F15"/>
      <c r="G15"/>
      <c r="H15"/>
      <c r="I15"/>
      <c r="J15"/>
      <c r="K15" s="343"/>
      <c r="L15" s="343"/>
      <c r="M15" s="343"/>
      <c r="N15" s="343"/>
    </row>
    <row r="16" spans="1:14" x14ac:dyDescent="0.3">
      <c r="A16" s="18"/>
      <c r="B16" s="102"/>
      <c r="C16" s="102"/>
      <c r="D16" s="102"/>
      <c r="E16" s="102"/>
      <c r="F16"/>
      <c r="G16"/>
      <c r="H16"/>
      <c r="I16"/>
      <c r="J16"/>
      <c r="K16" s="100"/>
      <c r="L16" s="100"/>
      <c r="M16" s="100"/>
      <c r="N16" s="100"/>
    </row>
    <row r="17" spans="1:14" x14ac:dyDescent="0.3">
      <c r="A17" s="25" t="s">
        <v>131</v>
      </c>
      <c r="B17" s="344" t="s">
        <v>156</v>
      </c>
      <c r="C17" s="344"/>
      <c r="D17" s="344"/>
      <c r="E17" s="345"/>
      <c r="F17"/>
      <c r="G17"/>
      <c r="H17"/>
      <c r="I17"/>
      <c r="J17"/>
      <c r="K17" s="343"/>
      <c r="L17" s="343"/>
      <c r="M17" s="343"/>
      <c r="N17" s="343"/>
    </row>
    <row r="18" spans="1:14" ht="18" customHeight="1" x14ac:dyDescent="0.3">
      <c r="A18" s="18"/>
      <c r="B18" s="102"/>
      <c r="C18" s="102"/>
      <c r="D18" s="102"/>
      <c r="E18" s="102"/>
      <c r="F18"/>
      <c r="G18"/>
      <c r="H18"/>
      <c r="I18"/>
      <c r="J18"/>
      <c r="K18" s="100"/>
      <c r="L18" s="100"/>
      <c r="M18" s="100"/>
      <c r="N18" s="100"/>
    </row>
    <row r="19" spans="1:14" x14ac:dyDescent="0.3">
      <c r="A19"/>
      <c r="B19" s="42"/>
      <c r="C19"/>
      <c r="D19"/>
      <c r="E19"/>
      <c r="F19"/>
      <c r="G19"/>
      <c r="H19"/>
      <c r="I19"/>
      <c r="J19"/>
      <c r="K19"/>
      <c r="L19"/>
      <c r="M19"/>
      <c r="N19"/>
    </row>
    <row r="20" spans="1:14" x14ac:dyDescent="0.3">
      <c r="A20" s="119" t="s">
        <v>2</v>
      </c>
      <c r="B20" s="105" t="s">
        <v>136</v>
      </c>
      <c r="C20" s="120"/>
      <c r="D20" s="120"/>
      <c r="E20" s="121"/>
      <c r="F20" s="20"/>
      <c r="G20" s="20"/>
      <c r="H20" s="20"/>
      <c r="I20" s="20"/>
      <c r="J20" s="20"/>
      <c r="K20" s="20"/>
      <c r="L20" s="20"/>
      <c r="M20" s="20"/>
      <c r="N20" s="20"/>
    </row>
    <row r="21" spans="1:14" x14ac:dyDescent="0.3">
      <c r="A21" s="122"/>
      <c r="B21" s="102" t="s">
        <v>137</v>
      </c>
      <c r="C21" s="23"/>
      <c r="D21" s="23"/>
      <c r="E21" s="123"/>
      <c r="F21" s="20"/>
      <c r="G21" s="20"/>
      <c r="H21" s="20"/>
      <c r="I21" s="20"/>
      <c r="J21" s="20"/>
      <c r="K21" s="20"/>
      <c r="L21" s="20"/>
      <c r="M21" s="20"/>
      <c r="N21" s="20"/>
    </row>
    <row r="22" spans="1:14" x14ac:dyDescent="0.3">
      <c r="A22" s="124"/>
      <c r="B22" s="108" t="s">
        <v>138</v>
      </c>
      <c r="C22" s="125"/>
      <c r="D22" s="125"/>
      <c r="E22" s="126"/>
      <c r="F22" s="20"/>
      <c r="G22" s="20"/>
      <c r="H22" s="20"/>
      <c r="I22" s="20"/>
      <c r="J22" s="20"/>
      <c r="K22" s="20"/>
      <c r="L22" s="20"/>
      <c r="M22" s="20"/>
      <c r="N22" s="20"/>
    </row>
    <row r="23" spans="1:14" x14ac:dyDescent="0.3">
      <c r="A23" s="23"/>
      <c r="B23" s="21"/>
      <c r="C23" s="23"/>
      <c r="D23" s="23"/>
      <c r="E23" s="23"/>
      <c r="F23" s="20"/>
      <c r="G23" s="20"/>
      <c r="H23" s="20"/>
      <c r="I23" s="20"/>
      <c r="J23" s="20"/>
      <c r="K23" s="20"/>
      <c r="L23" s="20"/>
      <c r="M23" s="20"/>
      <c r="N23" s="20"/>
    </row>
    <row r="24" spans="1:14" x14ac:dyDescent="0.3">
      <c r="A24" s="23"/>
      <c r="B24" s="21"/>
      <c r="C24" s="23"/>
      <c r="D24" s="23"/>
      <c r="E24" s="23"/>
      <c r="F24" s="20"/>
      <c r="G24" s="20"/>
      <c r="H24" s="20"/>
      <c r="I24" s="20"/>
      <c r="J24" s="20"/>
      <c r="K24" s="20"/>
      <c r="L24" s="20"/>
      <c r="M24" s="20"/>
      <c r="N24" s="20"/>
    </row>
    <row r="25" spans="1:14" ht="33" x14ac:dyDescent="0.3">
      <c r="A25" s="127" t="s">
        <v>73</v>
      </c>
      <c r="B25" s="118" t="s">
        <v>162</v>
      </c>
      <c r="C25" s="128"/>
      <c r="D25" s="128"/>
      <c r="E25" s="129"/>
      <c r="F25" s="20"/>
      <c r="G25" s="20"/>
      <c r="H25" s="20"/>
      <c r="I25" s="20"/>
      <c r="J25" s="20"/>
      <c r="K25" s="20"/>
      <c r="L25" s="20"/>
      <c r="M25" s="20"/>
      <c r="N25" s="20"/>
    </row>
    <row r="26" spans="1:14" x14ac:dyDescent="0.3">
      <c r="A26" s="18"/>
      <c r="B26" s="21"/>
      <c r="C26" s="18"/>
      <c r="D26" s="18"/>
      <c r="E26" s="18"/>
      <c r="F26"/>
      <c r="G26"/>
      <c r="H26"/>
      <c r="I26"/>
      <c r="J26"/>
      <c r="K26"/>
      <c r="L26"/>
      <c r="M26"/>
      <c r="N26"/>
    </row>
    <row r="27" spans="1:14" x14ac:dyDescent="0.3">
      <c r="A27" s="18"/>
      <c r="B27" s="21"/>
      <c r="C27" s="18"/>
      <c r="D27" s="18"/>
      <c r="E27" s="18"/>
      <c r="F27"/>
      <c r="G27"/>
      <c r="H27"/>
      <c r="I27"/>
      <c r="J27"/>
      <c r="K27"/>
      <c r="L27"/>
      <c r="M27"/>
      <c r="N27"/>
    </row>
    <row r="28" spans="1:14" x14ac:dyDescent="0.3">
      <c r="A28" s="115" t="s">
        <v>4</v>
      </c>
      <c r="B28" s="116" t="s">
        <v>163</v>
      </c>
      <c r="C28" s="111"/>
      <c r="D28" s="111"/>
      <c r="E28" s="112"/>
      <c r="F28"/>
      <c r="G28"/>
      <c r="H28"/>
      <c r="I28"/>
      <c r="J28"/>
      <c r="K28"/>
      <c r="L28"/>
      <c r="M28"/>
      <c r="N28"/>
    </row>
    <row r="29" spans="1:14" x14ac:dyDescent="0.3">
      <c r="A29" s="18"/>
      <c r="B29" s="21"/>
      <c r="C29" s="18"/>
      <c r="D29" s="18"/>
      <c r="E29" s="18"/>
      <c r="F29"/>
      <c r="G29"/>
      <c r="H29"/>
      <c r="I29"/>
      <c r="J29"/>
      <c r="K29"/>
      <c r="L29"/>
      <c r="M29"/>
      <c r="N29"/>
    </row>
    <row r="31" spans="1:14" x14ac:dyDescent="0.3">
      <c r="A31" s="25" t="s">
        <v>3</v>
      </c>
      <c r="B31" s="97" t="s">
        <v>164</v>
      </c>
      <c r="C31" s="103"/>
      <c r="D31" s="24"/>
      <c r="E31" s="43"/>
      <c r="F31"/>
      <c r="G31"/>
      <c r="H31"/>
      <c r="I31"/>
      <c r="J31"/>
      <c r="K31"/>
      <c r="L31"/>
      <c r="M31"/>
      <c r="N31"/>
    </row>
    <row r="32" spans="1:14" x14ac:dyDescent="0.3">
      <c r="A32" s="18"/>
      <c r="B32" s="114"/>
      <c r="C32" s="102"/>
      <c r="D32" s="18"/>
      <c r="E32" s="18"/>
      <c r="F32"/>
      <c r="G32"/>
      <c r="H32"/>
      <c r="I32"/>
      <c r="J32"/>
      <c r="K32"/>
      <c r="L32"/>
      <c r="M32"/>
      <c r="N32"/>
    </row>
  </sheetData>
  <sheetProtection algorithmName="SHA-512" hashValue="F0ZmKZNln7qEDA8YVUqJZG9GUCLfcO82aLkqrYJBjNgFCbZM1Ch0ZjPkXK6i+RNJLNcmtRhAOIK10TuLo3/WXA==" saltValue="kvIdL8hXica02/NoiQEwCQ==" spinCount="100000" sheet="1" selectLockedCells="1" selectUnlockedCells="1"/>
  <mergeCells count="13">
    <mergeCell ref="B11:E11"/>
    <mergeCell ref="K11:N11"/>
    <mergeCell ref="A2:E3"/>
    <mergeCell ref="K5:N5"/>
    <mergeCell ref="K6:N6"/>
    <mergeCell ref="K7:N7"/>
    <mergeCell ref="K9:N9"/>
    <mergeCell ref="K13:N13"/>
    <mergeCell ref="B17:E17"/>
    <mergeCell ref="K17:N17"/>
    <mergeCell ref="B14:E14"/>
    <mergeCell ref="K14:N14"/>
    <mergeCell ref="K15:N15"/>
  </mergeCells>
  <phoneticPr fontId="44" type="noConversion"/>
  <pageMargins left="0.98425196850393704" right="0.59055118110236227" top="0.74803149606299213" bottom="0.74803149606299213" header="0.51181102362204722" footer="0.51181102362204722"/>
  <pageSetup paperSize="9" scale="98"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topLeftCell="A6" zoomScale="118" zoomScaleNormal="118" workbookViewId="0">
      <selection activeCell="E6" sqref="E6"/>
    </sheetView>
  </sheetViews>
  <sheetFormatPr defaultColWidth="11.42578125" defaultRowHeight="16.5" x14ac:dyDescent="0.3"/>
  <cols>
    <col min="1" max="1" width="7.140625" style="14" customWidth="1"/>
    <col min="2" max="2" width="39.42578125" style="218" customWidth="1"/>
    <col min="3" max="3" width="8.42578125" style="3" customWidth="1"/>
    <col min="4" max="4" width="11" style="3" customWidth="1"/>
    <col min="5" max="5" width="12.140625" style="248" customWidth="1"/>
    <col min="6" max="6" width="12.140625" style="135" customWidth="1"/>
    <col min="7" max="11" width="11.42578125" style="3" customWidth="1"/>
    <col min="12" max="12" width="7.140625" style="3" customWidth="1"/>
    <col min="13" max="16384" width="11.42578125" style="3"/>
  </cols>
  <sheetData>
    <row r="1" spans="1:6" x14ac:dyDescent="0.3">
      <c r="A1" s="6" t="s">
        <v>50</v>
      </c>
      <c r="B1" s="216" t="s">
        <v>55</v>
      </c>
    </row>
    <row r="2" spans="1:6" x14ac:dyDescent="0.3">
      <c r="A2" s="6"/>
      <c r="B2" s="216"/>
    </row>
    <row r="3" spans="1:6" x14ac:dyDescent="0.3">
      <c r="A3" s="6"/>
      <c r="B3" s="216"/>
    </row>
    <row r="4" spans="1:6" s="7" customFormat="1" ht="17.25" thickBot="1" x14ac:dyDescent="0.35">
      <c r="A4" s="8"/>
      <c r="B4" s="8" t="s">
        <v>21</v>
      </c>
      <c r="C4" s="9" t="s">
        <v>22</v>
      </c>
      <c r="D4" s="9" t="s">
        <v>23</v>
      </c>
      <c r="E4" s="274" t="s">
        <v>24</v>
      </c>
      <c r="F4" s="137" t="s">
        <v>25</v>
      </c>
    </row>
    <row r="5" spans="1:6" s="19" customFormat="1" ht="13.5" thickTop="1" x14ac:dyDescent="0.2">
      <c r="A5" s="53"/>
      <c r="B5" s="62"/>
      <c r="C5" s="51"/>
      <c r="D5" s="52"/>
      <c r="E5" s="249"/>
      <c r="F5" s="140"/>
    </row>
    <row r="6" spans="1:6" s="54" customFormat="1" ht="95.25" customHeight="1" x14ac:dyDescent="0.25">
      <c r="A6" s="53" t="s">
        <v>51</v>
      </c>
      <c r="B6" s="222" t="s">
        <v>247</v>
      </c>
      <c r="C6" s="90" t="s">
        <v>40</v>
      </c>
      <c r="D6" s="91">
        <v>172</v>
      </c>
      <c r="E6" s="327"/>
      <c r="F6" s="138">
        <f>E6*D6</f>
        <v>0</v>
      </c>
    </row>
    <row r="7" spans="1:6" s="54" customFormat="1" ht="12.75" x14ac:dyDescent="0.25">
      <c r="A7" s="53"/>
      <c r="B7" s="62" t="s">
        <v>183</v>
      </c>
      <c r="C7" s="90"/>
      <c r="D7" s="91"/>
      <c r="E7" s="336"/>
      <c r="F7" s="138"/>
    </row>
    <row r="8" spans="1:6" s="54" customFormat="1" ht="12.75" x14ac:dyDescent="0.25">
      <c r="A8" s="53"/>
      <c r="B8" s="62"/>
      <c r="C8" s="90"/>
      <c r="D8" s="91"/>
      <c r="E8" s="336"/>
      <c r="F8" s="138"/>
    </row>
    <row r="9" spans="1:6" s="54" customFormat="1" ht="107.25" customHeight="1" x14ac:dyDescent="0.25">
      <c r="A9" s="53" t="s">
        <v>66</v>
      </c>
      <c r="B9" s="324" t="s">
        <v>248</v>
      </c>
      <c r="C9" s="90" t="s">
        <v>40</v>
      </c>
      <c r="D9" s="91">
        <v>176</v>
      </c>
      <c r="E9" s="327"/>
      <c r="F9" s="138">
        <f>E9*D9</f>
        <v>0</v>
      </c>
    </row>
    <row r="10" spans="1:6" s="54" customFormat="1" ht="12.75" x14ac:dyDescent="0.25">
      <c r="A10" s="242"/>
      <c r="B10" s="62" t="s">
        <v>184</v>
      </c>
      <c r="C10" s="90"/>
      <c r="D10" s="91"/>
      <c r="E10" s="336"/>
      <c r="F10" s="138"/>
    </row>
    <row r="11" spans="1:6" s="54" customFormat="1" ht="12.75" x14ac:dyDescent="0.25">
      <c r="A11" s="53"/>
      <c r="B11" s="222"/>
      <c r="C11" s="90"/>
      <c r="D11" s="91"/>
      <c r="E11" s="336"/>
      <c r="F11" s="138"/>
    </row>
    <row r="12" spans="1:6" s="54" customFormat="1" ht="63" customHeight="1" x14ac:dyDescent="0.25">
      <c r="A12" s="53" t="s">
        <v>67</v>
      </c>
      <c r="B12" s="222" t="s">
        <v>253</v>
      </c>
      <c r="C12" s="90" t="s">
        <v>54</v>
      </c>
      <c r="D12" s="91">
        <v>24</v>
      </c>
      <c r="E12" s="327"/>
      <c r="F12" s="138">
        <f>E12*D12</f>
        <v>0</v>
      </c>
    </row>
    <row r="13" spans="1:6" s="54" customFormat="1" ht="12.75" x14ac:dyDescent="0.25">
      <c r="A13" s="53"/>
      <c r="B13" s="222"/>
      <c r="C13" s="90"/>
      <c r="D13" s="91"/>
      <c r="E13" s="336"/>
      <c r="F13" s="138"/>
    </row>
    <row r="14" spans="1:6" s="54" customFormat="1" ht="54.75" customHeight="1" x14ac:dyDescent="0.25">
      <c r="A14" s="53" t="s">
        <v>68</v>
      </c>
      <c r="B14" s="62" t="s">
        <v>235</v>
      </c>
      <c r="C14" s="90" t="s">
        <v>40</v>
      </c>
      <c r="D14" s="91">
        <v>15.84</v>
      </c>
      <c r="E14" s="327"/>
      <c r="F14" s="138">
        <f>E14*D14</f>
        <v>0</v>
      </c>
    </row>
    <row r="15" spans="1:6" s="54" customFormat="1" ht="12.75" x14ac:dyDescent="0.25">
      <c r="A15" s="53"/>
      <c r="B15" s="62" t="s">
        <v>219</v>
      </c>
      <c r="C15" s="90"/>
      <c r="D15" s="91"/>
      <c r="E15" s="336"/>
      <c r="F15" s="138"/>
    </row>
    <row r="16" spans="1:6" s="54" customFormat="1" ht="12.75" x14ac:dyDescent="0.25">
      <c r="B16" s="222"/>
      <c r="C16" s="90"/>
      <c r="D16" s="91"/>
      <c r="E16" s="336"/>
      <c r="F16" s="138"/>
    </row>
    <row r="17" spans="1:6" s="54" customFormat="1" ht="51" x14ac:dyDescent="0.25">
      <c r="A17" s="53" t="s">
        <v>69</v>
      </c>
      <c r="B17" s="55" t="s">
        <v>241</v>
      </c>
      <c r="C17" s="90" t="s">
        <v>54</v>
      </c>
      <c r="D17" s="91">
        <v>12</v>
      </c>
      <c r="E17" s="327"/>
      <c r="F17" s="138">
        <f>E17*D17</f>
        <v>0</v>
      </c>
    </row>
    <row r="18" spans="1:6" s="54" customFormat="1" ht="12.75" x14ac:dyDescent="0.25">
      <c r="A18" s="53"/>
      <c r="B18" s="62" t="s">
        <v>242</v>
      </c>
      <c r="C18" s="90"/>
      <c r="D18" s="91"/>
      <c r="E18" s="336"/>
      <c r="F18" s="138"/>
    </row>
    <row r="19" spans="1:6" s="54" customFormat="1" x14ac:dyDescent="0.3">
      <c r="A19" s="53"/>
      <c r="B19" s="295"/>
      <c r="C19" s="14"/>
      <c r="D19" s="14"/>
      <c r="E19" s="337"/>
      <c r="F19" s="152"/>
    </row>
    <row r="20" spans="1:6" s="54" customFormat="1" ht="96.75" customHeight="1" x14ac:dyDescent="0.25">
      <c r="A20" s="53" t="s">
        <v>70</v>
      </c>
      <c r="B20" s="55" t="s">
        <v>243</v>
      </c>
      <c r="C20" s="90" t="s">
        <v>54</v>
      </c>
      <c r="D20" s="91">
        <v>1</v>
      </c>
      <c r="E20" s="327"/>
      <c r="F20" s="138">
        <f>E20*D20</f>
        <v>0</v>
      </c>
    </row>
    <row r="21" spans="1:6" s="54" customFormat="1" ht="12.75" x14ac:dyDescent="0.25">
      <c r="A21" s="53"/>
      <c r="B21" s="55"/>
      <c r="C21" s="90"/>
      <c r="D21" s="91"/>
      <c r="E21" s="327"/>
      <c r="F21" s="138"/>
    </row>
    <row r="22" spans="1:6" s="54" customFormat="1" ht="25.5" x14ac:dyDescent="0.25">
      <c r="A22" s="53" t="s">
        <v>226</v>
      </c>
      <c r="B22" s="55" t="s">
        <v>236</v>
      </c>
      <c r="C22" s="90" t="s">
        <v>27</v>
      </c>
      <c r="D22" s="91">
        <v>41.7</v>
      </c>
      <c r="E22" s="327"/>
      <c r="F22" s="138">
        <f>E22*D22</f>
        <v>0</v>
      </c>
    </row>
    <row r="23" spans="1:6" s="54" customFormat="1" ht="12.75" x14ac:dyDescent="0.25">
      <c r="A23" s="53"/>
      <c r="B23" s="55"/>
      <c r="C23" s="90"/>
      <c r="D23" s="91"/>
      <c r="E23" s="327"/>
      <c r="F23" s="138"/>
    </row>
    <row r="24" spans="1:6" s="54" customFormat="1" ht="25.5" x14ac:dyDescent="0.25">
      <c r="A24" s="53" t="s">
        <v>232</v>
      </c>
      <c r="B24" s="55" t="s">
        <v>239</v>
      </c>
      <c r="C24" s="90"/>
      <c r="D24" s="91"/>
      <c r="E24" s="327"/>
      <c r="F24" s="138"/>
    </row>
    <row r="25" spans="1:6" s="54" customFormat="1" ht="12.75" x14ac:dyDescent="0.25">
      <c r="A25" s="53"/>
      <c r="B25" s="55"/>
      <c r="C25" s="90"/>
      <c r="D25" s="91"/>
      <c r="E25" s="327"/>
      <c r="F25" s="138"/>
    </row>
    <row r="26" spans="1:6" s="54" customFormat="1" ht="12.75" x14ac:dyDescent="0.25">
      <c r="A26" s="53" t="s">
        <v>214</v>
      </c>
      <c r="B26" s="55" t="s">
        <v>238</v>
      </c>
      <c r="C26" s="90" t="s">
        <v>54</v>
      </c>
      <c r="D26" s="91">
        <v>5</v>
      </c>
      <c r="E26" s="327"/>
      <c r="F26" s="138">
        <f>E26*D26</f>
        <v>0</v>
      </c>
    </row>
    <row r="27" spans="1:6" s="54" customFormat="1" ht="12.75" x14ac:dyDescent="0.25">
      <c r="A27" s="53" t="s">
        <v>215</v>
      </c>
      <c r="B27" s="55" t="s">
        <v>237</v>
      </c>
      <c r="C27" s="90" t="s">
        <v>54</v>
      </c>
      <c r="D27" s="91">
        <v>16</v>
      </c>
      <c r="E27" s="327"/>
      <c r="F27" s="138">
        <f>E27*D27</f>
        <v>0</v>
      </c>
    </row>
    <row r="28" spans="1:6" s="54" customFormat="1" ht="12.75" x14ac:dyDescent="0.25">
      <c r="A28" s="53"/>
      <c r="B28" s="55"/>
      <c r="C28" s="90"/>
      <c r="D28" s="91"/>
      <c r="E28" s="326"/>
      <c r="F28" s="138"/>
    </row>
    <row r="29" spans="1:6" s="54" customFormat="1" ht="78" customHeight="1" x14ac:dyDescent="0.25">
      <c r="A29" s="53" t="s">
        <v>240</v>
      </c>
      <c r="B29" s="325" t="s">
        <v>252</v>
      </c>
      <c r="C29" s="90"/>
      <c r="D29" s="91"/>
      <c r="E29" s="327"/>
      <c r="F29" s="138"/>
    </row>
    <row r="30" spans="1:6" s="54" customFormat="1" ht="25.5" x14ac:dyDescent="0.25">
      <c r="B30" s="321" t="s">
        <v>231</v>
      </c>
      <c r="C30" s="90"/>
      <c r="D30" s="91"/>
      <c r="E30" s="327"/>
      <c r="F30" s="138"/>
    </row>
    <row r="31" spans="1:6" s="54" customFormat="1" ht="12.75" x14ac:dyDescent="0.25">
      <c r="A31" s="53"/>
      <c r="B31" s="55"/>
      <c r="C31" s="90"/>
      <c r="D31" s="91"/>
      <c r="E31" s="327"/>
      <c r="F31" s="138"/>
    </row>
    <row r="32" spans="1:6" s="54" customFormat="1" ht="12.75" x14ac:dyDescent="0.25">
      <c r="A32" s="322" t="s">
        <v>214</v>
      </c>
      <c r="B32" s="55" t="s">
        <v>229</v>
      </c>
      <c r="C32" s="90" t="s">
        <v>54</v>
      </c>
      <c r="D32" s="91">
        <v>15</v>
      </c>
      <c r="E32" s="327"/>
      <c r="F32" s="138">
        <f>E32*D32</f>
        <v>0</v>
      </c>
    </row>
    <row r="33" spans="1:6" s="54" customFormat="1" ht="12.75" x14ac:dyDescent="0.25">
      <c r="A33" s="53" t="s">
        <v>215</v>
      </c>
      <c r="B33" s="55" t="s">
        <v>228</v>
      </c>
      <c r="C33" s="90" t="s">
        <v>54</v>
      </c>
      <c r="D33" s="91">
        <v>7</v>
      </c>
      <c r="E33" s="327"/>
      <c r="F33" s="138">
        <f>E33*D33</f>
        <v>0</v>
      </c>
    </row>
    <row r="34" spans="1:6" s="54" customFormat="1" x14ac:dyDescent="0.3">
      <c r="A34" s="53" t="s">
        <v>216</v>
      </c>
      <c r="B34" s="17" t="s">
        <v>230</v>
      </c>
      <c r="C34" s="90" t="s">
        <v>54</v>
      </c>
      <c r="D34" s="91">
        <v>9</v>
      </c>
      <c r="E34" s="327"/>
      <c r="F34" s="138">
        <f>E34*D34</f>
        <v>0</v>
      </c>
    </row>
    <row r="35" spans="1:6" s="54" customFormat="1" ht="13.5" thickBot="1" x14ac:dyDescent="0.3">
      <c r="A35" s="53"/>
      <c r="B35" s="62"/>
      <c r="C35" s="90"/>
      <c r="D35" s="91"/>
      <c r="E35" s="250"/>
      <c r="F35" s="138"/>
    </row>
    <row r="36" spans="1:6" s="54" customFormat="1" ht="17.25" thickBot="1" x14ac:dyDescent="0.35">
      <c r="A36" s="50"/>
      <c r="B36" s="164" t="s">
        <v>56</v>
      </c>
      <c r="C36" s="47"/>
      <c r="D36" s="48"/>
      <c r="E36" s="251"/>
      <c r="F36" s="141">
        <f>SUM(F5:F35)</f>
        <v>0</v>
      </c>
    </row>
    <row r="37" spans="1:6" s="54" customFormat="1" ht="17.25" thickTop="1" x14ac:dyDescent="0.3">
      <c r="A37" s="14"/>
      <c r="B37" s="218"/>
      <c r="C37" s="3"/>
      <c r="D37" s="3"/>
      <c r="E37" s="248"/>
      <c r="F37" s="135"/>
    </row>
    <row r="38" spans="1:6" s="54" customFormat="1" x14ac:dyDescent="0.3">
      <c r="A38" s="14"/>
      <c r="B38" s="218"/>
      <c r="C38" s="3"/>
      <c r="D38" s="3"/>
      <c r="E38" s="248"/>
      <c r="F38" s="135"/>
    </row>
    <row r="39" spans="1:6" s="54" customFormat="1" x14ac:dyDescent="0.3">
      <c r="A39" s="14"/>
      <c r="B39" s="218"/>
      <c r="C39" s="3"/>
      <c r="D39" s="3"/>
      <c r="E39" s="248"/>
      <c r="F39" s="135"/>
    </row>
    <row r="40" spans="1:6" s="54" customFormat="1" x14ac:dyDescent="0.3">
      <c r="A40" s="14"/>
      <c r="B40" s="218"/>
      <c r="C40" s="3"/>
      <c r="D40" s="3"/>
      <c r="E40" s="248"/>
      <c r="F40" s="135"/>
    </row>
    <row r="41" spans="1:6" s="54" customFormat="1" x14ac:dyDescent="0.3">
      <c r="A41" s="14"/>
      <c r="B41" s="218"/>
      <c r="C41" s="3"/>
      <c r="D41" s="3"/>
      <c r="E41" s="248"/>
      <c r="F41" s="135"/>
    </row>
    <row r="42" spans="1:6" s="54" customFormat="1" x14ac:dyDescent="0.3">
      <c r="A42" s="14"/>
      <c r="B42" s="218"/>
      <c r="C42" s="3"/>
      <c r="D42" s="3"/>
      <c r="E42" s="248"/>
      <c r="F42" s="135"/>
    </row>
    <row r="43" spans="1:6" s="54" customFormat="1" x14ac:dyDescent="0.3">
      <c r="A43" s="14"/>
      <c r="B43" s="218"/>
      <c r="C43" s="3"/>
      <c r="D43" s="3"/>
      <c r="E43" s="248"/>
      <c r="F43" s="135"/>
    </row>
    <row r="44" spans="1:6" s="54" customFormat="1" x14ac:dyDescent="0.3">
      <c r="A44" s="14"/>
      <c r="B44" s="218"/>
      <c r="C44" s="3"/>
      <c r="D44" s="3"/>
      <c r="E44" s="248"/>
      <c r="F44" s="135"/>
    </row>
    <row r="45" spans="1:6" s="54" customFormat="1" x14ac:dyDescent="0.3">
      <c r="A45" s="14"/>
      <c r="B45" s="218"/>
      <c r="C45" s="3"/>
      <c r="D45" s="3"/>
      <c r="E45" s="248"/>
      <c r="F45" s="135"/>
    </row>
    <row r="46" spans="1:6" s="54" customFormat="1" x14ac:dyDescent="0.3">
      <c r="A46" s="14"/>
      <c r="B46" s="218"/>
      <c r="C46" s="3"/>
      <c r="D46" s="3"/>
      <c r="E46" s="248"/>
      <c r="F46" s="135"/>
    </row>
    <row r="47" spans="1:6" s="54" customFormat="1" x14ac:dyDescent="0.3">
      <c r="A47" s="14"/>
      <c r="B47" s="218"/>
      <c r="C47" s="3"/>
      <c r="D47" s="3"/>
      <c r="E47" s="248"/>
      <c r="F47" s="135"/>
    </row>
    <row r="48" spans="1:6" s="54" customFormat="1" x14ac:dyDescent="0.3">
      <c r="A48" s="14"/>
      <c r="B48" s="218"/>
      <c r="C48" s="3"/>
      <c r="D48" s="3"/>
      <c r="E48" s="248"/>
      <c r="F48" s="135"/>
    </row>
    <row r="49" spans="1:6" s="54" customFormat="1" x14ac:dyDescent="0.3">
      <c r="A49" s="14"/>
      <c r="B49" s="218"/>
      <c r="C49" s="3"/>
      <c r="D49" s="3"/>
      <c r="E49" s="248"/>
      <c r="F49" s="135"/>
    </row>
    <row r="50" spans="1:6" s="54" customFormat="1" x14ac:dyDescent="0.3">
      <c r="A50" s="14"/>
      <c r="B50" s="218"/>
      <c r="C50" s="3"/>
      <c r="D50" s="3"/>
      <c r="E50" s="248"/>
      <c r="F50" s="135"/>
    </row>
    <row r="51" spans="1:6" s="54" customFormat="1" x14ac:dyDescent="0.3">
      <c r="A51" s="14"/>
      <c r="B51" s="218"/>
      <c r="C51" s="3"/>
      <c r="D51" s="3"/>
      <c r="E51" s="248"/>
      <c r="F51" s="135"/>
    </row>
    <row r="52" spans="1:6" s="54" customFormat="1" x14ac:dyDescent="0.3">
      <c r="A52" s="14"/>
      <c r="B52" s="218"/>
      <c r="C52" s="3"/>
      <c r="D52" s="3"/>
      <c r="E52" s="248"/>
      <c r="F52" s="135"/>
    </row>
    <row r="53" spans="1:6" s="54" customFormat="1" x14ac:dyDescent="0.3">
      <c r="A53" s="14"/>
      <c r="B53" s="218"/>
      <c r="C53" s="3"/>
      <c r="D53" s="3"/>
      <c r="E53" s="248"/>
      <c r="F53" s="135"/>
    </row>
    <row r="54" spans="1:6" s="54" customFormat="1" x14ac:dyDescent="0.3">
      <c r="A54" s="14"/>
      <c r="B54" s="218"/>
      <c r="C54" s="3"/>
      <c r="D54" s="3"/>
      <c r="E54" s="248"/>
      <c r="F54" s="135"/>
    </row>
    <row r="55" spans="1:6" s="54" customFormat="1" x14ac:dyDescent="0.3">
      <c r="A55" s="14"/>
      <c r="B55" s="218"/>
      <c r="C55" s="3"/>
      <c r="D55" s="3"/>
      <c r="E55" s="248"/>
      <c r="F55" s="135"/>
    </row>
    <row r="56" spans="1:6" s="54" customFormat="1" x14ac:dyDescent="0.3">
      <c r="A56" s="14"/>
      <c r="B56" s="218"/>
      <c r="C56" s="3"/>
      <c r="D56" s="3"/>
      <c r="E56" s="248"/>
      <c r="F56" s="135"/>
    </row>
    <row r="57" spans="1:6" s="54" customFormat="1" x14ac:dyDescent="0.3">
      <c r="A57" s="14"/>
      <c r="B57" s="218"/>
      <c r="C57" s="3"/>
      <c r="D57" s="3"/>
      <c r="E57" s="248"/>
      <c r="F57" s="135"/>
    </row>
    <row r="58" spans="1:6" s="54" customFormat="1" x14ac:dyDescent="0.3">
      <c r="A58" s="14"/>
      <c r="B58" s="218"/>
      <c r="C58" s="3"/>
      <c r="D58" s="3"/>
      <c r="E58" s="248"/>
      <c r="F58" s="135"/>
    </row>
    <row r="59" spans="1:6" s="54" customFormat="1" x14ac:dyDescent="0.3">
      <c r="A59" s="14"/>
      <c r="B59" s="218"/>
      <c r="C59" s="3"/>
      <c r="D59" s="3"/>
      <c r="E59" s="248"/>
      <c r="F59" s="135"/>
    </row>
    <row r="60" spans="1:6" s="54" customFormat="1" x14ac:dyDescent="0.3">
      <c r="A60" s="14"/>
      <c r="B60" s="218"/>
      <c r="C60" s="3"/>
      <c r="D60" s="3"/>
      <c r="E60" s="248"/>
      <c r="F60" s="135"/>
    </row>
    <row r="61" spans="1:6" s="54" customFormat="1" x14ac:dyDescent="0.3">
      <c r="A61" s="14"/>
      <c r="B61" s="218"/>
      <c r="C61" s="3"/>
      <c r="D61" s="3"/>
      <c r="E61" s="248"/>
      <c r="F61" s="135"/>
    </row>
    <row r="62" spans="1:6" s="54" customFormat="1" x14ac:dyDescent="0.3">
      <c r="A62" s="14"/>
      <c r="B62" s="218"/>
      <c r="C62" s="3"/>
      <c r="D62" s="3"/>
      <c r="E62" s="248"/>
      <c r="F62" s="135"/>
    </row>
    <row r="63" spans="1:6" s="54" customFormat="1" x14ac:dyDescent="0.3">
      <c r="A63" s="14"/>
      <c r="B63" s="218"/>
      <c r="C63" s="3"/>
      <c r="D63" s="3"/>
      <c r="E63" s="248"/>
      <c r="F63" s="135"/>
    </row>
    <row r="64" spans="1:6" s="54" customFormat="1" x14ac:dyDescent="0.3">
      <c r="A64" s="14"/>
      <c r="B64" s="218"/>
      <c r="C64" s="3"/>
      <c r="D64" s="3"/>
      <c r="E64" s="248"/>
      <c r="F64" s="135"/>
    </row>
    <row r="65" spans="1:6" s="54" customFormat="1" x14ac:dyDescent="0.3">
      <c r="A65" s="14"/>
      <c r="B65" s="218"/>
      <c r="C65" s="3"/>
      <c r="D65" s="3"/>
      <c r="E65" s="248"/>
      <c r="F65" s="135"/>
    </row>
    <row r="66" spans="1:6" s="54" customFormat="1" x14ac:dyDescent="0.3">
      <c r="A66" s="14"/>
      <c r="B66" s="218"/>
      <c r="C66" s="3"/>
      <c r="D66" s="3"/>
      <c r="E66" s="248"/>
      <c r="F66" s="135"/>
    </row>
    <row r="67" spans="1:6" s="54" customFormat="1" x14ac:dyDescent="0.3">
      <c r="A67" s="14"/>
      <c r="B67" s="218"/>
      <c r="C67" s="3"/>
      <c r="D67" s="3"/>
      <c r="E67" s="248"/>
      <c r="F67" s="135"/>
    </row>
    <row r="68" spans="1:6" s="54" customFormat="1" x14ac:dyDescent="0.3">
      <c r="A68" s="14"/>
      <c r="B68" s="218"/>
      <c r="C68" s="3"/>
      <c r="D68" s="3"/>
      <c r="E68" s="248"/>
      <c r="F68" s="135"/>
    </row>
    <row r="69" spans="1:6" s="54" customFormat="1" x14ac:dyDescent="0.3">
      <c r="A69" s="14"/>
      <c r="B69" s="218"/>
      <c r="C69" s="3"/>
      <c r="D69" s="3"/>
      <c r="E69" s="248"/>
      <c r="F69" s="135"/>
    </row>
    <row r="70" spans="1:6" s="54" customFormat="1" x14ac:dyDescent="0.3">
      <c r="A70" s="14"/>
      <c r="B70" s="218"/>
      <c r="C70" s="3"/>
      <c r="D70" s="3"/>
      <c r="E70" s="248"/>
      <c r="F70" s="135"/>
    </row>
    <row r="71" spans="1:6" s="54" customFormat="1" x14ac:dyDescent="0.3">
      <c r="A71" s="14"/>
      <c r="B71" s="218"/>
      <c r="C71" s="3"/>
      <c r="D71" s="3"/>
      <c r="E71" s="248"/>
      <c r="F71" s="135"/>
    </row>
    <row r="72" spans="1:6" s="54" customFormat="1" x14ac:dyDescent="0.3">
      <c r="A72" s="14"/>
      <c r="B72" s="218"/>
      <c r="C72" s="3"/>
      <c r="D72" s="3"/>
      <c r="E72" s="248"/>
      <c r="F72" s="135"/>
    </row>
    <row r="73" spans="1:6" s="54" customFormat="1" x14ac:dyDescent="0.3">
      <c r="A73" s="14"/>
      <c r="B73" s="218"/>
      <c r="C73" s="3"/>
      <c r="D73" s="3"/>
      <c r="E73" s="248"/>
      <c r="F73" s="135"/>
    </row>
    <row r="74" spans="1:6" s="54" customFormat="1" x14ac:dyDescent="0.3">
      <c r="A74" s="14"/>
      <c r="B74" s="218"/>
      <c r="C74" s="3"/>
      <c r="D74" s="3"/>
      <c r="E74" s="248"/>
      <c r="F74" s="135"/>
    </row>
    <row r="75" spans="1:6" s="54" customFormat="1" x14ac:dyDescent="0.3">
      <c r="A75" s="14"/>
      <c r="B75" s="218"/>
      <c r="C75" s="3"/>
      <c r="D75" s="3"/>
      <c r="E75" s="248"/>
      <c r="F75" s="135"/>
    </row>
    <row r="76" spans="1:6" s="54" customFormat="1" x14ac:dyDescent="0.3">
      <c r="A76" s="14"/>
      <c r="B76" s="218"/>
      <c r="C76" s="3"/>
      <c r="D76" s="3"/>
      <c r="E76" s="248"/>
      <c r="F76" s="135"/>
    </row>
    <row r="77" spans="1:6" s="54" customFormat="1" x14ac:dyDescent="0.3">
      <c r="A77" s="14"/>
      <c r="B77" s="218"/>
      <c r="C77" s="3"/>
      <c r="D77" s="3"/>
      <c r="E77" s="248"/>
      <c r="F77" s="135"/>
    </row>
    <row r="78" spans="1:6" s="54" customFormat="1" x14ac:dyDescent="0.3">
      <c r="A78" s="14"/>
      <c r="B78" s="218"/>
      <c r="C78" s="3"/>
      <c r="D78" s="3"/>
      <c r="E78" s="248"/>
      <c r="F78" s="135"/>
    </row>
    <row r="79" spans="1:6" s="54" customFormat="1" x14ac:dyDescent="0.3">
      <c r="A79" s="14"/>
      <c r="B79" s="218"/>
      <c r="C79" s="3"/>
      <c r="D79" s="3"/>
      <c r="E79" s="248"/>
      <c r="F79" s="135"/>
    </row>
    <row r="80" spans="1:6" s="54" customFormat="1" x14ac:dyDescent="0.3">
      <c r="A80" s="14"/>
      <c r="B80" s="218"/>
      <c r="C80" s="3"/>
      <c r="D80" s="3"/>
      <c r="E80" s="248"/>
      <c r="F80" s="135"/>
    </row>
    <row r="81" spans="1:6" s="54" customFormat="1" x14ac:dyDescent="0.3">
      <c r="A81" s="14"/>
      <c r="B81" s="218"/>
      <c r="C81" s="3"/>
      <c r="D81" s="3"/>
      <c r="E81" s="248"/>
      <c r="F81" s="135"/>
    </row>
    <row r="82" spans="1:6" s="54" customFormat="1" x14ac:dyDescent="0.3">
      <c r="A82" s="14"/>
      <c r="B82" s="218"/>
      <c r="C82" s="3"/>
      <c r="D82" s="3"/>
      <c r="E82" s="248"/>
      <c r="F82" s="135"/>
    </row>
    <row r="83" spans="1:6" s="54" customFormat="1" x14ac:dyDescent="0.3">
      <c r="A83" s="14"/>
      <c r="B83" s="218"/>
      <c r="C83" s="3"/>
      <c r="D83" s="3"/>
      <c r="E83" s="248"/>
      <c r="F83" s="135"/>
    </row>
    <row r="84" spans="1:6" s="54" customFormat="1" x14ac:dyDescent="0.3">
      <c r="A84" s="14"/>
      <c r="B84" s="218"/>
      <c r="C84" s="3"/>
      <c r="D84" s="3"/>
      <c r="E84" s="248"/>
      <c r="F84" s="135"/>
    </row>
    <row r="85" spans="1:6" s="54" customFormat="1" x14ac:dyDescent="0.3">
      <c r="A85" s="14"/>
      <c r="B85" s="218"/>
      <c r="C85" s="3"/>
      <c r="D85" s="3"/>
      <c r="E85" s="248"/>
      <c r="F85" s="135"/>
    </row>
    <row r="86" spans="1:6" s="54" customFormat="1" x14ac:dyDescent="0.3">
      <c r="A86" s="14"/>
      <c r="B86" s="218"/>
      <c r="C86" s="3"/>
      <c r="D86" s="3"/>
      <c r="E86" s="248"/>
      <c r="F86" s="135"/>
    </row>
    <row r="87" spans="1:6" s="54" customFormat="1" x14ac:dyDescent="0.3">
      <c r="A87" s="14"/>
      <c r="B87" s="218"/>
      <c r="C87" s="3"/>
      <c r="D87" s="3"/>
      <c r="E87" s="248"/>
      <c r="F87" s="135"/>
    </row>
    <row r="88" spans="1:6" s="54" customFormat="1" x14ac:dyDescent="0.3">
      <c r="A88" s="14"/>
      <c r="B88" s="218"/>
      <c r="C88" s="3"/>
      <c r="D88" s="3"/>
      <c r="E88" s="248"/>
      <c r="F88" s="135"/>
    </row>
    <row r="89" spans="1:6" s="54" customFormat="1" x14ac:dyDescent="0.3">
      <c r="A89" s="14"/>
      <c r="B89" s="218"/>
      <c r="C89" s="3"/>
      <c r="D89" s="3"/>
      <c r="E89" s="248"/>
      <c r="F89" s="135"/>
    </row>
    <row r="90" spans="1:6" s="54" customFormat="1" x14ac:dyDescent="0.3">
      <c r="A90" s="14"/>
      <c r="B90" s="218"/>
      <c r="C90" s="3"/>
      <c r="D90" s="3"/>
      <c r="E90" s="248"/>
      <c r="F90" s="135"/>
    </row>
    <row r="91" spans="1:6" s="54" customFormat="1" x14ac:dyDescent="0.3">
      <c r="A91" s="14"/>
      <c r="B91" s="218"/>
      <c r="C91" s="3"/>
      <c r="D91" s="3"/>
      <c r="E91" s="248"/>
      <c r="F91" s="135"/>
    </row>
    <row r="92" spans="1:6" s="54" customFormat="1" x14ac:dyDescent="0.3">
      <c r="A92" s="14"/>
      <c r="B92" s="218"/>
      <c r="C92" s="3"/>
      <c r="D92" s="3"/>
      <c r="E92" s="248"/>
      <c r="F92" s="135"/>
    </row>
    <row r="93" spans="1:6" s="54" customFormat="1" x14ac:dyDescent="0.3">
      <c r="A93" s="14"/>
      <c r="B93" s="218"/>
      <c r="C93" s="3"/>
      <c r="D93" s="3"/>
      <c r="E93" s="248"/>
      <c r="F93" s="135"/>
    </row>
    <row r="94" spans="1:6" s="54" customFormat="1" x14ac:dyDescent="0.3">
      <c r="A94" s="14"/>
      <c r="B94" s="218"/>
      <c r="C94" s="3"/>
      <c r="D94" s="3"/>
      <c r="E94" s="248"/>
      <c r="F94" s="135"/>
    </row>
    <row r="95" spans="1:6" s="54" customFormat="1" x14ac:dyDescent="0.3">
      <c r="A95" s="14"/>
      <c r="B95" s="218"/>
      <c r="C95" s="3"/>
      <c r="D95" s="3"/>
      <c r="E95" s="248"/>
      <c r="F95" s="135"/>
    </row>
    <row r="96" spans="1:6" s="54" customFormat="1" x14ac:dyDescent="0.3">
      <c r="A96" s="14"/>
      <c r="B96" s="218"/>
      <c r="C96" s="3"/>
      <c r="D96" s="3"/>
      <c r="E96" s="248"/>
      <c r="F96" s="135"/>
    </row>
    <row r="97" spans="1:6" s="54" customFormat="1" x14ac:dyDescent="0.3">
      <c r="A97" s="14"/>
      <c r="B97" s="218"/>
      <c r="C97" s="3"/>
      <c r="D97" s="3"/>
      <c r="E97" s="248"/>
      <c r="F97" s="135"/>
    </row>
    <row r="98" spans="1:6" s="54" customFormat="1" x14ac:dyDescent="0.3">
      <c r="A98" s="14"/>
      <c r="B98" s="218"/>
      <c r="C98" s="3"/>
      <c r="D98" s="3"/>
      <c r="E98" s="248"/>
      <c r="F98" s="135"/>
    </row>
    <row r="99" spans="1:6" s="54" customFormat="1" x14ac:dyDescent="0.3">
      <c r="A99" s="14"/>
      <c r="B99" s="218"/>
      <c r="C99" s="3"/>
      <c r="D99" s="3"/>
      <c r="E99" s="248"/>
      <c r="F99" s="135"/>
    </row>
    <row r="100" spans="1:6" s="54" customFormat="1" x14ac:dyDescent="0.3">
      <c r="A100" s="14"/>
      <c r="B100" s="218"/>
      <c r="C100" s="3"/>
      <c r="D100" s="3"/>
      <c r="E100" s="248"/>
      <c r="F100" s="135"/>
    </row>
    <row r="101" spans="1:6" s="54" customFormat="1" x14ac:dyDescent="0.3">
      <c r="A101" s="14"/>
      <c r="B101" s="218"/>
      <c r="C101" s="3"/>
      <c r="D101" s="3"/>
      <c r="E101" s="248"/>
      <c r="F101" s="135"/>
    </row>
    <row r="102" spans="1:6" s="54" customFormat="1" x14ac:dyDescent="0.3">
      <c r="A102" s="14"/>
      <c r="B102" s="218"/>
      <c r="C102" s="3"/>
      <c r="D102" s="3"/>
      <c r="E102" s="248"/>
      <c r="F102" s="135"/>
    </row>
    <row r="103" spans="1:6" s="54" customFormat="1" x14ac:dyDescent="0.3">
      <c r="A103" s="14"/>
      <c r="B103" s="218"/>
      <c r="C103" s="3"/>
      <c r="D103" s="3"/>
      <c r="E103" s="248"/>
      <c r="F103" s="135"/>
    </row>
    <row r="104" spans="1:6" s="54" customFormat="1" x14ac:dyDescent="0.3">
      <c r="A104" s="14"/>
      <c r="B104" s="218"/>
      <c r="C104" s="3"/>
      <c r="D104" s="3"/>
      <c r="E104" s="248"/>
      <c r="F104" s="135"/>
    </row>
    <row r="105" spans="1:6" s="54" customFormat="1" x14ac:dyDescent="0.3">
      <c r="A105" s="14"/>
      <c r="B105" s="218"/>
      <c r="C105" s="3"/>
      <c r="D105" s="3"/>
      <c r="E105" s="248"/>
      <c r="F105" s="135"/>
    </row>
    <row r="106" spans="1:6" s="54" customFormat="1" x14ac:dyDescent="0.3">
      <c r="A106" s="14"/>
      <c r="B106" s="218"/>
      <c r="C106" s="3"/>
      <c r="D106" s="3"/>
      <c r="E106" s="248"/>
      <c r="F106" s="135"/>
    </row>
    <row r="107" spans="1:6" s="54" customFormat="1" x14ac:dyDescent="0.3">
      <c r="A107" s="14"/>
      <c r="B107" s="218"/>
      <c r="C107" s="3"/>
      <c r="D107" s="3"/>
      <c r="E107" s="248"/>
      <c r="F107" s="135"/>
    </row>
    <row r="108" spans="1:6" s="54" customFormat="1" x14ac:dyDescent="0.3">
      <c r="A108" s="14"/>
      <c r="B108" s="218"/>
      <c r="C108" s="3"/>
      <c r="D108" s="3"/>
      <c r="E108" s="248"/>
      <c r="F108" s="135"/>
    </row>
    <row r="109" spans="1:6" s="54" customFormat="1" x14ac:dyDescent="0.3">
      <c r="A109" s="14"/>
      <c r="B109" s="218"/>
      <c r="C109" s="3"/>
      <c r="D109" s="3"/>
      <c r="E109" s="248"/>
      <c r="F109" s="135"/>
    </row>
    <row r="110" spans="1:6" s="54" customFormat="1" x14ac:dyDescent="0.3">
      <c r="A110" s="14"/>
      <c r="B110" s="218"/>
      <c r="C110" s="3"/>
      <c r="D110" s="3"/>
      <c r="E110" s="248"/>
      <c r="F110" s="135"/>
    </row>
    <row r="111" spans="1:6" s="54" customFormat="1" ht="20.25" customHeight="1" x14ac:dyDescent="0.3">
      <c r="A111" s="14"/>
      <c r="B111" s="218"/>
      <c r="C111" s="3"/>
      <c r="D111" s="3"/>
      <c r="E111" s="248"/>
      <c r="F111" s="135"/>
    </row>
    <row r="112" spans="1:6" s="7" customFormat="1" x14ac:dyDescent="0.3">
      <c r="A112" s="14"/>
      <c r="B112" s="218"/>
      <c r="C112" s="3"/>
      <c r="D112" s="3"/>
      <c r="E112" s="248"/>
      <c r="F112" s="135"/>
    </row>
  </sheetData>
  <sheetProtection algorithmName="SHA-512" hashValue="0Q+EoLwpsSy24Q+D9bCwAE4rnb+QkBLizB8og9fz3DeY8jEIW7y/KrlkkigHUPR+tQ9G9M5X10fiwhM8ZtGPGQ==" saltValue="f2tBqrIk8t/hdRefz1ATOg==" spinCount="100000" sheet="1" selectLockedCells="1"/>
  <phoneticPr fontId="44" type="noConversion"/>
  <pageMargins left="0.78740157480314965" right="0.39370078740157483" top="0.98425196850393704" bottom="0.98425196850393704" header="0.51181102362204722" footer="0.51181102362204722"/>
  <pageSetup paperSize="9" scale="99" firstPageNumber="0" orientation="portrait" horizontalDpi="300" verticalDpi="300" r:id="rId1"/>
  <headerFooter>
    <oddHeader>&amp;R&amp;9POPIS OBRTNIŠKIH DEL
B/2.0 KLJUČAVNIČARSKA DELA</oddHeader>
    <oddFooter>&amp;R&amp;P</oddFooter>
  </headerFooter>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zoomScale="118" zoomScaleNormal="118" workbookViewId="0">
      <selection activeCell="E7" sqref="E7"/>
    </sheetView>
  </sheetViews>
  <sheetFormatPr defaultColWidth="11.42578125" defaultRowHeight="16.5" x14ac:dyDescent="0.3"/>
  <cols>
    <col min="1" max="1" width="7.140625" style="14" customWidth="1"/>
    <col min="2" max="2" width="39.42578125" style="218" customWidth="1"/>
    <col min="3" max="3" width="8.42578125" style="3" customWidth="1"/>
    <col min="4" max="4" width="11" style="3" customWidth="1"/>
    <col min="5" max="5" width="12.140625" style="248" customWidth="1"/>
    <col min="6" max="6" width="12.140625" style="135" customWidth="1"/>
    <col min="7" max="11" width="11.42578125" style="3" customWidth="1"/>
    <col min="12" max="12" width="7.140625" style="3" customWidth="1"/>
    <col min="13" max="16384" width="11.42578125" style="3"/>
  </cols>
  <sheetData>
    <row r="1" spans="1:6" x14ac:dyDescent="0.3">
      <c r="A1" s="6" t="s">
        <v>52</v>
      </c>
      <c r="B1" s="216" t="s">
        <v>57</v>
      </c>
    </row>
    <row r="2" spans="1:6" x14ac:dyDescent="0.3">
      <c r="A2" s="6"/>
      <c r="B2" s="216"/>
    </row>
    <row r="3" spans="1:6" x14ac:dyDescent="0.3">
      <c r="A3" s="6"/>
      <c r="B3" s="216"/>
    </row>
    <row r="4" spans="1:6" s="7" customFormat="1" ht="17.25" thickBot="1" x14ac:dyDescent="0.35">
      <c r="A4" s="8"/>
      <c r="B4" s="8" t="s">
        <v>21</v>
      </c>
      <c r="C4" s="9" t="s">
        <v>22</v>
      </c>
      <c r="D4" s="9" t="s">
        <v>23</v>
      </c>
      <c r="E4" s="274" t="s">
        <v>24</v>
      </c>
      <c r="F4" s="137" t="s">
        <v>25</v>
      </c>
    </row>
    <row r="5" spans="1:6" s="19" customFormat="1" ht="13.5" thickTop="1" x14ac:dyDescent="0.2">
      <c r="A5" s="53"/>
      <c r="B5" s="62"/>
      <c r="C5" s="51"/>
      <c r="D5" s="52"/>
      <c r="E5" s="249"/>
      <c r="F5" s="140"/>
    </row>
    <row r="6" spans="1:6" s="54" customFormat="1" ht="38.25" x14ac:dyDescent="0.25">
      <c r="A6" s="53" t="s">
        <v>53</v>
      </c>
      <c r="B6" s="222" t="s">
        <v>233</v>
      </c>
      <c r="C6" s="90"/>
      <c r="D6" s="91"/>
      <c r="E6" s="250"/>
      <c r="F6" s="138"/>
    </row>
    <row r="7" spans="1:6" s="54" customFormat="1" ht="57" customHeight="1" x14ac:dyDescent="0.25">
      <c r="A7" s="53" t="s">
        <v>214</v>
      </c>
      <c r="B7" s="222" t="s">
        <v>244</v>
      </c>
      <c r="C7" s="90" t="s">
        <v>40</v>
      </c>
      <c r="D7" s="91">
        <v>70.2</v>
      </c>
      <c r="E7" s="327"/>
      <c r="F7" s="138">
        <f>E7*D7</f>
        <v>0</v>
      </c>
    </row>
    <row r="8" spans="1:6" s="54" customFormat="1" ht="76.5" x14ac:dyDescent="0.25">
      <c r="A8" s="53" t="s">
        <v>215</v>
      </c>
      <c r="B8" s="62" t="s">
        <v>234</v>
      </c>
      <c r="C8" s="90" t="s">
        <v>34</v>
      </c>
      <c r="D8" s="91">
        <v>3.9E-2</v>
      </c>
      <c r="E8" s="327"/>
      <c r="F8" s="138">
        <f>E8*D8</f>
        <v>0</v>
      </c>
    </row>
    <row r="9" spans="1:6" s="54" customFormat="1" ht="12.75" x14ac:dyDescent="0.25">
      <c r="A9" s="53"/>
      <c r="B9" s="62"/>
      <c r="C9" s="90"/>
      <c r="D9" s="91"/>
      <c r="E9" s="277"/>
      <c r="F9" s="138"/>
    </row>
    <row r="10" spans="1:6" s="54" customFormat="1" ht="12.75" x14ac:dyDescent="0.25">
      <c r="A10" s="53"/>
      <c r="B10" s="62"/>
      <c r="C10" s="90"/>
      <c r="D10" s="91"/>
      <c r="E10" s="277"/>
      <c r="F10" s="138"/>
    </row>
    <row r="11" spans="1:6" s="54" customFormat="1" ht="13.5" thickBot="1" x14ac:dyDescent="0.3">
      <c r="B11" s="62"/>
      <c r="C11" s="90"/>
      <c r="D11" s="91"/>
      <c r="E11" s="250"/>
      <c r="F11" s="138"/>
    </row>
    <row r="12" spans="1:6" s="54" customFormat="1" ht="17.25" thickBot="1" x14ac:dyDescent="0.35">
      <c r="A12" s="164"/>
      <c r="B12" s="164" t="s">
        <v>58</v>
      </c>
      <c r="C12" s="162"/>
      <c r="D12" s="163"/>
      <c r="E12" s="251"/>
      <c r="F12" s="141">
        <f>SUM(F5:F11)</f>
        <v>0</v>
      </c>
    </row>
    <row r="13" spans="1:6" s="54" customFormat="1" ht="17.25" thickTop="1" x14ac:dyDescent="0.3">
      <c r="A13" s="14"/>
      <c r="B13" s="218"/>
      <c r="C13" s="3"/>
      <c r="D13" s="3"/>
      <c r="E13" s="248"/>
      <c r="F13" s="135"/>
    </row>
    <row r="14" spans="1:6" s="54" customFormat="1" x14ac:dyDescent="0.3">
      <c r="A14" s="14"/>
      <c r="B14" s="218"/>
      <c r="C14" s="3"/>
      <c r="D14" s="3"/>
      <c r="E14" s="248"/>
      <c r="F14" s="135"/>
    </row>
    <row r="15" spans="1:6" s="54" customFormat="1" x14ac:dyDescent="0.3">
      <c r="A15" s="14"/>
      <c r="B15" s="218"/>
      <c r="C15" s="3"/>
      <c r="D15" s="3"/>
      <c r="E15" s="248"/>
      <c r="F15" s="135"/>
    </row>
    <row r="16" spans="1:6" s="54" customFormat="1" x14ac:dyDescent="0.3">
      <c r="A16" s="14"/>
      <c r="B16" s="218"/>
      <c r="C16" s="3"/>
      <c r="D16" s="3"/>
      <c r="E16" s="248"/>
      <c r="F16" s="135"/>
    </row>
    <row r="17" spans="1:6" s="54" customFormat="1" x14ac:dyDescent="0.3">
      <c r="A17" s="14"/>
      <c r="B17" s="218"/>
      <c r="C17" s="3"/>
      <c r="D17" s="3"/>
      <c r="E17" s="248"/>
      <c r="F17" s="135"/>
    </row>
    <row r="18" spans="1:6" s="54" customFormat="1" x14ac:dyDescent="0.3">
      <c r="A18" s="14"/>
      <c r="B18" s="218"/>
      <c r="C18" s="3"/>
      <c r="D18" s="3"/>
      <c r="E18" s="248"/>
      <c r="F18" s="135"/>
    </row>
    <row r="19" spans="1:6" s="54" customFormat="1" x14ac:dyDescent="0.3">
      <c r="A19" s="14"/>
      <c r="B19" s="218"/>
      <c r="C19" s="3"/>
      <c r="D19" s="3"/>
      <c r="E19" s="248"/>
      <c r="F19" s="135"/>
    </row>
    <row r="20" spans="1:6" s="54" customFormat="1" x14ac:dyDescent="0.3">
      <c r="A20" s="14"/>
      <c r="B20" s="218"/>
      <c r="C20" s="3"/>
      <c r="D20" s="3"/>
      <c r="E20" s="248"/>
      <c r="F20" s="135"/>
    </row>
    <row r="21" spans="1:6" s="54" customFormat="1" x14ac:dyDescent="0.3">
      <c r="A21" s="14"/>
      <c r="B21" s="218"/>
      <c r="C21" s="3"/>
      <c r="D21" s="3"/>
      <c r="E21" s="248"/>
      <c r="F21" s="135"/>
    </row>
    <row r="22" spans="1:6" s="54" customFormat="1" x14ac:dyDescent="0.3">
      <c r="A22" s="14"/>
      <c r="B22" s="218"/>
      <c r="C22" s="3"/>
      <c r="D22" s="3"/>
      <c r="E22" s="248"/>
      <c r="F22" s="135"/>
    </row>
    <row r="23" spans="1:6" s="54" customFormat="1" x14ac:dyDescent="0.3">
      <c r="A23" s="14"/>
      <c r="B23" s="218"/>
      <c r="C23" s="3"/>
      <c r="D23" s="3"/>
      <c r="E23" s="248"/>
      <c r="F23" s="135"/>
    </row>
    <row r="24" spans="1:6" s="54" customFormat="1" x14ac:dyDescent="0.3">
      <c r="A24" s="14"/>
      <c r="B24" s="218"/>
      <c r="C24" s="3"/>
      <c r="D24" s="3"/>
      <c r="E24" s="248"/>
      <c r="F24" s="135"/>
    </row>
    <row r="25" spans="1:6" s="54" customFormat="1" x14ac:dyDescent="0.3">
      <c r="A25" s="14"/>
      <c r="B25" s="218"/>
      <c r="C25" s="3"/>
      <c r="D25" s="3"/>
      <c r="E25" s="248"/>
      <c r="F25" s="135"/>
    </row>
    <row r="26" spans="1:6" s="54" customFormat="1" x14ac:dyDescent="0.3">
      <c r="A26" s="14"/>
      <c r="B26" s="218"/>
      <c r="C26" s="3"/>
      <c r="D26" s="3"/>
      <c r="E26" s="248"/>
      <c r="F26" s="135"/>
    </row>
    <row r="27" spans="1:6" s="54" customFormat="1" x14ac:dyDescent="0.3">
      <c r="A27" s="14"/>
      <c r="B27" s="218"/>
      <c r="C27" s="3"/>
      <c r="D27" s="3"/>
      <c r="E27" s="248"/>
      <c r="F27" s="135"/>
    </row>
    <row r="28" spans="1:6" s="54" customFormat="1" x14ac:dyDescent="0.3">
      <c r="A28" s="14"/>
      <c r="B28" s="218"/>
      <c r="C28" s="3"/>
      <c r="D28" s="3"/>
      <c r="E28" s="248"/>
      <c r="F28" s="135"/>
    </row>
    <row r="29" spans="1:6" s="54" customFormat="1" x14ac:dyDescent="0.3">
      <c r="A29" s="14"/>
      <c r="B29" s="218"/>
      <c r="C29" s="3"/>
      <c r="D29" s="3"/>
      <c r="E29" s="248"/>
      <c r="F29" s="135"/>
    </row>
    <row r="30" spans="1:6" s="54" customFormat="1" x14ac:dyDescent="0.3">
      <c r="A30" s="14"/>
      <c r="B30" s="218"/>
      <c r="C30" s="3"/>
      <c r="D30" s="3"/>
      <c r="E30" s="248"/>
      <c r="F30" s="135"/>
    </row>
    <row r="31" spans="1:6" s="54" customFormat="1" x14ac:dyDescent="0.3">
      <c r="A31" s="14"/>
      <c r="B31" s="218"/>
      <c r="C31" s="3"/>
      <c r="D31" s="3"/>
      <c r="E31" s="248"/>
      <c r="F31" s="135"/>
    </row>
    <row r="32" spans="1:6" s="54" customFormat="1" x14ac:dyDescent="0.3">
      <c r="A32" s="14"/>
      <c r="B32" s="218"/>
      <c r="C32" s="3"/>
      <c r="D32" s="3"/>
      <c r="E32" s="248"/>
      <c r="F32" s="135"/>
    </row>
    <row r="33" spans="1:6" s="54" customFormat="1" x14ac:dyDescent="0.3">
      <c r="A33" s="14"/>
      <c r="B33" s="218"/>
      <c r="C33" s="3"/>
      <c r="D33" s="3"/>
      <c r="E33" s="248"/>
      <c r="F33" s="135"/>
    </row>
    <row r="34" spans="1:6" s="54" customFormat="1" x14ac:dyDescent="0.3">
      <c r="A34" s="14"/>
      <c r="B34" s="218"/>
      <c r="C34" s="3"/>
      <c r="D34" s="3"/>
      <c r="E34" s="248"/>
      <c r="F34" s="135"/>
    </row>
    <row r="35" spans="1:6" s="54" customFormat="1" x14ac:dyDescent="0.3">
      <c r="A35" s="14"/>
      <c r="B35" s="218"/>
      <c r="C35" s="3"/>
      <c r="D35" s="3"/>
      <c r="E35" s="248"/>
      <c r="F35" s="135"/>
    </row>
    <row r="36" spans="1:6" s="54" customFormat="1" x14ac:dyDescent="0.3">
      <c r="A36" s="14"/>
      <c r="B36" s="218"/>
      <c r="C36" s="3"/>
      <c r="D36" s="3"/>
      <c r="E36" s="248"/>
      <c r="F36" s="135"/>
    </row>
    <row r="37" spans="1:6" s="54" customFormat="1" x14ac:dyDescent="0.3">
      <c r="A37" s="14"/>
      <c r="B37" s="218"/>
      <c r="C37" s="3"/>
      <c r="D37" s="3"/>
      <c r="E37" s="248"/>
      <c r="F37" s="135"/>
    </row>
    <row r="38" spans="1:6" s="54" customFormat="1" x14ac:dyDescent="0.3">
      <c r="A38" s="14"/>
      <c r="B38" s="218"/>
      <c r="C38" s="3"/>
      <c r="D38" s="3"/>
      <c r="E38" s="248"/>
      <c r="F38" s="135"/>
    </row>
    <row r="39" spans="1:6" s="54" customFormat="1" x14ac:dyDescent="0.3">
      <c r="A39" s="14"/>
      <c r="B39" s="218"/>
      <c r="C39" s="3"/>
      <c r="D39" s="3"/>
      <c r="E39" s="248"/>
      <c r="F39" s="135"/>
    </row>
    <row r="40" spans="1:6" s="54" customFormat="1" x14ac:dyDescent="0.3">
      <c r="A40" s="14"/>
      <c r="B40" s="218"/>
      <c r="C40" s="3"/>
      <c r="D40" s="3"/>
      <c r="E40" s="248"/>
      <c r="F40" s="135"/>
    </row>
    <row r="41" spans="1:6" s="54" customFormat="1" x14ac:dyDescent="0.3">
      <c r="A41" s="14"/>
      <c r="B41" s="218"/>
      <c r="C41" s="3"/>
      <c r="D41" s="3"/>
      <c r="E41" s="248"/>
      <c r="F41" s="135"/>
    </row>
    <row r="42" spans="1:6" s="54" customFormat="1" x14ac:dyDescent="0.3">
      <c r="A42" s="14"/>
      <c r="B42" s="218"/>
      <c r="C42" s="3"/>
      <c r="D42" s="3"/>
      <c r="E42" s="248"/>
      <c r="F42" s="135"/>
    </row>
    <row r="43" spans="1:6" s="54" customFormat="1" x14ac:dyDescent="0.3">
      <c r="A43" s="14"/>
      <c r="B43" s="218"/>
      <c r="C43" s="3"/>
      <c r="D43" s="3"/>
      <c r="E43" s="248"/>
      <c r="F43" s="135"/>
    </row>
    <row r="44" spans="1:6" s="54" customFormat="1" x14ac:dyDescent="0.3">
      <c r="A44" s="14"/>
      <c r="B44" s="218"/>
      <c r="C44" s="3"/>
      <c r="D44" s="3"/>
      <c r="E44" s="248"/>
      <c r="F44" s="135"/>
    </row>
    <row r="45" spans="1:6" s="54" customFormat="1" x14ac:dyDescent="0.3">
      <c r="A45" s="14"/>
      <c r="B45" s="218"/>
      <c r="C45" s="3"/>
      <c r="D45" s="3"/>
      <c r="E45" s="248"/>
      <c r="F45" s="135"/>
    </row>
    <row r="46" spans="1:6" s="54" customFormat="1" x14ac:dyDescent="0.3">
      <c r="A46" s="14"/>
      <c r="B46" s="218"/>
      <c r="C46" s="3"/>
      <c r="D46" s="3"/>
      <c r="E46" s="248"/>
      <c r="F46" s="135"/>
    </row>
    <row r="47" spans="1:6" s="54" customFormat="1" x14ac:dyDescent="0.3">
      <c r="A47" s="14"/>
      <c r="B47" s="218"/>
      <c r="C47" s="3"/>
      <c r="D47" s="3"/>
      <c r="E47" s="248"/>
      <c r="F47" s="135"/>
    </row>
    <row r="48" spans="1:6" s="54" customFormat="1" x14ac:dyDescent="0.3">
      <c r="A48" s="14"/>
      <c r="B48" s="218"/>
      <c r="C48" s="3"/>
      <c r="D48" s="3"/>
      <c r="E48" s="248"/>
      <c r="F48" s="135"/>
    </row>
    <row r="49" spans="1:6" s="54" customFormat="1" x14ac:dyDescent="0.3">
      <c r="A49" s="14"/>
      <c r="B49" s="218"/>
      <c r="C49" s="3"/>
      <c r="D49" s="3"/>
      <c r="E49" s="248"/>
      <c r="F49" s="135"/>
    </row>
    <row r="50" spans="1:6" s="54" customFormat="1" x14ac:dyDescent="0.3">
      <c r="A50" s="14"/>
      <c r="B50" s="218"/>
      <c r="C50" s="3"/>
      <c r="D50" s="3"/>
      <c r="E50" s="248"/>
      <c r="F50" s="135"/>
    </row>
    <row r="51" spans="1:6" s="54" customFormat="1" x14ac:dyDescent="0.3">
      <c r="A51" s="14"/>
      <c r="B51" s="218"/>
      <c r="C51" s="3"/>
      <c r="D51" s="3"/>
      <c r="E51" s="248"/>
      <c r="F51" s="135"/>
    </row>
    <row r="52" spans="1:6" s="54" customFormat="1" x14ac:dyDescent="0.3">
      <c r="A52" s="14"/>
      <c r="B52" s="218"/>
      <c r="C52" s="3"/>
      <c r="D52" s="3"/>
      <c r="E52" s="248"/>
      <c r="F52" s="135"/>
    </row>
    <row r="53" spans="1:6" s="54" customFormat="1" x14ac:dyDescent="0.3">
      <c r="A53" s="14"/>
      <c r="B53" s="218"/>
      <c r="C53" s="3"/>
      <c r="D53" s="3"/>
      <c r="E53" s="248"/>
      <c r="F53" s="135"/>
    </row>
    <row r="54" spans="1:6" s="54" customFormat="1" x14ac:dyDescent="0.3">
      <c r="A54" s="14"/>
      <c r="B54" s="218"/>
      <c r="C54" s="3"/>
      <c r="D54" s="3"/>
      <c r="E54" s="248"/>
      <c r="F54" s="135"/>
    </row>
    <row r="55" spans="1:6" s="54" customFormat="1" x14ac:dyDescent="0.3">
      <c r="A55" s="14"/>
      <c r="B55" s="218"/>
      <c r="C55" s="3"/>
      <c r="D55" s="3"/>
      <c r="E55" s="248"/>
      <c r="F55" s="135"/>
    </row>
    <row r="56" spans="1:6" s="54" customFormat="1" x14ac:dyDescent="0.3">
      <c r="A56" s="14"/>
      <c r="B56" s="218"/>
      <c r="C56" s="3"/>
      <c r="D56" s="3"/>
      <c r="E56" s="248"/>
      <c r="F56" s="135"/>
    </row>
    <row r="57" spans="1:6" s="54" customFormat="1" x14ac:dyDescent="0.3">
      <c r="A57" s="14"/>
      <c r="B57" s="218"/>
      <c r="C57" s="3"/>
      <c r="D57" s="3"/>
      <c r="E57" s="248"/>
      <c r="F57" s="135"/>
    </row>
    <row r="58" spans="1:6" s="54" customFormat="1" x14ac:dyDescent="0.3">
      <c r="A58" s="14"/>
      <c r="B58" s="218"/>
      <c r="C58" s="3"/>
      <c r="D58" s="3"/>
      <c r="E58" s="248"/>
      <c r="F58" s="135"/>
    </row>
    <row r="59" spans="1:6" s="54" customFormat="1" x14ac:dyDescent="0.3">
      <c r="A59" s="14"/>
      <c r="B59" s="218"/>
      <c r="C59" s="3"/>
      <c r="D59" s="3"/>
      <c r="E59" s="248"/>
      <c r="F59" s="135"/>
    </row>
    <row r="60" spans="1:6" s="54" customFormat="1" x14ac:dyDescent="0.3">
      <c r="A60" s="14"/>
      <c r="B60" s="218"/>
      <c r="C60" s="3"/>
      <c r="D60" s="3"/>
      <c r="E60" s="248"/>
      <c r="F60" s="135"/>
    </row>
    <row r="61" spans="1:6" s="54" customFormat="1" x14ac:dyDescent="0.3">
      <c r="A61" s="14"/>
      <c r="B61" s="218"/>
      <c r="C61" s="3"/>
      <c r="D61" s="3"/>
      <c r="E61" s="248"/>
      <c r="F61" s="135"/>
    </row>
    <row r="62" spans="1:6" s="54" customFormat="1" x14ac:dyDescent="0.3">
      <c r="A62" s="14"/>
      <c r="B62" s="218"/>
      <c r="C62" s="3"/>
      <c r="D62" s="3"/>
      <c r="E62" s="248"/>
      <c r="F62" s="135"/>
    </row>
    <row r="63" spans="1:6" s="54" customFormat="1" x14ac:dyDescent="0.3">
      <c r="A63" s="14"/>
      <c r="B63" s="218"/>
      <c r="C63" s="3"/>
      <c r="D63" s="3"/>
      <c r="E63" s="248"/>
      <c r="F63" s="135"/>
    </row>
    <row r="64" spans="1:6" s="54" customFormat="1" x14ac:dyDescent="0.3">
      <c r="A64" s="14"/>
      <c r="B64" s="218"/>
      <c r="C64" s="3"/>
      <c r="D64" s="3"/>
      <c r="E64" s="248"/>
      <c r="F64" s="135"/>
    </row>
    <row r="65" spans="1:6" s="54" customFormat="1" x14ac:dyDescent="0.3">
      <c r="A65" s="14"/>
      <c r="B65" s="218"/>
      <c r="C65" s="3"/>
      <c r="D65" s="3"/>
      <c r="E65" s="248"/>
      <c r="F65" s="135"/>
    </row>
    <row r="66" spans="1:6" s="54" customFormat="1" x14ac:dyDescent="0.3">
      <c r="A66" s="14"/>
      <c r="B66" s="218"/>
      <c r="C66" s="3"/>
      <c r="D66" s="3"/>
      <c r="E66" s="248"/>
      <c r="F66" s="135"/>
    </row>
    <row r="67" spans="1:6" s="54" customFormat="1" x14ac:dyDescent="0.3">
      <c r="A67" s="14"/>
      <c r="B67" s="218"/>
      <c r="C67" s="3"/>
      <c r="D67" s="3"/>
      <c r="E67" s="248"/>
      <c r="F67" s="135"/>
    </row>
    <row r="68" spans="1:6" s="54" customFormat="1" x14ac:dyDescent="0.3">
      <c r="A68" s="14"/>
      <c r="B68" s="218"/>
      <c r="C68" s="3"/>
      <c r="D68" s="3"/>
      <c r="E68" s="248"/>
      <c r="F68" s="135"/>
    </row>
    <row r="69" spans="1:6" s="54" customFormat="1" x14ac:dyDescent="0.3">
      <c r="A69" s="14"/>
      <c r="B69" s="218"/>
      <c r="C69" s="3"/>
      <c r="D69" s="3"/>
      <c r="E69" s="248"/>
      <c r="F69" s="135"/>
    </row>
    <row r="70" spans="1:6" s="54" customFormat="1" x14ac:dyDescent="0.3">
      <c r="A70" s="14"/>
      <c r="B70" s="218"/>
      <c r="C70" s="3"/>
      <c r="D70" s="3"/>
      <c r="E70" s="248"/>
      <c r="F70" s="135"/>
    </row>
    <row r="71" spans="1:6" s="54" customFormat="1" x14ac:dyDescent="0.3">
      <c r="A71" s="14"/>
      <c r="B71" s="218"/>
      <c r="C71" s="3"/>
      <c r="D71" s="3"/>
      <c r="E71" s="248"/>
      <c r="F71" s="135"/>
    </row>
    <row r="72" spans="1:6" s="54" customFormat="1" x14ac:dyDescent="0.3">
      <c r="A72" s="14"/>
      <c r="B72" s="218"/>
      <c r="C72" s="3"/>
      <c r="D72" s="3"/>
      <c r="E72" s="248"/>
      <c r="F72" s="135"/>
    </row>
    <row r="73" spans="1:6" s="54" customFormat="1" x14ac:dyDescent="0.3">
      <c r="A73" s="14"/>
      <c r="B73" s="218"/>
      <c r="C73" s="3"/>
      <c r="D73" s="3"/>
      <c r="E73" s="248"/>
      <c r="F73" s="135"/>
    </row>
    <row r="74" spans="1:6" s="54" customFormat="1" x14ac:dyDescent="0.3">
      <c r="A74" s="14"/>
      <c r="B74" s="218"/>
      <c r="C74" s="3"/>
      <c r="D74" s="3"/>
      <c r="E74" s="248"/>
      <c r="F74" s="135"/>
    </row>
    <row r="75" spans="1:6" s="54" customFormat="1" x14ac:dyDescent="0.3">
      <c r="A75" s="14"/>
      <c r="B75" s="218"/>
      <c r="C75" s="3"/>
      <c r="D75" s="3"/>
      <c r="E75" s="248"/>
      <c r="F75" s="135"/>
    </row>
    <row r="76" spans="1:6" s="54" customFormat="1" x14ac:dyDescent="0.3">
      <c r="A76" s="14"/>
      <c r="B76" s="218"/>
      <c r="C76" s="3"/>
      <c r="D76" s="3"/>
      <c r="E76" s="248"/>
      <c r="F76" s="135"/>
    </row>
    <row r="77" spans="1:6" s="54" customFormat="1" x14ac:dyDescent="0.3">
      <c r="A77" s="14"/>
      <c r="B77" s="218"/>
      <c r="C77" s="3"/>
      <c r="D77" s="3"/>
      <c r="E77" s="248"/>
      <c r="F77" s="135"/>
    </row>
    <row r="78" spans="1:6" s="54" customFormat="1" x14ac:dyDescent="0.3">
      <c r="A78" s="14"/>
      <c r="B78" s="218"/>
      <c r="C78" s="3"/>
      <c r="D78" s="3"/>
      <c r="E78" s="248"/>
      <c r="F78" s="135"/>
    </row>
    <row r="79" spans="1:6" s="54" customFormat="1" x14ac:dyDescent="0.3">
      <c r="A79" s="14"/>
      <c r="B79" s="218"/>
      <c r="C79" s="3"/>
      <c r="D79" s="3"/>
      <c r="E79" s="248"/>
      <c r="F79" s="135"/>
    </row>
    <row r="80" spans="1:6" s="54" customFormat="1" x14ac:dyDescent="0.3">
      <c r="A80" s="14"/>
      <c r="B80" s="218"/>
      <c r="C80" s="3"/>
      <c r="D80" s="3"/>
      <c r="E80" s="248"/>
      <c r="F80" s="135"/>
    </row>
    <row r="81" spans="1:6" s="54" customFormat="1" x14ac:dyDescent="0.3">
      <c r="A81" s="14"/>
      <c r="B81" s="218"/>
      <c r="C81" s="3"/>
      <c r="D81" s="3"/>
      <c r="E81" s="248"/>
      <c r="F81" s="135"/>
    </row>
    <row r="82" spans="1:6" s="54" customFormat="1" x14ac:dyDescent="0.3">
      <c r="A82" s="14"/>
      <c r="B82" s="218"/>
      <c r="C82" s="3"/>
      <c r="D82" s="3"/>
      <c r="E82" s="248"/>
      <c r="F82" s="135"/>
    </row>
    <row r="83" spans="1:6" s="54" customFormat="1" x14ac:dyDescent="0.3">
      <c r="A83" s="14"/>
      <c r="B83" s="218"/>
      <c r="C83" s="3"/>
      <c r="D83" s="3"/>
      <c r="E83" s="248"/>
      <c r="F83" s="135"/>
    </row>
    <row r="84" spans="1:6" s="54" customFormat="1" x14ac:dyDescent="0.3">
      <c r="A84" s="14"/>
      <c r="B84" s="218"/>
      <c r="C84" s="3"/>
      <c r="D84" s="3"/>
      <c r="E84" s="248"/>
      <c r="F84" s="135"/>
    </row>
    <row r="85" spans="1:6" s="54" customFormat="1" x14ac:dyDescent="0.3">
      <c r="A85" s="14"/>
      <c r="B85" s="218"/>
      <c r="C85" s="3"/>
      <c r="D85" s="3"/>
      <c r="E85" s="248"/>
      <c r="F85" s="135"/>
    </row>
    <row r="86" spans="1:6" s="54" customFormat="1" x14ac:dyDescent="0.3">
      <c r="A86" s="14"/>
      <c r="B86" s="218"/>
      <c r="C86" s="3"/>
      <c r="D86" s="3"/>
      <c r="E86" s="248"/>
      <c r="F86" s="135"/>
    </row>
    <row r="87" spans="1:6" s="54" customFormat="1" x14ac:dyDescent="0.3">
      <c r="A87" s="14"/>
      <c r="B87" s="218"/>
      <c r="C87" s="3"/>
      <c r="D87" s="3"/>
      <c r="E87" s="248"/>
      <c r="F87" s="135"/>
    </row>
    <row r="88" spans="1:6" s="54" customFormat="1" x14ac:dyDescent="0.3">
      <c r="A88" s="14"/>
      <c r="B88" s="218"/>
      <c r="C88" s="3"/>
      <c r="D88" s="3"/>
      <c r="E88" s="248"/>
      <c r="F88" s="135"/>
    </row>
    <row r="89" spans="1:6" s="54" customFormat="1" x14ac:dyDescent="0.3">
      <c r="A89" s="14"/>
      <c r="B89" s="218"/>
      <c r="C89" s="3"/>
      <c r="D89" s="3"/>
      <c r="E89" s="248"/>
      <c r="F89" s="135"/>
    </row>
    <row r="90" spans="1:6" s="54" customFormat="1" x14ac:dyDescent="0.3">
      <c r="A90" s="14"/>
      <c r="B90" s="218"/>
      <c r="C90" s="3"/>
      <c r="D90" s="3"/>
      <c r="E90" s="248"/>
      <c r="F90" s="135"/>
    </row>
    <row r="91" spans="1:6" s="54" customFormat="1" x14ac:dyDescent="0.3">
      <c r="A91" s="14"/>
      <c r="B91" s="218"/>
      <c r="C91" s="3"/>
      <c r="D91" s="3"/>
      <c r="E91" s="248"/>
      <c r="F91" s="135"/>
    </row>
    <row r="92" spans="1:6" s="54" customFormat="1" x14ac:dyDescent="0.3">
      <c r="A92" s="14"/>
      <c r="B92" s="218"/>
      <c r="C92" s="3"/>
      <c r="D92" s="3"/>
      <c r="E92" s="248"/>
      <c r="F92" s="135"/>
    </row>
    <row r="93" spans="1:6" s="54" customFormat="1" x14ac:dyDescent="0.3">
      <c r="A93" s="14"/>
      <c r="B93" s="218"/>
      <c r="C93" s="3"/>
      <c r="D93" s="3"/>
      <c r="E93" s="248"/>
      <c r="F93" s="135"/>
    </row>
    <row r="94" spans="1:6" s="54" customFormat="1" x14ac:dyDescent="0.3">
      <c r="A94" s="14"/>
      <c r="B94" s="218"/>
      <c r="C94" s="3"/>
      <c r="D94" s="3"/>
      <c r="E94" s="248"/>
      <c r="F94" s="135"/>
    </row>
    <row r="95" spans="1:6" s="54" customFormat="1" x14ac:dyDescent="0.3">
      <c r="A95" s="14"/>
      <c r="B95" s="218"/>
      <c r="C95" s="3"/>
      <c r="D95" s="3"/>
      <c r="E95" s="248"/>
      <c r="F95" s="135"/>
    </row>
    <row r="96" spans="1:6" s="54" customFormat="1" x14ac:dyDescent="0.3">
      <c r="A96" s="14"/>
      <c r="B96" s="218"/>
      <c r="C96" s="3"/>
      <c r="D96" s="3"/>
      <c r="E96" s="248"/>
      <c r="F96" s="135"/>
    </row>
    <row r="97" spans="1:6" s="54" customFormat="1" x14ac:dyDescent="0.3">
      <c r="A97" s="14"/>
      <c r="B97" s="218"/>
      <c r="C97" s="3"/>
      <c r="D97" s="3"/>
      <c r="E97" s="248"/>
      <c r="F97" s="135"/>
    </row>
    <row r="98" spans="1:6" s="54" customFormat="1" x14ac:dyDescent="0.3">
      <c r="A98" s="14"/>
      <c r="B98" s="218"/>
      <c r="C98" s="3"/>
      <c r="D98" s="3"/>
      <c r="E98" s="248"/>
      <c r="F98" s="135"/>
    </row>
    <row r="99" spans="1:6" s="54" customFormat="1" x14ac:dyDescent="0.3">
      <c r="A99" s="14"/>
      <c r="B99" s="218"/>
      <c r="C99" s="3"/>
      <c r="D99" s="3"/>
      <c r="E99" s="248"/>
      <c r="F99" s="135"/>
    </row>
    <row r="100" spans="1:6" s="54" customFormat="1" x14ac:dyDescent="0.3">
      <c r="A100" s="14"/>
      <c r="B100" s="218"/>
      <c r="C100" s="3"/>
      <c r="D100" s="3"/>
      <c r="E100" s="248"/>
      <c r="F100" s="135"/>
    </row>
    <row r="101" spans="1:6" s="54" customFormat="1" x14ac:dyDescent="0.3">
      <c r="A101" s="14"/>
      <c r="B101" s="218"/>
      <c r="C101" s="3"/>
      <c r="D101" s="3"/>
      <c r="E101" s="248"/>
      <c r="F101" s="135"/>
    </row>
    <row r="102" spans="1:6" s="54" customFormat="1" x14ac:dyDescent="0.3">
      <c r="A102" s="14"/>
      <c r="B102" s="218"/>
      <c r="C102" s="3"/>
      <c r="D102" s="3"/>
      <c r="E102" s="248"/>
      <c r="F102" s="135"/>
    </row>
    <row r="103" spans="1:6" s="54" customFormat="1" x14ac:dyDescent="0.3">
      <c r="A103" s="14"/>
      <c r="B103" s="218"/>
      <c r="C103" s="3"/>
      <c r="D103" s="3"/>
      <c r="E103" s="248"/>
      <c r="F103" s="135"/>
    </row>
    <row r="104" spans="1:6" s="54" customFormat="1" x14ac:dyDescent="0.3">
      <c r="A104" s="14"/>
      <c r="B104" s="218"/>
      <c r="C104" s="3"/>
      <c r="D104" s="3"/>
      <c r="E104" s="248"/>
      <c r="F104" s="135"/>
    </row>
    <row r="105" spans="1:6" s="54" customFormat="1" x14ac:dyDescent="0.3">
      <c r="A105" s="14"/>
      <c r="B105" s="218"/>
      <c r="C105" s="3"/>
      <c r="D105" s="3"/>
      <c r="E105" s="248"/>
      <c r="F105" s="135"/>
    </row>
    <row r="106" spans="1:6" s="54" customFormat="1" ht="20.25" customHeight="1" x14ac:dyDescent="0.3">
      <c r="A106" s="14"/>
      <c r="B106" s="218"/>
      <c r="C106" s="3"/>
      <c r="D106" s="3"/>
      <c r="E106" s="248"/>
      <c r="F106" s="135"/>
    </row>
    <row r="107" spans="1:6" s="7" customFormat="1" x14ac:dyDescent="0.3">
      <c r="A107" s="14"/>
      <c r="B107" s="218"/>
      <c r="C107" s="3"/>
      <c r="D107" s="3"/>
      <c r="E107" s="248"/>
      <c r="F107" s="135"/>
    </row>
  </sheetData>
  <sheetProtection algorithmName="SHA-512" hashValue="uPPXmuQpKA6HjCZqBtznWLlEzT4DiOgnauCM/kKUtrkCLDAgxMDhN8R1TA1glJZ5ylsFq60EdK/LUIQj9k9lrw==" saltValue="RFqfwBn7vAE/mJaEUx8LbQ==" spinCount="100000" sheet="1" selectLockedCells="1"/>
  <pageMargins left="0.78740157480314965" right="0.39370078740157483" top="0.98425196850393704" bottom="0.98425196850393704" header="0.51181102362204722" footer="0.51181102362204722"/>
  <pageSetup paperSize="9" scale="99" firstPageNumber="0" orientation="portrait" horizontalDpi="300" verticalDpi="300" r:id="rId1"/>
  <headerFooter>
    <oddHeader>&amp;R&amp;9POPIS OBRTNIŠKIH DEL
B/2.0 KLJUČAVNIČARSKA DELA</oddHeader>
    <oddFooter>&amp;R&amp;P</oddFooter>
  </headerFooter>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zoomScale="118" zoomScaleNormal="118" workbookViewId="0">
      <selection activeCell="E6" sqref="E6"/>
    </sheetView>
  </sheetViews>
  <sheetFormatPr defaultColWidth="11.42578125" defaultRowHeight="16.5" x14ac:dyDescent="0.3"/>
  <cols>
    <col min="1" max="1" width="7.140625" style="14" customWidth="1"/>
    <col min="2" max="2" width="39.42578125" style="218" customWidth="1"/>
    <col min="3" max="3" width="8.42578125" style="3" customWidth="1"/>
    <col min="4" max="4" width="11" style="3" customWidth="1"/>
    <col min="5" max="5" width="12.140625" style="248" customWidth="1"/>
    <col min="6" max="6" width="12.140625" style="135" customWidth="1"/>
    <col min="7" max="11" width="11.42578125" style="3" customWidth="1"/>
    <col min="12" max="12" width="7.140625" style="3" customWidth="1"/>
    <col min="13" max="16384" width="11.42578125" style="3"/>
  </cols>
  <sheetData>
    <row r="1" spans="1:12" x14ac:dyDescent="0.3">
      <c r="A1" s="6" t="s">
        <v>187</v>
      </c>
      <c r="B1" s="216" t="s">
        <v>188</v>
      </c>
    </row>
    <row r="2" spans="1:12" x14ac:dyDescent="0.3">
      <c r="A2" s="6"/>
      <c r="B2" s="216"/>
    </row>
    <row r="3" spans="1:12" x14ac:dyDescent="0.3">
      <c r="A3" s="6"/>
      <c r="B3" s="216"/>
    </row>
    <row r="4" spans="1:12" s="7" customFormat="1" ht="17.25" thickBot="1" x14ac:dyDescent="0.35">
      <c r="A4" s="8"/>
      <c r="B4" s="8" t="s">
        <v>21</v>
      </c>
      <c r="C4" s="9" t="s">
        <v>22</v>
      </c>
      <c r="D4" s="9" t="s">
        <v>23</v>
      </c>
      <c r="E4" s="274" t="s">
        <v>24</v>
      </c>
      <c r="F4" s="137" t="s">
        <v>25</v>
      </c>
    </row>
    <row r="5" spans="1:12" s="19" customFormat="1" ht="13.5" thickTop="1" x14ac:dyDescent="0.2">
      <c r="A5" s="53"/>
      <c r="B5" s="62"/>
      <c r="C5" s="51"/>
      <c r="D5" s="52"/>
      <c r="E5" s="249"/>
      <c r="F5" s="140"/>
    </row>
    <row r="6" spans="1:12" s="54" customFormat="1" ht="27" customHeight="1" x14ac:dyDescent="0.2">
      <c r="A6" s="53" t="s">
        <v>192</v>
      </c>
      <c r="B6" s="81" t="s">
        <v>198</v>
      </c>
      <c r="C6" s="90" t="s">
        <v>27</v>
      </c>
      <c r="D6" s="300">
        <v>11.5</v>
      </c>
      <c r="E6" s="338"/>
      <c r="F6" s="301">
        <f>E6*D6</f>
        <v>0</v>
      </c>
    </row>
    <row r="7" spans="1:12" s="54" customFormat="1" ht="12.75" x14ac:dyDescent="0.2">
      <c r="A7" s="53"/>
      <c r="B7" s="62"/>
      <c r="C7" s="51"/>
      <c r="D7" s="52"/>
      <c r="E7" s="339"/>
      <c r="F7" s="140"/>
    </row>
    <row r="8" spans="1:12" s="54" customFormat="1" ht="38.25" x14ac:dyDescent="0.2">
      <c r="A8" s="53" t="s">
        <v>193</v>
      </c>
      <c r="B8" s="62" t="s">
        <v>199</v>
      </c>
      <c r="C8" s="96" t="s">
        <v>34</v>
      </c>
      <c r="D8" s="52">
        <v>4</v>
      </c>
      <c r="E8" s="340"/>
      <c r="F8" s="301">
        <f>E8*D8</f>
        <v>0</v>
      </c>
    </row>
    <row r="9" spans="1:12" s="54" customFormat="1" ht="12.75" x14ac:dyDescent="0.2">
      <c r="A9" s="53"/>
      <c r="B9" s="62"/>
      <c r="C9" s="51"/>
      <c r="D9" s="52"/>
      <c r="E9" s="339"/>
      <c r="F9" s="140"/>
    </row>
    <row r="10" spans="1:12" s="54" customFormat="1" ht="25.5" x14ac:dyDescent="0.2">
      <c r="A10" s="53" t="s">
        <v>195</v>
      </c>
      <c r="B10" s="62" t="s">
        <v>200</v>
      </c>
      <c r="C10" s="302" t="s">
        <v>35</v>
      </c>
      <c r="D10" s="52">
        <v>5.75</v>
      </c>
      <c r="E10" s="340"/>
      <c r="F10" s="301">
        <f>E10*D10</f>
        <v>0</v>
      </c>
    </row>
    <row r="11" spans="1:12" s="54" customFormat="1" ht="12.75" x14ac:dyDescent="0.2">
      <c r="A11" s="53"/>
      <c r="B11" s="62"/>
      <c r="C11" s="51"/>
      <c r="D11" s="52"/>
      <c r="E11" s="339"/>
      <c r="F11" s="140"/>
    </row>
    <row r="12" spans="1:12" s="54" customFormat="1" ht="51" x14ac:dyDescent="0.2">
      <c r="A12" s="53" t="s">
        <v>197</v>
      </c>
      <c r="B12" s="62" t="s">
        <v>201</v>
      </c>
      <c r="C12" s="302" t="s">
        <v>34</v>
      </c>
      <c r="D12" s="52">
        <v>1.7</v>
      </c>
      <c r="E12" s="340"/>
      <c r="F12" s="301">
        <f>E12*D12</f>
        <v>0</v>
      </c>
    </row>
    <row r="13" spans="1:12" s="54" customFormat="1" ht="12.75" x14ac:dyDescent="0.2">
      <c r="A13" s="53"/>
      <c r="B13" s="62"/>
      <c r="C13" s="302"/>
      <c r="D13" s="52"/>
      <c r="E13" s="340"/>
      <c r="F13" s="301"/>
    </row>
    <row r="14" spans="1:12" s="54" customFormat="1" ht="38.25" x14ac:dyDescent="0.2">
      <c r="A14" s="53" t="s">
        <v>202</v>
      </c>
      <c r="B14" s="62" t="s">
        <v>203</v>
      </c>
      <c r="C14" s="302" t="s">
        <v>34</v>
      </c>
      <c r="D14" s="52">
        <v>2.2999999999999998</v>
      </c>
      <c r="E14" s="340"/>
      <c r="F14" s="301">
        <f>E14*D14</f>
        <v>0</v>
      </c>
      <c r="G14" s="53"/>
      <c r="H14" s="62"/>
      <c r="I14" s="51"/>
      <c r="J14" s="52"/>
      <c r="K14" s="249"/>
      <c r="L14" s="140"/>
    </row>
    <row r="15" spans="1:12" s="54" customFormat="1" ht="12.75" x14ac:dyDescent="0.2">
      <c r="A15" s="53"/>
      <c r="B15" s="62"/>
      <c r="C15" s="302"/>
      <c r="D15" s="52"/>
      <c r="E15" s="340"/>
      <c r="F15" s="301"/>
    </row>
    <row r="16" spans="1:12" s="54" customFormat="1" ht="25.5" x14ac:dyDescent="0.2">
      <c r="A16" s="53" t="s">
        <v>204</v>
      </c>
      <c r="B16" s="62" t="s">
        <v>205</v>
      </c>
      <c r="C16" s="302" t="s">
        <v>27</v>
      </c>
      <c r="D16" s="52">
        <v>11.5</v>
      </c>
      <c r="E16" s="340"/>
      <c r="F16" s="301">
        <f>E16*D16</f>
        <v>0</v>
      </c>
    </row>
    <row r="17" spans="1:6" s="54" customFormat="1" ht="12.75" x14ac:dyDescent="0.25">
      <c r="E17" s="341"/>
    </row>
    <row r="18" spans="1:6" s="54" customFormat="1" ht="12.75" x14ac:dyDescent="0.2">
      <c r="A18" s="54" t="s">
        <v>206</v>
      </c>
      <c r="B18" s="54" t="s">
        <v>207</v>
      </c>
      <c r="C18" s="302" t="s">
        <v>35</v>
      </c>
      <c r="D18" s="52">
        <v>8</v>
      </c>
      <c r="E18" s="340"/>
      <c r="F18" s="301">
        <f>E18*D18</f>
        <v>0</v>
      </c>
    </row>
    <row r="19" spans="1:6" s="54" customFormat="1" ht="12.75" x14ac:dyDescent="0.25">
      <c r="E19" s="341"/>
    </row>
    <row r="20" spans="1:6" s="54" customFormat="1" ht="25.5" x14ac:dyDescent="0.2">
      <c r="A20" s="306" t="s">
        <v>208</v>
      </c>
      <c r="B20" s="307" t="s">
        <v>213</v>
      </c>
      <c r="C20" s="302"/>
      <c r="D20" s="308"/>
      <c r="E20" s="340"/>
      <c r="F20" s="309"/>
    </row>
    <row r="21" spans="1:6" s="54" customFormat="1" ht="12.75" x14ac:dyDescent="0.2">
      <c r="A21" s="306"/>
      <c r="B21" s="307"/>
      <c r="C21" s="302"/>
      <c r="D21" s="308"/>
      <c r="E21" s="340"/>
      <c r="F21" s="309"/>
    </row>
    <row r="22" spans="1:6" s="54" customFormat="1" ht="25.5" customHeight="1" x14ac:dyDescent="0.2">
      <c r="A22" s="306" t="s">
        <v>214</v>
      </c>
      <c r="B22" s="314" t="s">
        <v>220</v>
      </c>
      <c r="C22" s="315" t="s">
        <v>27</v>
      </c>
      <c r="D22" s="316">
        <v>15</v>
      </c>
      <c r="E22" s="342"/>
      <c r="F22" s="317">
        <f>E22*D22</f>
        <v>0</v>
      </c>
    </row>
    <row r="23" spans="1:6" s="54" customFormat="1" ht="25.5" x14ac:dyDescent="0.2">
      <c r="A23" s="306" t="s">
        <v>215</v>
      </c>
      <c r="B23" s="318" t="s">
        <v>246</v>
      </c>
      <c r="C23" s="319" t="s">
        <v>27</v>
      </c>
      <c r="D23" s="308">
        <v>15</v>
      </c>
      <c r="E23" s="342"/>
      <c r="F23" s="309">
        <f>E23*D23</f>
        <v>0</v>
      </c>
    </row>
    <row r="24" spans="1:6" s="54" customFormat="1" ht="45" customHeight="1" x14ac:dyDescent="0.2">
      <c r="A24" s="306" t="s">
        <v>216</v>
      </c>
      <c r="B24" s="318" t="s">
        <v>221</v>
      </c>
      <c r="C24" s="319" t="s">
        <v>54</v>
      </c>
      <c r="D24" s="308">
        <v>1</v>
      </c>
      <c r="E24" s="327"/>
      <c r="F24" s="138">
        <f>E24*D24</f>
        <v>0</v>
      </c>
    </row>
    <row r="25" spans="1:6" s="54" customFormat="1" ht="12.75" x14ac:dyDescent="0.2">
      <c r="A25" s="252"/>
      <c r="B25" s="305"/>
      <c r="C25" s="303"/>
      <c r="D25" s="257"/>
      <c r="E25" s="339"/>
      <c r="F25" s="304"/>
    </row>
    <row r="26" spans="1:6" s="54" customFormat="1" ht="25.5" x14ac:dyDescent="0.2">
      <c r="A26" s="320" t="s">
        <v>209</v>
      </c>
      <c r="B26" s="314" t="s">
        <v>217</v>
      </c>
      <c r="C26" s="302" t="s">
        <v>27</v>
      </c>
      <c r="D26" s="316">
        <v>8</v>
      </c>
      <c r="E26" s="342"/>
      <c r="F26" s="138">
        <f>E26*D26</f>
        <v>0</v>
      </c>
    </row>
    <row r="27" spans="1:6" s="54" customFormat="1" ht="12.75" x14ac:dyDescent="0.25">
      <c r="A27" s="53"/>
      <c r="E27" s="341"/>
      <c r="F27" s="138"/>
    </row>
    <row r="28" spans="1:6" s="54" customFormat="1" ht="89.25" x14ac:dyDescent="0.25">
      <c r="A28" s="53" t="s">
        <v>210</v>
      </c>
      <c r="B28" s="222" t="s">
        <v>249</v>
      </c>
      <c r="C28" s="90" t="s">
        <v>54</v>
      </c>
      <c r="D28" s="91">
        <v>2</v>
      </c>
      <c r="E28" s="327"/>
      <c r="F28" s="138">
        <f>E28*D28</f>
        <v>0</v>
      </c>
    </row>
    <row r="29" spans="1:6" s="54" customFormat="1" ht="12.75" x14ac:dyDescent="0.25">
      <c r="B29" s="62"/>
      <c r="C29" s="90"/>
      <c r="D29" s="91"/>
      <c r="E29" s="327"/>
      <c r="F29" s="138"/>
    </row>
    <row r="30" spans="1:6" s="54" customFormat="1" ht="51" x14ac:dyDescent="0.25">
      <c r="A30" s="53" t="s">
        <v>211</v>
      </c>
      <c r="B30" s="222" t="s">
        <v>196</v>
      </c>
      <c r="C30" s="90" t="s">
        <v>54</v>
      </c>
      <c r="D30" s="91">
        <v>2</v>
      </c>
      <c r="E30" s="327"/>
      <c r="F30" s="138">
        <f>E30*D30</f>
        <v>0</v>
      </c>
    </row>
    <row r="31" spans="1:6" s="54" customFormat="1" ht="12.75" x14ac:dyDescent="0.25">
      <c r="A31" s="53"/>
      <c r="B31" s="222"/>
      <c r="C31" s="90"/>
      <c r="D31" s="91"/>
      <c r="E31" s="327"/>
      <c r="F31" s="138"/>
    </row>
    <row r="32" spans="1:6" s="54" customFormat="1" ht="191.25" x14ac:dyDescent="0.25">
      <c r="A32" s="53" t="s">
        <v>212</v>
      </c>
      <c r="B32" s="222" t="s">
        <v>194</v>
      </c>
      <c r="C32" s="90" t="s">
        <v>54</v>
      </c>
      <c r="D32" s="91">
        <v>6</v>
      </c>
      <c r="E32" s="327"/>
      <c r="F32" s="138">
        <f>E32*D32</f>
        <v>0</v>
      </c>
    </row>
    <row r="33" spans="1:6" s="54" customFormat="1" ht="12.75" x14ac:dyDescent="0.25">
      <c r="B33" s="62"/>
      <c r="C33" s="90"/>
      <c r="D33" s="91"/>
      <c r="E33" s="336"/>
      <c r="F33" s="138"/>
    </row>
    <row r="34" spans="1:6" s="54" customFormat="1" ht="12.75" x14ac:dyDescent="0.25">
      <c r="A34" s="53" t="s">
        <v>250</v>
      </c>
      <c r="B34" s="62" t="s">
        <v>251</v>
      </c>
      <c r="C34" s="90" t="s">
        <v>29</v>
      </c>
      <c r="D34" s="91">
        <v>1</v>
      </c>
      <c r="E34" s="327"/>
      <c r="F34" s="138">
        <f>E34*D34</f>
        <v>0</v>
      </c>
    </row>
    <row r="35" spans="1:6" s="54" customFormat="1" ht="13.5" thickBot="1" x14ac:dyDescent="0.3">
      <c r="A35" s="53"/>
      <c r="B35" s="62"/>
      <c r="C35" s="90"/>
      <c r="D35" s="91"/>
      <c r="E35" s="250"/>
      <c r="F35" s="138"/>
    </row>
    <row r="36" spans="1:6" s="54" customFormat="1" ht="17.25" thickBot="1" x14ac:dyDescent="0.35">
      <c r="A36" s="164"/>
      <c r="B36" s="164" t="s">
        <v>56</v>
      </c>
      <c r="C36" s="162"/>
      <c r="D36" s="163"/>
      <c r="E36" s="251"/>
      <c r="F36" s="141">
        <f>SUM(F5:F35)</f>
        <v>0</v>
      </c>
    </row>
    <row r="37" spans="1:6" s="54" customFormat="1" ht="17.25" thickTop="1" x14ac:dyDescent="0.3">
      <c r="A37" s="14"/>
      <c r="B37" s="218"/>
      <c r="C37" s="3"/>
      <c r="D37" s="3"/>
      <c r="E37" s="248"/>
      <c r="F37" s="135"/>
    </row>
    <row r="38" spans="1:6" s="54" customFormat="1" x14ac:dyDescent="0.3">
      <c r="A38" s="14"/>
      <c r="B38" s="218"/>
      <c r="C38" s="3"/>
      <c r="D38" s="3"/>
      <c r="E38" s="248"/>
      <c r="F38" s="135"/>
    </row>
    <row r="39" spans="1:6" s="54" customFormat="1" x14ac:dyDescent="0.3">
      <c r="A39" s="14"/>
      <c r="B39" s="218"/>
      <c r="C39" s="3"/>
      <c r="D39" s="3"/>
      <c r="E39" s="248"/>
      <c r="F39" s="135"/>
    </row>
    <row r="40" spans="1:6" s="54" customFormat="1" x14ac:dyDescent="0.3">
      <c r="A40" s="14"/>
      <c r="B40" s="218"/>
      <c r="C40" s="3"/>
      <c r="D40" s="3"/>
      <c r="E40" s="248"/>
      <c r="F40" s="135"/>
    </row>
    <row r="41" spans="1:6" s="54" customFormat="1" x14ac:dyDescent="0.3">
      <c r="A41" s="14"/>
      <c r="B41" s="218"/>
      <c r="C41" s="3"/>
      <c r="D41" s="3"/>
      <c r="E41" s="248"/>
      <c r="F41" s="135"/>
    </row>
    <row r="42" spans="1:6" s="54" customFormat="1" x14ac:dyDescent="0.3">
      <c r="A42" s="14"/>
      <c r="B42" s="218"/>
      <c r="C42" s="3"/>
      <c r="D42" s="3"/>
      <c r="E42" s="248"/>
      <c r="F42" s="135"/>
    </row>
    <row r="43" spans="1:6" s="54" customFormat="1" x14ac:dyDescent="0.3">
      <c r="A43" s="14"/>
      <c r="B43" s="218"/>
      <c r="C43" s="3"/>
      <c r="D43" s="3"/>
      <c r="E43" s="248"/>
      <c r="F43" s="135"/>
    </row>
    <row r="44" spans="1:6" s="54" customFormat="1" x14ac:dyDescent="0.3">
      <c r="A44" s="14"/>
      <c r="B44" s="218"/>
      <c r="C44" s="3"/>
      <c r="D44" s="3"/>
      <c r="E44" s="248"/>
      <c r="F44" s="135"/>
    </row>
    <row r="45" spans="1:6" s="54" customFormat="1" x14ac:dyDescent="0.3">
      <c r="A45" s="14"/>
      <c r="B45" s="218"/>
      <c r="C45" s="3"/>
      <c r="D45" s="3"/>
      <c r="E45" s="248"/>
      <c r="F45" s="135"/>
    </row>
    <row r="46" spans="1:6" s="54" customFormat="1" x14ac:dyDescent="0.3">
      <c r="A46" s="14"/>
      <c r="B46" s="218"/>
      <c r="C46" s="3"/>
      <c r="D46" s="3"/>
      <c r="E46" s="248"/>
      <c r="F46" s="135"/>
    </row>
    <row r="47" spans="1:6" s="54" customFormat="1" x14ac:dyDescent="0.3">
      <c r="A47" s="14"/>
      <c r="B47" s="218"/>
      <c r="C47" s="3"/>
      <c r="D47" s="3"/>
      <c r="E47" s="248"/>
      <c r="F47" s="135"/>
    </row>
    <row r="48" spans="1:6" s="54" customFormat="1" x14ac:dyDescent="0.3">
      <c r="A48" s="14"/>
      <c r="B48" s="218"/>
      <c r="C48" s="3"/>
      <c r="D48" s="3"/>
      <c r="E48" s="248"/>
      <c r="F48" s="135"/>
    </row>
    <row r="49" spans="1:6" s="54" customFormat="1" x14ac:dyDescent="0.3">
      <c r="A49" s="14"/>
      <c r="B49" s="218"/>
      <c r="C49" s="3"/>
      <c r="D49" s="3"/>
      <c r="E49" s="248"/>
      <c r="F49" s="135"/>
    </row>
    <row r="50" spans="1:6" s="54" customFormat="1" x14ac:dyDescent="0.3">
      <c r="A50" s="14"/>
      <c r="B50" s="218"/>
      <c r="C50" s="3"/>
      <c r="D50" s="3"/>
      <c r="E50" s="248"/>
      <c r="F50" s="135"/>
    </row>
    <row r="51" spans="1:6" s="54" customFormat="1" x14ac:dyDescent="0.3">
      <c r="A51" s="14"/>
      <c r="B51" s="218"/>
      <c r="C51" s="3"/>
      <c r="D51" s="3"/>
      <c r="E51" s="248"/>
      <c r="F51" s="135"/>
    </row>
    <row r="52" spans="1:6" s="54" customFormat="1" x14ac:dyDescent="0.3">
      <c r="A52" s="14"/>
      <c r="B52" s="218"/>
      <c r="C52" s="3"/>
      <c r="D52" s="3"/>
      <c r="E52" s="248"/>
      <c r="F52" s="135"/>
    </row>
    <row r="53" spans="1:6" s="54" customFormat="1" x14ac:dyDescent="0.3">
      <c r="A53" s="14"/>
      <c r="B53" s="218"/>
      <c r="C53" s="3"/>
      <c r="D53" s="3"/>
      <c r="E53" s="248"/>
      <c r="F53" s="135"/>
    </row>
    <row r="54" spans="1:6" s="54" customFormat="1" x14ac:dyDescent="0.3">
      <c r="A54" s="14"/>
      <c r="B54" s="218"/>
      <c r="C54" s="3"/>
      <c r="D54" s="3"/>
      <c r="E54" s="248"/>
      <c r="F54" s="135"/>
    </row>
    <row r="55" spans="1:6" s="54" customFormat="1" x14ac:dyDescent="0.3">
      <c r="A55" s="14"/>
      <c r="B55" s="218"/>
      <c r="C55" s="3"/>
      <c r="D55" s="3"/>
      <c r="E55" s="248"/>
      <c r="F55" s="135"/>
    </row>
    <row r="56" spans="1:6" s="54" customFormat="1" x14ac:dyDescent="0.3">
      <c r="A56" s="14"/>
      <c r="B56" s="218"/>
      <c r="C56" s="3"/>
      <c r="D56" s="3"/>
      <c r="E56" s="248"/>
      <c r="F56" s="135"/>
    </row>
    <row r="57" spans="1:6" s="54" customFormat="1" x14ac:dyDescent="0.3">
      <c r="A57" s="14"/>
      <c r="B57" s="218"/>
      <c r="C57" s="3"/>
      <c r="D57" s="3"/>
      <c r="E57" s="248"/>
      <c r="F57" s="135"/>
    </row>
    <row r="58" spans="1:6" s="54" customFormat="1" x14ac:dyDescent="0.3">
      <c r="A58" s="14"/>
      <c r="B58" s="218"/>
      <c r="C58" s="3"/>
      <c r="D58" s="3"/>
      <c r="E58" s="248"/>
      <c r="F58" s="135"/>
    </row>
    <row r="59" spans="1:6" s="54" customFormat="1" x14ac:dyDescent="0.3">
      <c r="A59" s="14"/>
      <c r="B59" s="218"/>
      <c r="C59" s="3"/>
      <c r="D59" s="3"/>
      <c r="E59" s="248"/>
      <c r="F59" s="135"/>
    </row>
    <row r="60" spans="1:6" s="54" customFormat="1" x14ac:dyDescent="0.3">
      <c r="A60" s="14"/>
      <c r="B60" s="218"/>
      <c r="C60" s="3"/>
      <c r="D60" s="3"/>
      <c r="E60" s="248"/>
      <c r="F60" s="135"/>
    </row>
    <row r="61" spans="1:6" s="54" customFormat="1" x14ac:dyDescent="0.3">
      <c r="A61" s="14"/>
      <c r="B61" s="218"/>
      <c r="C61" s="3"/>
      <c r="D61" s="3"/>
      <c r="E61" s="248"/>
      <c r="F61" s="135"/>
    </row>
    <row r="62" spans="1:6" s="54" customFormat="1" x14ac:dyDescent="0.3">
      <c r="A62" s="14"/>
      <c r="B62" s="218"/>
      <c r="C62" s="3"/>
      <c r="D62" s="3"/>
      <c r="E62" s="248"/>
      <c r="F62" s="135"/>
    </row>
    <row r="63" spans="1:6" s="54" customFormat="1" x14ac:dyDescent="0.3">
      <c r="A63" s="14"/>
      <c r="B63" s="218"/>
      <c r="C63" s="3"/>
      <c r="D63" s="3"/>
      <c r="E63" s="248"/>
      <c r="F63" s="135"/>
    </row>
    <row r="64" spans="1:6" s="54" customFormat="1" x14ac:dyDescent="0.3">
      <c r="A64" s="14"/>
      <c r="B64" s="218"/>
      <c r="C64" s="3"/>
      <c r="D64" s="3"/>
      <c r="E64" s="248"/>
      <c r="F64" s="135"/>
    </row>
    <row r="65" spans="1:6" s="54" customFormat="1" x14ac:dyDescent="0.3">
      <c r="A65" s="14"/>
      <c r="B65" s="218"/>
      <c r="C65" s="3"/>
      <c r="D65" s="3"/>
      <c r="E65" s="248"/>
      <c r="F65" s="135"/>
    </row>
    <row r="66" spans="1:6" s="54" customFormat="1" x14ac:dyDescent="0.3">
      <c r="A66" s="14"/>
      <c r="B66" s="218"/>
      <c r="C66" s="3"/>
      <c r="D66" s="3"/>
      <c r="E66" s="248"/>
      <c r="F66" s="135"/>
    </row>
    <row r="67" spans="1:6" s="54" customFormat="1" x14ac:dyDescent="0.3">
      <c r="A67" s="14"/>
      <c r="B67" s="218"/>
      <c r="C67" s="3"/>
      <c r="D67" s="3"/>
      <c r="E67" s="248"/>
      <c r="F67" s="135"/>
    </row>
    <row r="68" spans="1:6" s="54" customFormat="1" x14ac:dyDescent="0.3">
      <c r="A68" s="14"/>
      <c r="B68" s="218"/>
      <c r="C68" s="3"/>
      <c r="D68" s="3"/>
      <c r="E68" s="248"/>
      <c r="F68" s="135"/>
    </row>
    <row r="69" spans="1:6" s="54" customFormat="1" x14ac:dyDescent="0.3">
      <c r="A69" s="14"/>
      <c r="B69" s="218"/>
      <c r="C69" s="3"/>
      <c r="D69" s="3"/>
      <c r="E69" s="248"/>
      <c r="F69" s="135"/>
    </row>
    <row r="70" spans="1:6" s="54" customFormat="1" x14ac:dyDescent="0.3">
      <c r="A70" s="14"/>
      <c r="B70" s="218"/>
      <c r="C70" s="3"/>
      <c r="D70" s="3"/>
      <c r="E70" s="248"/>
      <c r="F70" s="135"/>
    </row>
    <row r="71" spans="1:6" s="54" customFormat="1" x14ac:dyDescent="0.3">
      <c r="A71" s="14"/>
      <c r="B71" s="218"/>
      <c r="C71" s="3"/>
      <c r="D71" s="3"/>
      <c r="E71" s="248"/>
      <c r="F71" s="135"/>
    </row>
    <row r="72" spans="1:6" s="54" customFormat="1" x14ac:dyDescent="0.3">
      <c r="A72" s="14"/>
      <c r="B72" s="218"/>
      <c r="C72" s="3"/>
      <c r="D72" s="3"/>
      <c r="E72" s="248"/>
      <c r="F72" s="135"/>
    </row>
    <row r="73" spans="1:6" s="54" customFormat="1" x14ac:dyDescent="0.3">
      <c r="A73" s="14"/>
      <c r="B73" s="218"/>
      <c r="C73" s="3"/>
      <c r="D73" s="3"/>
      <c r="E73" s="248"/>
      <c r="F73" s="135"/>
    </row>
    <row r="74" spans="1:6" s="54" customFormat="1" x14ac:dyDescent="0.3">
      <c r="A74" s="14"/>
      <c r="B74" s="218"/>
      <c r="C74" s="3"/>
      <c r="D74" s="3"/>
      <c r="E74" s="248"/>
      <c r="F74" s="135"/>
    </row>
    <row r="75" spans="1:6" s="54" customFormat="1" x14ac:dyDescent="0.3">
      <c r="A75" s="14"/>
      <c r="B75" s="218"/>
      <c r="C75" s="3"/>
      <c r="D75" s="3"/>
      <c r="E75" s="248"/>
      <c r="F75" s="135"/>
    </row>
    <row r="76" spans="1:6" s="54" customFormat="1" x14ac:dyDescent="0.3">
      <c r="A76" s="14"/>
      <c r="B76" s="218"/>
      <c r="C76" s="3"/>
      <c r="D76" s="3"/>
      <c r="E76" s="248"/>
      <c r="F76" s="135"/>
    </row>
    <row r="77" spans="1:6" s="54" customFormat="1" x14ac:dyDescent="0.3">
      <c r="A77" s="14"/>
      <c r="B77" s="218"/>
      <c r="C77" s="3"/>
      <c r="D77" s="3"/>
      <c r="E77" s="248"/>
      <c r="F77" s="135"/>
    </row>
    <row r="78" spans="1:6" s="54" customFormat="1" x14ac:dyDescent="0.3">
      <c r="A78" s="14"/>
      <c r="B78" s="218"/>
      <c r="C78" s="3"/>
      <c r="D78" s="3"/>
      <c r="E78" s="248"/>
      <c r="F78" s="135"/>
    </row>
    <row r="79" spans="1:6" s="54" customFormat="1" x14ac:dyDescent="0.3">
      <c r="A79" s="14"/>
      <c r="B79" s="218"/>
      <c r="C79" s="3"/>
      <c r="D79" s="3"/>
      <c r="E79" s="248"/>
      <c r="F79" s="135"/>
    </row>
    <row r="80" spans="1:6" s="54" customFormat="1" x14ac:dyDescent="0.3">
      <c r="A80" s="14"/>
      <c r="B80" s="218"/>
      <c r="C80" s="3"/>
      <c r="D80" s="3"/>
      <c r="E80" s="248"/>
      <c r="F80" s="135"/>
    </row>
    <row r="81" spans="1:6" s="54" customFormat="1" x14ac:dyDescent="0.3">
      <c r="A81" s="14"/>
      <c r="B81" s="218"/>
      <c r="C81" s="3"/>
      <c r="D81" s="3"/>
      <c r="E81" s="248"/>
      <c r="F81" s="135"/>
    </row>
    <row r="82" spans="1:6" s="54" customFormat="1" x14ac:dyDescent="0.3">
      <c r="A82" s="14"/>
      <c r="B82" s="218"/>
      <c r="C82" s="3"/>
      <c r="D82" s="3"/>
      <c r="E82" s="248"/>
      <c r="F82" s="135"/>
    </row>
    <row r="83" spans="1:6" s="54" customFormat="1" x14ac:dyDescent="0.3">
      <c r="A83" s="14"/>
      <c r="B83" s="218"/>
      <c r="C83" s="3"/>
      <c r="D83" s="3"/>
      <c r="E83" s="248"/>
      <c r="F83" s="135"/>
    </row>
    <row r="84" spans="1:6" s="54" customFormat="1" x14ac:dyDescent="0.3">
      <c r="A84" s="14"/>
      <c r="B84" s="218"/>
      <c r="C84" s="3"/>
      <c r="D84" s="3"/>
      <c r="E84" s="248"/>
      <c r="F84" s="135"/>
    </row>
    <row r="85" spans="1:6" s="54" customFormat="1" x14ac:dyDescent="0.3">
      <c r="A85" s="14"/>
      <c r="B85" s="218"/>
      <c r="C85" s="3"/>
      <c r="D85" s="3"/>
      <c r="E85" s="248"/>
      <c r="F85" s="135"/>
    </row>
    <row r="86" spans="1:6" s="54" customFormat="1" x14ac:dyDescent="0.3">
      <c r="A86" s="14"/>
      <c r="B86" s="218"/>
      <c r="C86" s="3"/>
      <c r="D86" s="3"/>
      <c r="E86" s="248"/>
      <c r="F86" s="135"/>
    </row>
    <row r="87" spans="1:6" s="54" customFormat="1" x14ac:dyDescent="0.3">
      <c r="A87" s="14"/>
      <c r="B87" s="218"/>
      <c r="C87" s="3"/>
      <c r="D87" s="3"/>
      <c r="E87" s="248"/>
      <c r="F87" s="135"/>
    </row>
    <row r="88" spans="1:6" s="54" customFormat="1" x14ac:dyDescent="0.3">
      <c r="A88" s="14"/>
      <c r="B88" s="218"/>
      <c r="C88" s="3"/>
      <c r="D88" s="3"/>
      <c r="E88" s="248"/>
      <c r="F88" s="135"/>
    </row>
    <row r="89" spans="1:6" s="54" customFormat="1" x14ac:dyDescent="0.3">
      <c r="A89" s="14"/>
      <c r="B89" s="218"/>
      <c r="C89" s="3"/>
      <c r="D89" s="3"/>
      <c r="E89" s="248"/>
      <c r="F89" s="135"/>
    </row>
    <row r="90" spans="1:6" s="54" customFormat="1" x14ac:dyDescent="0.3">
      <c r="A90" s="14"/>
      <c r="B90" s="218"/>
      <c r="C90" s="3"/>
      <c r="D90" s="3"/>
      <c r="E90" s="248"/>
      <c r="F90" s="135"/>
    </row>
    <row r="91" spans="1:6" s="54" customFormat="1" x14ac:dyDescent="0.3">
      <c r="A91" s="14"/>
      <c r="B91" s="218"/>
      <c r="C91" s="3"/>
      <c r="D91" s="3"/>
      <c r="E91" s="248"/>
      <c r="F91" s="135"/>
    </row>
    <row r="92" spans="1:6" s="54" customFormat="1" x14ac:dyDescent="0.3">
      <c r="A92" s="14"/>
      <c r="B92" s="218"/>
      <c r="C92" s="3"/>
      <c r="D92" s="3"/>
      <c r="E92" s="248"/>
      <c r="F92" s="135"/>
    </row>
    <row r="93" spans="1:6" s="54" customFormat="1" x14ac:dyDescent="0.3">
      <c r="A93" s="14"/>
      <c r="B93" s="218"/>
      <c r="C93" s="3"/>
      <c r="D93" s="3"/>
      <c r="E93" s="248"/>
      <c r="F93" s="135"/>
    </row>
    <row r="94" spans="1:6" s="54" customFormat="1" x14ac:dyDescent="0.3">
      <c r="A94" s="14"/>
      <c r="B94" s="218"/>
      <c r="C94" s="3"/>
      <c r="D94" s="3"/>
      <c r="E94" s="248"/>
      <c r="F94" s="135"/>
    </row>
    <row r="95" spans="1:6" s="54" customFormat="1" x14ac:dyDescent="0.3">
      <c r="A95" s="14"/>
      <c r="B95" s="218"/>
      <c r="C95" s="3"/>
      <c r="D95" s="3"/>
      <c r="E95" s="248"/>
      <c r="F95" s="135"/>
    </row>
    <row r="96" spans="1:6" s="54" customFormat="1" x14ac:dyDescent="0.3">
      <c r="A96" s="14"/>
      <c r="B96" s="218"/>
      <c r="C96" s="3"/>
      <c r="D96" s="3"/>
      <c r="E96" s="248"/>
      <c r="F96" s="135"/>
    </row>
    <row r="97" spans="1:9" s="54" customFormat="1" x14ac:dyDescent="0.3">
      <c r="A97" s="14"/>
      <c r="B97" s="218"/>
      <c r="C97" s="3"/>
      <c r="D97" s="3"/>
      <c r="E97" s="248"/>
      <c r="F97" s="135"/>
    </row>
    <row r="98" spans="1:9" s="54" customFormat="1" x14ac:dyDescent="0.3">
      <c r="A98" s="14"/>
      <c r="B98" s="218"/>
      <c r="C98" s="3"/>
      <c r="D98" s="3"/>
      <c r="E98" s="248"/>
      <c r="F98" s="135"/>
    </row>
    <row r="99" spans="1:9" s="54" customFormat="1" x14ac:dyDescent="0.3">
      <c r="A99" s="14"/>
      <c r="B99" s="218"/>
      <c r="C99" s="3"/>
      <c r="D99" s="3"/>
      <c r="E99" s="248"/>
      <c r="F99" s="135"/>
    </row>
    <row r="100" spans="1:9" s="54" customFormat="1" x14ac:dyDescent="0.3">
      <c r="A100" s="14"/>
      <c r="B100" s="218"/>
      <c r="C100" s="3"/>
      <c r="D100" s="3"/>
      <c r="E100" s="248"/>
      <c r="F100" s="135"/>
    </row>
    <row r="101" spans="1:9" s="54" customFormat="1" x14ac:dyDescent="0.3">
      <c r="A101" s="14"/>
      <c r="B101" s="218"/>
      <c r="C101" s="3"/>
      <c r="D101" s="3"/>
      <c r="E101" s="248"/>
      <c r="F101" s="135"/>
    </row>
    <row r="102" spans="1:9" s="54" customFormat="1" x14ac:dyDescent="0.3">
      <c r="A102" s="14"/>
      <c r="B102" s="218"/>
      <c r="C102" s="3"/>
      <c r="D102" s="3"/>
      <c r="E102" s="248"/>
      <c r="F102" s="135"/>
      <c r="G102" s="7"/>
    </row>
    <row r="103" spans="1:9" s="54" customFormat="1" x14ac:dyDescent="0.3">
      <c r="A103" s="14"/>
      <c r="B103" s="218"/>
      <c r="C103" s="3"/>
      <c r="D103" s="3"/>
      <c r="E103" s="248"/>
      <c r="F103" s="135"/>
      <c r="G103" s="3"/>
    </row>
    <row r="104" spans="1:9" s="54" customFormat="1" ht="20.25" customHeight="1" x14ac:dyDescent="0.3">
      <c r="A104" s="14"/>
      <c r="B104" s="218"/>
      <c r="C104" s="3"/>
      <c r="D104" s="3"/>
      <c r="E104" s="248"/>
      <c r="F104" s="135"/>
      <c r="G104" s="3"/>
      <c r="H104" s="7"/>
      <c r="I104" s="7"/>
    </row>
    <row r="105" spans="1:9" s="7" customFormat="1" x14ac:dyDescent="0.3">
      <c r="A105" s="14"/>
      <c r="B105" s="218"/>
      <c r="C105" s="3"/>
      <c r="D105" s="3"/>
      <c r="E105" s="248"/>
      <c r="F105" s="135"/>
      <c r="G105" s="3"/>
      <c r="H105" s="3"/>
      <c r="I105" s="3"/>
    </row>
  </sheetData>
  <sheetProtection algorithmName="SHA-512" hashValue="UjuPRmHGpM2mG38ZY5wcl1BB4V+Y7g5eHq4lpEF0Fp6fjXWFsiybfxWQNQaC2MNa28CpkEGFZEDBHxTm5pJjPA==" saltValue="wZd2Gx8Q0UyFq1ju2siBDw==" spinCount="100000" sheet="1" selectLockedCells="1"/>
  <pageMargins left="0.78740157480314965" right="0.39370078740157483" top="0.98425196850393704" bottom="0.98425196850393704" header="0.51181102362204722" footer="0.51181102362204722"/>
  <pageSetup paperSize="9" scale="99" firstPageNumber="0" orientation="portrait" horizontalDpi="300" verticalDpi="300" r:id="rId1"/>
  <headerFooter>
    <oddHeader>&amp;R&amp;9POPIS OBRTNIŠKIH DEL
B/2.0 KLJUČAVNIČARSKA DELA</oddHeader>
    <oddFooter>&amp;R&amp;P</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130" zoomScaleNormal="130" workbookViewId="0"/>
  </sheetViews>
  <sheetFormatPr defaultColWidth="11.42578125" defaultRowHeight="16.5" x14ac:dyDescent="0.25"/>
  <cols>
    <col min="1" max="1" width="12.42578125" style="84" customWidth="1"/>
    <col min="2" max="2" width="14" style="84" customWidth="1"/>
    <col min="3" max="3" width="9" style="84" customWidth="1"/>
    <col min="4" max="4" width="11.42578125" style="84" customWidth="1"/>
    <col min="5" max="5" width="6.85546875" style="84" customWidth="1"/>
    <col min="6" max="6" width="11.42578125" style="84" customWidth="1"/>
    <col min="7" max="8" width="6.42578125" style="84" customWidth="1"/>
    <col min="9" max="9" width="14.140625" style="84" customWidth="1"/>
    <col min="10" max="16384" width="11.42578125" style="84"/>
  </cols>
  <sheetData>
    <row r="1" spans="1:9" s="75" customFormat="1" ht="18" x14ac:dyDescent="0.25">
      <c r="A1" s="73" t="s">
        <v>90</v>
      </c>
      <c r="B1" s="74"/>
      <c r="C1" s="74"/>
      <c r="D1" s="74"/>
      <c r="E1" s="74"/>
      <c r="F1" s="74"/>
    </row>
    <row r="2" spans="1:9" s="77" customFormat="1" x14ac:dyDescent="0.25">
      <c r="A2" s="76"/>
      <c r="B2" s="76"/>
      <c r="C2" s="76"/>
      <c r="D2" s="76"/>
      <c r="E2" s="76"/>
      <c r="F2" s="76"/>
    </row>
    <row r="3" spans="1:9" s="78" customFormat="1" ht="84" customHeight="1" x14ac:dyDescent="0.25">
      <c r="A3" s="356" t="s">
        <v>133</v>
      </c>
      <c r="B3" s="357"/>
      <c r="C3" s="357"/>
      <c r="D3" s="357"/>
      <c r="E3" s="357"/>
      <c r="F3" s="357"/>
      <c r="G3" s="357"/>
      <c r="H3" s="357"/>
      <c r="I3" s="357"/>
    </row>
    <row r="4" spans="1:9" s="78" customFormat="1" ht="5.0999999999999996" customHeight="1" x14ac:dyDescent="0.25">
      <c r="A4" s="79"/>
      <c r="B4" s="79"/>
      <c r="C4" s="79"/>
      <c r="D4" s="79"/>
      <c r="E4" s="79"/>
      <c r="F4" s="79"/>
    </row>
    <row r="5" spans="1:9" s="78" customFormat="1" ht="29.25" customHeight="1" x14ac:dyDescent="0.25">
      <c r="A5" s="358" t="s">
        <v>97</v>
      </c>
      <c r="B5" s="358"/>
      <c r="C5" s="358"/>
      <c r="D5" s="358"/>
      <c r="E5" s="358"/>
      <c r="F5" s="358"/>
      <c r="G5" s="358"/>
      <c r="H5" s="358"/>
      <c r="I5" s="358"/>
    </row>
    <row r="6" spans="1:9" s="78" customFormat="1" ht="4.5" customHeight="1" x14ac:dyDescent="0.25">
      <c r="A6" s="80"/>
      <c r="B6" s="81"/>
      <c r="C6" s="81"/>
      <c r="D6" s="81"/>
      <c r="E6" s="81"/>
      <c r="F6" s="81"/>
    </row>
    <row r="7" spans="1:9" s="78" customFormat="1" ht="83.25" customHeight="1" x14ac:dyDescent="0.25">
      <c r="A7" s="358" t="s">
        <v>98</v>
      </c>
      <c r="B7" s="358"/>
      <c r="C7" s="358"/>
      <c r="D7" s="358"/>
      <c r="E7" s="358"/>
      <c r="F7" s="358"/>
      <c r="G7" s="358"/>
      <c r="H7" s="358"/>
      <c r="I7" s="358"/>
    </row>
    <row r="8" spans="1:9" s="78" customFormat="1" ht="5.0999999999999996" customHeight="1" x14ac:dyDescent="0.25">
      <c r="A8" s="80"/>
      <c r="B8" s="81"/>
      <c r="C8" s="81"/>
      <c r="D8" s="81"/>
      <c r="E8" s="81"/>
      <c r="F8" s="81"/>
    </row>
    <row r="9" spans="1:9" s="78" customFormat="1" ht="43.5" customHeight="1" x14ac:dyDescent="0.25">
      <c r="A9" s="359" t="s">
        <v>99</v>
      </c>
      <c r="B9" s="359"/>
      <c r="C9" s="359"/>
      <c r="D9" s="359"/>
      <c r="E9" s="359"/>
      <c r="F9" s="359"/>
      <c r="G9" s="359"/>
      <c r="H9" s="359"/>
      <c r="I9" s="359"/>
    </row>
    <row r="10" spans="1:9" s="78" customFormat="1" ht="5.0999999999999996" customHeight="1" x14ac:dyDescent="0.25">
      <c r="A10" s="62"/>
    </row>
    <row r="11" spans="1:9" s="78" customFormat="1" ht="30" customHeight="1" x14ac:dyDescent="0.25">
      <c r="A11" s="359" t="s">
        <v>100</v>
      </c>
      <c r="B11" s="359"/>
      <c r="C11" s="359"/>
      <c r="D11" s="359"/>
      <c r="E11" s="359"/>
      <c r="F11" s="359"/>
      <c r="G11" s="359"/>
      <c r="H11" s="359"/>
      <c r="I11" s="359"/>
    </row>
    <row r="12" spans="1:9" s="78" customFormat="1" ht="5.0999999999999996" customHeight="1" x14ac:dyDescent="0.25">
      <c r="A12" s="62"/>
    </row>
    <row r="13" spans="1:9" s="78" customFormat="1" ht="56.25" customHeight="1" x14ac:dyDescent="0.25">
      <c r="A13" s="359" t="s">
        <v>118</v>
      </c>
      <c r="B13" s="359"/>
      <c r="C13" s="359"/>
      <c r="D13" s="359"/>
      <c r="E13" s="359"/>
      <c r="F13" s="359"/>
      <c r="G13" s="359"/>
      <c r="H13" s="359"/>
      <c r="I13" s="359"/>
    </row>
    <row r="14" spans="1:9" s="78" customFormat="1" ht="56.25" customHeight="1" x14ac:dyDescent="0.25">
      <c r="A14" s="359" t="s">
        <v>101</v>
      </c>
      <c r="B14" s="359"/>
      <c r="C14" s="359"/>
      <c r="D14" s="359"/>
      <c r="E14" s="359"/>
      <c r="F14" s="359"/>
      <c r="G14" s="359"/>
      <c r="H14" s="359"/>
      <c r="I14" s="359"/>
    </row>
    <row r="15" spans="1:9" s="78" customFormat="1" ht="5.0999999999999996" customHeight="1" x14ac:dyDescent="0.25">
      <c r="A15" s="62"/>
    </row>
    <row r="16" spans="1:9" s="78" customFormat="1" ht="28.5" customHeight="1" x14ac:dyDescent="0.25">
      <c r="A16" s="358" t="s">
        <v>102</v>
      </c>
      <c r="B16" s="358"/>
      <c r="C16" s="358"/>
      <c r="D16" s="358"/>
      <c r="E16" s="358"/>
      <c r="F16" s="358"/>
      <c r="G16" s="358"/>
      <c r="H16" s="358"/>
      <c r="I16" s="358"/>
    </row>
    <row r="17" spans="1:9" s="78" customFormat="1" ht="5.0999999999999996" customHeight="1" x14ac:dyDescent="0.25">
      <c r="A17" s="80"/>
      <c r="B17" s="80"/>
      <c r="C17" s="80"/>
      <c r="D17" s="80"/>
      <c r="E17" s="80"/>
      <c r="F17" s="80"/>
    </row>
    <row r="18" spans="1:9" s="78" customFormat="1" ht="54" customHeight="1" x14ac:dyDescent="0.25">
      <c r="A18" s="358" t="s">
        <v>103</v>
      </c>
      <c r="B18" s="358"/>
      <c r="C18" s="358"/>
      <c r="D18" s="358"/>
      <c r="E18" s="358"/>
      <c r="F18" s="358"/>
      <c r="G18" s="358"/>
      <c r="H18" s="358"/>
      <c r="I18" s="358"/>
    </row>
    <row r="19" spans="1:9" s="78" customFormat="1" ht="5.0999999999999996" customHeight="1" x14ac:dyDescent="0.25">
      <c r="A19" s="80"/>
      <c r="B19" s="80"/>
      <c r="C19" s="80"/>
      <c r="D19" s="80"/>
      <c r="E19" s="80"/>
      <c r="F19" s="80"/>
    </row>
    <row r="20" spans="1:9" s="78" customFormat="1" ht="15" customHeight="1" x14ac:dyDescent="0.25">
      <c r="A20" s="358" t="s">
        <v>104</v>
      </c>
      <c r="B20" s="358"/>
      <c r="C20" s="358"/>
      <c r="D20" s="358"/>
      <c r="E20" s="358"/>
      <c r="F20" s="358"/>
      <c r="G20" s="358"/>
      <c r="H20" s="358"/>
      <c r="I20" s="358"/>
    </row>
    <row r="21" spans="1:9" s="83" customFormat="1" ht="12.75" x14ac:dyDescent="0.25">
      <c r="A21" s="82" t="s">
        <v>91</v>
      </c>
    </row>
    <row r="22" spans="1:9" s="83" customFormat="1" ht="14.25" customHeight="1" x14ac:dyDescent="0.25">
      <c r="A22" s="360" t="s">
        <v>92</v>
      </c>
      <c r="B22" s="360"/>
      <c r="C22" s="360"/>
      <c r="D22" s="360"/>
      <c r="E22" s="360"/>
      <c r="F22" s="360"/>
      <c r="G22" s="360"/>
      <c r="H22" s="360"/>
      <c r="I22" s="360"/>
    </row>
    <row r="23" spans="1:9" s="83" customFormat="1" ht="12.75" x14ac:dyDescent="0.25">
      <c r="A23" s="360" t="s">
        <v>93</v>
      </c>
      <c r="B23" s="360"/>
      <c r="C23" s="360"/>
      <c r="D23" s="360"/>
      <c r="E23" s="360"/>
      <c r="F23" s="360"/>
      <c r="G23" s="360"/>
      <c r="H23" s="360"/>
      <c r="I23" s="360"/>
    </row>
    <row r="24" spans="1:9" s="83" customFormat="1" ht="12.75" x14ac:dyDescent="0.25">
      <c r="A24" s="360"/>
      <c r="B24" s="360"/>
      <c r="C24" s="360"/>
      <c r="D24" s="360"/>
      <c r="E24" s="360"/>
      <c r="F24" s="360"/>
      <c r="G24" s="360"/>
      <c r="H24" s="360"/>
      <c r="I24" s="360"/>
    </row>
    <row r="25" spans="1:9" s="83" customFormat="1" ht="12.75" x14ac:dyDescent="0.25">
      <c r="A25" s="360"/>
      <c r="B25" s="360"/>
      <c r="C25" s="360"/>
      <c r="D25" s="360"/>
      <c r="E25" s="360"/>
      <c r="F25" s="360"/>
      <c r="G25" s="360"/>
      <c r="H25" s="360"/>
      <c r="I25" s="360"/>
    </row>
    <row r="26" spans="1:9" s="83" customFormat="1" ht="14.25" customHeight="1" x14ac:dyDescent="0.25">
      <c r="A26" s="360"/>
      <c r="B26" s="360"/>
      <c r="C26" s="360"/>
      <c r="D26" s="360"/>
      <c r="E26" s="360"/>
      <c r="F26" s="360"/>
      <c r="G26" s="360"/>
      <c r="H26" s="360"/>
      <c r="I26" s="360"/>
    </row>
    <row r="27" spans="1:9" s="83" customFormat="1" ht="12.75" x14ac:dyDescent="0.25">
      <c r="A27" s="360" t="s">
        <v>94</v>
      </c>
      <c r="B27" s="360"/>
      <c r="C27" s="360"/>
      <c r="D27" s="360"/>
      <c r="E27" s="360"/>
      <c r="F27" s="360"/>
      <c r="G27" s="360"/>
      <c r="H27" s="360"/>
      <c r="I27" s="360"/>
    </row>
    <row r="28" spans="1:9" s="83" customFormat="1" ht="15" customHeight="1" x14ac:dyDescent="0.25">
      <c r="A28" s="360"/>
      <c r="B28" s="360"/>
      <c r="C28" s="360"/>
      <c r="D28" s="360"/>
      <c r="E28" s="360"/>
      <c r="F28" s="360"/>
      <c r="G28" s="360"/>
      <c r="H28" s="360"/>
      <c r="I28" s="360"/>
    </row>
    <row r="29" spans="1:9" s="83" customFormat="1" ht="12.75" x14ac:dyDescent="0.25">
      <c r="A29" s="360" t="s">
        <v>95</v>
      </c>
      <c r="B29" s="360"/>
      <c r="C29" s="360"/>
      <c r="D29" s="360"/>
      <c r="E29" s="360"/>
      <c r="F29" s="360"/>
      <c r="G29" s="360"/>
      <c r="H29" s="360"/>
      <c r="I29" s="360"/>
    </row>
    <row r="30" spans="1:9" s="83" customFormat="1" ht="14.25" customHeight="1" x14ac:dyDescent="0.25">
      <c r="A30" s="360"/>
      <c r="B30" s="360"/>
      <c r="C30" s="360"/>
      <c r="D30" s="360"/>
      <c r="E30" s="360"/>
      <c r="F30" s="360"/>
      <c r="G30" s="360"/>
      <c r="H30" s="360"/>
      <c r="I30" s="360"/>
    </row>
    <row r="31" spans="1:9" s="83" customFormat="1" ht="12.75" x14ac:dyDescent="0.25">
      <c r="A31" s="360" t="s">
        <v>96</v>
      </c>
      <c r="B31" s="360"/>
      <c r="C31" s="360"/>
      <c r="D31" s="360"/>
      <c r="E31" s="360"/>
      <c r="F31" s="360"/>
      <c r="G31" s="360"/>
      <c r="H31" s="360"/>
      <c r="I31" s="360"/>
    </row>
    <row r="32" spans="1:9" s="83" customFormat="1" ht="12.75" x14ac:dyDescent="0.25">
      <c r="A32" s="360"/>
      <c r="B32" s="360"/>
      <c r="C32" s="360"/>
      <c r="D32" s="360"/>
      <c r="E32" s="360"/>
      <c r="F32" s="360"/>
      <c r="G32" s="360"/>
      <c r="H32" s="360"/>
      <c r="I32" s="360"/>
    </row>
    <row r="33" spans="1:9" s="78" customFormat="1" ht="5.0999999999999996" customHeight="1" x14ac:dyDescent="0.25">
      <c r="A33" s="80"/>
      <c r="B33" s="80"/>
      <c r="C33" s="80"/>
      <c r="D33" s="80"/>
      <c r="E33" s="80"/>
      <c r="F33" s="80"/>
    </row>
    <row r="34" spans="1:9" s="78" customFormat="1" ht="14.25" customHeight="1" x14ac:dyDescent="0.25">
      <c r="A34" s="358" t="s">
        <v>105</v>
      </c>
      <c r="B34" s="358"/>
      <c r="C34" s="358"/>
      <c r="D34" s="358"/>
      <c r="E34" s="358"/>
      <c r="F34" s="358"/>
      <c r="G34" s="358"/>
      <c r="H34" s="358"/>
      <c r="I34" s="358"/>
    </row>
    <row r="35" spans="1:9" ht="3.95" customHeight="1" x14ac:dyDescent="0.25"/>
    <row r="36" spans="1:9" s="247" customFormat="1" ht="12.75" x14ac:dyDescent="0.25"/>
  </sheetData>
  <sheetProtection algorithmName="SHA-512" hashValue="ObW+k0FQTXQMFjzKkvKW7yAoZsQ8WXcjqvvT2BWFL3/dTo/CI4GV5dIbJLarLysC+bZ3V58HEHyQdCW260je1w==" saltValue="6FIGi91YzX+hYx9pJADjSw==" spinCount="100000" sheet="1" selectLockedCells="1" selectUnlockedCells="1"/>
  <mergeCells count="16">
    <mergeCell ref="A13:I13"/>
    <mergeCell ref="A14:I14"/>
    <mergeCell ref="A16:I16"/>
    <mergeCell ref="A18:I18"/>
    <mergeCell ref="A34:I34"/>
    <mergeCell ref="A20:I20"/>
    <mergeCell ref="A22:I22"/>
    <mergeCell ref="A23:I26"/>
    <mergeCell ref="A27:I28"/>
    <mergeCell ref="A29:I30"/>
    <mergeCell ref="A31:I32"/>
    <mergeCell ref="A3:I3"/>
    <mergeCell ref="A5:I5"/>
    <mergeCell ref="A7:I7"/>
    <mergeCell ref="A9:I9"/>
    <mergeCell ref="A11:I11"/>
  </mergeCells>
  <phoneticPr fontId="44" type="noConversion"/>
  <pageMargins left="0.78740157480314965" right="0.59055118110236227" top="0.98425196850393704" bottom="0.55118110236220474" header="0.51181102362204722" footer="0.51181102362204722"/>
  <pageSetup paperSize="9" scale="95" firstPageNumber="0" orientation="portrait" horizontalDpi="300" verticalDpi="300" r:id="rId1"/>
  <headerFooter>
    <oddHeader>&amp;R&amp;9UVOD V PROJEKTANTSKI POPIS</oddHeader>
    <oddFooter>&amp;L_x000D_&amp;R&amp;P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13" zoomScale="116" zoomScaleNormal="116" workbookViewId="0">
      <selection activeCell="I37" sqref="I37"/>
    </sheetView>
  </sheetViews>
  <sheetFormatPr defaultColWidth="11.42578125" defaultRowHeight="16.5" x14ac:dyDescent="0.3"/>
  <cols>
    <col min="1" max="1" width="12.42578125" style="3" customWidth="1"/>
    <col min="2" max="2" width="14" style="3" customWidth="1"/>
    <col min="3" max="3" width="9" style="3" customWidth="1"/>
    <col min="4" max="4" width="11.42578125" style="3" customWidth="1"/>
    <col min="5" max="5" width="6.85546875" style="3" customWidth="1"/>
    <col min="6" max="6" width="11.42578125" style="3" customWidth="1"/>
    <col min="7" max="8" width="6.42578125" style="3" customWidth="1"/>
    <col min="9" max="9" width="18.42578125" style="135" customWidth="1"/>
    <col min="10" max="16384" width="11.42578125" style="3"/>
  </cols>
  <sheetData>
    <row r="1" spans="1:9" x14ac:dyDescent="0.3">
      <c r="A1" s="37" t="s">
        <v>75</v>
      </c>
      <c r="B1" s="40" t="str">
        <f>'1. stran'!B6</f>
        <v>Ministrstvo za obrambo Republike Slovenije</v>
      </c>
      <c r="C1" s="41"/>
      <c r="D1" s="41"/>
      <c r="E1" s="41"/>
      <c r="F1" s="41"/>
      <c r="G1" s="41"/>
      <c r="H1" s="41"/>
      <c r="I1" s="143"/>
    </row>
    <row r="2" spans="1:9" x14ac:dyDescent="0.3">
      <c r="A2" s="38"/>
      <c r="B2" s="21" t="str">
        <f>'1. stran'!B7</f>
        <v>Vojkova cesta 55</v>
      </c>
      <c r="C2" s="18"/>
      <c r="D2" s="18"/>
      <c r="E2" s="18"/>
      <c r="F2" s="18"/>
      <c r="G2" s="18"/>
      <c r="H2" s="18"/>
      <c r="I2" s="144"/>
    </row>
    <row r="3" spans="1:9" x14ac:dyDescent="0.3">
      <c r="A3" s="39"/>
      <c r="B3" s="22" t="str">
        <f>'1. stran'!B8</f>
        <v>1000 Ljubljana</v>
      </c>
      <c r="C3" s="42"/>
      <c r="D3" s="42"/>
      <c r="E3" s="42"/>
      <c r="F3" s="42"/>
      <c r="G3" s="42"/>
      <c r="H3" s="42"/>
      <c r="I3" s="145"/>
    </row>
    <row r="4" spans="1:9" x14ac:dyDescent="0.3">
      <c r="B4" s="7"/>
    </row>
    <row r="5" spans="1:9" x14ac:dyDescent="0.3">
      <c r="A5" s="25" t="s">
        <v>0</v>
      </c>
      <c r="B5" s="31" t="str">
        <f>'1. stran'!B11:E11</f>
        <v>Govorniški oder v vojašnici Generala Maistra, Maribor</v>
      </c>
      <c r="C5" s="24"/>
      <c r="D5" s="24"/>
      <c r="E5" s="24"/>
      <c r="F5" s="24"/>
      <c r="G5" s="24"/>
      <c r="H5" s="24"/>
      <c r="I5" s="146"/>
    </row>
    <row r="6" spans="1:9" x14ac:dyDescent="0.3">
      <c r="B6" s="7"/>
    </row>
    <row r="7" spans="1:9" x14ac:dyDescent="0.3">
      <c r="A7" s="25" t="s">
        <v>1</v>
      </c>
      <c r="B7" s="31" t="str">
        <f>'1. stran'!B14:E14</f>
        <v>NOVOGRADNJA - urbana oprema</v>
      </c>
      <c r="C7" s="24"/>
      <c r="D7" s="24"/>
      <c r="E7" s="24"/>
      <c r="F7" s="24"/>
      <c r="G7" s="24"/>
      <c r="H7" s="24"/>
      <c r="I7" s="146"/>
    </row>
    <row r="8" spans="1:9" ht="15" customHeight="1" x14ac:dyDescent="0.3"/>
    <row r="9" spans="1:9" ht="11.25" customHeight="1" x14ac:dyDescent="0.3"/>
    <row r="10" spans="1:9" ht="20.25" x14ac:dyDescent="0.3">
      <c r="B10" s="27" t="s">
        <v>5</v>
      </c>
      <c r="C10" s="28"/>
      <c r="D10" s="28"/>
      <c r="E10" s="28"/>
      <c r="F10" s="28"/>
      <c r="G10" s="28"/>
      <c r="H10" s="28"/>
      <c r="I10" s="147"/>
    </row>
    <row r="12" spans="1:9" x14ac:dyDescent="0.3">
      <c r="A12" s="16" t="s">
        <v>6</v>
      </c>
      <c r="B12" s="29" t="s">
        <v>7</v>
      </c>
      <c r="C12" s="28"/>
      <c r="D12" s="28"/>
      <c r="E12" s="28"/>
      <c r="F12" s="28"/>
      <c r="G12" s="28"/>
      <c r="H12" s="28"/>
      <c r="I12" s="147"/>
    </row>
    <row r="13" spans="1:9" ht="4.5" customHeight="1" x14ac:dyDescent="0.3">
      <c r="A13" s="16"/>
      <c r="B13" s="7"/>
    </row>
    <row r="14" spans="1:9" x14ac:dyDescent="0.3">
      <c r="A14" s="10" t="s">
        <v>166</v>
      </c>
      <c r="B14" s="272" t="str">
        <f>'A|Rušitvena d.'!B10</f>
        <v>RUŠITVENA DELA</v>
      </c>
      <c r="I14" s="135">
        <f>'A|Rušitvena d.'!F17</f>
        <v>0</v>
      </c>
    </row>
    <row r="15" spans="1:9" x14ac:dyDescent="0.3">
      <c r="A15" s="10" t="s">
        <v>8</v>
      </c>
      <c r="B15" s="18" t="str">
        <f>'A|Pripravljalna d.'!B10</f>
        <v>PRIPRAVLJALNA DELA</v>
      </c>
      <c r="C15" s="18"/>
      <c r="D15" s="18"/>
      <c r="E15" s="18"/>
      <c r="F15" s="18"/>
      <c r="G15" s="18"/>
      <c r="H15" s="18"/>
      <c r="I15" s="280">
        <f>'A|Pripravljalna d.'!F18</f>
        <v>0</v>
      </c>
    </row>
    <row r="16" spans="1:9" x14ac:dyDescent="0.3">
      <c r="A16" s="10" t="s">
        <v>9</v>
      </c>
      <c r="B16" s="26" t="str">
        <f>'A|Zemeljska d.'!B1</f>
        <v>ZEMELJSKA DELA</v>
      </c>
      <c r="C16" s="18"/>
      <c r="D16" s="18"/>
      <c r="E16" s="18"/>
      <c r="F16" s="18"/>
      <c r="G16" s="18"/>
      <c r="H16" s="18"/>
      <c r="I16" s="280">
        <f>'A|Zemeljska d.'!F30</f>
        <v>0</v>
      </c>
    </row>
    <row r="17" spans="1:9" x14ac:dyDescent="0.3">
      <c r="A17" s="10" t="s">
        <v>10</v>
      </c>
      <c r="B17" s="17" t="str">
        <f>'A|Betonska d.'!B1</f>
        <v>BETONSKA DELA</v>
      </c>
      <c r="I17" s="281">
        <f>'A|Betonska d.'!F45</f>
        <v>0</v>
      </c>
    </row>
    <row r="18" spans="1:9" x14ac:dyDescent="0.3">
      <c r="A18" s="10" t="s">
        <v>11</v>
      </c>
      <c r="B18" s="17" t="str">
        <f>'A|Opaž-tesarska d.'!B1</f>
        <v>TESARSKA DELA - OPAŽ</v>
      </c>
      <c r="I18" s="281">
        <f>'A|Opaž-tesarska d.'!F27</f>
        <v>0</v>
      </c>
    </row>
    <row r="19" spans="1:9" x14ac:dyDescent="0.3">
      <c r="A19" s="10" t="s">
        <v>12</v>
      </c>
      <c r="B19" s="17" t="str">
        <f>'A|Zidarska d.'!B1</f>
        <v>ZIDARSKA DELA</v>
      </c>
      <c r="I19" s="281">
        <f>'A|Zidarska d.'!F14</f>
        <v>0</v>
      </c>
    </row>
    <row r="20" spans="1:9" ht="20.100000000000001" customHeight="1" x14ac:dyDescent="0.3">
      <c r="A20" s="10"/>
      <c r="B20" s="29" t="s">
        <v>13</v>
      </c>
      <c r="C20" s="30"/>
      <c r="D20" s="30"/>
      <c r="E20" s="30"/>
      <c r="F20" s="30"/>
      <c r="G20" s="30"/>
      <c r="H20" s="30"/>
      <c r="I20" s="294">
        <f>SUM(I15:I19)</f>
        <v>0</v>
      </c>
    </row>
    <row r="21" spans="1:9" ht="42.75" customHeight="1" x14ac:dyDescent="0.3">
      <c r="A21" s="10"/>
      <c r="B21" s="18"/>
      <c r="C21" s="18"/>
      <c r="D21" s="18"/>
      <c r="E21" s="18"/>
      <c r="F21" s="18"/>
      <c r="G21" s="18"/>
      <c r="H21" s="18"/>
      <c r="I21" s="151"/>
    </row>
    <row r="22" spans="1:9" x14ac:dyDescent="0.3">
      <c r="A22" s="16" t="s">
        <v>14</v>
      </c>
      <c r="B22" s="29" t="s">
        <v>15</v>
      </c>
      <c r="C22" s="28"/>
      <c r="D22" s="28"/>
      <c r="E22" s="28"/>
      <c r="F22" s="28"/>
      <c r="G22" s="28"/>
      <c r="H22" s="28"/>
      <c r="I22" s="147"/>
    </row>
    <row r="23" spans="1:9" ht="16.5" customHeight="1" x14ac:dyDescent="0.3">
      <c r="A23" s="16"/>
      <c r="B23" s="7"/>
    </row>
    <row r="24" spans="1:9" x14ac:dyDescent="0.3">
      <c r="A24" s="10" t="s">
        <v>16</v>
      </c>
      <c r="B24" s="3" t="str">
        <f>'B|Ključavničarska d.'!B1</f>
        <v>KLJUČAVNIČARSKA DELA</v>
      </c>
      <c r="I24" s="281">
        <f>'B|Ključavničarska d.'!F36</f>
        <v>0</v>
      </c>
    </row>
    <row r="25" spans="1:9" s="7" customFormat="1" ht="20.100000000000001" customHeight="1" x14ac:dyDescent="0.3">
      <c r="A25" s="10" t="s">
        <v>17</v>
      </c>
      <c r="B25" s="3" t="s">
        <v>57</v>
      </c>
      <c r="C25" s="3"/>
      <c r="D25" s="3"/>
      <c r="E25" s="3"/>
      <c r="F25" s="3"/>
      <c r="G25" s="3"/>
      <c r="H25" s="3"/>
      <c r="I25" s="281">
        <f>'B|Mizarska d.'!F12</f>
        <v>0</v>
      </c>
    </row>
    <row r="26" spans="1:9" s="7" customFormat="1" ht="22.5" customHeight="1" x14ac:dyDescent="0.3">
      <c r="B26" s="29" t="s">
        <v>18</v>
      </c>
      <c r="C26" s="30"/>
      <c r="D26" s="30"/>
      <c r="E26" s="30"/>
      <c r="F26" s="30"/>
      <c r="G26" s="30"/>
      <c r="H26" s="30"/>
      <c r="I26" s="296">
        <f>SUM(I24:I24)</f>
        <v>0</v>
      </c>
    </row>
    <row r="27" spans="1:9" x14ac:dyDescent="0.3">
      <c r="A27" s="7"/>
      <c r="B27" s="7"/>
      <c r="C27" s="7"/>
      <c r="D27" s="7"/>
      <c r="E27" s="7"/>
      <c r="F27" s="7"/>
      <c r="G27" s="7"/>
      <c r="H27" s="7"/>
      <c r="I27" s="297"/>
    </row>
    <row r="28" spans="1:9" s="20" customFormat="1" ht="20.100000000000001" customHeight="1" x14ac:dyDescent="0.3">
      <c r="A28" s="16" t="s">
        <v>185</v>
      </c>
      <c r="B28" s="29" t="s">
        <v>190</v>
      </c>
      <c r="C28" s="28"/>
      <c r="D28" s="28"/>
      <c r="E28" s="28"/>
      <c r="F28" s="28"/>
      <c r="G28" s="28"/>
      <c r="H28" s="28"/>
      <c r="I28" s="147"/>
    </row>
    <row r="29" spans="1:9" s="7" customFormat="1" ht="18" customHeight="1" x14ac:dyDescent="0.3">
      <c r="A29" s="16"/>
      <c r="C29" s="3"/>
      <c r="D29" s="3"/>
      <c r="E29" s="3"/>
      <c r="F29" s="3"/>
      <c r="G29" s="3"/>
      <c r="H29" s="3"/>
      <c r="I29" s="135"/>
    </row>
    <row r="30" spans="1:9" s="20" customFormat="1" ht="17.25" customHeight="1" x14ac:dyDescent="0.3">
      <c r="A30" s="10" t="s">
        <v>186</v>
      </c>
      <c r="B30" s="3" t="str">
        <f>'C|Elektro inštalacije'!B1</f>
        <v>ELEKTRO INŠTALACIJE</v>
      </c>
      <c r="C30" s="3"/>
      <c r="D30" s="3"/>
      <c r="E30" s="3"/>
      <c r="F30" s="3"/>
      <c r="G30" s="3"/>
      <c r="H30" s="3"/>
      <c r="I30" s="281">
        <f>'C|Elektro inštalacije'!F36</f>
        <v>0</v>
      </c>
    </row>
    <row r="31" spans="1:9" s="20" customFormat="1" ht="17.25" customHeight="1" x14ac:dyDescent="0.3">
      <c r="A31" s="7"/>
      <c r="B31" s="29" t="s">
        <v>189</v>
      </c>
      <c r="C31" s="30"/>
      <c r="D31" s="30"/>
      <c r="E31" s="30"/>
      <c r="F31" s="30"/>
      <c r="G31" s="30"/>
      <c r="H31" s="30"/>
      <c r="I31" s="296">
        <f>SUM(I30:I30)</f>
        <v>0</v>
      </c>
    </row>
    <row r="32" spans="1:9" s="20" customFormat="1" ht="34.5" customHeight="1" thickBot="1" x14ac:dyDescent="0.35">
      <c r="A32" s="3"/>
      <c r="B32" s="3"/>
      <c r="C32" s="3"/>
      <c r="D32" s="3"/>
      <c r="E32" s="3"/>
      <c r="F32" s="3"/>
      <c r="G32" s="3"/>
      <c r="H32" s="3"/>
      <c r="I32" s="281"/>
    </row>
    <row r="33" spans="1:9" x14ac:dyDescent="0.3">
      <c r="A33" s="20"/>
      <c r="B33" s="299" t="s">
        <v>191</v>
      </c>
      <c r="C33" s="32"/>
      <c r="D33" s="32"/>
      <c r="E33" s="32"/>
      <c r="F33" s="32"/>
      <c r="G33" s="32"/>
      <c r="H33" s="32"/>
      <c r="I33" s="298">
        <f>I26+I20+I31</f>
        <v>0</v>
      </c>
    </row>
    <row r="34" spans="1:9" ht="17.25" thickBot="1" x14ac:dyDescent="0.35">
      <c r="A34" s="20"/>
      <c r="B34" s="33" t="s">
        <v>71</v>
      </c>
      <c r="C34" s="34"/>
      <c r="D34" s="34"/>
      <c r="E34" s="34"/>
      <c r="F34" s="34"/>
      <c r="G34" s="34"/>
      <c r="H34" s="34"/>
      <c r="I34" s="148">
        <f>I33*0.22</f>
        <v>0</v>
      </c>
    </row>
    <row r="35" spans="1:9" ht="17.25" thickBot="1" x14ac:dyDescent="0.35">
      <c r="A35" s="20"/>
      <c r="B35" s="21"/>
      <c r="C35" s="23"/>
      <c r="D35" s="23"/>
      <c r="E35" s="23"/>
      <c r="F35" s="23"/>
      <c r="G35" s="23"/>
      <c r="H35" s="23"/>
      <c r="I35" s="149"/>
    </row>
    <row r="36" spans="1:9" ht="18.75" thickBot="1" x14ac:dyDescent="0.35">
      <c r="A36" s="20"/>
      <c r="B36" s="35" t="s">
        <v>72</v>
      </c>
      <c r="C36" s="36"/>
      <c r="D36" s="36"/>
      <c r="E36" s="36"/>
      <c r="F36" s="36"/>
      <c r="G36" s="36"/>
      <c r="H36" s="36"/>
      <c r="I36" s="150">
        <f>I33+I34</f>
        <v>0</v>
      </c>
    </row>
  </sheetData>
  <sheetProtection algorithmName="SHA-512" hashValue="2EOJ7tept55u4ZcML8OmddeF8uSVI+rik1y3ifZh9r0Zn9blg7cf2nvsVfaj7aE84UIzNlbd/QeF+9YBJdbVwQ==" saltValue="pIbGXUr+yrcimjzkDMl0dw==" spinCount="100000" sheet="1" selectLockedCells="1" selectUnlockedCells="1"/>
  <phoneticPr fontId="44" type="noConversion"/>
  <pageMargins left="0.78740157480314965" right="0.59055118110236227" top="0.63" bottom="0.55118110236220474" header="0.51181102362204722" footer="0.51181102362204722"/>
  <pageSetup paperSize="9" scale="90"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141" zoomScaleNormal="141" workbookViewId="0">
      <selection activeCell="E15" sqref="E15"/>
    </sheetView>
  </sheetViews>
  <sheetFormatPr defaultColWidth="11.42578125" defaultRowHeight="16.5" x14ac:dyDescent="0.3"/>
  <cols>
    <col min="1" max="1" width="7.140625" style="14" customWidth="1"/>
    <col min="2" max="2" width="39.42578125" style="17" customWidth="1"/>
    <col min="3" max="3" width="8.42578125" style="3" customWidth="1"/>
    <col min="4" max="4" width="10.140625" style="3" customWidth="1"/>
    <col min="5" max="5" width="11.42578125" style="3" customWidth="1"/>
    <col min="6" max="6" width="13" style="135" customWidth="1"/>
    <col min="7" max="11" width="11.42578125" style="3" customWidth="1"/>
    <col min="12" max="12" width="7.140625" style="3" customWidth="1"/>
    <col min="13" max="16384" width="11.42578125" style="3"/>
  </cols>
  <sheetData>
    <row r="1" spans="1:6" ht="19.5" thickBot="1" x14ac:dyDescent="0.35">
      <c r="A1" s="1" t="s">
        <v>6</v>
      </c>
      <c r="B1" s="71" t="s">
        <v>7</v>
      </c>
      <c r="C1" s="2"/>
      <c r="D1" s="2"/>
      <c r="E1" s="2"/>
      <c r="F1" s="170"/>
    </row>
    <row r="2" spans="1:6" ht="16.5" customHeight="1" thickTop="1" x14ac:dyDescent="0.3">
      <c r="A2" s="4"/>
      <c r="B2" s="88"/>
      <c r="C2" s="5"/>
      <c r="D2" s="5"/>
      <c r="E2" s="5"/>
      <c r="F2" s="171"/>
    </row>
    <row r="3" spans="1:6" s="15" customFormat="1" ht="27" customHeight="1" x14ac:dyDescent="0.25">
      <c r="A3" s="93"/>
      <c r="B3" s="361" t="s">
        <v>222</v>
      </c>
      <c r="C3" s="361"/>
      <c r="D3" s="361"/>
      <c r="E3" s="361"/>
      <c r="F3" s="361"/>
    </row>
    <row r="4" spans="1:6" s="15" customFormat="1" ht="40.5" customHeight="1" x14ac:dyDescent="0.25">
      <c r="A4" s="93"/>
      <c r="B4" s="362" t="s">
        <v>121</v>
      </c>
      <c r="C4" s="362"/>
      <c r="D4" s="362"/>
      <c r="E4" s="362"/>
      <c r="F4" s="362"/>
    </row>
    <row r="5" spans="1:6" s="15" customFormat="1" ht="42" customHeight="1" x14ac:dyDescent="0.25">
      <c r="A5" s="93"/>
      <c r="B5" s="361" t="s">
        <v>223</v>
      </c>
      <c r="C5" s="361"/>
      <c r="D5" s="361"/>
      <c r="E5" s="361"/>
      <c r="F5" s="361"/>
    </row>
    <row r="6" spans="1:6" s="15" customFormat="1" ht="27" customHeight="1" x14ac:dyDescent="0.25">
      <c r="A6" s="93"/>
      <c r="B6" s="362" t="s">
        <v>140</v>
      </c>
      <c r="C6" s="362"/>
      <c r="D6" s="362"/>
      <c r="E6" s="362"/>
      <c r="F6" s="362"/>
    </row>
    <row r="7" spans="1:6" ht="11.25" customHeight="1" x14ac:dyDescent="0.3">
      <c r="A7" s="4"/>
      <c r="B7" s="88"/>
      <c r="C7" s="5"/>
      <c r="D7" s="5"/>
      <c r="E7" s="5"/>
      <c r="F7" s="171"/>
    </row>
    <row r="8" spans="1:6" ht="21" customHeight="1" x14ac:dyDescent="0.3">
      <c r="A8" s="4"/>
      <c r="B8" s="104"/>
      <c r="C8" s="5"/>
      <c r="D8" s="5"/>
      <c r="E8" s="5"/>
      <c r="F8" s="171"/>
    </row>
    <row r="9" spans="1:6" ht="18.75" x14ac:dyDescent="0.3">
      <c r="A9" s="4"/>
      <c r="B9" s="88"/>
      <c r="C9" s="5"/>
      <c r="D9" s="5"/>
      <c r="E9" s="5"/>
      <c r="F9" s="171"/>
    </row>
    <row r="10" spans="1:6" x14ac:dyDescent="0.3">
      <c r="A10" s="6" t="s">
        <v>167</v>
      </c>
      <c r="B10" s="65" t="s">
        <v>157</v>
      </c>
    </row>
    <row r="12" spans="1:6" s="7" customFormat="1" ht="17.25" thickBot="1" x14ac:dyDescent="0.35">
      <c r="A12" s="8"/>
      <c r="B12" s="68" t="s">
        <v>21</v>
      </c>
      <c r="C12" s="9" t="s">
        <v>22</v>
      </c>
      <c r="D12" s="9" t="s">
        <v>23</v>
      </c>
      <c r="E12" s="9" t="s">
        <v>24</v>
      </c>
      <c r="F12" s="137" t="s">
        <v>25</v>
      </c>
    </row>
    <row r="13" spans="1:6" ht="17.25" thickTop="1" x14ac:dyDescent="0.3"/>
    <row r="14" spans="1:6" ht="25.5" x14ac:dyDescent="0.3">
      <c r="A14" s="59" t="s">
        <v>168</v>
      </c>
      <c r="B14" s="61" t="s">
        <v>169</v>
      </c>
      <c r="C14" s="90" t="s">
        <v>27</v>
      </c>
      <c r="D14" s="91">
        <v>27</v>
      </c>
      <c r="E14" s="326"/>
      <c r="F14" s="138">
        <f>E14*D14</f>
        <v>0</v>
      </c>
    </row>
    <row r="15" spans="1:6" ht="25.5" x14ac:dyDescent="0.3">
      <c r="A15" s="59" t="s">
        <v>26</v>
      </c>
      <c r="B15" s="61" t="s">
        <v>170</v>
      </c>
      <c r="C15" s="90" t="s">
        <v>34</v>
      </c>
      <c r="D15" s="91">
        <v>6.6</v>
      </c>
      <c r="E15" s="326"/>
      <c r="F15" s="138">
        <f>E15*D15</f>
        <v>0</v>
      </c>
    </row>
    <row r="16" spans="1:6" ht="17.25" thickBot="1" x14ac:dyDescent="0.35">
      <c r="A16" s="13"/>
      <c r="B16" s="89"/>
      <c r="C16" s="10"/>
      <c r="D16" s="11"/>
      <c r="E16" s="12"/>
      <c r="F16" s="172"/>
    </row>
    <row r="17" spans="1:6" s="7" customFormat="1" ht="17.25" thickBot="1" x14ac:dyDescent="0.35">
      <c r="A17" s="164"/>
      <c r="B17" s="156" t="s">
        <v>30</v>
      </c>
      <c r="C17" s="162"/>
      <c r="D17" s="163"/>
      <c r="E17" s="49"/>
      <c r="F17" s="141">
        <f>SUM(F14:F16)</f>
        <v>0</v>
      </c>
    </row>
    <row r="18" spans="1:6" ht="17.25" thickTop="1" x14ac:dyDescent="0.3">
      <c r="A18" s="59"/>
      <c r="B18" s="61"/>
      <c r="C18" s="90"/>
      <c r="D18" s="91"/>
      <c r="E18" s="92"/>
      <c r="F18" s="138"/>
    </row>
  </sheetData>
  <sheetProtection algorithmName="SHA-512" hashValue="MmnEvjNAcCO5+qgFXlFowuUsYdq6dJj9wiFRWhUYT+rEgUFJgLTJisdUY55TnEAcwLEvbjo1c+yFzWqTxiY8Iw==" saltValue="59qXDWRJaeOSm+PiTBn5BA==" spinCount="100000" sheet="1" selectLockedCells="1"/>
  <mergeCells count="4">
    <mergeCell ref="B3:F3"/>
    <mergeCell ref="B4:F4"/>
    <mergeCell ref="B5:F5"/>
    <mergeCell ref="B6:F6"/>
  </mergeCells>
  <pageMargins left="0.78740157480314965" right="0.39370078740157483" top="0.98425196850393704" bottom="0.78740157480314965" header="0.51181102362204722" footer="0.31496062992125984"/>
  <pageSetup paperSize="9" firstPageNumber="0" orientation="portrait" horizontalDpi="300" verticalDpi="300" r:id="rId1"/>
  <headerFooter>
    <oddHeader>&amp;R&amp;9POPIS GRADBENIH DEL
A./1.0 PRIPRAVLJALNA DELA</oddHeader>
    <oddFooter>&amp;R&amp;P</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0" zoomScale="141" zoomScaleNormal="141" workbookViewId="0">
      <selection activeCell="E14" sqref="E14"/>
    </sheetView>
  </sheetViews>
  <sheetFormatPr defaultColWidth="11.42578125" defaultRowHeight="16.5" x14ac:dyDescent="0.3"/>
  <cols>
    <col min="1" max="1" width="7.140625" style="14" customWidth="1"/>
    <col min="2" max="2" width="39.42578125" style="17" customWidth="1"/>
    <col min="3" max="3" width="8.42578125" style="3" customWidth="1"/>
    <col min="4" max="4" width="10.140625" style="3" customWidth="1"/>
    <col min="5" max="5" width="11.42578125" style="3" customWidth="1"/>
    <col min="6" max="6" width="13" style="135" customWidth="1"/>
    <col min="7" max="11" width="11.42578125" style="3" customWidth="1"/>
    <col min="12" max="12" width="7.140625" style="3" customWidth="1"/>
    <col min="13" max="16384" width="11.42578125" style="3"/>
  </cols>
  <sheetData>
    <row r="1" spans="1:6" ht="19.5" thickBot="1" x14ac:dyDescent="0.35">
      <c r="A1" s="1" t="s">
        <v>6</v>
      </c>
      <c r="B1" s="71" t="s">
        <v>7</v>
      </c>
      <c r="C1" s="2"/>
      <c r="D1" s="2"/>
      <c r="E1" s="2"/>
      <c r="F1" s="170"/>
    </row>
    <row r="2" spans="1:6" ht="16.5" customHeight="1" thickTop="1" x14ac:dyDescent="0.3">
      <c r="A2" s="4"/>
      <c r="B2" s="88"/>
      <c r="C2" s="5"/>
      <c r="D2" s="5"/>
      <c r="E2" s="5"/>
      <c r="F2" s="171"/>
    </row>
    <row r="3" spans="1:6" s="15" customFormat="1" ht="27" customHeight="1" x14ac:dyDescent="0.25">
      <c r="A3" s="93"/>
      <c r="B3" s="361" t="s">
        <v>165</v>
      </c>
      <c r="C3" s="361"/>
      <c r="D3" s="361"/>
      <c r="E3" s="361"/>
      <c r="F3" s="361"/>
    </row>
    <row r="4" spans="1:6" s="15" customFormat="1" ht="40.5" customHeight="1" x14ac:dyDescent="0.25">
      <c r="A4" s="93"/>
      <c r="B4" s="362" t="s">
        <v>121</v>
      </c>
      <c r="C4" s="362"/>
      <c r="D4" s="362"/>
      <c r="E4" s="362"/>
      <c r="F4" s="362"/>
    </row>
    <row r="5" spans="1:6" s="15" customFormat="1" ht="42" customHeight="1" x14ac:dyDescent="0.25">
      <c r="A5" s="93"/>
      <c r="B5" s="361" t="s">
        <v>223</v>
      </c>
      <c r="C5" s="361"/>
      <c r="D5" s="361"/>
      <c r="E5" s="361"/>
      <c r="F5" s="361"/>
    </row>
    <row r="6" spans="1:6" s="15" customFormat="1" ht="27" customHeight="1" x14ac:dyDescent="0.25">
      <c r="A6" s="93"/>
      <c r="B6" s="362" t="s">
        <v>140</v>
      </c>
      <c r="C6" s="362"/>
      <c r="D6" s="362"/>
      <c r="E6" s="362"/>
      <c r="F6" s="362"/>
    </row>
    <row r="7" spans="1:6" ht="11.25" customHeight="1" x14ac:dyDescent="0.3">
      <c r="A7" s="4"/>
      <c r="B7" s="88"/>
      <c r="C7" s="5"/>
      <c r="D7" s="5"/>
      <c r="E7" s="5"/>
      <c r="F7" s="171"/>
    </row>
    <row r="8" spans="1:6" ht="21" customHeight="1" x14ac:dyDescent="0.3">
      <c r="A8" s="4"/>
      <c r="B8" s="104"/>
      <c r="C8" s="5"/>
      <c r="D8" s="5"/>
      <c r="E8" s="5"/>
      <c r="F8" s="171"/>
    </row>
    <row r="9" spans="1:6" ht="18.75" x14ac:dyDescent="0.3">
      <c r="A9" s="4"/>
      <c r="B9" s="88"/>
      <c r="C9" s="5"/>
      <c r="D9" s="5"/>
      <c r="E9" s="5"/>
      <c r="F9" s="171"/>
    </row>
    <row r="10" spans="1:6" x14ac:dyDescent="0.3">
      <c r="A10" s="6" t="s">
        <v>19</v>
      </c>
      <c r="B10" s="65" t="s">
        <v>20</v>
      </c>
    </row>
    <row r="12" spans="1:6" s="7" customFormat="1" ht="17.25" thickBot="1" x14ac:dyDescent="0.35">
      <c r="A12" s="8"/>
      <c r="B12" s="68" t="s">
        <v>21</v>
      </c>
      <c r="C12" s="9" t="s">
        <v>22</v>
      </c>
      <c r="D12" s="9" t="s">
        <v>23</v>
      </c>
      <c r="E12" s="9" t="s">
        <v>24</v>
      </c>
      <c r="F12" s="137" t="s">
        <v>25</v>
      </c>
    </row>
    <row r="13" spans="1:6" ht="17.25" thickTop="1" x14ac:dyDescent="0.3"/>
    <row r="14" spans="1:6" ht="157.5" customHeight="1" x14ac:dyDescent="0.3">
      <c r="A14" s="59" t="s">
        <v>26</v>
      </c>
      <c r="B14" s="275" t="s">
        <v>130</v>
      </c>
      <c r="C14" s="276" t="s">
        <v>29</v>
      </c>
      <c r="D14" s="273">
        <v>1</v>
      </c>
      <c r="E14" s="327"/>
      <c r="F14" s="278">
        <f>E14*D14</f>
        <v>0</v>
      </c>
    </row>
    <row r="15" spans="1:6" x14ac:dyDescent="0.3">
      <c r="A15" s="59"/>
      <c r="B15" s="61"/>
      <c r="C15" s="90"/>
      <c r="D15" s="91"/>
      <c r="E15" s="326"/>
      <c r="F15" s="138"/>
    </row>
    <row r="16" spans="1:6" ht="76.5" x14ac:dyDescent="0.3">
      <c r="A16" s="59" t="s">
        <v>28</v>
      </c>
      <c r="B16" s="61" t="s">
        <v>85</v>
      </c>
      <c r="C16" s="90" t="s">
        <v>29</v>
      </c>
      <c r="D16" s="91">
        <v>1</v>
      </c>
      <c r="E16" s="326"/>
      <c r="F16" s="138">
        <f>E16*D16</f>
        <v>0</v>
      </c>
    </row>
    <row r="17" spans="1:6" ht="17.25" thickBot="1" x14ac:dyDescent="0.35">
      <c r="A17" s="13"/>
      <c r="B17" s="89"/>
      <c r="C17" s="10"/>
      <c r="D17" s="11"/>
      <c r="E17" s="12"/>
      <c r="F17" s="172"/>
    </row>
    <row r="18" spans="1:6" ht="17.25" thickBot="1" x14ac:dyDescent="0.35">
      <c r="A18" s="50"/>
      <c r="B18" s="70" t="s">
        <v>30</v>
      </c>
      <c r="C18" s="47"/>
      <c r="D18" s="48"/>
      <c r="E18" s="49"/>
      <c r="F18" s="141">
        <f>SUM(F14:F17)</f>
        <v>0</v>
      </c>
    </row>
    <row r="19" spans="1:6" ht="17.25" thickTop="1" x14ac:dyDescent="0.3">
      <c r="A19" s="59"/>
      <c r="B19" s="61"/>
      <c r="C19" s="90"/>
      <c r="D19" s="91"/>
      <c r="E19" s="92"/>
      <c r="F19" s="138"/>
    </row>
    <row r="24" spans="1:6" s="7" customFormat="1" x14ac:dyDescent="0.3">
      <c r="A24" s="14"/>
      <c r="B24" s="17"/>
      <c r="C24" s="3"/>
      <c r="D24" s="3"/>
      <c r="E24" s="3"/>
      <c r="F24" s="135"/>
    </row>
  </sheetData>
  <sheetProtection algorithmName="SHA-512" hashValue="Ia4f09+//O9/x7MEFtoZRNvmE4AyKHSwRyV6SPgMRljlxRlknj52hxmdEK8IoGIUi1BsYg9fKL/xwTHOmq2iyg==" saltValue="TfuF9rmS8znUAhe9ixAV9A==" spinCount="100000" sheet="1" selectLockedCells="1"/>
  <mergeCells count="4">
    <mergeCell ref="B3:F3"/>
    <mergeCell ref="B4:F4"/>
    <mergeCell ref="B5:F5"/>
    <mergeCell ref="B6:F6"/>
  </mergeCells>
  <phoneticPr fontId="44" type="noConversion"/>
  <pageMargins left="0.78740157480314965" right="0.39370078740157483" top="0.98425196850393704" bottom="0.78740157480314965" header="0.51181102362204722" footer="0.31496062992125984"/>
  <pageSetup paperSize="9" firstPageNumber="0" orientation="portrait" horizontalDpi="300" verticalDpi="300" r:id="rId1"/>
  <headerFooter>
    <oddHeader>&amp;R&amp;9POPIS GRADBENIH DEL
A./1.0 PRIPRAVLJALNA DELA</oddHeader>
    <oddFooter>&amp;R&amp;P</oddFooter>
  </headerFooter>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6" zoomScale="144" zoomScaleNormal="144" workbookViewId="0">
      <selection activeCell="E28" sqref="E16:E28"/>
    </sheetView>
  </sheetViews>
  <sheetFormatPr defaultColWidth="11.42578125" defaultRowHeight="16.5" x14ac:dyDescent="0.3"/>
  <cols>
    <col min="1" max="1" width="7.140625" style="14" customWidth="1"/>
    <col min="2" max="2" width="39.42578125" style="17" customWidth="1"/>
    <col min="3" max="3" width="8.42578125" style="3" customWidth="1"/>
    <col min="4" max="4" width="11.140625" style="248" customWidth="1"/>
    <col min="5" max="5" width="11.42578125" style="3" customWidth="1"/>
    <col min="6" max="6" width="12.42578125" style="135" customWidth="1"/>
    <col min="7" max="7" width="11.42578125" style="161" customWidth="1"/>
    <col min="8" max="11" width="11.42578125" style="3" customWidth="1"/>
    <col min="12" max="12" width="7.140625" style="3" customWidth="1"/>
    <col min="13" max="16384" width="11.42578125" style="3"/>
  </cols>
  <sheetData>
    <row r="1" spans="1:7" x14ac:dyDescent="0.3">
      <c r="A1" s="6" t="s">
        <v>31</v>
      </c>
      <c r="B1" s="65" t="s">
        <v>32</v>
      </c>
    </row>
    <row r="2" spans="1:7" x14ac:dyDescent="0.3">
      <c r="A2" s="6"/>
      <c r="B2" s="65"/>
    </row>
    <row r="3" spans="1:7" customFormat="1" ht="15" x14ac:dyDescent="0.25">
      <c r="A3" s="369" t="s">
        <v>76</v>
      </c>
      <c r="B3" s="370"/>
      <c r="C3" s="370"/>
      <c r="D3" s="370"/>
      <c r="E3" s="370"/>
      <c r="F3" s="371"/>
      <c r="G3" s="160"/>
    </row>
    <row r="4" spans="1:7" s="86" customFormat="1" ht="26.25" customHeight="1" x14ac:dyDescent="0.25">
      <c r="A4" s="372" t="s">
        <v>120</v>
      </c>
      <c r="B4" s="373"/>
      <c r="C4" s="373"/>
      <c r="D4" s="373"/>
      <c r="E4" s="373"/>
      <c r="F4" s="374"/>
      <c r="G4" s="158"/>
    </row>
    <row r="5" spans="1:7" s="86" customFormat="1" ht="41.25" customHeight="1" x14ac:dyDescent="0.25">
      <c r="A5" s="363" t="s">
        <v>123</v>
      </c>
      <c r="B5" s="364"/>
      <c r="C5" s="364"/>
      <c r="D5" s="364"/>
      <c r="E5" s="364"/>
      <c r="F5" s="365"/>
      <c r="G5" s="158"/>
    </row>
    <row r="6" spans="1:7" s="86" customFormat="1" ht="26.25" customHeight="1" x14ac:dyDescent="0.25">
      <c r="A6" s="363" t="s">
        <v>124</v>
      </c>
      <c r="B6" s="364"/>
      <c r="C6" s="364"/>
      <c r="D6" s="364"/>
      <c r="E6" s="364"/>
      <c r="F6" s="365"/>
      <c r="G6" s="158"/>
    </row>
    <row r="7" spans="1:7" s="86" customFormat="1" ht="13.5" customHeight="1" x14ac:dyDescent="0.25">
      <c r="A7" s="363" t="s">
        <v>125</v>
      </c>
      <c r="B7" s="364"/>
      <c r="C7" s="364"/>
      <c r="D7" s="364"/>
      <c r="E7" s="364"/>
      <c r="F7" s="365"/>
      <c r="G7" s="158"/>
    </row>
    <row r="8" spans="1:7" s="86" customFormat="1" ht="26.25" customHeight="1" x14ac:dyDescent="0.25">
      <c r="A8" s="366" t="s">
        <v>126</v>
      </c>
      <c r="B8" s="367"/>
      <c r="C8" s="367"/>
      <c r="D8" s="367"/>
      <c r="E8" s="367"/>
      <c r="F8" s="368"/>
      <c r="G8" s="158"/>
    </row>
    <row r="9" spans="1:7" x14ac:dyDescent="0.3">
      <c r="A9" s="64" t="s">
        <v>88</v>
      </c>
      <c r="B9" s="66"/>
      <c r="C9" s="41"/>
      <c r="D9" s="253"/>
      <c r="E9" s="41"/>
      <c r="F9" s="143"/>
    </row>
    <row r="10" spans="1:7" x14ac:dyDescent="0.3">
      <c r="A10" s="63" t="s">
        <v>89</v>
      </c>
      <c r="B10" s="67"/>
      <c r="C10" s="42"/>
      <c r="D10" s="254"/>
      <c r="E10" s="42"/>
      <c r="F10" s="145"/>
    </row>
    <row r="11" spans="1:7" x14ac:dyDescent="0.3">
      <c r="A11" s="60"/>
      <c r="B11" s="26"/>
      <c r="C11" s="18"/>
      <c r="D11" s="255"/>
      <c r="E11" s="18"/>
      <c r="F11" s="151"/>
    </row>
    <row r="12" spans="1:7" x14ac:dyDescent="0.3">
      <c r="A12" s="99" t="s">
        <v>135</v>
      </c>
      <c r="B12" s="98"/>
      <c r="C12" s="24"/>
      <c r="D12" s="256"/>
      <c r="E12" s="24"/>
      <c r="F12" s="146"/>
    </row>
    <row r="13" spans="1:7" x14ac:dyDescent="0.3">
      <c r="A13" s="60"/>
      <c r="B13" s="26"/>
      <c r="C13" s="18"/>
      <c r="D13" s="255"/>
      <c r="E13" s="18"/>
      <c r="F13" s="151"/>
    </row>
    <row r="14" spans="1:7" s="7" customFormat="1" ht="17.25" thickBot="1" x14ac:dyDescent="0.35">
      <c r="A14" s="8"/>
      <c r="B14" s="68" t="s">
        <v>21</v>
      </c>
      <c r="C14" s="9" t="s">
        <v>22</v>
      </c>
      <c r="D14" s="274" t="s">
        <v>23</v>
      </c>
      <c r="E14" s="9" t="s">
        <v>24</v>
      </c>
      <c r="F14" s="137" t="s">
        <v>25</v>
      </c>
      <c r="G14" s="159"/>
    </row>
    <row r="15" spans="1:7" ht="17.25" thickTop="1" x14ac:dyDescent="0.3"/>
    <row r="16" spans="1:7" ht="38.25" x14ac:dyDescent="0.3">
      <c r="A16" s="53" t="s">
        <v>33</v>
      </c>
      <c r="B16" s="61" t="s">
        <v>176</v>
      </c>
      <c r="C16" s="90" t="s">
        <v>34</v>
      </c>
      <c r="D16" s="273">
        <v>20</v>
      </c>
      <c r="E16" s="326"/>
      <c r="F16" s="138">
        <f>E16*D16</f>
        <v>0</v>
      </c>
    </row>
    <row r="17" spans="1:7" x14ac:dyDescent="0.3">
      <c r="A17" s="54"/>
      <c r="B17" s="69"/>
      <c r="C17" s="90"/>
      <c r="D17" s="243"/>
      <c r="E17" s="328"/>
      <c r="F17" s="138"/>
    </row>
    <row r="18" spans="1:7" s="19" customFormat="1" ht="38.25" x14ac:dyDescent="0.2">
      <c r="A18" s="53" t="s">
        <v>59</v>
      </c>
      <c r="B18" s="61" t="s">
        <v>134</v>
      </c>
      <c r="C18" s="90" t="s">
        <v>35</v>
      </c>
      <c r="D18" s="273">
        <v>11.5</v>
      </c>
      <c r="E18" s="326"/>
      <c r="F18" s="138">
        <f>E18*D18</f>
        <v>0</v>
      </c>
    </row>
    <row r="19" spans="1:7" s="19" customFormat="1" ht="12.75" x14ac:dyDescent="0.2">
      <c r="A19" s="54"/>
      <c r="B19" s="61"/>
      <c r="C19" s="51"/>
      <c r="D19" s="257"/>
      <c r="E19" s="328"/>
      <c r="F19" s="138"/>
      <c r="G19" s="95"/>
    </row>
    <row r="20" spans="1:7" s="19" customFormat="1" ht="51.75" customHeight="1" x14ac:dyDescent="0.2">
      <c r="A20" s="53" t="s">
        <v>60</v>
      </c>
      <c r="B20" s="61" t="s">
        <v>128</v>
      </c>
      <c r="C20" s="90" t="s">
        <v>35</v>
      </c>
      <c r="D20" s="273">
        <v>11.5</v>
      </c>
      <c r="E20" s="326"/>
      <c r="F20" s="138">
        <f>E20*D20</f>
        <v>0</v>
      </c>
      <c r="G20" s="161"/>
    </row>
    <row r="21" spans="1:7" s="19" customFormat="1" ht="12.75" x14ac:dyDescent="0.2">
      <c r="A21" s="54"/>
      <c r="B21" s="69"/>
      <c r="C21" s="90"/>
      <c r="D21" s="243"/>
      <c r="E21" s="328"/>
      <c r="F21" s="138"/>
      <c r="G21" s="95"/>
    </row>
    <row r="22" spans="1:7" s="19" customFormat="1" ht="63.75" x14ac:dyDescent="0.2">
      <c r="A22" s="53" t="s">
        <v>61</v>
      </c>
      <c r="B22" s="61" t="s">
        <v>245</v>
      </c>
      <c r="C22" s="90" t="s">
        <v>34</v>
      </c>
      <c r="D22" s="273">
        <v>2</v>
      </c>
      <c r="E22" s="326"/>
      <c r="F22" s="138">
        <f>E22*D22</f>
        <v>0</v>
      </c>
      <c r="G22" s="161"/>
    </row>
    <row r="23" spans="1:7" s="19" customFormat="1" ht="12.75" x14ac:dyDescent="0.2">
      <c r="A23" s="54"/>
      <c r="B23" s="61"/>
      <c r="C23" s="90"/>
      <c r="D23" s="244"/>
      <c r="E23" s="326"/>
      <c r="F23" s="138"/>
      <c r="G23" s="95"/>
    </row>
    <row r="24" spans="1:7" s="19" customFormat="1" ht="63.75" x14ac:dyDescent="0.2">
      <c r="A24" s="53" t="s">
        <v>62</v>
      </c>
      <c r="B24" s="61" t="s">
        <v>171</v>
      </c>
      <c r="C24" s="90" t="s">
        <v>34</v>
      </c>
      <c r="D24" s="273">
        <v>9</v>
      </c>
      <c r="E24" s="326"/>
      <c r="F24" s="138">
        <f>E24*D24</f>
        <v>0</v>
      </c>
      <c r="G24" s="161"/>
    </row>
    <row r="25" spans="1:7" s="19" customFormat="1" ht="12.75" x14ac:dyDescent="0.2">
      <c r="A25" s="54"/>
      <c r="B25" s="61"/>
      <c r="C25" s="90"/>
      <c r="D25" s="244"/>
      <c r="E25" s="326"/>
      <c r="F25" s="138"/>
      <c r="G25" s="95"/>
    </row>
    <row r="26" spans="1:7" s="19" customFormat="1" ht="51" x14ac:dyDescent="0.2">
      <c r="A26" s="53" t="s">
        <v>132</v>
      </c>
      <c r="B26" s="61" t="s">
        <v>141</v>
      </c>
      <c r="C26" s="90" t="s">
        <v>35</v>
      </c>
      <c r="D26" s="273">
        <v>45</v>
      </c>
      <c r="E26" s="326"/>
      <c r="F26" s="138">
        <f>E26*D26</f>
        <v>0</v>
      </c>
      <c r="G26" s="161"/>
    </row>
    <row r="27" spans="1:7" s="19" customFormat="1" ht="12.75" x14ac:dyDescent="0.2">
      <c r="A27" s="54"/>
      <c r="B27" s="69"/>
      <c r="C27" s="90"/>
      <c r="D27" s="243"/>
      <c r="E27" s="328"/>
      <c r="F27" s="138"/>
      <c r="G27" s="95"/>
    </row>
    <row r="28" spans="1:7" s="19" customFormat="1" ht="71.25" customHeight="1" x14ac:dyDescent="0.2">
      <c r="A28" s="53" t="s">
        <v>127</v>
      </c>
      <c r="B28" s="61" t="s">
        <v>142</v>
      </c>
      <c r="C28" s="90" t="s">
        <v>34</v>
      </c>
      <c r="D28" s="273">
        <v>11</v>
      </c>
      <c r="E28" s="326"/>
      <c r="F28" s="138">
        <f>E28*D28</f>
        <v>0</v>
      </c>
      <c r="G28" s="161"/>
    </row>
    <row r="29" spans="1:7" s="19" customFormat="1" ht="13.5" thickBot="1" x14ac:dyDescent="0.25">
      <c r="A29" s="54"/>
      <c r="B29" s="61"/>
      <c r="C29" s="90"/>
      <c r="D29" s="244"/>
      <c r="E29" s="92"/>
      <c r="F29" s="138"/>
      <c r="G29" s="95"/>
    </row>
    <row r="30" spans="1:7" s="19" customFormat="1" ht="17.25" thickBot="1" x14ac:dyDescent="0.35">
      <c r="A30" s="50"/>
      <c r="B30" s="70" t="s">
        <v>36</v>
      </c>
      <c r="C30" s="47"/>
      <c r="D30" s="258"/>
      <c r="E30" s="49"/>
      <c r="F30" s="141">
        <f>SUM(F15:F29)</f>
        <v>0</v>
      </c>
      <c r="G30" s="161"/>
    </row>
    <row r="31" spans="1:7" s="19" customFormat="1" ht="17.25" customHeight="1" thickTop="1" x14ac:dyDescent="0.3">
      <c r="A31" s="14"/>
      <c r="B31" s="17"/>
      <c r="C31" s="3"/>
      <c r="D31" s="248"/>
      <c r="E31" s="3"/>
      <c r="F31" s="135"/>
      <c r="G31" s="95"/>
    </row>
    <row r="32" spans="1:7" s="19" customFormat="1" x14ac:dyDescent="0.3">
      <c r="A32" s="14"/>
      <c r="B32" s="17"/>
      <c r="C32" s="3"/>
      <c r="D32" s="248"/>
      <c r="E32" s="3"/>
      <c r="F32" s="135"/>
      <c r="G32" s="161"/>
    </row>
    <row r="33" spans="1:7" s="19" customFormat="1" ht="17.25" customHeight="1" x14ac:dyDescent="0.3">
      <c r="A33" s="14"/>
      <c r="B33" s="17"/>
      <c r="C33" s="3"/>
      <c r="D33" s="248"/>
      <c r="E33" s="3"/>
      <c r="F33" s="135"/>
      <c r="G33" s="95"/>
    </row>
    <row r="34" spans="1:7" s="19" customFormat="1" x14ac:dyDescent="0.3">
      <c r="A34" s="14"/>
      <c r="B34" s="17"/>
      <c r="C34" s="3"/>
      <c r="D34" s="248"/>
      <c r="E34" s="3"/>
      <c r="F34" s="135"/>
      <c r="G34" s="161"/>
    </row>
    <row r="35" spans="1:7" s="19" customFormat="1" ht="17.25" customHeight="1" x14ac:dyDescent="0.3">
      <c r="A35" s="14"/>
      <c r="B35" s="17"/>
      <c r="C35" s="3"/>
      <c r="D35" s="248"/>
      <c r="E35" s="3"/>
      <c r="F35" s="135"/>
      <c r="G35" s="95"/>
    </row>
    <row r="36" spans="1:7" s="19" customFormat="1" ht="54.75" customHeight="1" x14ac:dyDescent="0.3">
      <c r="A36" s="14"/>
      <c r="B36" s="17"/>
      <c r="C36" s="3"/>
      <c r="D36" s="248"/>
      <c r="E36" s="3"/>
      <c r="F36" s="135"/>
      <c r="G36" s="161"/>
    </row>
    <row r="37" spans="1:7" s="19" customFormat="1" ht="17.25" customHeight="1" x14ac:dyDescent="0.3">
      <c r="A37" s="14"/>
      <c r="B37" s="17"/>
      <c r="C37" s="3"/>
      <c r="D37" s="248"/>
      <c r="E37" s="3"/>
      <c r="F37" s="135"/>
      <c r="G37" s="95"/>
    </row>
    <row r="38" spans="1:7" s="19" customFormat="1" ht="69.75" customHeight="1" x14ac:dyDescent="0.3">
      <c r="A38" s="14"/>
      <c r="B38" s="17"/>
      <c r="C38" s="3"/>
      <c r="D38" s="248"/>
      <c r="E38" s="3"/>
      <c r="F38" s="135"/>
      <c r="G38" s="161"/>
    </row>
    <row r="39" spans="1:7" s="19" customFormat="1" ht="22.5" customHeight="1" x14ac:dyDescent="0.3">
      <c r="A39" s="14"/>
      <c r="B39" s="17"/>
      <c r="C39" s="3"/>
      <c r="D39" s="248"/>
      <c r="E39" s="3"/>
      <c r="F39" s="135"/>
      <c r="G39" s="95"/>
    </row>
    <row r="40" spans="1:7" s="7" customFormat="1" x14ac:dyDescent="0.3">
      <c r="A40" s="14"/>
      <c r="B40" s="17"/>
      <c r="C40" s="3"/>
      <c r="D40" s="248"/>
      <c r="E40" s="3"/>
      <c r="F40" s="135"/>
      <c r="G40" s="159"/>
    </row>
  </sheetData>
  <sheetProtection algorithmName="SHA-512" hashValue="fyB5Gv9KbSOrOf2gl7zNkfR13R8kq+PBA9MsgCIEwuG4Jvcvjuydh5J8Pn5k/uxYBW+56Cd5bLeSOmT2kWT+9A==" saltValue="WzVJZvhFBATvJTzrH5wNWg==" spinCount="100000" sheet="1" selectLockedCells="1"/>
  <mergeCells count="6">
    <mergeCell ref="A7:F7"/>
    <mergeCell ref="A8:F8"/>
    <mergeCell ref="A3:F3"/>
    <mergeCell ref="A4:F4"/>
    <mergeCell ref="A5:F5"/>
    <mergeCell ref="A6:F6"/>
  </mergeCells>
  <phoneticPr fontId="44" type="noConversion"/>
  <pageMargins left="0.78740157480314965" right="0.39370078740157483" top="0.98425196850393704" bottom="0.98425196850393704" header="0.51181102362204722" footer="0.51181102362204722"/>
  <pageSetup paperSize="9" firstPageNumber="0" orientation="portrait" horizontalDpi="300" verticalDpi="300" r:id="rId1"/>
  <headerFooter>
    <oddHeader>&amp;R&amp;9POPIS GRADBENIH DEL
A/2.0 ZEMELJSKA DELA</oddHeader>
    <oddFooter>&amp;R&amp;P</oddFooter>
  </headerFooter>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topLeftCell="A23" zoomScale="125" zoomScaleNormal="125" workbookViewId="0">
      <selection activeCell="E42" sqref="E23:E42"/>
    </sheetView>
  </sheetViews>
  <sheetFormatPr defaultColWidth="11.42578125" defaultRowHeight="16.5" x14ac:dyDescent="0.3"/>
  <cols>
    <col min="1" max="1" width="7.140625" style="179" customWidth="1"/>
    <col min="2" max="2" width="40.140625" style="215" customWidth="1"/>
    <col min="3" max="3" width="8.42578125" style="178" customWidth="1"/>
    <col min="4" max="4" width="11.42578125" style="178" customWidth="1"/>
    <col min="5" max="5" width="10.42578125" style="261" customWidth="1"/>
    <col min="6" max="6" width="11.85546875" style="180" customWidth="1"/>
    <col min="7" max="7" width="11.42578125" style="234" customWidth="1"/>
    <col min="8" max="10" width="11.42578125" style="178" customWidth="1"/>
    <col min="11" max="11" width="7.140625" style="178" customWidth="1"/>
    <col min="12" max="16384" width="11.42578125" style="178"/>
  </cols>
  <sheetData>
    <row r="1" spans="1:7" x14ac:dyDescent="0.3">
      <c r="A1" s="176" t="s">
        <v>37</v>
      </c>
      <c r="B1" s="177" t="s">
        <v>38</v>
      </c>
      <c r="C1" s="181"/>
      <c r="D1" s="181"/>
      <c r="E1" s="259"/>
      <c r="F1" s="182"/>
    </row>
    <row r="2" spans="1:7" x14ac:dyDescent="0.3">
      <c r="A2" s="176"/>
      <c r="B2" s="177"/>
      <c r="C2" s="181"/>
      <c r="D2" s="181"/>
      <c r="E2" s="259"/>
      <c r="F2" s="182"/>
    </row>
    <row r="3" spans="1:7" s="181" customFormat="1" ht="15" x14ac:dyDescent="0.25">
      <c r="A3" s="227" t="s">
        <v>77</v>
      </c>
      <c r="B3" s="228"/>
      <c r="C3" s="229"/>
      <c r="D3" s="230"/>
      <c r="E3" s="260"/>
      <c r="F3" s="231"/>
      <c r="G3" s="235"/>
    </row>
    <row r="4" spans="1:7" s="87" customFormat="1" ht="42" customHeight="1" x14ac:dyDescent="0.25">
      <c r="A4" s="393" t="s">
        <v>112</v>
      </c>
      <c r="B4" s="385"/>
      <c r="C4" s="385"/>
      <c r="D4" s="385"/>
      <c r="E4" s="385"/>
      <c r="F4" s="386"/>
    </row>
    <row r="5" spans="1:7" s="87" customFormat="1" ht="41.25" customHeight="1" x14ac:dyDescent="0.25">
      <c r="A5" s="394" t="s">
        <v>106</v>
      </c>
      <c r="B5" s="388"/>
      <c r="C5" s="388"/>
      <c r="D5" s="388"/>
      <c r="E5" s="388"/>
      <c r="F5" s="389"/>
    </row>
    <row r="6" spans="1:7" s="87" customFormat="1" ht="28.5" customHeight="1" x14ac:dyDescent="0.25">
      <c r="A6" s="394" t="s">
        <v>111</v>
      </c>
      <c r="B6" s="388"/>
      <c r="C6" s="388"/>
      <c r="D6" s="388"/>
      <c r="E6" s="388"/>
      <c r="F6" s="389"/>
    </row>
    <row r="7" spans="1:7" s="87" customFormat="1" ht="28.5" customHeight="1" x14ac:dyDescent="0.25">
      <c r="A7" s="387" t="s">
        <v>107</v>
      </c>
      <c r="B7" s="388"/>
      <c r="C7" s="388"/>
      <c r="D7" s="388"/>
      <c r="E7" s="388"/>
      <c r="F7" s="389"/>
    </row>
    <row r="8" spans="1:7" s="87" customFormat="1" ht="28.5" customHeight="1" x14ac:dyDescent="0.25">
      <c r="A8" s="387" t="s">
        <v>108</v>
      </c>
      <c r="B8" s="388"/>
      <c r="C8" s="388"/>
      <c r="D8" s="388"/>
      <c r="E8" s="388"/>
      <c r="F8" s="389"/>
    </row>
    <row r="9" spans="1:7" s="87" customFormat="1" ht="27" customHeight="1" x14ac:dyDescent="0.25">
      <c r="A9" s="387" t="s">
        <v>109</v>
      </c>
      <c r="B9" s="388"/>
      <c r="C9" s="388"/>
      <c r="D9" s="388"/>
      <c r="E9" s="388"/>
      <c r="F9" s="389"/>
    </row>
    <row r="10" spans="1:7" s="87" customFormat="1" ht="29.25" customHeight="1" x14ac:dyDescent="0.25">
      <c r="A10" s="387" t="s">
        <v>110</v>
      </c>
      <c r="B10" s="388"/>
      <c r="C10" s="388"/>
      <c r="D10" s="388"/>
      <c r="E10" s="388"/>
      <c r="F10" s="389"/>
    </row>
    <row r="11" spans="1:7" s="87" customFormat="1" ht="44.25" customHeight="1" x14ac:dyDescent="0.25">
      <c r="A11" s="390"/>
      <c r="B11" s="391"/>
      <c r="C11" s="391"/>
      <c r="D11" s="391"/>
      <c r="E11" s="391"/>
      <c r="F11" s="392"/>
    </row>
    <row r="12" spans="1:7" ht="114" customHeight="1" x14ac:dyDescent="0.3">
      <c r="A12" s="375" t="s">
        <v>225</v>
      </c>
      <c r="B12" s="376"/>
      <c r="C12" s="376"/>
      <c r="D12" s="376"/>
      <c r="E12" s="376"/>
      <c r="F12" s="377"/>
    </row>
    <row r="13" spans="1:7" ht="33.75" customHeight="1" x14ac:dyDescent="0.3">
      <c r="A13" s="378" t="s">
        <v>149</v>
      </c>
      <c r="B13" s="379"/>
      <c r="C13" s="379"/>
      <c r="D13" s="379"/>
      <c r="E13" s="379"/>
      <c r="F13" s="380"/>
    </row>
    <row r="14" spans="1:7" s="183" customFormat="1" ht="69" customHeight="1" x14ac:dyDescent="0.3">
      <c r="A14" s="378" t="s">
        <v>150</v>
      </c>
      <c r="B14" s="379"/>
      <c r="C14" s="379"/>
      <c r="D14" s="379"/>
      <c r="E14" s="379"/>
      <c r="F14" s="380"/>
      <c r="G14" s="236"/>
    </row>
    <row r="15" spans="1:7" ht="15.75" customHeight="1" x14ac:dyDescent="0.3">
      <c r="A15" s="176"/>
      <c r="B15" s="177"/>
    </row>
    <row r="16" spans="1:7" s="184" customFormat="1" ht="13.5" x14ac:dyDescent="0.25">
      <c r="A16" s="384" t="s">
        <v>152</v>
      </c>
      <c r="B16" s="385"/>
      <c r="C16" s="385"/>
      <c r="D16" s="385"/>
      <c r="E16" s="385"/>
      <c r="F16" s="386"/>
      <c r="G16" s="237"/>
    </row>
    <row r="17" spans="1:9" s="185" customFormat="1" ht="123.75" customHeight="1" x14ac:dyDescent="0.25">
      <c r="A17" s="381" t="s">
        <v>172</v>
      </c>
      <c r="B17" s="382"/>
      <c r="C17" s="382"/>
      <c r="D17" s="382"/>
      <c r="E17" s="382"/>
      <c r="F17" s="383"/>
      <c r="G17" s="87"/>
      <c r="H17" s="87"/>
      <c r="I17" s="87"/>
    </row>
    <row r="18" spans="1:9" ht="19.5" customHeight="1" x14ac:dyDescent="0.3">
      <c r="A18" s="176"/>
      <c r="B18" s="177"/>
      <c r="C18" s="181"/>
      <c r="D18" s="181"/>
      <c r="E18" s="259"/>
      <c r="F18" s="182"/>
      <c r="G18" s="235"/>
      <c r="H18" s="181"/>
      <c r="I18" s="181"/>
    </row>
    <row r="19" spans="1:9" s="184" customFormat="1" x14ac:dyDescent="0.3">
      <c r="A19" s="176"/>
      <c r="B19" s="177"/>
      <c r="C19" s="181"/>
      <c r="D19" s="181"/>
      <c r="E19" s="259"/>
      <c r="F19" s="182"/>
      <c r="G19" s="235"/>
      <c r="H19" s="181"/>
      <c r="I19" s="181"/>
    </row>
    <row r="20" spans="1:9" s="185" customFormat="1" x14ac:dyDescent="0.3">
      <c r="A20" s="176"/>
      <c r="B20" s="177"/>
      <c r="C20" s="181"/>
      <c r="D20" s="181"/>
      <c r="E20" s="259"/>
      <c r="F20" s="182"/>
      <c r="G20" s="235"/>
      <c r="H20" s="181"/>
      <c r="I20" s="181"/>
    </row>
    <row r="21" spans="1:9" ht="19.5" customHeight="1" thickBot="1" x14ac:dyDescent="0.35">
      <c r="A21" s="223"/>
      <c r="B21" s="224" t="s">
        <v>21</v>
      </c>
      <c r="C21" s="225" t="s">
        <v>22</v>
      </c>
      <c r="D21" s="225" t="s">
        <v>23</v>
      </c>
      <c r="E21" s="279" t="s">
        <v>24</v>
      </c>
      <c r="F21" s="226" t="s">
        <v>25</v>
      </c>
      <c r="G21" s="236"/>
      <c r="H21" s="183"/>
      <c r="I21" s="183"/>
    </row>
    <row r="22" spans="1:9" s="184" customFormat="1" ht="15.75" thickTop="1" x14ac:dyDescent="0.25">
      <c r="A22" s="181"/>
      <c r="B22" s="181"/>
      <c r="C22" s="181"/>
      <c r="D22" s="181"/>
      <c r="E22" s="259"/>
      <c r="F22" s="182"/>
      <c r="G22" s="235"/>
      <c r="H22" s="181"/>
      <c r="I22" s="181"/>
    </row>
    <row r="23" spans="1:9" s="185" customFormat="1" ht="51" x14ac:dyDescent="0.2">
      <c r="A23" s="186" t="s">
        <v>39</v>
      </c>
      <c r="B23" s="62" t="s">
        <v>173</v>
      </c>
      <c r="C23" s="96" t="s">
        <v>34</v>
      </c>
      <c r="D23" s="94">
        <v>1.3</v>
      </c>
      <c r="E23" s="329"/>
      <c r="F23" s="187">
        <f>E23*D23</f>
        <v>0</v>
      </c>
      <c r="G23" s="238"/>
      <c r="H23" s="184"/>
      <c r="I23" s="184"/>
    </row>
    <row r="24" spans="1:9" ht="19.5" customHeight="1" x14ac:dyDescent="0.3">
      <c r="A24" s="188" t="s">
        <v>129</v>
      </c>
      <c r="B24" s="72" t="s">
        <v>143</v>
      </c>
      <c r="C24" s="185"/>
      <c r="D24" s="185"/>
      <c r="E24" s="330"/>
      <c r="F24" s="190"/>
      <c r="G24" s="239"/>
      <c r="H24" s="191"/>
      <c r="I24" s="185"/>
    </row>
    <row r="25" spans="1:9" s="184" customFormat="1" ht="15" x14ac:dyDescent="0.25">
      <c r="A25" s="181"/>
      <c r="B25" s="181"/>
      <c r="C25" s="181"/>
      <c r="D25" s="181"/>
      <c r="E25" s="331"/>
      <c r="F25" s="182"/>
      <c r="G25" s="235"/>
      <c r="H25" s="181"/>
      <c r="I25" s="181"/>
    </row>
    <row r="26" spans="1:9" s="185" customFormat="1" ht="51" x14ac:dyDescent="0.2">
      <c r="A26" s="186" t="s">
        <v>41</v>
      </c>
      <c r="B26" s="62" t="s">
        <v>122</v>
      </c>
      <c r="C26" s="96" t="s">
        <v>34</v>
      </c>
      <c r="D26" s="94">
        <v>12.8</v>
      </c>
      <c r="E26" s="329"/>
      <c r="F26" s="187">
        <f>E26*D26</f>
        <v>0</v>
      </c>
      <c r="G26" s="238"/>
      <c r="H26" s="184"/>
      <c r="I26" s="184"/>
    </row>
    <row r="27" spans="1:9" x14ac:dyDescent="0.3">
      <c r="A27" s="188" t="s">
        <v>129</v>
      </c>
      <c r="B27" s="62" t="s">
        <v>174</v>
      </c>
      <c r="C27" s="185"/>
      <c r="D27" s="185"/>
      <c r="E27" s="330"/>
      <c r="F27" s="190"/>
      <c r="G27" s="239"/>
      <c r="H27" s="191"/>
      <c r="I27" s="185"/>
    </row>
    <row r="28" spans="1:9" s="184" customFormat="1" ht="15" x14ac:dyDescent="0.25">
      <c r="A28" s="181"/>
      <c r="B28" s="181"/>
      <c r="C28" s="181"/>
      <c r="D28" s="181"/>
      <c r="E28" s="331"/>
      <c r="F28" s="182"/>
      <c r="G28" s="235"/>
      <c r="H28" s="181"/>
      <c r="I28" s="181"/>
    </row>
    <row r="29" spans="1:9" s="185" customFormat="1" ht="51" x14ac:dyDescent="0.2">
      <c r="A29" s="186" t="s">
        <v>83</v>
      </c>
      <c r="B29" s="62" t="s">
        <v>155</v>
      </c>
      <c r="C29" s="96" t="s">
        <v>34</v>
      </c>
      <c r="D29" s="94">
        <v>11.5</v>
      </c>
      <c r="E29" s="329"/>
      <c r="F29" s="187">
        <f>E29*D29</f>
        <v>0</v>
      </c>
      <c r="G29" s="238"/>
      <c r="H29" s="184"/>
      <c r="I29" s="192"/>
    </row>
    <row r="30" spans="1:9" ht="42.75" customHeight="1" x14ac:dyDescent="0.3">
      <c r="A30" s="188" t="s">
        <v>129</v>
      </c>
      <c r="B30" s="62" t="s">
        <v>175</v>
      </c>
      <c r="C30" s="184"/>
      <c r="D30" s="184"/>
      <c r="E30" s="330"/>
      <c r="F30" s="193"/>
      <c r="G30" s="239"/>
      <c r="H30" s="191"/>
      <c r="I30" s="185"/>
    </row>
    <row r="31" spans="1:9" s="184" customFormat="1" ht="15" x14ac:dyDescent="0.25">
      <c r="A31" s="181"/>
      <c r="B31" s="311" t="s">
        <v>218</v>
      </c>
      <c r="E31" s="330"/>
      <c r="F31" s="193"/>
      <c r="G31" s="235"/>
      <c r="H31" s="181"/>
      <c r="I31" s="181"/>
    </row>
    <row r="32" spans="1:9" s="184" customFormat="1" ht="15" x14ac:dyDescent="0.25">
      <c r="A32" s="181"/>
      <c r="B32" s="310"/>
      <c r="E32" s="330"/>
      <c r="F32" s="193"/>
      <c r="G32" s="235"/>
      <c r="H32" s="181"/>
      <c r="I32" s="181"/>
    </row>
    <row r="33" spans="1:9" s="185" customFormat="1" ht="51" x14ac:dyDescent="0.2">
      <c r="A33" s="186" t="s">
        <v>63</v>
      </c>
      <c r="B33" s="62" t="s">
        <v>155</v>
      </c>
      <c r="C33" s="96" t="s">
        <v>34</v>
      </c>
      <c r="D33" s="94">
        <v>5.7</v>
      </c>
      <c r="E33" s="329"/>
      <c r="F33" s="187">
        <f>E33*D33</f>
        <v>0</v>
      </c>
      <c r="G33" s="238"/>
      <c r="H33" s="184"/>
      <c r="I33" s="192"/>
    </row>
    <row r="34" spans="1:9" ht="26.25" customHeight="1" x14ac:dyDescent="0.3">
      <c r="A34" s="188" t="s">
        <v>129</v>
      </c>
      <c r="B34" s="62" t="s">
        <v>181</v>
      </c>
      <c r="C34" s="184"/>
      <c r="D34" s="184"/>
      <c r="E34" s="330"/>
      <c r="F34" s="193"/>
      <c r="G34" s="239"/>
      <c r="H34" s="191"/>
      <c r="I34" s="185"/>
    </row>
    <row r="35" spans="1:9" s="184" customFormat="1" ht="26.25" x14ac:dyDescent="0.25">
      <c r="A35" s="181"/>
      <c r="B35" s="293" t="s">
        <v>182</v>
      </c>
      <c r="E35" s="330"/>
      <c r="F35" s="193"/>
      <c r="G35" s="235"/>
      <c r="H35" s="181"/>
      <c r="I35" s="181"/>
    </row>
    <row r="36" spans="1:9" s="184" customFormat="1" ht="15" x14ac:dyDescent="0.25">
      <c r="A36" s="181"/>
      <c r="B36" s="312" t="s">
        <v>218</v>
      </c>
      <c r="E36" s="330"/>
      <c r="F36" s="193"/>
      <c r="G36" s="235"/>
      <c r="H36" s="181"/>
      <c r="I36" s="181"/>
    </row>
    <row r="37" spans="1:9" s="185" customFormat="1" ht="27" customHeight="1" x14ac:dyDescent="0.25">
      <c r="A37" s="181"/>
      <c r="B37" s="184"/>
      <c r="C37" s="184"/>
      <c r="D37" s="184"/>
      <c r="E37" s="330"/>
      <c r="F37" s="193"/>
      <c r="G37" s="238"/>
      <c r="H37" s="184"/>
      <c r="I37" s="184"/>
    </row>
    <row r="38" spans="1:9" ht="63" customHeight="1" x14ac:dyDescent="0.3">
      <c r="A38" s="186" t="s">
        <v>147</v>
      </c>
      <c r="B38" s="199" t="s">
        <v>117</v>
      </c>
      <c r="C38" s="184"/>
      <c r="D38" s="184"/>
      <c r="E38" s="332"/>
      <c r="F38" s="193"/>
      <c r="G38" s="239"/>
      <c r="H38" s="191"/>
    </row>
    <row r="39" spans="1:9" s="184" customFormat="1" ht="7.5" customHeight="1" x14ac:dyDescent="0.25">
      <c r="A39" s="186"/>
      <c r="B39" s="200"/>
      <c r="C39" s="198"/>
      <c r="D39" s="198"/>
      <c r="E39" s="333"/>
      <c r="F39" s="201"/>
      <c r="G39" s="235"/>
      <c r="H39" s="181"/>
    </row>
    <row r="40" spans="1:9" s="185" customFormat="1" x14ac:dyDescent="0.2">
      <c r="A40" s="196"/>
      <c r="B40" s="202" t="s">
        <v>144</v>
      </c>
      <c r="C40" s="96" t="s">
        <v>40</v>
      </c>
      <c r="D40" s="94">
        <v>2360</v>
      </c>
      <c r="E40" s="329"/>
      <c r="F40" s="187">
        <f>E40*D40</f>
        <v>0</v>
      </c>
      <c r="G40" s="238"/>
      <c r="H40" s="184"/>
    </row>
    <row r="41" spans="1:9" x14ac:dyDescent="0.3">
      <c r="A41" s="196"/>
      <c r="B41" s="202" t="s">
        <v>145</v>
      </c>
      <c r="C41" s="96" t="s">
        <v>40</v>
      </c>
      <c r="D41" s="178">
        <v>0</v>
      </c>
      <c r="E41" s="329"/>
      <c r="F41" s="187">
        <f>E41*D41</f>
        <v>0</v>
      </c>
      <c r="G41" s="239"/>
      <c r="H41" s="191"/>
    </row>
    <row r="42" spans="1:9" s="184" customFormat="1" ht="15" x14ac:dyDescent="0.25">
      <c r="A42" s="186"/>
      <c r="B42" s="202" t="s">
        <v>146</v>
      </c>
      <c r="C42" s="96" t="s">
        <v>40</v>
      </c>
      <c r="D42" s="94">
        <v>1270</v>
      </c>
      <c r="E42" s="329"/>
      <c r="F42" s="187">
        <f>E42*D42</f>
        <v>0</v>
      </c>
      <c r="G42" s="235"/>
      <c r="H42" s="181"/>
    </row>
    <row r="43" spans="1:9" s="185" customFormat="1" x14ac:dyDescent="0.2">
      <c r="A43" s="196"/>
      <c r="B43" s="202"/>
      <c r="C43" s="184"/>
      <c r="D43" s="184"/>
      <c r="E43" s="262"/>
      <c r="F43" s="193"/>
      <c r="G43" s="238"/>
      <c r="H43" s="184"/>
    </row>
    <row r="44" spans="1:9" ht="17.25" thickBot="1" x14ac:dyDescent="0.35">
      <c r="B44" s="72"/>
      <c r="C44" s="185"/>
      <c r="D44" s="185"/>
      <c r="E44" s="262"/>
      <c r="F44" s="190"/>
      <c r="G44" s="239"/>
      <c r="H44" s="191"/>
    </row>
    <row r="45" spans="1:9" s="184" customFormat="1" ht="17.25" thickBot="1" x14ac:dyDescent="0.35">
      <c r="A45" s="179"/>
      <c r="B45" s="207" t="s">
        <v>42</v>
      </c>
      <c r="C45" s="208"/>
      <c r="D45" s="209"/>
      <c r="E45" s="263"/>
      <c r="F45" s="210">
        <f>SUM(F23:F43)</f>
        <v>0</v>
      </c>
      <c r="G45" s="235"/>
      <c r="H45" s="181"/>
    </row>
    <row r="46" spans="1:9" s="185" customFormat="1" ht="17.25" thickTop="1" x14ac:dyDescent="0.2">
      <c r="A46" s="179"/>
      <c r="B46" s="211"/>
      <c r="C46" s="212"/>
      <c r="D46" s="213"/>
      <c r="E46" s="264"/>
      <c r="F46" s="214"/>
      <c r="G46" s="238"/>
      <c r="H46" s="184"/>
    </row>
    <row r="47" spans="1:9" ht="27" customHeight="1" x14ac:dyDescent="0.3">
      <c r="G47" s="239"/>
      <c r="H47" s="191"/>
    </row>
    <row r="48" spans="1:9" s="184" customFormat="1" x14ac:dyDescent="0.3">
      <c r="A48" s="179"/>
      <c r="B48" s="215"/>
      <c r="C48" s="178"/>
      <c r="D48" s="178"/>
      <c r="E48" s="261"/>
      <c r="F48" s="180"/>
      <c r="G48" s="235"/>
      <c r="H48" s="181"/>
    </row>
    <row r="49" spans="1:8" s="184" customFormat="1" x14ac:dyDescent="0.3">
      <c r="A49" s="179"/>
      <c r="B49" s="215"/>
      <c r="C49" s="178"/>
      <c r="D49" s="178"/>
      <c r="E49" s="261"/>
      <c r="F49" s="180"/>
      <c r="G49" s="240"/>
    </row>
    <row r="50" spans="1:8" s="185" customFormat="1" ht="16.5" customHeight="1" x14ac:dyDescent="0.3">
      <c r="A50" s="179"/>
      <c r="B50" s="215"/>
      <c r="C50" s="178"/>
      <c r="D50" s="178"/>
      <c r="E50" s="261"/>
      <c r="F50" s="180"/>
      <c r="G50" s="237"/>
      <c r="H50" s="191"/>
    </row>
    <row r="51" spans="1:8" s="184" customFormat="1" x14ac:dyDescent="0.3">
      <c r="A51" s="179"/>
      <c r="B51" s="215"/>
      <c r="C51" s="178"/>
      <c r="D51" s="178"/>
      <c r="E51" s="261"/>
      <c r="F51" s="180"/>
      <c r="G51" s="239"/>
      <c r="H51" s="181"/>
    </row>
    <row r="52" spans="1:8" s="184" customFormat="1" x14ac:dyDescent="0.3">
      <c r="A52" s="179"/>
      <c r="B52" s="215"/>
      <c r="C52" s="178"/>
      <c r="D52" s="178"/>
      <c r="E52" s="261"/>
      <c r="F52" s="180"/>
      <c r="G52" s="236"/>
    </row>
    <row r="53" spans="1:8" s="184" customFormat="1" x14ac:dyDescent="0.3">
      <c r="A53" s="179"/>
      <c r="B53" s="215"/>
      <c r="C53" s="178"/>
      <c r="D53" s="178"/>
      <c r="E53" s="261"/>
      <c r="F53" s="180"/>
      <c r="G53" s="241"/>
      <c r="H53" s="191"/>
    </row>
    <row r="54" spans="1:8" s="184" customFormat="1" x14ac:dyDescent="0.3">
      <c r="A54" s="179"/>
      <c r="B54" s="215"/>
      <c r="C54" s="178"/>
      <c r="D54" s="178"/>
      <c r="E54" s="261"/>
      <c r="F54" s="180"/>
      <c r="G54" s="234"/>
      <c r="H54" s="181"/>
    </row>
    <row r="55" spans="1:8" s="184" customFormat="1" x14ac:dyDescent="0.3">
      <c r="A55" s="179"/>
      <c r="B55" s="215"/>
      <c r="C55" s="178"/>
      <c r="D55" s="178"/>
      <c r="E55" s="261"/>
      <c r="F55" s="180"/>
      <c r="G55" s="234"/>
      <c r="H55" s="195"/>
    </row>
    <row r="56" spans="1:8" s="184" customFormat="1" x14ac:dyDescent="0.3">
      <c r="A56" s="179"/>
      <c r="B56" s="215"/>
      <c r="C56" s="178"/>
      <c r="D56" s="178"/>
      <c r="E56" s="261"/>
      <c r="F56" s="180"/>
      <c r="G56" s="234"/>
      <c r="H56" s="195"/>
    </row>
    <row r="57" spans="1:8" s="184" customFormat="1" x14ac:dyDescent="0.3">
      <c r="A57" s="179"/>
      <c r="B57" s="215"/>
      <c r="C57" s="178"/>
      <c r="D57" s="178"/>
      <c r="E57" s="261"/>
      <c r="F57" s="180"/>
      <c r="G57" s="234"/>
      <c r="H57" s="191"/>
    </row>
    <row r="58" spans="1:8" s="184" customFormat="1" x14ac:dyDescent="0.3">
      <c r="A58" s="179"/>
      <c r="B58" s="215"/>
      <c r="C58" s="178"/>
      <c r="D58" s="178"/>
      <c r="E58" s="261"/>
      <c r="F58" s="180"/>
      <c r="G58" s="234"/>
      <c r="H58" s="195"/>
    </row>
    <row r="59" spans="1:8" s="184" customFormat="1" x14ac:dyDescent="0.3">
      <c r="A59" s="179"/>
      <c r="B59" s="215"/>
      <c r="C59" s="178"/>
      <c r="D59" s="178"/>
      <c r="E59" s="261"/>
      <c r="F59" s="180"/>
      <c r="G59" s="234"/>
      <c r="H59" s="195"/>
    </row>
    <row r="60" spans="1:8" s="184" customFormat="1" x14ac:dyDescent="0.3">
      <c r="A60" s="179"/>
      <c r="B60" s="215"/>
      <c r="C60" s="178"/>
      <c r="D60" s="178"/>
      <c r="E60" s="261"/>
      <c r="F60" s="180"/>
      <c r="G60" s="234"/>
    </row>
    <row r="61" spans="1:8" s="184" customFormat="1" x14ac:dyDescent="0.3">
      <c r="A61" s="179"/>
      <c r="B61" s="215"/>
      <c r="C61" s="178"/>
      <c r="D61" s="178"/>
      <c r="E61" s="261"/>
      <c r="F61" s="180"/>
      <c r="G61" s="234"/>
      <c r="H61" s="195"/>
    </row>
    <row r="62" spans="1:8" s="184" customFormat="1" x14ac:dyDescent="0.3">
      <c r="A62" s="179"/>
      <c r="B62" s="215"/>
      <c r="C62" s="178"/>
      <c r="D62" s="178"/>
      <c r="E62" s="261"/>
      <c r="F62" s="180"/>
      <c r="G62" s="234"/>
      <c r="H62" s="195"/>
    </row>
    <row r="63" spans="1:8" s="184" customFormat="1" x14ac:dyDescent="0.3">
      <c r="A63" s="179"/>
      <c r="B63" s="215"/>
      <c r="C63" s="178"/>
      <c r="D63" s="178"/>
      <c r="E63" s="261"/>
      <c r="F63" s="180"/>
      <c r="G63" s="234"/>
    </row>
    <row r="64" spans="1:8" s="184" customFormat="1" x14ac:dyDescent="0.3">
      <c r="A64" s="179"/>
      <c r="B64" s="215"/>
      <c r="C64" s="178"/>
      <c r="D64" s="178"/>
      <c r="E64" s="261"/>
      <c r="F64" s="180"/>
      <c r="G64" s="234"/>
      <c r="H64" s="195"/>
    </row>
    <row r="65" spans="1:8" s="184" customFormat="1" x14ac:dyDescent="0.3">
      <c r="A65" s="179"/>
      <c r="B65" s="215"/>
      <c r="C65" s="178"/>
      <c r="D65" s="178"/>
      <c r="E65" s="261"/>
      <c r="F65" s="180"/>
      <c r="G65" s="234"/>
      <c r="H65" s="195"/>
    </row>
    <row r="66" spans="1:8" s="184" customFormat="1" x14ac:dyDescent="0.3">
      <c r="A66" s="179"/>
      <c r="B66" s="215"/>
      <c r="C66" s="178"/>
      <c r="D66" s="178"/>
      <c r="E66" s="261"/>
      <c r="F66" s="180"/>
      <c r="G66" s="234"/>
    </row>
    <row r="67" spans="1:8" s="184" customFormat="1" x14ac:dyDescent="0.3">
      <c r="A67" s="179"/>
      <c r="B67" s="215"/>
      <c r="C67" s="178"/>
      <c r="D67" s="178"/>
      <c r="E67" s="261"/>
      <c r="F67" s="180"/>
      <c r="G67" s="234"/>
      <c r="H67" s="195"/>
    </row>
    <row r="68" spans="1:8" s="184" customFormat="1" x14ac:dyDescent="0.3">
      <c r="A68" s="179"/>
      <c r="B68" s="215"/>
      <c r="C68" s="178"/>
      <c r="D68" s="178"/>
      <c r="E68" s="261"/>
      <c r="F68" s="180"/>
      <c r="G68" s="234"/>
      <c r="H68" s="195"/>
    </row>
    <row r="69" spans="1:8" s="184" customFormat="1" x14ac:dyDescent="0.3">
      <c r="A69" s="179"/>
      <c r="B69" s="215"/>
      <c r="C69" s="178"/>
      <c r="D69" s="178"/>
      <c r="E69" s="261"/>
      <c r="F69" s="180"/>
      <c r="G69" s="234"/>
    </row>
    <row r="70" spans="1:8" s="184" customFormat="1" x14ac:dyDescent="0.3">
      <c r="A70" s="179"/>
      <c r="B70" s="215"/>
      <c r="C70" s="178"/>
      <c r="D70" s="178"/>
      <c r="E70" s="261"/>
      <c r="F70" s="180"/>
      <c r="G70" s="234"/>
      <c r="H70" s="195"/>
    </row>
    <row r="71" spans="1:8" s="184" customFormat="1" x14ac:dyDescent="0.3">
      <c r="A71" s="179"/>
      <c r="B71" s="215"/>
      <c r="C71" s="178"/>
      <c r="D71" s="178"/>
      <c r="E71" s="261"/>
      <c r="F71" s="180"/>
      <c r="G71" s="234"/>
      <c r="H71" s="195"/>
    </row>
    <row r="72" spans="1:8" s="184" customFormat="1" x14ac:dyDescent="0.3">
      <c r="A72" s="179"/>
      <c r="B72" s="215"/>
      <c r="C72" s="178"/>
      <c r="D72" s="178"/>
      <c r="E72" s="261"/>
      <c r="F72" s="180"/>
      <c r="G72" s="234"/>
    </row>
    <row r="73" spans="1:8" s="184" customFormat="1" x14ac:dyDescent="0.3">
      <c r="A73" s="179"/>
      <c r="B73" s="215"/>
      <c r="C73" s="178"/>
      <c r="D73" s="178"/>
      <c r="E73" s="261"/>
      <c r="F73" s="180"/>
      <c r="G73" s="234"/>
      <c r="H73" s="195"/>
    </row>
    <row r="74" spans="1:8" s="184" customFormat="1" x14ac:dyDescent="0.3">
      <c r="A74" s="179"/>
      <c r="B74" s="215"/>
      <c r="C74" s="178"/>
      <c r="D74" s="178"/>
      <c r="E74" s="261"/>
      <c r="F74" s="180"/>
      <c r="G74" s="234"/>
      <c r="H74" s="195"/>
    </row>
    <row r="75" spans="1:8" s="184" customFormat="1" x14ac:dyDescent="0.3">
      <c r="A75" s="179"/>
      <c r="B75" s="215"/>
      <c r="C75" s="178"/>
      <c r="D75" s="178"/>
      <c r="E75" s="261"/>
      <c r="F75" s="180"/>
      <c r="G75" s="234"/>
    </row>
    <row r="76" spans="1:8" s="184" customFormat="1" x14ac:dyDescent="0.3">
      <c r="A76" s="179"/>
      <c r="B76" s="215"/>
      <c r="C76" s="178"/>
      <c r="D76" s="178"/>
      <c r="E76" s="261"/>
      <c r="F76" s="180"/>
      <c r="G76" s="234"/>
      <c r="H76" s="195"/>
    </row>
    <row r="77" spans="1:8" s="184" customFormat="1" x14ac:dyDescent="0.3">
      <c r="A77" s="179"/>
      <c r="B77" s="215"/>
      <c r="C77" s="178"/>
      <c r="D77" s="178"/>
      <c r="E77" s="261"/>
      <c r="F77" s="180"/>
      <c r="G77" s="234"/>
      <c r="H77" s="195"/>
    </row>
    <row r="78" spans="1:8" s="184" customFormat="1" x14ac:dyDescent="0.3">
      <c r="A78" s="179"/>
      <c r="B78" s="215"/>
      <c r="C78" s="178"/>
      <c r="D78" s="178"/>
      <c r="E78" s="261"/>
      <c r="F78" s="180"/>
      <c r="G78" s="234"/>
    </row>
    <row r="79" spans="1:8" s="184" customFormat="1" x14ac:dyDescent="0.3">
      <c r="A79" s="179"/>
      <c r="B79" s="215"/>
      <c r="C79" s="178"/>
      <c r="D79" s="178"/>
      <c r="E79" s="261"/>
      <c r="F79" s="180"/>
      <c r="G79" s="234"/>
      <c r="H79" s="195"/>
    </row>
    <row r="80" spans="1:8" s="184" customFormat="1" x14ac:dyDescent="0.3">
      <c r="A80" s="179"/>
      <c r="B80" s="215"/>
      <c r="C80" s="178"/>
      <c r="D80" s="178"/>
      <c r="E80" s="261"/>
      <c r="F80" s="180"/>
      <c r="G80" s="234"/>
      <c r="H80" s="195"/>
    </row>
    <row r="81" spans="1:8" s="184" customFormat="1" x14ac:dyDescent="0.3">
      <c r="A81" s="179"/>
      <c r="B81" s="215"/>
      <c r="C81" s="178"/>
      <c r="D81" s="178"/>
      <c r="E81" s="261"/>
      <c r="F81" s="180"/>
      <c r="G81" s="234"/>
    </row>
    <row r="82" spans="1:8" s="184" customFormat="1" x14ac:dyDescent="0.3">
      <c r="A82" s="179"/>
      <c r="B82" s="215"/>
      <c r="C82" s="178"/>
      <c r="D82" s="178"/>
      <c r="E82" s="261"/>
      <c r="F82" s="180"/>
      <c r="G82" s="234"/>
      <c r="H82" s="195"/>
    </row>
    <row r="83" spans="1:8" s="184" customFormat="1" x14ac:dyDescent="0.3">
      <c r="A83" s="179"/>
      <c r="B83" s="215"/>
      <c r="C83" s="178"/>
      <c r="D83" s="178"/>
      <c r="E83" s="261"/>
      <c r="F83" s="180"/>
      <c r="G83" s="234"/>
      <c r="H83" s="195"/>
    </row>
    <row r="84" spans="1:8" s="184" customFormat="1" x14ac:dyDescent="0.3">
      <c r="A84" s="179"/>
      <c r="B84" s="215"/>
      <c r="C84" s="178"/>
      <c r="D84" s="178"/>
      <c r="E84" s="261"/>
      <c r="F84" s="180"/>
      <c r="G84" s="234"/>
    </row>
    <row r="85" spans="1:8" s="184" customFormat="1" x14ac:dyDescent="0.3">
      <c r="A85" s="179"/>
      <c r="B85" s="215"/>
      <c r="C85" s="178"/>
      <c r="D85" s="178"/>
      <c r="E85" s="261"/>
      <c r="F85" s="180"/>
      <c r="G85" s="234"/>
      <c r="H85" s="195"/>
    </row>
    <row r="86" spans="1:8" s="184" customFormat="1" x14ac:dyDescent="0.3">
      <c r="A86" s="179"/>
      <c r="B86" s="215"/>
      <c r="C86" s="178"/>
      <c r="D86" s="178"/>
      <c r="E86" s="261"/>
      <c r="F86" s="180"/>
      <c r="G86" s="234"/>
      <c r="H86" s="195"/>
    </row>
    <row r="87" spans="1:8" s="184" customFormat="1" x14ac:dyDescent="0.3">
      <c r="A87" s="179"/>
      <c r="B87" s="215"/>
      <c r="C87" s="178"/>
      <c r="D87" s="178"/>
      <c r="E87" s="261"/>
      <c r="F87" s="180"/>
      <c r="G87" s="234"/>
    </row>
    <row r="88" spans="1:8" s="184" customFormat="1" x14ac:dyDescent="0.3">
      <c r="A88" s="179"/>
      <c r="B88" s="215"/>
      <c r="C88" s="178"/>
      <c r="D88" s="178"/>
      <c r="E88" s="261"/>
      <c r="F88" s="180"/>
      <c r="G88" s="234"/>
    </row>
    <row r="89" spans="1:8" s="184" customFormat="1" x14ac:dyDescent="0.3">
      <c r="A89" s="179"/>
      <c r="B89" s="215"/>
      <c r="C89" s="178"/>
      <c r="D89" s="178"/>
      <c r="E89" s="261"/>
      <c r="F89" s="180"/>
      <c r="G89" s="234"/>
    </row>
    <row r="90" spans="1:8" s="184" customFormat="1" x14ac:dyDescent="0.3">
      <c r="A90" s="179"/>
      <c r="B90" s="215"/>
      <c r="C90" s="178"/>
      <c r="D90" s="178"/>
      <c r="E90" s="261"/>
      <c r="F90" s="180"/>
      <c r="G90" s="234"/>
    </row>
    <row r="91" spans="1:8" s="184" customFormat="1" x14ac:dyDescent="0.3">
      <c r="A91" s="179"/>
      <c r="B91" s="215"/>
      <c r="C91" s="178"/>
      <c r="D91" s="178"/>
      <c r="E91" s="261"/>
      <c r="F91" s="180"/>
      <c r="G91" s="234"/>
    </row>
    <row r="92" spans="1:8" s="184" customFormat="1" x14ac:dyDescent="0.3">
      <c r="A92" s="179"/>
      <c r="B92" s="215"/>
      <c r="C92" s="178"/>
      <c r="D92" s="178"/>
      <c r="E92" s="261"/>
      <c r="F92" s="180"/>
      <c r="G92" s="234"/>
    </row>
    <row r="93" spans="1:8" s="184" customFormat="1" x14ac:dyDescent="0.3">
      <c r="A93" s="179"/>
      <c r="B93" s="215"/>
      <c r="C93" s="178"/>
      <c r="D93" s="178"/>
      <c r="E93" s="261"/>
      <c r="F93" s="180"/>
      <c r="G93" s="234"/>
    </row>
    <row r="94" spans="1:8" s="184" customFormat="1" x14ac:dyDescent="0.3">
      <c r="A94" s="179"/>
      <c r="B94" s="215"/>
      <c r="C94" s="178"/>
      <c r="D94" s="178"/>
      <c r="E94" s="261"/>
      <c r="F94" s="180"/>
      <c r="G94" s="234"/>
    </row>
    <row r="95" spans="1:8" s="184" customFormat="1" x14ac:dyDescent="0.3">
      <c r="A95" s="179"/>
      <c r="B95" s="215"/>
      <c r="C95" s="178"/>
      <c r="D95" s="178"/>
      <c r="E95" s="261"/>
      <c r="F95" s="180"/>
      <c r="G95" s="234"/>
    </row>
    <row r="96" spans="1:8" s="184" customFormat="1" x14ac:dyDescent="0.3">
      <c r="A96" s="179"/>
      <c r="B96" s="215"/>
      <c r="C96" s="178"/>
      <c r="D96" s="178"/>
      <c r="E96" s="261"/>
      <c r="F96" s="180"/>
      <c r="G96" s="234"/>
    </row>
    <row r="97" spans="1:8" s="184" customFormat="1" x14ac:dyDescent="0.3">
      <c r="A97" s="179"/>
      <c r="B97" s="215"/>
      <c r="C97" s="178"/>
      <c r="D97" s="178"/>
      <c r="E97" s="261"/>
      <c r="F97" s="180"/>
      <c r="G97" s="234"/>
    </row>
    <row r="98" spans="1:8" s="184" customFormat="1" x14ac:dyDescent="0.3">
      <c r="A98" s="179"/>
      <c r="B98" s="215"/>
      <c r="C98" s="178"/>
      <c r="D98" s="178"/>
      <c r="E98" s="261"/>
      <c r="F98" s="180"/>
      <c r="G98" s="234"/>
    </row>
    <row r="99" spans="1:8" s="184" customFormat="1" x14ac:dyDescent="0.3">
      <c r="A99" s="179"/>
      <c r="B99" s="215"/>
      <c r="C99" s="178"/>
      <c r="D99" s="178"/>
      <c r="E99" s="261"/>
      <c r="F99" s="180"/>
      <c r="G99" s="234"/>
    </row>
    <row r="100" spans="1:8" s="184" customFormat="1" x14ac:dyDescent="0.3">
      <c r="A100" s="179"/>
      <c r="B100" s="215"/>
      <c r="C100" s="178"/>
      <c r="D100" s="178"/>
      <c r="E100" s="261"/>
      <c r="F100" s="180"/>
      <c r="G100" s="234"/>
    </row>
    <row r="101" spans="1:8" s="184" customFormat="1" x14ac:dyDescent="0.3">
      <c r="A101" s="179"/>
      <c r="B101" s="215"/>
      <c r="C101" s="178"/>
      <c r="D101" s="178"/>
      <c r="E101" s="261"/>
      <c r="F101" s="180"/>
      <c r="G101" s="234"/>
    </row>
    <row r="102" spans="1:8" s="184" customFormat="1" x14ac:dyDescent="0.3">
      <c r="A102" s="179"/>
      <c r="B102" s="215"/>
      <c r="C102" s="178"/>
      <c r="D102" s="178"/>
      <c r="E102" s="261"/>
      <c r="F102" s="180"/>
      <c r="G102" s="234"/>
    </row>
    <row r="103" spans="1:8" s="184" customFormat="1" ht="45" customHeight="1" x14ac:dyDescent="0.3">
      <c r="A103" s="179"/>
      <c r="B103" s="215"/>
      <c r="C103" s="178"/>
      <c r="D103" s="178"/>
      <c r="E103" s="261"/>
      <c r="F103" s="180"/>
      <c r="G103" s="234"/>
    </row>
    <row r="104" spans="1:8" s="184" customFormat="1" x14ac:dyDescent="0.3">
      <c r="A104" s="179"/>
      <c r="B104" s="215"/>
      <c r="C104" s="178"/>
      <c r="D104" s="178"/>
      <c r="E104" s="261"/>
      <c r="F104" s="180"/>
      <c r="G104" s="234"/>
    </row>
    <row r="105" spans="1:8" s="184" customFormat="1" x14ac:dyDescent="0.3">
      <c r="A105" s="179"/>
      <c r="B105" s="215"/>
      <c r="C105" s="178"/>
      <c r="D105" s="178"/>
      <c r="E105" s="261"/>
      <c r="F105" s="180"/>
      <c r="G105" s="234"/>
    </row>
    <row r="106" spans="1:8" s="184" customFormat="1" x14ac:dyDescent="0.3">
      <c r="A106" s="179"/>
      <c r="B106" s="215"/>
      <c r="C106" s="178"/>
      <c r="D106" s="178"/>
      <c r="E106" s="261"/>
      <c r="F106" s="180"/>
      <c r="G106" s="234"/>
    </row>
    <row r="107" spans="1:8" s="184" customFormat="1" x14ac:dyDescent="0.3">
      <c r="A107" s="179"/>
      <c r="B107" s="215"/>
      <c r="C107" s="178"/>
      <c r="D107" s="178"/>
      <c r="E107" s="261"/>
      <c r="F107" s="180"/>
      <c r="G107" s="234"/>
    </row>
    <row r="108" spans="1:8" s="184" customFormat="1" x14ac:dyDescent="0.3">
      <c r="A108" s="179"/>
      <c r="B108" s="215"/>
      <c r="C108" s="178"/>
      <c r="D108" s="178"/>
      <c r="E108" s="261"/>
      <c r="F108" s="180"/>
      <c r="G108" s="234"/>
      <c r="H108" s="192"/>
    </row>
    <row r="109" spans="1:8" s="198" customFormat="1" x14ac:dyDescent="0.3">
      <c r="A109" s="179"/>
      <c r="B109" s="215"/>
      <c r="C109" s="178"/>
      <c r="D109" s="178"/>
      <c r="E109" s="261"/>
      <c r="F109" s="180"/>
      <c r="G109" s="234"/>
    </row>
    <row r="110" spans="1:8" s="184" customFormat="1" ht="50.1" customHeight="1" x14ac:dyDescent="0.3">
      <c r="A110" s="179"/>
      <c r="B110" s="215"/>
      <c r="C110" s="178"/>
      <c r="D110" s="178"/>
      <c r="E110" s="261"/>
      <c r="F110" s="180"/>
      <c r="G110" s="234"/>
    </row>
    <row r="111" spans="1:8" s="184" customFormat="1" x14ac:dyDescent="0.3">
      <c r="A111" s="179"/>
      <c r="B111" s="215"/>
      <c r="C111" s="178"/>
      <c r="D111" s="178"/>
      <c r="E111" s="261"/>
      <c r="F111" s="180"/>
      <c r="G111" s="234"/>
    </row>
    <row r="112" spans="1:8" s="184" customFormat="1" x14ac:dyDescent="0.3">
      <c r="A112" s="179"/>
      <c r="B112" s="215"/>
      <c r="C112" s="178"/>
      <c r="D112" s="178"/>
      <c r="E112" s="261"/>
      <c r="F112" s="180"/>
      <c r="G112" s="234"/>
    </row>
    <row r="113" spans="1:8" s="184" customFormat="1" x14ac:dyDescent="0.3">
      <c r="A113" s="179"/>
      <c r="B113" s="215"/>
      <c r="C113" s="178"/>
      <c r="D113" s="178"/>
      <c r="E113" s="261"/>
      <c r="F113" s="180"/>
      <c r="G113" s="234"/>
    </row>
    <row r="114" spans="1:8" s="184" customFormat="1" x14ac:dyDescent="0.3">
      <c r="A114" s="179"/>
      <c r="B114" s="215"/>
      <c r="C114" s="178"/>
      <c r="D114" s="178"/>
      <c r="E114" s="261"/>
      <c r="F114" s="180"/>
      <c r="G114" s="234"/>
    </row>
    <row r="115" spans="1:8" s="184" customFormat="1" x14ac:dyDescent="0.3">
      <c r="A115" s="179"/>
      <c r="B115" s="215"/>
      <c r="C115" s="178"/>
      <c r="D115" s="178"/>
      <c r="E115" s="261"/>
      <c r="F115" s="180"/>
      <c r="G115" s="234"/>
    </row>
    <row r="116" spans="1:8" s="184" customFormat="1" x14ac:dyDescent="0.3">
      <c r="A116" s="179"/>
      <c r="B116" s="215"/>
      <c r="C116" s="178"/>
      <c r="D116" s="178"/>
      <c r="E116" s="261"/>
      <c r="F116" s="180"/>
      <c r="G116" s="234"/>
    </row>
    <row r="117" spans="1:8" s="184" customFormat="1" x14ac:dyDescent="0.3">
      <c r="A117" s="179"/>
      <c r="B117" s="215"/>
      <c r="C117" s="178"/>
      <c r="D117" s="178"/>
      <c r="E117" s="261"/>
      <c r="F117" s="180"/>
      <c r="G117" s="234"/>
    </row>
    <row r="118" spans="1:8" s="184" customFormat="1" x14ac:dyDescent="0.3">
      <c r="A118" s="179"/>
      <c r="B118" s="215"/>
      <c r="C118" s="178"/>
      <c r="D118" s="178"/>
      <c r="E118" s="261"/>
      <c r="F118" s="180"/>
      <c r="G118" s="234"/>
    </row>
    <row r="119" spans="1:8" s="184" customFormat="1" x14ac:dyDescent="0.3">
      <c r="A119" s="179"/>
      <c r="B119" s="215"/>
      <c r="C119" s="178"/>
      <c r="D119" s="178"/>
      <c r="E119" s="261"/>
      <c r="F119" s="180"/>
      <c r="G119" s="234"/>
    </row>
    <row r="120" spans="1:8" s="184" customFormat="1" x14ac:dyDescent="0.3">
      <c r="A120" s="179"/>
      <c r="B120" s="215"/>
      <c r="C120" s="178"/>
      <c r="D120" s="178"/>
      <c r="E120" s="261"/>
      <c r="F120" s="180"/>
      <c r="G120" s="234"/>
      <c r="H120" s="192"/>
    </row>
    <row r="121" spans="1:8" s="184" customFormat="1" x14ac:dyDescent="0.3">
      <c r="A121" s="179"/>
      <c r="B121" s="215"/>
      <c r="C121" s="178"/>
      <c r="D121" s="178"/>
      <c r="E121" s="261"/>
      <c r="F121" s="180"/>
      <c r="G121" s="234"/>
      <c r="H121" s="198"/>
    </row>
    <row r="122" spans="1:8" s="184" customFormat="1" x14ac:dyDescent="0.3">
      <c r="A122" s="179"/>
      <c r="B122" s="215"/>
      <c r="C122" s="178"/>
      <c r="D122" s="178"/>
      <c r="E122" s="261"/>
      <c r="F122" s="180"/>
      <c r="G122" s="234"/>
    </row>
    <row r="123" spans="1:8" s="185" customFormat="1" x14ac:dyDescent="0.3">
      <c r="A123" s="179"/>
      <c r="B123" s="215"/>
      <c r="C123" s="178"/>
      <c r="D123" s="178"/>
      <c r="E123" s="261"/>
      <c r="F123" s="180"/>
      <c r="G123" s="234"/>
      <c r="H123" s="184"/>
    </row>
    <row r="124" spans="1:8" s="183" customFormat="1" x14ac:dyDescent="0.3">
      <c r="A124" s="179"/>
      <c r="B124" s="215"/>
      <c r="C124" s="178"/>
      <c r="D124" s="178"/>
      <c r="E124" s="261"/>
      <c r="F124" s="180"/>
      <c r="G124" s="234"/>
      <c r="H124" s="184"/>
    </row>
    <row r="125" spans="1:8" s="58" customFormat="1" x14ac:dyDescent="0.3">
      <c r="A125" s="179"/>
      <c r="B125" s="215"/>
      <c r="C125" s="178"/>
      <c r="D125" s="178"/>
      <c r="E125" s="261"/>
      <c r="F125" s="180"/>
      <c r="G125" s="234"/>
      <c r="H125" s="184"/>
    </row>
    <row r="126" spans="1:8" x14ac:dyDescent="0.3">
      <c r="H126" s="184"/>
    </row>
    <row r="127" spans="1:8" x14ac:dyDescent="0.3">
      <c r="H127" s="184"/>
    </row>
    <row r="128" spans="1:8" x14ac:dyDescent="0.3">
      <c r="H128" s="184"/>
    </row>
    <row r="129" spans="8:8" x14ac:dyDescent="0.3">
      <c r="H129" s="184"/>
    </row>
    <row r="130" spans="8:8" x14ac:dyDescent="0.3">
      <c r="H130" s="184"/>
    </row>
    <row r="131" spans="8:8" x14ac:dyDescent="0.3">
      <c r="H131" s="184"/>
    </row>
    <row r="132" spans="8:8" x14ac:dyDescent="0.3">
      <c r="H132" s="184"/>
    </row>
    <row r="133" spans="8:8" x14ac:dyDescent="0.3">
      <c r="H133" s="184"/>
    </row>
    <row r="134" spans="8:8" x14ac:dyDescent="0.3">
      <c r="H134" s="184"/>
    </row>
    <row r="135" spans="8:8" x14ac:dyDescent="0.3">
      <c r="H135" s="184"/>
    </row>
    <row r="136" spans="8:8" x14ac:dyDescent="0.3">
      <c r="H136" s="184"/>
    </row>
    <row r="137" spans="8:8" x14ac:dyDescent="0.3">
      <c r="H137" s="191"/>
    </row>
    <row r="138" spans="8:8" x14ac:dyDescent="0.3">
      <c r="H138" s="183"/>
    </row>
    <row r="139" spans="8:8" x14ac:dyDescent="0.3">
      <c r="H139" s="58"/>
    </row>
  </sheetData>
  <sheetProtection algorithmName="SHA-512" hashValue="zUSCin8XgWsvNfXHa6sBOGahJhX03aRMBNEeOS5UavVcHZN4SGTo4lYEf2g7tX+2WNVub91UkmxSmp9zLxsTiA==" saltValue="SI5hdsVmmXAK7Mtga0Ov3g==" spinCount="100000" sheet="1" selectLockedCells="1"/>
  <mergeCells count="13">
    <mergeCell ref="A9:F9"/>
    <mergeCell ref="A10:F10"/>
    <mergeCell ref="A11:F11"/>
    <mergeCell ref="A4:F4"/>
    <mergeCell ref="A5:F5"/>
    <mergeCell ref="A6:F6"/>
    <mergeCell ref="A7:F7"/>
    <mergeCell ref="A8:F8"/>
    <mergeCell ref="A12:F12"/>
    <mergeCell ref="A13:F13"/>
    <mergeCell ref="A14:F14"/>
    <mergeCell ref="A17:F17"/>
    <mergeCell ref="A16:F16"/>
  </mergeCells>
  <phoneticPr fontId="44" type="noConversion"/>
  <pageMargins left="0.78740157480314965" right="0.39370078740157483" top="0.98425196850393704" bottom="0.98425196850393704" header="0.51181102362204722" footer="0.51181102362204722"/>
  <pageSetup paperSize="9" firstPageNumber="0" orientation="portrait" horizontalDpi="300" verticalDpi="300" r:id="rId1"/>
  <headerFooter>
    <oddHeader>&amp;R&amp;9POPIS GRADBENIH DEL
A/3.0 BETONSKA DELA</oddHeader>
    <oddFooter>&amp;R&amp;P</oddFooter>
  </headerFooter>
  <rowBreaks count="1" manualBreakCount="1">
    <brk id="20" max="5" man="1"/>
  </rowBreaks>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topLeftCell="A10" zoomScale="115" zoomScaleNormal="115" workbookViewId="0">
      <selection activeCell="E24" sqref="E24"/>
    </sheetView>
  </sheetViews>
  <sheetFormatPr defaultColWidth="11.42578125" defaultRowHeight="16.5" x14ac:dyDescent="0.3"/>
  <cols>
    <col min="1" max="1" width="7.140625" style="179" customWidth="1"/>
    <col min="2" max="2" width="39.42578125" style="218" customWidth="1"/>
    <col min="3" max="3" width="8.42578125" style="178" customWidth="1"/>
    <col min="4" max="4" width="10.85546875" style="178" customWidth="1"/>
    <col min="5" max="5" width="11.85546875" style="234" customWidth="1"/>
    <col min="6" max="6" width="12.42578125" style="180" customWidth="1"/>
    <col min="7" max="11" width="11.42578125" style="178" customWidth="1"/>
    <col min="12" max="12" width="7.140625" style="178" customWidth="1"/>
    <col min="13" max="16384" width="11.42578125" style="178"/>
  </cols>
  <sheetData>
    <row r="1" spans="1:7" x14ac:dyDescent="0.3">
      <c r="A1" s="176" t="s">
        <v>43</v>
      </c>
      <c r="B1" s="216" t="s">
        <v>82</v>
      </c>
    </row>
    <row r="2" spans="1:7" x14ac:dyDescent="0.3">
      <c r="A2" s="176"/>
      <c r="B2" s="216"/>
    </row>
    <row r="3" spans="1:7" s="181" customFormat="1" ht="15" x14ac:dyDescent="0.25">
      <c r="A3" s="227" t="s">
        <v>78</v>
      </c>
      <c r="B3" s="228"/>
      <c r="C3" s="229"/>
      <c r="D3" s="230"/>
      <c r="E3" s="233"/>
      <c r="F3" s="231"/>
    </row>
    <row r="4" spans="1:7" s="85" customFormat="1" ht="56.25" customHeight="1" x14ac:dyDescent="0.25">
      <c r="A4" s="372" t="s">
        <v>116</v>
      </c>
      <c r="B4" s="397"/>
      <c r="C4" s="397"/>
      <c r="D4" s="397"/>
      <c r="E4" s="397"/>
      <c r="F4" s="398"/>
    </row>
    <row r="5" spans="1:7" s="85" customFormat="1" ht="27.75" customHeight="1" x14ac:dyDescent="0.25">
      <c r="A5" s="363" t="s">
        <v>113</v>
      </c>
      <c r="B5" s="399"/>
      <c r="C5" s="399"/>
      <c r="D5" s="399"/>
      <c r="E5" s="399"/>
      <c r="F5" s="400"/>
    </row>
    <row r="6" spans="1:7" s="85" customFormat="1" ht="28.5" customHeight="1" x14ac:dyDescent="0.25">
      <c r="A6" s="363" t="s">
        <v>114</v>
      </c>
      <c r="B6" s="399"/>
      <c r="C6" s="399"/>
      <c r="D6" s="399"/>
      <c r="E6" s="399"/>
      <c r="F6" s="400"/>
    </row>
    <row r="7" spans="1:7" s="85" customFormat="1" ht="26.25" customHeight="1" x14ac:dyDescent="0.25">
      <c r="A7" s="363" t="s">
        <v>115</v>
      </c>
      <c r="B7" s="399"/>
      <c r="C7" s="399"/>
      <c r="D7" s="399"/>
      <c r="E7" s="399"/>
      <c r="F7" s="400"/>
    </row>
    <row r="8" spans="1:7" s="85" customFormat="1" ht="85.5" customHeight="1" x14ac:dyDescent="0.25">
      <c r="A8" s="363" t="s">
        <v>153</v>
      </c>
      <c r="B8" s="399"/>
      <c r="C8" s="399"/>
      <c r="D8" s="399"/>
      <c r="E8" s="399"/>
      <c r="F8" s="400"/>
    </row>
    <row r="9" spans="1:7" s="85" customFormat="1" ht="28.5" customHeight="1" x14ac:dyDescent="0.25">
      <c r="A9" s="366" t="s">
        <v>119</v>
      </c>
      <c r="B9" s="395"/>
      <c r="C9" s="395"/>
      <c r="D9" s="395"/>
      <c r="E9" s="395"/>
      <c r="F9" s="396"/>
    </row>
    <row r="10" spans="1:7" s="181" customFormat="1" ht="71.25" customHeight="1" x14ac:dyDescent="0.25">
      <c r="A10" s="366" t="s">
        <v>224</v>
      </c>
      <c r="B10" s="395"/>
      <c r="C10" s="395"/>
      <c r="D10" s="395"/>
      <c r="E10" s="395"/>
      <c r="F10" s="396"/>
    </row>
    <row r="11" spans="1:7" s="181" customFormat="1" ht="69.75" customHeight="1" x14ac:dyDescent="0.25">
      <c r="A11" s="366" t="s">
        <v>154</v>
      </c>
      <c r="B11" s="395"/>
      <c r="C11" s="395"/>
      <c r="D11" s="395"/>
      <c r="E11" s="395"/>
      <c r="F11" s="396"/>
    </row>
    <row r="12" spans="1:7" s="181" customFormat="1" ht="15" x14ac:dyDescent="0.25">
      <c r="A12" s="132"/>
      <c r="B12" s="134"/>
      <c r="C12" s="130"/>
      <c r="D12" s="131"/>
      <c r="E12" s="133"/>
      <c r="F12" s="142"/>
    </row>
    <row r="13" spans="1:7" x14ac:dyDescent="0.3">
      <c r="A13" s="176"/>
      <c r="B13" s="216"/>
    </row>
    <row r="14" spans="1:7" s="183" customFormat="1" ht="17.25" thickBot="1" x14ac:dyDescent="0.35">
      <c r="A14" s="223"/>
      <c r="B14" s="232" t="s">
        <v>21</v>
      </c>
      <c r="C14" s="225" t="s">
        <v>22</v>
      </c>
      <c r="D14" s="225" t="s">
        <v>23</v>
      </c>
      <c r="E14" s="265" t="s">
        <v>24</v>
      </c>
      <c r="F14" s="226" t="s">
        <v>25</v>
      </c>
    </row>
    <row r="15" spans="1:7" s="184" customFormat="1" ht="13.5" thickTop="1" x14ac:dyDescent="0.2">
      <c r="A15" s="189"/>
      <c r="B15" s="194"/>
      <c r="E15" s="237"/>
      <c r="F15" s="193"/>
    </row>
    <row r="16" spans="1:7" s="184" customFormat="1" ht="43.5" customHeight="1" x14ac:dyDescent="0.2">
      <c r="A16" s="186" t="s">
        <v>44</v>
      </c>
      <c r="B16" s="62" t="s">
        <v>179</v>
      </c>
      <c r="C16" s="96" t="s">
        <v>27</v>
      </c>
      <c r="D16" s="94">
        <v>31</v>
      </c>
      <c r="E16" s="329"/>
      <c r="F16" s="187">
        <f>E16*D16</f>
        <v>0</v>
      </c>
      <c r="G16" s="217"/>
    </row>
    <row r="17" spans="1:7" s="184" customFormat="1" ht="12.75" x14ac:dyDescent="0.2">
      <c r="A17" s="189"/>
      <c r="B17" s="194"/>
      <c r="E17" s="334"/>
      <c r="F17" s="197"/>
    </row>
    <row r="18" spans="1:7" s="184" customFormat="1" ht="40.5" customHeight="1" x14ac:dyDescent="0.2">
      <c r="A18" s="203" t="s">
        <v>86</v>
      </c>
      <c r="B18" s="62" t="s">
        <v>178</v>
      </c>
      <c r="C18" s="204" t="s">
        <v>35</v>
      </c>
      <c r="D18" s="286">
        <v>40</v>
      </c>
      <c r="E18" s="329"/>
      <c r="F18" s="206">
        <f>E18*D18</f>
        <v>0</v>
      </c>
      <c r="G18" s="217"/>
    </row>
    <row r="19" spans="1:7" s="184" customFormat="1" ht="12.75" x14ac:dyDescent="0.2">
      <c r="A19" s="186"/>
      <c r="B19" s="194"/>
      <c r="E19" s="334"/>
      <c r="F19" s="197"/>
    </row>
    <row r="20" spans="1:7" s="184" customFormat="1" ht="38.25" x14ac:dyDescent="0.2">
      <c r="A20" s="203" t="s">
        <v>84</v>
      </c>
      <c r="B20" s="62" t="s">
        <v>180</v>
      </c>
      <c r="C20" s="204" t="s">
        <v>35</v>
      </c>
      <c r="D20" s="286">
        <v>46.5</v>
      </c>
      <c r="E20" s="329"/>
      <c r="F20" s="206">
        <f>E20*D20</f>
        <v>0</v>
      </c>
      <c r="G20" s="217"/>
    </row>
    <row r="21" spans="1:7" s="184" customFormat="1" ht="12.75" x14ac:dyDescent="0.2">
      <c r="A21" s="282"/>
      <c r="B21" s="283"/>
      <c r="C21" s="284"/>
      <c r="D21" s="284"/>
      <c r="E21" s="335"/>
      <c r="F21" s="285"/>
    </row>
    <row r="22" spans="1:7" s="184" customFormat="1" ht="63.75" x14ac:dyDescent="0.2">
      <c r="A22" s="203" t="s">
        <v>87</v>
      </c>
      <c r="B22" s="62" t="s">
        <v>148</v>
      </c>
      <c r="C22" s="204" t="s">
        <v>35</v>
      </c>
      <c r="D22" s="286">
        <v>32.4</v>
      </c>
      <c r="E22" s="329"/>
      <c r="F22" s="206">
        <f>E22*D22</f>
        <v>0</v>
      </c>
      <c r="G22" s="217"/>
    </row>
    <row r="23" spans="1:7" s="184" customFormat="1" x14ac:dyDescent="0.2">
      <c r="A23" s="203"/>
      <c r="B23" s="62"/>
      <c r="C23" s="204"/>
      <c r="D23" s="286"/>
      <c r="E23" s="329"/>
      <c r="F23" s="206"/>
      <c r="G23" s="217"/>
    </row>
    <row r="24" spans="1:7" s="184" customFormat="1" ht="25.5" x14ac:dyDescent="0.2">
      <c r="A24" s="203" t="s">
        <v>64</v>
      </c>
      <c r="B24" s="62" t="s">
        <v>177</v>
      </c>
      <c r="C24" s="204" t="s">
        <v>27</v>
      </c>
      <c r="D24" s="286">
        <v>17.600000000000001</v>
      </c>
      <c r="E24" s="329"/>
      <c r="F24" s="206">
        <f>E24*D24</f>
        <v>0</v>
      </c>
    </row>
    <row r="25" spans="1:7" s="184" customFormat="1" x14ac:dyDescent="0.2">
      <c r="A25" s="186"/>
      <c r="B25" s="62"/>
      <c r="C25" s="96"/>
      <c r="D25" s="94"/>
      <c r="E25" s="205"/>
      <c r="F25" s="187"/>
      <c r="G25" s="217"/>
    </row>
    <row r="26" spans="1:7" s="184" customFormat="1" ht="13.5" thickBot="1" x14ac:dyDescent="0.25">
      <c r="A26" s="189"/>
      <c r="B26" s="194"/>
      <c r="E26" s="237"/>
      <c r="F26" s="193"/>
    </row>
    <row r="27" spans="1:7" s="184" customFormat="1" ht="17.25" thickBot="1" x14ac:dyDescent="0.35">
      <c r="A27" s="164"/>
      <c r="B27" s="156" t="s">
        <v>45</v>
      </c>
      <c r="C27" s="162"/>
      <c r="D27" s="163"/>
      <c r="E27" s="323"/>
      <c r="F27" s="141">
        <f>SUM(F15:F26)</f>
        <v>0</v>
      </c>
    </row>
    <row r="28" spans="1:7" s="184" customFormat="1" ht="13.5" thickTop="1" x14ac:dyDescent="0.2">
      <c r="A28" s="189"/>
      <c r="B28" s="194"/>
      <c r="E28" s="237"/>
      <c r="F28" s="193"/>
    </row>
    <row r="29" spans="1:7" s="184" customFormat="1" ht="41.25" customHeight="1" x14ac:dyDescent="0.2">
      <c r="A29" s="189"/>
      <c r="B29" s="194"/>
      <c r="E29" s="237"/>
      <c r="F29" s="193"/>
      <c r="G29" s="217"/>
    </row>
    <row r="30" spans="1:7" s="184" customFormat="1" ht="12.75" x14ac:dyDescent="0.2">
      <c r="A30" s="189"/>
      <c r="B30" s="194"/>
      <c r="E30" s="237"/>
      <c r="F30" s="193"/>
    </row>
    <row r="31" spans="1:7" s="184" customFormat="1" ht="41.25" customHeight="1" x14ac:dyDescent="0.2">
      <c r="A31" s="189"/>
      <c r="B31" s="194"/>
      <c r="E31" s="237"/>
      <c r="F31" s="193"/>
      <c r="G31" s="217"/>
    </row>
    <row r="32" spans="1:7" s="184" customFormat="1" ht="12.75" x14ac:dyDescent="0.2">
      <c r="A32" s="189"/>
      <c r="B32" s="194"/>
      <c r="E32" s="237"/>
      <c r="F32" s="193"/>
    </row>
    <row r="33" spans="1:7" s="184" customFormat="1" x14ac:dyDescent="0.2">
      <c r="A33" s="189"/>
      <c r="B33" s="194"/>
      <c r="E33" s="237"/>
      <c r="F33" s="193"/>
      <c r="G33" s="217"/>
    </row>
    <row r="34" spans="1:7" s="184" customFormat="1" x14ac:dyDescent="0.3">
      <c r="A34" s="179"/>
      <c r="B34" s="218"/>
      <c r="C34" s="178"/>
      <c r="D34" s="178"/>
      <c r="E34" s="234"/>
      <c r="F34" s="180"/>
    </row>
    <row r="35" spans="1:7" s="184" customFormat="1" x14ac:dyDescent="0.3">
      <c r="A35" s="179"/>
      <c r="B35" s="218"/>
      <c r="C35" s="178"/>
      <c r="D35" s="178"/>
      <c r="E35" s="234"/>
      <c r="F35" s="180"/>
      <c r="G35" s="217"/>
    </row>
    <row r="36" spans="1:7" s="184" customFormat="1" x14ac:dyDescent="0.3">
      <c r="A36" s="179"/>
      <c r="B36" s="218"/>
      <c r="C36" s="178"/>
      <c r="D36" s="178"/>
      <c r="E36" s="234"/>
      <c r="F36" s="180"/>
    </row>
    <row r="37" spans="1:7" s="184" customFormat="1" ht="55.5" customHeight="1" x14ac:dyDescent="0.3">
      <c r="A37" s="179"/>
      <c r="B37" s="218"/>
      <c r="C37" s="178"/>
      <c r="D37" s="178"/>
      <c r="E37" s="234"/>
      <c r="F37" s="180"/>
      <c r="G37" s="217"/>
    </row>
    <row r="38" spans="1:7" s="184" customFormat="1" ht="13.5" customHeight="1" x14ac:dyDescent="0.3">
      <c r="A38" s="179"/>
      <c r="B38" s="218"/>
      <c r="C38" s="178"/>
      <c r="D38" s="178"/>
      <c r="E38" s="234"/>
      <c r="F38" s="180"/>
    </row>
    <row r="39" spans="1:7" s="184" customFormat="1" x14ac:dyDescent="0.3">
      <c r="A39" s="179"/>
      <c r="B39" s="218"/>
      <c r="C39" s="178"/>
      <c r="D39" s="178"/>
      <c r="E39" s="234"/>
      <c r="F39" s="180"/>
      <c r="G39" s="217"/>
    </row>
    <row r="40" spans="1:7" s="184" customFormat="1" ht="13.5" customHeight="1" x14ac:dyDescent="0.3">
      <c r="A40" s="179"/>
      <c r="B40" s="218"/>
      <c r="C40" s="178"/>
      <c r="D40" s="178"/>
      <c r="E40" s="234"/>
      <c r="F40" s="180"/>
    </row>
    <row r="41" spans="1:7" s="184" customFormat="1" x14ac:dyDescent="0.3">
      <c r="A41" s="179"/>
      <c r="B41" s="218"/>
      <c r="C41" s="178"/>
      <c r="D41" s="178"/>
      <c r="E41" s="234"/>
      <c r="F41" s="180"/>
      <c r="G41" s="217"/>
    </row>
    <row r="42" spans="1:7" s="184" customFormat="1" ht="13.5" customHeight="1" x14ac:dyDescent="0.3">
      <c r="A42" s="179"/>
      <c r="B42" s="218"/>
      <c r="C42" s="178"/>
      <c r="D42" s="178"/>
      <c r="E42" s="234"/>
      <c r="F42" s="180"/>
    </row>
    <row r="43" spans="1:7" s="184" customFormat="1" x14ac:dyDescent="0.3">
      <c r="A43" s="179"/>
      <c r="B43" s="218"/>
      <c r="C43" s="178"/>
      <c r="D43" s="178"/>
      <c r="E43" s="234"/>
      <c r="F43" s="180"/>
      <c r="G43" s="217"/>
    </row>
    <row r="44" spans="1:7" s="184" customFormat="1" ht="13.5" customHeight="1" x14ac:dyDescent="0.3">
      <c r="A44" s="179"/>
      <c r="B44" s="218"/>
      <c r="C44" s="178"/>
      <c r="D44" s="178"/>
      <c r="E44" s="234"/>
      <c r="F44" s="180"/>
    </row>
    <row r="45" spans="1:7" s="184" customFormat="1" x14ac:dyDescent="0.3">
      <c r="A45" s="179"/>
      <c r="B45" s="218"/>
      <c r="C45" s="178"/>
      <c r="D45" s="178"/>
      <c r="E45" s="234"/>
      <c r="F45" s="180"/>
      <c r="G45" s="217"/>
    </row>
    <row r="46" spans="1:7" s="184" customFormat="1" ht="13.5" customHeight="1" x14ac:dyDescent="0.3">
      <c r="A46" s="179"/>
      <c r="B46" s="218"/>
      <c r="C46" s="178"/>
      <c r="D46" s="178"/>
      <c r="E46" s="234"/>
      <c r="F46" s="180"/>
    </row>
    <row r="47" spans="1:7" s="184" customFormat="1" x14ac:dyDescent="0.3">
      <c r="A47" s="179"/>
      <c r="B47" s="218"/>
      <c r="C47" s="178"/>
      <c r="D47" s="178"/>
      <c r="E47" s="234"/>
      <c r="F47" s="180"/>
      <c r="G47" s="217"/>
    </row>
    <row r="48" spans="1:7" s="184" customFormat="1" ht="13.5" customHeight="1" x14ac:dyDescent="0.3">
      <c r="A48" s="179"/>
      <c r="B48" s="218"/>
      <c r="C48" s="178"/>
      <c r="D48" s="178"/>
      <c r="E48" s="234"/>
      <c r="F48" s="180"/>
    </row>
    <row r="49" spans="1:7" s="184" customFormat="1" x14ac:dyDescent="0.3">
      <c r="A49" s="179"/>
      <c r="B49" s="218"/>
      <c r="C49" s="178"/>
      <c r="D49" s="178"/>
      <c r="E49" s="234"/>
      <c r="F49" s="180"/>
      <c r="G49" s="217"/>
    </row>
    <row r="50" spans="1:7" s="184" customFormat="1" ht="13.5" customHeight="1" x14ac:dyDescent="0.3">
      <c r="A50" s="179"/>
      <c r="B50" s="218"/>
      <c r="C50" s="178"/>
      <c r="D50" s="178"/>
      <c r="E50" s="234"/>
      <c r="F50" s="180"/>
    </row>
    <row r="51" spans="1:7" s="184" customFormat="1" ht="53.25" customHeight="1" x14ac:dyDescent="0.3">
      <c r="A51" s="179"/>
      <c r="B51" s="218"/>
      <c r="C51" s="178"/>
      <c r="D51" s="178"/>
      <c r="E51" s="234"/>
      <c r="F51" s="180"/>
      <c r="G51" s="217"/>
    </row>
    <row r="52" spans="1:7" s="184" customFormat="1" ht="13.5" customHeight="1" x14ac:dyDescent="0.3">
      <c r="A52" s="179"/>
      <c r="B52" s="218"/>
      <c r="C52" s="178"/>
      <c r="D52" s="178"/>
      <c r="E52" s="234"/>
      <c r="F52" s="180"/>
    </row>
    <row r="53" spans="1:7" s="184" customFormat="1" x14ac:dyDescent="0.3">
      <c r="A53" s="179"/>
      <c r="B53" s="218"/>
      <c r="C53" s="178"/>
      <c r="D53" s="178"/>
      <c r="E53" s="234"/>
      <c r="F53" s="180"/>
      <c r="G53" s="217"/>
    </row>
    <row r="54" spans="1:7" s="184" customFormat="1" ht="13.5" customHeight="1" x14ac:dyDescent="0.3">
      <c r="A54" s="179"/>
      <c r="B54" s="218"/>
      <c r="C54" s="178"/>
      <c r="D54" s="178"/>
      <c r="E54" s="234"/>
      <c r="F54" s="180"/>
    </row>
    <row r="55" spans="1:7" s="184" customFormat="1" x14ac:dyDescent="0.3">
      <c r="A55" s="179"/>
      <c r="B55" s="218"/>
      <c r="C55" s="178"/>
      <c r="D55" s="178"/>
      <c r="E55" s="234"/>
      <c r="F55" s="180"/>
      <c r="G55" s="217"/>
    </row>
    <row r="56" spans="1:7" s="184" customFormat="1" ht="13.5" customHeight="1" x14ac:dyDescent="0.3">
      <c r="A56" s="179"/>
      <c r="B56" s="218"/>
      <c r="C56" s="178"/>
      <c r="D56" s="178"/>
      <c r="E56" s="234"/>
      <c r="F56" s="180"/>
    </row>
    <row r="57" spans="1:7" s="184" customFormat="1" ht="54" customHeight="1" x14ac:dyDescent="0.3">
      <c r="A57" s="179"/>
      <c r="B57" s="218"/>
      <c r="C57" s="178"/>
      <c r="D57" s="178"/>
      <c r="E57" s="234"/>
      <c r="F57" s="180"/>
      <c r="G57" s="217"/>
    </row>
    <row r="58" spans="1:7" s="184" customFormat="1" ht="13.5" customHeight="1" x14ac:dyDescent="0.3">
      <c r="A58" s="179"/>
      <c r="B58" s="218"/>
      <c r="C58" s="178"/>
      <c r="D58" s="178"/>
      <c r="E58" s="234"/>
      <c r="F58" s="180"/>
    </row>
    <row r="59" spans="1:7" s="184" customFormat="1" x14ac:dyDescent="0.3">
      <c r="A59" s="179"/>
      <c r="B59" s="218"/>
      <c r="C59" s="178"/>
      <c r="D59" s="178"/>
      <c r="E59" s="234"/>
      <c r="F59" s="180"/>
      <c r="G59" s="217"/>
    </row>
    <row r="60" spans="1:7" s="184" customFormat="1" ht="13.5" customHeight="1" x14ac:dyDescent="0.3">
      <c r="A60" s="179"/>
      <c r="B60" s="218"/>
      <c r="C60" s="178"/>
      <c r="D60" s="178"/>
      <c r="E60" s="234"/>
      <c r="F60" s="180"/>
    </row>
    <row r="61" spans="1:7" s="184" customFormat="1" ht="54" customHeight="1" x14ac:dyDescent="0.3">
      <c r="A61" s="179"/>
      <c r="B61" s="218"/>
      <c r="C61" s="178"/>
      <c r="D61" s="178"/>
      <c r="E61" s="234"/>
      <c r="F61" s="180"/>
      <c r="G61" s="217"/>
    </row>
    <row r="62" spans="1:7" s="184" customFormat="1" x14ac:dyDescent="0.3">
      <c r="A62" s="179"/>
      <c r="B62" s="218"/>
      <c r="C62" s="178"/>
      <c r="D62" s="178"/>
      <c r="E62" s="234"/>
      <c r="F62" s="180"/>
    </row>
    <row r="63" spans="1:7" s="184" customFormat="1" x14ac:dyDescent="0.3">
      <c r="A63" s="179"/>
      <c r="B63" s="218"/>
      <c r="C63" s="178"/>
      <c r="D63" s="178"/>
      <c r="E63" s="234"/>
      <c r="F63" s="180"/>
      <c r="G63" s="217"/>
    </row>
    <row r="64" spans="1:7" s="184" customFormat="1" x14ac:dyDescent="0.3">
      <c r="A64" s="179"/>
      <c r="B64" s="218"/>
      <c r="C64" s="178"/>
      <c r="D64" s="178"/>
      <c r="E64" s="234"/>
      <c r="F64" s="180"/>
    </row>
    <row r="65" spans="1:7" s="184" customFormat="1" x14ac:dyDescent="0.3">
      <c r="A65" s="179"/>
      <c r="B65" s="218"/>
      <c r="C65" s="178"/>
      <c r="D65" s="178"/>
      <c r="E65" s="234"/>
      <c r="F65" s="180"/>
      <c r="G65" s="217"/>
    </row>
    <row r="66" spans="1:7" s="184" customFormat="1" x14ac:dyDescent="0.3">
      <c r="A66" s="179"/>
      <c r="B66" s="218"/>
      <c r="C66" s="178"/>
      <c r="D66" s="178"/>
      <c r="E66" s="234"/>
      <c r="F66" s="180"/>
    </row>
    <row r="67" spans="1:7" s="184" customFormat="1" x14ac:dyDescent="0.3">
      <c r="A67" s="179"/>
      <c r="B67" s="218"/>
      <c r="C67" s="178"/>
      <c r="D67" s="178"/>
      <c r="E67" s="234"/>
      <c r="F67" s="180"/>
      <c r="G67" s="217"/>
    </row>
    <row r="68" spans="1:7" s="184" customFormat="1" x14ac:dyDescent="0.3">
      <c r="A68" s="179"/>
      <c r="B68" s="218"/>
      <c r="C68" s="178"/>
      <c r="D68" s="178"/>
      <c r="E68" s="234"/>
      <c r="F68" s="180"/>
    </row>
    <row r="69" spans="1:7" s="184" customFormat="1" x14ac:dyDescent="0.3">
      <c r="A69" s="179"/>
      <c r="B69" s="218"/>
      <c r="C69" s="178"/>
      <c r="D69" s="178"/>
      <c r="E69" s="234"/>
      <c r="F69" s="180"/>
      <c r="G69" s="217"/>
    </row>
    <row r="70" spans="1:7" s="184" customFormat="1" x14ac:dyDescent="0.3">
      <c r="A70" s="179"/>
      <c r="B70" s="218"/>
      <c r="C70" s="178"/>
      <c r="D70" s="178"/>
      <c r="E70" s="234"/>
      <c r="F70" s="180"/>
    </row>
    <row r="71" spans="1:7" s="184" customFormat="1" x14ac:dyDescent="0.3">
      <c r="A71" s="179"/>
      <c r="B71" s="218"/>
      <c r="C71" s="178"/>
      <c r="D71" s="178"/>
      <c r="E71" s="234"/>
      <c r="F71" s="180"/>
      <c r="G71" s="217"/>
    </row>
    <row r="72" spans="1:7" s="184" customFormat="1" x14ac:dyDescent="0.3">
      <c r="A72" s="179"/>
      <c r="B72" s="218"/>
      <c r="C72" s="178"/>
      <c r="D72" s="178"/>
      <c r="E72" s="234"/>
      <c r="F72" s="180"/>
    </row>
    <row r="73" spans="1:7" s="184" customFormat="1" x14ac:dyDescent="0.3">
      <c r="A73" s="179"/>
      <c r="B73" s="218"/>
      <c r="C73" s="178"/>
      <c r="D73" s="178"/>
      <c r="E73" s="234"/>
      <c r="F73" s="180"/>
      <c r="G73" s="217"/>
    </row>
    <row r="74" spans="1:7" s="184" customFormat="1" x14ac:dyDescent="0.3">
      <c r="A74" s="179"/>
      <c r="B74" s="218"/>
      <c r="C74" s="178"/>
      <c r="D74" s="178"/>
      <c r="E74" s="234"/>
      <c r="F74" s="180"/>
    </row>
    <row r="75" spans="1:7" s="184" customFormat="1" x14ac:dyDescent="0.3">
      <c r="A75" s="179"/>
      <c r="B75" s="218"/>
      <c r="C75" s="178"/>
      <c r="D75" s="178"/>
      <c r="E75" s="234"/>
      <c r="F75" s="180"/>
      <c r="G75" s="217"/>
    </row>
    <row r="76" spans="1:7" s="184" customFormat="1" x14ac:dyDescent="0.3">
      <c r="A76" s="179"/>
      <c r="B76" s="218"/>
      <c r="C76" s="178"/>
      <c r="D76" s="178"/>
      <c r="E76" s="234"/>
      <c r="F76" s="180"/>
    </row>
    <row r="77" spans="1:7" s="184" customFormat="1" x14ac:dyDescent="0.3">
      <c r="A77" s="179"/>
      <c r="B77" s="218"/>
      <c r="C77" s="178"/>
      <c r="D77" s="178"/>
      <c r="E77" s="234"/>
      <c r="F77" s="180"/>
    </row>
    <row r="78" spans="1:7" s="184" customFormat="1" x14ac:dyDescent="0.3">
      <c r="A78" s="179"/>
      <c r="B78" s="218"/>
      <c r="C78" s="178"/>
      <c r="D78" s="178"/>
      <c r="E78" s="234"/>
      <c r="F78" s="180"/>
      <c r="G78" s="217"/>
    </row>
    <row r="79" spans="1:7" s="184" customFormat="1" x14ac:dyDescent="0.3">
      <c r="A79" s="179"/>
      <c r="B79" s="218"/>
      <c r="C79" s="178"/>
      <c r="D79" s="178"/>
      <c r="E79" s="234"/>
      <c r="F79" s="180"/>
      <c r="G79" s="217"/>
    </row>
    <row r="80" spans="1:7" s="184" customFormat="1" x14ac:dyDescent="0.3">
      <c r="A80" s="179"/>
      <c r="B80" s="218"/>
      <c r="C80" s="178"/>
      <c r="D80" s="178"/>
      <c r="E80" s="234"/>
      <c r="F80" s="180"/>
    </row>
    <row r="81" spans="1:7" s="184" customFormat="1" x14ac:dyDescent="0.3">
      <c r="A81" s="179"/>
      <c r="B81" s="218"/>
      <c r="C81" s="178"/>
      <c r="D81" s="178"/>
      <c r="E81" s="234"/>
      <c r="F81" s="180"/>
      <c r="G81" s="217"/>
    </row>
    <row r="82" spans="1:7" s="184" customFormat="1" x14ac:dyDescent="0.3">
      <c r="A82" s="179"/>
      <c r="B82" s="218"/>
      <c r="C82" s="178"/>
      <c r="D82" s="178"/>
      <c r="E82" s="234"/>
      <c r="F82" s="180"/>
    </row>
    <row r="83" spans="1:7" s="184" customFormat="1" x14ac:dyDescent="0.3">
      <c r="A83" s="179"/>
      <c r="B83" s="218"/>
      <c r="C83" s="178"/>
      <c r="D83" s="178"/>
      <c r="E83" s="234"/>
      <c r="F83" s="180"/>
      <c r="G83" s="217"/>
    </row>
    <row r="84" spans="1:7" s="184" customFormat="1" x14ac:dyDescent="0.3">
      <c r="A84" s="179"/>
      <c r="B84" s="218"/>
      <c r="C84" s="178"/>
      <c r="D84" s="178"/>
      <c r="E84" s="234"/>
      <c r="F84" s="180"/>
    </row>
    <row r="85" spans="1:7" s="184" customFormat="1" x14ac:dyDescent="0.3">
      <c r="A85" s="179"/>
      <c r="B85" s="218"/>
      <c r="C85" s="178"/>
      <c r="D85" s="178"/>
      <c r="E85" s="234"/>
      <c r="F85" s="180"/>
      <c r="G85" s="217"/>
    </row>
    <row r="86" spans="1:7" s="184" customFormat="1" x14ac:dyDescent="0.3">
      <c r="A86" s="179"/>
      <c r="B86" s="218"/>
      <c r="C86" s="178"/>
      <c r="D86" s="178"/>
      <c r="E86" s="234"/>
      <c r="F86" s="180"/>
    </row>
    <row r="87" spans="1:7" s="184" customFormat="1" x14ac:dyDescent="0.3">
      <c r="A87" s="179"/>
      <c r="B87" s="218"/>
      <c r="C87" s="178"/>
      <c r="D87" s="178"/>
      <c r="E87" s="234"/>
      <c r="F87" s="180"/>
      <c r="G87" s="217"/>
    </row>
    <row r="88" spans="1:7" s="184" customFormat="1" x14ac:dyDescent="0.3">
      <c r="A88" s="179"/>
      <c r="B88" s="218"/>
      <c r="C88" s="178"/>
      <c r="D88" s="178"/>
      <c r="E88" s="234"/>
      <c r="F88" s="180"/>
    </row>
    <row r="89" spans="1:7" s="184" customFormat="1" x14ac:dyDescent="0.3">
      <c r="A89" s="179"/>
      <c r="B89" s="218"/>
      <c r="C89" s="178"/>
      <c r="D89" s="178"/>
      <c r="E89" s="234"/>
      <c r="F89" s="180"/>
      <c r="G89" s="217"/>
    </row>
    <row r="90" spans="1:7" s="184" customFormat="1" x14ac:dyDescent="0.3">
      <c r="A90" s="179"/>
      <c r="B90" s="218"/>
      <c r="C90" s="178"/>
      <c r="D90" s="178"/>
      <c r="E90" s="234"/>
      <c r="F90" s="180"/>
    </row>
    <row r="91" spans="1:7" s="184" customFormat="1" x14ac:dyDescent="0.3">
      <c r="A91" s="179"/>
      <c r="B91" s="218"/>
      <c r="C91" s="178"/>
      <c r="D91" s="178"/>
      <c r="E91" s="234"/>
      <c r="F91" s="180"/>
      <c r="G91" s="217"/>
    </row>
    <row r="92" spans="1:7" s="184" customFormat="1" x14ac:dyDescent="0.3">
      <c r="A92" s="179"/>
      <c r="B92" s="218"/>
      <c r="C92" s="178"/>
      <c r="D92" s="178"/>
      <c r="E92" s="234"/>
      <c r="F92" s="180"/>
    </row>
    <row r="93" spans="1:7" s="184" customFormat="1" x14ac:dyDescent="0.3">
      <c r="A93" s="179"/>
      <c r="B93" s="218"/>
      <c r="C93" s="178"/>
      <c r="D93" s="178"/>
      <c r="E93" s="234"/>
      <c r="F93" s="180"/>
      <c r="G93" s="217"/>
    </row>
    <row r="94" spans="1:7" s="184" customFormat="1" x14ac:dyDescent="0.3">
      <c r="A94" s="179"/>
      <c r="B94" s="218"/>
      <c r="C94" s="178"/>
      <c r="D94" s="178"/>
      <c r="E94" s="234"/>
      <c r="F94" s="180"/>
    </row>
    <row r="95" spans="1:7" s="184" customFormat="1" x14ac:dyDescent="0.3">
      <c r="A95" s="179"/>
      <c r="B95" s="218"/>
      <c r="C95" s="178"/>
      <c r="D95" s="178"/>
      <c r="E95" s="234"/>
      <c r="F95" s="180"/>
      <c r="G95" s="217"/>
    </row>
    <row r="96" spans="1:7" s="184" customFormat="1" x14ac:dyDescent="0.3">
      <c r="A96" s="179"/>
      <c r="B96" s="218"/>
      <c r="C96" s="178"/>
      <c r="D96" s="178"/>
      <c r="E96" s="234"/>
      <c r="F96" s="180"/>
    </row>
    <row r="97" spans="1:7" s="184" customFormat="1" x14ac:dyDescent="0.3">
      <c r="A97" s="179"/>
      <c r="B97" s="218"/>
      <c r="C97" s="178"/>
      <c r="D97" s="178"/>
      <c r="E97" s="234"/>
      <c r="F97" s="180"/>
      <c r="G97" s="217"/>
    </row>
    <row r="98" spans="1:7" s="184" customFormat="1" x14ac:dyDescent="0.3">
      <c r="A98" s="179"/>
      <c r="B98" s="218"/>
      <c r="C98" s="178"/>
      <c r="D98" s="178"/>
      <c r="E98" s="234"/>
      <c r="F98" s="180"/>
    </row>
    <row r="99" spans="1:7" s="184" customFormat="1" x14ac:dyDescent="0.3">
      <c r="A99" s="179"/>
      <c r="B99" s="218"/>
      <c r="C99" s="178"/>
      <c r="D99" s="178"/>
      <c r="E99" s="234"/>
      <c r="F99" s="180"/>
      <c r="G99" s="217"/>
    </row>
    <row r="100" spans="1:7" s="184" customFormat="1" x14ac:dyDescent="0.3">
      <c r="A100" s="179"/>
      <c r="B100" s="218"/>
      <c r="C100" s="178"/>
      <c r="D100" s="178"/>
      <c r="E100" s="234"/>
      <c r="F100" s="180"/>
    </row>
    <row r="101" spans="1:7" s="184" customFormat="1" x14ac:dyDescent="0.3">
      <c r="A101" s="179"/>
      <c r="B101" s="218"/>
      <c r="C101" s="178"/>
      <c r="D101" s="178"/>
      <c r="E101" s="234"/>
      <c r="F101" s="180"/>
    </row>
    <row r="102" spans="1:7" s="183" customFormat="1" x14ac:dyDescent="0.3">
      <c r="A102" s="179"/>
      <c r="B102" s="218"/>
      <c r="C102" s="178"/>
      <c r="D102" s="178"/>
      <c r="E102" s="234"/>
      <c r="F102" s="180"/>
    </row>
    <row r="103" spans="1:7" s="184" customFormat="1" x14ac:dyDescent="0.3">
      <c r="A103" s="179"/>
      <c r="B103" s="218"/>
      <c r="C103" s="178"/>
      <c r="D103" s="178"/>
      <c r="E103" s="234"/>
      <c r="F103" s="180"/>
    </row>
    <row r="104" spans="1:7" s="184" customFormat="1" x14ac:dyDescent="0.3">
      <c r="A104" s="179"/>
      <c r="B104" s="218"/>
      <c r="C104" s="178"/>
      <c r="D104" s="178"/>
      <c r="E104" s="234"/>
      <c r="F104" s="180"/>
    </row>
    <row r="105" spans="1:7" s="184" customFormat="1" x14ac:dyDescent="0.3">
      <c r="A105" s="179"/>
      <c r="B105" s="218"/>
      <c r="C105" s="178"/>
      <c r="D105" s="178"/>
      <c r="E105" s="234"/>
      <c r="F105" s="180"/>
    </row>
    <row r="106" spans="1:7" s="184" customFormat="1" x14ac:dyDescent="0.3">
      <c r="A106" s="179"/>
      <c r="B106" s="218"/>
      <c r="C106" s="178"/>
      <c r="D106" s="178"/>
      <c r="E106" s="234"/>
      <c r="F106" s="180"/>
    </row>
    <row r="107" spans="1:7" s="184" customFormat="1" x14ac:dyDescent="0.3">
      <c r="A107" s="179"/>
      <c r="B107" s="218"/>
      <c r="C107" s="178"/>
      <c r="D107" s="178"/>
      <c r="E107" s="234"/>
      <c r="F107" s="180"/>
    </row>
    <row r="108" spans="1:7" s="184" customFormat="1" x14ac:dyDescent="0.3">
      <c r="A108" s="179"/>
      <c r="B108" s="218"/>
      <c r="C108" s="178"/>
      <c r="D108" s="178"/>
      <c r="E108" s="234"/>
      <c r="F108" s="180"/>
    </row>
  </sheetData>
  <sheetProtection algorithmName="SHA-512" hashValue="ztBpceSk3yDJtSzn4zvbeGQVp1521ZOYFDrZF9EfzjH3esefJxdzSOGzwx6evO4D022vcE9Lq+6ABkZcAmlSvg==" saltValue="G9dw43xtR2vw+FcusxBO+g==" spinCount="100000" sheet="1" selectLockedCells="1"/>
  <mergeCells count="8">
    <mergeCell ref="A10:F10"/>
    <mergeCell ref="A11:F11"/>
    <mergeCell ref="A9:F9"/>
    <mergeCell ref="A4:F4"/>
    <mergeCell ref="A5:F5"/>
    <mergeCell ref="A6:F6"/>
    <mergeCell ref="A7:F7"/>
    <mergeCell ref="A8:F8"/>
  </mergeCells>
  <phoneticPr fontId="44" type="noConversion"/>
  <pageMargins left="0.78740157480314965" right="0.39370078740157483" top="0.98425196850393704" bottom="0.98425196850393704" header="0.51181102362204722" footer="0.51181102362204722"/>
  <pageSetup paperSize="9" firstPageNumber="0" orientation="portrait" horizontalDpi="300" verticalDpi="300" r:id="rId1"/>
  <headerFooter>
    <oddHeader>&amp;R&amp;9POPIS GRADBENIH DEL
A/4.0 TESARSKA DELA - OPAŽ</oddHeader>
    <oddFooter>&amp;R&amp;P</oddFooter>
  </headerFooter>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7"/>
  <sheetViews>
    <sheetView zoomScale="140" zoomScaleNormal="140" workbookViewId="0">
      <selection activeCell="E10" sqref="E10"/>
    </sheetView>
  </sheetViews>
  <sheetFormatPr defaultColWidth="11.42578125" defaultRowHeight="16.5" x14ac:dyDescent="0.3"/>
  <cols>
    <col min="1" max="1" width="7.140625" style="14" customWidth="1"/>
    <col min="2" max="2" width="39.42578125" style="220" customWidth="1"/>
    <col min="3" max="3" width="8.42578125" style="3" customWidth="1"/>
    <col min="4" max="4" width="11" style="3" customWidth="1"/>
    <col min="5" max="5" width="11.85546875" style="266" customWidth="1"/>
    <col min="6" max="6" width="12.42578125" style="135" customWidth="1"/>
    <col min="7" max="10" width="11.42578125" style="3" customWidth="1"/>
    <col min="11" max="11" width="7.140625" style="3" customWidth="1"/>
    <col min="12" max="16384" width="11.42578125" style="3"/>
  </cols>
  <sheetData>
    <row r="1" spans="1:6" x14ac:dyDescent="0.3">
      <c r="A1" s="6" t="s">
        <v>46</v>
      </c>
      <c r="B1" s="219" t="s">
        <v>47</v>
      </c>
    </row>
    <row r="2" spans="1:6" x14ac:dyDescent="0.3">
      <c r="A2" s="6"/>
      <c r="B2" s="219"/>
    </row>
    <row r="3" spans="1:6" customFormat="1" ht="15" x14ac:dyDescent="0.25">
      <c r="A3" s="44" t="s">
        <v>79</v>
      </c>
      <c r="B3" s="44"/>
      <c r="C3" s="45"/>
      <c r="D3" s="46"/>
      <c r="E3" s="267"/>
      <c r="F3" s="136"/>
    </row>
    <row r="4" spans="1:6" x14ac:dyDescent="0.3">
      <c r="A4" s="165" t="s">
        <v>80</v>
      </c>
      <c r="B4" s="173"/>
      <c r="C4" s="166"/>
      <c r="D4" s="167"/>
      <c r="E4" s="268"/>
      <c r="F4" s="153"/>
    </row>
    <row r="5" spans="1:6" x14ac:dyDescent="0.3">
      <c r="A5" s="287" t="s">
        <v>81</v>
      </c>
      <c r="B5" s="288"/>
      <c r="C5" s="289"/>
      <c r="D5" s="290"/>
      <c r="E5" s="291"/>
      <c r="F5" s="292"/>
    </row>
    <row r="6" spans="1:6" x14ac:dyDescent="0.3">
      <c r="A6" s="245"/>
      <c r="B6" s="246"/>
      <c r="C6" s="168"/>
      <c r="D6" s="169"/>
      <c r="E6" s="269"/>
      <c r="F6" s="154"/>
    </row>
    <row r="8" spans="1:6" ht="17.25" thickBot="1" x14ac:dyDescent="0.35">
      <c r="A8" s="8"/>
      <c r="B8" s="8" t="s">
        <v>21</v>
      </c>
      <c r="C8" s="9" t="s">
        <v>22</v>
      </c>
      <c r="D8" s="9" t="s">
        <v>23</v>
      </c>
      <c r="E8" s="313" t="s">
        <v>24</v>
      </c>
      <c r="F8" s="137" t="s">
        <v>25</v>
      </c>
    </row>
    <row r="9" spans="1:6" ht="17.25" thickTop="1" x14ac:dyDescent="0.3">
      <c r="A9" s="56"/>
      <c r="B9" s="174"/>
      <c r="C9" s="57"/>
      <c r="D9" s="57"/>
      <c r="E9" s="270"/>
      <c r="F9" s="155"/>
    </row>
    <row r="10" spans="1:6" ht="132.75" customHeight="1" x14ac:dyDescent="0.3">
      <c r="A10" s="53" t="s">
        <v>48</v>
      </c>
      <c r="B10" s="62" t="s">
        <v>227</v>
      </c>
      <c r="C10" s="90" t="s">
        <v>35</v>
      </c>
      <c r="D10" s="91">
        <v>105.45</v>
      </c>
      <c r="E10" s="327"/>
      <c r="F10" s="138">
        <f>D10*E10</f>
        <v>0</v>
      </c>
    </row>
    <row r="11" spans="1:6" x14ac:dyDescent="0.3">
      <c r="A11" s="53"/>
      <c r="B11" s="175"/>
      <c r="C11" s="90"/>
      <c r="D11" s="91"/>
      <c r="E11" s="336"/>
      <c r="F11" s="138"/>
    </row>
    <row r="12" spans="1:6" ht="106.5" customHeight="1" x14ac:dyDescent="0.3">
      <c r="A12" s="53" t="s">
        <v>65</v>
      </c>
      <c r="B12" s="62" t="s">
        <v>151</v>
      </c>
      <c r="C12" s="90" t="s">
        <v>35</v>
      </c>
      <c r="D12" s="91">
        <v>105.45</v>
      </c>
      <c r="E12" s="327"/>
      <c r="F12" s="138">
        <f>D12*E12</f>
        <v>0</v>
      </c>
    </row>
    <row r="13" spans="1:6" ht="17.25" thickBot="1" x14ac:dyDescent="0.35">
      <c r="A13" s="19"/>
      <c r="B13" s="221"/>
      <c r="C13" s="19"/>
      <c r="D13" s="19"/>
      <c r="E13" s="252"/>
      <c r="F13" s="139"/>
    </row>
    <row r="14" spans="1:6" s="157" customFormat="1" ht="17.25" thickBot="1" x14ac:dyDescent="0.35">
      <c r="A14" s="19"/>
      <c r="B14" s="164" t="s">
        <v>49</v>
      </c>
      <c r="C14" s="162"/>
      <c r="D14" s="163"/>
      <c r="E14" s="271"/>
      <c r="F14" s="141">
        <f>SUM(F9:F13)</f>
        <v>0</v>
      </c>
    </row>
    <row r="15" spans="1:6" ht="17.25" thickTop="1" x14ac:dyDescent="0.3">
      <c r="A15" s="19"/>
      <c r="B15" s="221"/>
      <c r="C15" s="19"/>
      <c r="D15" s="19"/>
      <c r="E15" s="252"/>
      <c r="F15" s="139"/>
    </row>
    <row r="16" spans="1:6" x14ac:dyDescent="0.3">
      <c r="A16" s="19"/>
      <c r="B16" s="221"/>
      <c r="C16" s="19"/>
      <c r="D16" s="19"/>
      <c r="E16" s="252"/>
      <c r="F16" s="139"/>
    </row>
    <row r="17" spans="1:7" s="7" customFormat="1" x14ac:dyDescent="0.3">
      <c r="A17" s="14"/>
      <c r="B17" s="220"/>
      <c r="C17" s="3"/>
      <c r="D17" s="3"/>
      <c r="E17" s="266"/>
      <c r="F17" s="135"/>
    </row>
    <row r="18" spans="1:7" s="58" customFormat="1" x14ac:dyDescent="0.3">
      <c r="A18" s="14"/>
      <c r="B18" s="220"/>
      <c r="C18" s="3"/>
      <c r="D18" s="3"/>
      <c r="E18" s="266"/>
      <c r="F18" s="135"/>
    </row>
    <row r="19" spans="1:7" s="19" customFormat="1" x14ac:dyDescent="0.3">
      <c r="A19" s="14"/>
      <c r="B19" s="220"/>
      <c r="C19" s="3"/>
      <c r="D19" s="3"/>
      <c r="E19" s="266"/>
      <c r="F19" s="135"/>
      <c r="G19" s="161"/>
    </row>
    <row r="20" spans="1:7" s="19" customFormat="1" x14ac:dyDescent="0.3">
      <c r="A20" s="14"/>
      <c r="B20" s="220"/>
      <c r="C20" s="3"/>
      <c r="D20" s="3"/>
      <c r="E20" s="266"/>
      <c r="F20" s="135"/>
    </row>
    <row r="21" spans="1:7" s="19" customFormat="1" x14ac:dyDescent="0.3">
      <c r="A21" s="14"/>
      <c r="B21" s="220"/>
      <c r="C21" s="3"/>
      <c r="D21" s="3"/>
      <c r="E21" s="266"/>
      <c r="F21" s="135"/>
    </row>
    <row r="22" spans="1:7" s="58" customFormat="1" x14ac:dyDescent="0.3">
      <c r="A22" s="14"/>
      <c r="B22" s="220"/>
      <c r="C22" s="3"/>
      <c r="D22" s="3"/>
      <c r="E22" s="266"/>
      <c r="F22" s="135"/>
    </row>
    <row r="23" spans="1:7" s="58" customFormat="1" x14ac:dyDescent="0.3">
      <c r="A23" s="14"/>
      <c r="B23" s="220"/>
      <c r="C23" s="3"/>
      <c r="D23" s="3"/>
      <c r="E23" s="266"/>
      <c r="F23" s="135"/>
      <c r="G23" s="161"/>
    </row>
    <row r="24" spans="1:7" s="58" customFormat="1" x14ac:dyDescent="0.3">
      <c r="A24" s="14"/>
      <c r="B24" s="220"/>
      <c r="C24" s="3"/>
      <c r="D24" s="3"/>
      <c r="E24" s="266"/>
      <c r="F24" s="135"/>
    </row>
    <row r="25" spans="1:7" s="58" customFormat="1" x14ac:dyDescent="0.3">
      <c r="A25" s="14"/>
      <c r="B25" s="220"/>
      <c r="C25" s="3"/>
      <c r="D25" s="3"/>
      <c r="E25" s="266"/>
      <c r="F25" s="135"/>
    </row>
    <row r="26" spans="1:7" s="58" customFormat="1" x14ac:dyDescent="0.3">
      <c r="A26" s="14"/>
      <c r="B26" s="220"/>
      <c r="C26" s="3"/>
      <c r="D26" s="3"/>
      <c r="E26" s="266"/>
      <c r="F26" s="135"/>
    </row>
    <row r="27" spans="1:7" s="19" customFormat="1" x14ac:dyDescent="0.3">
      <c r="A27" s="14"/>
      <c r="B27" s="220"/>
      <c r="C27" s="3"/>
      <c r="D27" s="3"/>
      <c r="E27" s="266"/>
      <c r="F27" s="135"/>
    </row>
    <row r="28" spans="1:7" s="19" customFormat="1" x14ac:dyDescent="0.3">
      <c r="A28" s="14"/>
      <c r="B28" s="220"/>
      <c r="C28" s="3"/>
      <c r="D28" s="3"/>
      <c r="E28" s="266"/>
      <c r="F28" s="135"/>
      <c r="G28" s="161"/>
    </row>
    <row r="29" spans="1:7" s="19" customFormat="1" x14ac:dyDescent="0.3">
      <c r="A29" s="14"/>
      <c r="B29" s="220"/>
      <c r="C29" s="3"/>
      <c r="D29" s="3"/>
      <c r="E29" s="266"/>
      <c r="F29" s="135"/>
    </row>
    <row r="30" spans="1:7" s="19" customFormat="1" x14ac:dyDescent="0.3">
      <c r="A30" s="14"/>
      <c r="B30" s="220"/>
      <c r="C30" s="3"/>
      <c r="D30" s="3"/>
      <c r="E30" s="266"/>
      <c r="F30" s="135"/>
      <c r="G30" s="161"/>
    </row>
    <row r="31" spans="1:7" s="19" customFormat="1" x14ac:dyDescent="0.3">
      <c r="A31" s="14"/>
      <c r="B31" s="220"/>
      <c r="C31" s="3"/>
      <c r="D31" s="3"/>
      <c r="E31" s="266"/>
      <c r="F31" s="135"/>
    </row>
    <row r="32" spans="1:7" s="19" customFormat="1" x14ac:dyDescent="0.3">
      <c r="A32" s="14"/>
      <c r="B32" s="220"/>
      <c r="C32" s="3"/>
      <c r="D32" s="3"/>
      <c r="E32" s="266"/>
      <c r="F32" s="135"/>
      <c r="G32" s="161"/>
    </row>
    <row r="33" spans="1:7" s="19" customFormat="1" x14ac:dyDescent="0.3">
      <c r="A33" s="14"/>
      <c r="B33" s="220"/>
      <c r="C33" s="3"/>
      <c r="D33" s="3"/>
      <c r="E33" s="266"/>
      <c r="F33" s="135"/>
    </row>
    <row r="34" spans="1:7" s="19" customFormat="1" x14ac:dyDescent="0.3">
      <c r="A34" s="14"/>
      <c r="B34" s="220"/>
      <c r="C34" s="3"/>
      <c r="D34" s="3"/>
      <c r="E34" s="266"/>
      <c r="F34" s="135"/>
      <c r="G34" s="161"/>
    </row>
    <row r="35" spans="1:7" s="19" customFormat="1" x14ac:dyDescent="0.3">
      <c r="A35" s="14"/>
      <c r="B35" s="220"/>
      <c r="C35" s="3"/>
      <c r="D35" s="3"/>
      <c r="E35" s="266"/>
      <c r="F35" s="135"/>
      <c r="G35" s="161"/>
    </row>
    <row r="36" spans="1:7" s="19" customFormat="1" x14ac:dyDescent="0.3">
      <c r="A36" s="14"/>
      <c r="B36" s="220"/>
      <c r="C36" s="3"/>
      <c r="D36" s="3"/>
      <c r="E36" s="266"/>
      <c r="F36" s="135"/>
    </row>
    <row r="37" spans="1:7" s="19" customFormat="1" x14ac:dyDescent="0.3">
      <c r="A37" s="14"/>
      <c r="B37" s="220"/>
      <c r="C37" s="3"/>
      <c r="D37" s="3"/>
      <c r="E37" s="266"/>
      <c r="F37" s="135"/>
      <c r="G37" s="161"/>
    </row>
    <row r="38" spans="1:7" s="19" customFormat="1" x14ac:dyDescent="0.3">
      <c r="A38" s="14"/>
      <c r="B38" s="220"/>
      <c r="C38" s="3"/>
      <c r="D38" s="3"/>
      <c r="E38" s="266"/>
      <c r="F38" s="135"/>
    </row>
    <row r="39" spans="1:7" s="19" customFormat="1" x14ac:dyDescent="0.3">
      <c r="A39" s="14"/>
      <c r="B39" s="220"/>
      <c r="C39" s="3"/>
      <c r="D39" s="3"/>
      <c r="E39" s="266"/>
      <c r="F39" s="135"/>
      <c r="G39" s="161"/>
    </row>
    <row r="40" spans="1:7" s="19" customFormat="1" x14ac:dyDescent="0.3">
      <c r="A40" s="14"/>
      <c r="B40" s="220"/>
      <c r="C40" s="3"/>
      <c r="D40" s="3"/>
      <c r="E40" s="266"/>
      <c r="F40" s="135"/>
    </row>
    <row r="41" spans="1:7" s="19" customFormat="1" ht="66" customHeight="1" x14ac:dyDescent="0.3">
      <c r="A41" s="14"/>
      <c r="B41" s="220"/>
      <c r="C41" s="3"/>
      <c r="D41" s="3"/>
      <c r="E41" s="266"/>
      <c r="F41" s="135"/>
      <c r="G41" s="161"/>
    </row>
    <row r="42" spans="1:7" s="19" customFormat="1" x14ac:dyDescent="0.3">
      <c r="A42" s="14"/>
      <c r="B42" s="220"/>
      <c r="C42" s="3"/>
      <c r="D42" s="3"/>
      <c r="E42" s="266"/>
      <c r="F42" s="135"/>
    </row>
    <row r="43" spans="1:7" s="19" customFormat="1" x14ac:dyDescent="0.3">
      <c r="A43" s="14"/>
      <c r="B43" s="220"/>
      <c r="C43" s="3"/>
      <c r="D43" s="3"/>
      <c r="E43" s="266"/>
      <c r="F43" s="135"/>
      <c r="G43" s="161"/>
    </row>
    <row r="44" spans="1:7" s="19" customFormat="1" x14ac:dyDescent="0.3">
      <c r="A44" s="14"/>
      <c r="B44" s="220"/>
      <c r="C44" s="3"/>
      <c r="D44" s="3"/>
      <c r="E44" s="266"/>
      <c r="F44" s="135"/>
    </row>
    <row r="45" spans="1:7" s="19" customFormat="1" x14ac:dyDescent="0.3">
      <c r="A45" s="14"/>
      <c r="B45" s="220"/>
      <c r="C45" s="3"/>
      <c r="D45" s="3"/>
      <c r="E45" s="266"/>
      <c r="F45" s="135"/>
      <c r="G45" s="161"/>
    </row>
    <row r="47" spans="1:7" s="19" customFormat="1" x14ac:dyDescent="0.3">
      <c r="A47" s="14"/>
      <c r="B47" s="220"/>
      <c r="C47" s="3"/>
      <c r="D47" s="3"/>
      <c r="E47" s="266"/>
      <c r="F47" s="135"/>
      <c r="G47" s="161"/>
    </row>
    <row r="48" spans="1:7" s="19" customFormat="1" x14ac:dyDescent="0.3">
      <c r="A48" s="14"/>
      <c r="B48" s="220"/>
      <c r="C48" s="3"/>
      <c r="D48" s="3"/>
      <c r="E48" s="266"/>
      <c r="F48" s="135"/>
    </row>
    <row r="49" spans="1:8" s="19" customFormat="1" x14ac:dyDescent="0.3">
      <c r="A49" s="14"/>
      <c r="B49" s="220"/>
      <c r="C49" s="3"/>
      <c r="D49" s="3"/>
      <c r="E49" s="266"/>
      <c r="F49" s="135"/>
      <c r="H49" s="161"/>
    </row>
    <row r="50" spans="1:8" s="19" customFormat="1" x14ac:dyDescent="0.3">
      <c r="A50" s="14"/>
      <c r="B50" s="220"/>
      <c r="C50" s="3"/>
      <c r="D50" s="3"/>
      <c r="E50" s="266"/>
      <c r="F50" s="135"/>
    </row>
    <row r="51" spans="1:8" s="19" customFormat="1" x14ac:dyDescent="0.3">
      <c r="A51" s="14"/>
      <c r="B51" s="220"/>
      <c r="C51" s="3"/>
      <c r="D51" s="3"/>
      <c r="E51" s="266"/>
      <c r="F51" s="135"/>
      <c r="G51" s="161"/>
    </row>
    <row r="52" spans="1:8" s="19" customFormat="1" x14ac:dyDescent="0.3">
      <c r="A52" s="14"/>
      <c r="B52" s="220"/>
      <c r="C52" s="3"/>
      <c r="D52" s="3"/>
      <c r="E52" s="266"/>
      <c r="F52" s="135"/>
    </row>
    <row r="53" spans="1:8" s="19" customFormat="1" x14ac:dyDescent="0.3">
      <c r="A53" s="14"/>
      <c r="B53" s="220"/>
      <c r="C53" s="3"/>
      <c r="D53" s="3"/>
      <c r="E53" s="266"/>
      <c r="F53" s="135"/>
      <c r="G53" s="161"/>
    </row>
    <row r="54" spans="1:8" s="19" customFormat="1" x14ac:dyDescent="0.3">
      <c r="A54" s="14"/>
      <c r="B54" s="220"/>
      <c r="C54" s="3"/>
      <c r="D54" s="3"/>
      <c r="E54" s="266"/>
      <c r="F54" s="135"/>
    </row>
    <row r="55" spans="1:8" s="19" customFormat="1" x14ac:dyDescent="0.3">
      <c r="A55" s="14"/>
      <c r="B55" s="220"/>
      <c r="C55" s="3"/>
      <c r="D55" s="3"/>
      <c r="E55" s="266"/>
      <c r="F55" s="135"/>
      <c r="G55" s="161"/>
    </row>
    <row r="56" spans="1:8" s="19" customFormat="1" ht="15" customHeight="1" x14ac:dyDescent="0.3">
      <c r="A56" s="14"/>
      <c r="B56" s="220"/>
      <c r="C56" s="3"/>
      <c r="D56" s="3"/>
      <c r="E56" s="266"/>
      <c r="F56" s="135"/>
    </row>
    <row r="57" spans="1:8" s="19" customFormat="1" x14ac:dyDescent="0.3">
      <c r="A57" s="14"/>
      <c r="B57" s="220"/>
      <c r="C57" s="3"/>
      <c r="D57" s="3"/>
      <c r="E57" s="266"/>
      <c r="F57" s="135"/>
      <c r="G57" s="161"/>
    </row>
    <row r="58" spans="1:8" s="19" customFormat="1" x14ac:dyDescent="0.3">
      <c r="A58" s="14"/>
      <c r="B58" s="220"/>
      <c r="C58" s="3"/>
      <c r="D58" s="3"/>
      <c r="E58" s="266"/>
      <c r="F58" s="135"/>
    </row>
    <row r="59" spans="1:8" s="19" customFormat="1" x14ac:dyDescent="0.3">
      <c r="A59" s="14"/>
      <c r="B59" s="220"/>
      <c r="C59" s="3"/>
      <c r="D59" s="3"/>
      <c r="E59" s="266"/>
      <c r="F59" s="135"/>
      <c r="G59" s="161"/>
    </row>
    <row r="60" spans="1:8" s="19" customFormat="1" x14ac:dyDescent="0.3">
      <c r="A60" s="14"/>
      <c r="B60" s="220"/>
      <c r="C60" s="3"/>
      <c r="D60" s="3"/>
      <c r="E60" s="266"/>
      <c r="F60" s="135"/>
    </row>
    <row r="61" spans="1:8" s="19" customFormat="1" x14ac:dyDescent="0.3">
      <c r="A61" s="14"/>
      <c r="B61" s="220"/>
      <c r="C61" s="3"/>
      <c r="D61" s="3"/>
      <c r="E61" s="266"/>
      <c r="F61" s="135"/>
      <c r="G61" s="161"/>
    </row>
    <row r="62" spans="1:8" s="19" customFormat="1" x14ac:dyDescent="0.3">
      <c r="A62" s="14"/>
      <c r="B62" s="220"/>
      <c r="C62" s="3"/>
      <c r="D62" s="3"/>
      <c r="E62" s="266"/>
      <c r="F62" s="135"/>
    </row>
    <row r="63" spans="1:8" s="19" customFormat="1" x14ac:dyDescent="0.3">
      <c r="A63" s="14"/>
      <c r="B63" s="220"/>
      <c r="C63" s="3"/>
      <c r="D63" s="3"/>
      <c r="E63" s="266"/>
      <c r="F63" s="135"/>
    </row>
    <row r="64" spans="1:8" s="19" customFormat="1" x14ac:dyDescent="0.3">
      <c r="A64" s="14"/>
      <c r="B64" s="220"/>
      <c r="C64" s="3"/>
      <c r="D64" s="3"/>
      <c r="E64" s="266"/>
      <c r="F64" s="135"/>
    </row>
    <row r="65" spans="1:7" s="19" customFormat="1" x14ac:dyDescent="0.3">
      <c r="A65" s="14"/>
      <c r="B65" s="220"/>
      <c r="C65" s="3"/>
      <c r="D65" s="3"/>
      <c r="E65" s="266"/>
      <c r="F65" s="135"/>
    </row>
    <row r="66" spans="1:7" s="19" customFormat="1" x14ac:dyDescent="0.3">
      <c r="A66" s="14"/>
      <c r="B66" s="220"/>
      <c r="C66" s="3"/>
      <c r="D66" s="3"/>
      <c r="E66" s="266"/>
      <c r="F66" s="135"/>
    </row>
    <row r="67" spans="1:7" s="19" customFormat="1" x14ac:dyDescent="0.3">
      <c r="A67" s="14"/>
      <c r="B67" s="220"/>
      <c r="C67" s="3"/>
      <c r="D67" s="3"/>
      <c r="E67" s="266"/>
      <c r="F67" s="135"/>
    </row>
    <row r="68" spans="1:7" s="19" customFormat="1" x14ac:dyDescent="0.3">
      <c r="A68" s="14"/>
      <c r="B68" s="220"/>
      <c r="C68" s="3"/>
      <c r="D68" s="3"/>
      <c r="E68" s="266"/>
      <c r="F68" s="135"/>
    </row>
    <row r="69" spans="1:7" s="19" customFormat="1" x14ac:dyDescent="0.3">
      <c r="A69" s="14"/>
      <c r="B69" s="220"/>
      <c r="C69" s="3"/>
      <c r="D69" s="3"/>
      <c r="E69" s="266"/>
      <c r="F69" s="135"/>
    </row>
    <row r="70" spans="1:7" s="19" customFormat="1" x14ac:dyDescent="0.3">
      <c r="A70" s="14"/>
      <c r="B70" s="220"/>
      <c r="C70" s="3"/>
      <c r="D70" s="3"/>
      <c r="E70" s="266"/>
      <c r="F70" s="135"/>
    </row>
    <row r="71" spans="1:7" s="19" customFormat="1" x14ac:dyDescent="0.3">
      <c r="A71" s="14"/>
      <c r="B71" s="220"/>
      <c r="C71" s="3"/>
      <c r="D71" s="3"/>
      <c r="E71" s="266"/>
      <c r="F71" s="135"/>
    </row>
    <row r="72" spans="1:7" s="19" customFormat="1" x14ac:dyDescent="0.3">
      <c r="A72" s="14"/>
      <c r="B72" s="220"/>
      <c r="C72" s="3"/>
      <c r="D72" s="3"/>
      <c r="E72" s="266"/>
      <c r="F72" s="135"/>
      <c r="G72" s="161"/>
    </row>
    <row r="73" spans="1:7" s="19" customFormat="1" x14ac:dyDescent="0.3">
      <c r="A73" s="14"/>
      <c r="B73" s="220"/>
      <c r="C73" s="3"/>
      <c r="D73" s="3"/>
      <c r="E73" s="266"/>
      <c r="F73" s="135"/>
    </row>
    <row r="74" spans="1:7" s="19" customFormat="1" x14ac:dyDescent="0.3">
      <c r="A74" s="14"/>
      <c r="B74" s="220"/>
      <c r="C74" s="3"/>
      <c r="D74" s="3"/>
      <c r="E74" s="266"/>
      <c r="F74" s="135"/>
    </row>
    <row r="75" spans="1:7" s="19" customFormat="1" x14ac:dyDescent="0.3">
      <c r="A75" s="14"/>
      <c r="B75" s="220"/>
      <c r="C75" s="3"/>
      <c r="D75" s="3"/>
      <c r="E75" s="266"/>
      <c r="F75" s="135"/>
    </row>
    <row r="76" spans="1:7" s="19" customFormat="1" x14ac:dyDescent="0.3">
      <c r="A76" s="14"/>
      <c r="B76" s="220"/>
      <c r="C76" s="3"/>
      <c r="D76" s="3"/>
      <c r="E76" s="266"/>
      <c r="F76" s="135"/>
    </row>
    <row r="77" spans="1:7" s="19" customFormat="1" x14ac:dyDescent="0.3">
      <c r="A77" s="14"/>
      <c r="B77" s="220"/>
      <c r="C77" s="3"/>
      <c r="D77" s="3"/>
      <c r="E77" s="266"/>
      <c r="F77" s="135"/>
    </row>
    <row r="78" spans="1:7" s="19" customFormat="1" x14ac:dyDescent="0.3">
      <c r="A78" s="14"/>
      <c r="B78" s="220"/>
      <c r="C78" s="3"/>
      <c r="D78" s="3"/>
      <c r="E78" s="266"/>
      <c r="F78" s="135"/>
      <c r="G78" s="161"/>
    </row>
    <row r="79" spans="1:7" s="19" customFormat="1" x14ac:dyDescent="0.3">
      <c r="A79" s="14"/>
      <c r="B79" s="220"/>
      <c r="C79" s="3"/>
      <c r="D79" s="3"/>
      <c r="E79" s="266"/>
      <c r="F79" s="135"/>
    </row>
    <row r="80" spans="1:7" s="19" customFormat="1" x14ac:dyDescent="0.3">
      <c r="A80" s="14"/>
      <c r="B80" s="220"/>
      <c r="C80" s="3"/>
      <c r="D80" s="3"/>
      <c r="E80" s="266"/>
      <c r="F80" s="135"/>
    </row>
    <row r="81" spans="1:7" s="19" customFormat="1" x14ac:dyDescent="0.3">
      <c r="A81" s="14"/>
      <c r="B81" s="220"/>
      <c r="C81" s="3"/>
      <c r="D81" s="3"/>
      <c r="E81" s="266"/>
      <c r="F81" s="135"/>
    </row>
    <row r="82" spans="1:7" s="19" customFormat="1" x14ac:dyDescent="0.3">
      <c r="A82" s="14"/>
      <c r="B82" s="220"/>
      <c r="C82" s="3"/>
      <c r="D82" s="3"/>
      <c r="E82" s="266"/>
      <c r="F82" s="135"/>
    </row>
    <row r="83" spans="1:7" s="19" customFormat="1" x14ac:dyDescent="0.3">
      <c r="A83" s="14"/>
      <c r="B83" s="220"/>
      <c r="C83" s="3"/>
      <c r="D83" s="3"/>
      <c r="E83" s="266"/>
      <c r="F83" s="135"/>
    </row>
    <row r="84" spans="1:7" s="19" customFormat="1" x14ac:dyDescent="0.3">
      <c r="A84" s="14"/>
      <c r="B84" s="220"/>
      <c r="C84" s="3"/>
      <c r="D84" s="3"/>
      <c r="E84" s="266"/>
      <c r="F84" s="135"/>
      <c r="G84" s="161"/>
    </row>
    <row r="85" spans="1:7" s="19" customFormat="1" x14ac:dyDescent="0.3">
      <c r="A85" s="14"/>
      <c r="B85" s="220"/>
      <c r="C85" s="3"/>
      <c r="D85" s="3"/>
      <c r="E85" s="266"/>
      <c r="F85" s="135"/>
    </row>
    <row r="86" spans="1:7" s="19" customFormat="1" x14ac:dyDescent="0.3">
      <c r="A86" s="14"/>
      <c r="B86" s="220"/>
      <c r="C86" s="3"/>
      <c r="D86" s="3"/>
      <c r="E86" s="266"/>
      <c r="F86" s="135"/>
    </row>
    <row r="87" spans="1:7" s="19" customFormat="1" x14ac:dyDescent="0.3">
      <c r="A87" s="14"/>
      <c r="B87" s="220"/>
      <c r="C87" s="3"/>
      <c r="D87" s="3"/>
      <c r="E87" s="266"/>
      <c r="F87" s="135"/>
    </row>
    <row r="88" spans="1:7" s="19" customFormat="1" x14ac:dyDescent="0.3">
      <c r="A88" s="14"/>
      <c r="B88" s="220"/>
      <c r="C88" s="3"/>
      <c r="D88" s="3"/>
      <c r="E88" s="266"/>
      <c r="F88" s="135"/>
    </row>
    <row r="89" spans="1:7" s="19" customFormat="1" x14ac:dyDescent="0.3">
      <c r="A89" s="14"/>
      <c r="B89" s="220"/>
      <c r="C89" s="3"/>
      <c r="D89" s="3"/>
      <c r="E89" s="266"/>
      <c r="F89" s="135"/>
    </row>
    <row r="90" spans="1:7" s="19" customFormat="1" x14ac:dyDescent="0.3">
      <c r="A90" s="14"/>
      <c r="B90" s="220"/>
      <c r="C90" s="3"/>
      <c r="D90" s="3"/>
      <c r="E90" s="266"/>
      <c r="F90" s="135"/>
      <c r="G90" s="161"/>
    </row>
    <row r="91" spans="1:7" s="19" customFormat="1" x14ac:dyDescent="0.3">
      <c r="A91" s="14"/>
      <c r="B91" s="220"/>
      <c r="C91" s="3"/>
      <c r="D91" s="3"/>
      <c r="E91" s="266"/>
      <c r="F91" s="135"/>
    </row>
    <row r="92" spans="1:7" s="19" customFormat="1" x14ac:dyDescent="0.3">
      <c r="A92" s="14"/>
      <c r="B92" s="220"/>
      <c r="C92" s="3"/>
      <c r="D92" s="3"/>
      <c r="E92" s="266"/>
      <c r="F92" s="135"/>
    </row>
    <row r="93" spans="1:7" s="19" customFormat="1" x14ac:dyDescent="0.3">
      <c r="A93" s="14"/>
      <c r="B93" s="220"/>
      <c r="C93" s="3"/>
      <c r="D93" s="3"/>
      <c r="E93" s="266"/>
      <c r="F93" s="135"/>
    </row>
    <row r="94" spans="1:7" s="19" customFormat="1" x14ac:dyDescent="0.3">
      <c r="A94" s="14"/>
      <c r="B94" s="220"/>
      <c r="C94" s="3"/>
      <c r="D94" s="3"/>
      <c r="E94" s="266"/>
      <c r="F94" s="135"/>
    </row>
    <row r="95" spans="1:7" s="19" customFormat="1" x14ac:dyDescent="0.3">
      <c r="A95" s="14"/>
      <c r="B95" s="220"/>
      <c r="C95" s="3"/>
      <c r="D95" s="3"/>
      <c r="E95" s="266"/>
      <c r="F95" s="135"/>
    </row>
    <row r="96" spans="1:7" s="19" customFormat="1" x14ac:dyDescent="0.3">
      <c r="A96" s="14"/>
      <c r="B96" s="220"/>
      <c r="C96" s="3"/>
      <c r="D96" s="3"/>
      <c r="E96" s="266"/>
      <c r="F96" s="135"/>
      <c r="G96" s="161"/>
    </row>
    <row r="97" spans="1:7" s="19" customFormat="1" x14ac:dyDescent="0.3">
      <c r="A97" s="14"/>
      <c r="B97" s="220"/>
      <c r="C97" s="3"/>
      <c r="D97" s="3"/>
      <c r="E97" s="266"/>
      <c r="F97" s="135"/>
    </row>
    <row r="98" spans="1:7" s="19" customFormat="1" x14ac:dyDescent="0.3">
      <c r="A98" s="14"/>
      <c r="B98" s="220"/>
      <c r="C98" s="3"/>
      <c r="D98" s="3"/>
      <c r="E98" s="266"/>
      <c r="F98" s="135"/>
    </row>
    <row r="99" spans="1:7" s="19" customFormat="1" x14ac:dyDescent="0.3">
      <c r="A99" s="14"/>
      <c r="B99" s="220"/>
      <c r="C99" s="3"/>
      <c r="D99" s="3"/>
      <c r="E99" s="266"/>
      <c r="F99" s="135"/>
    </row>
    <row r="100" spans="1:7" s="19" customFormat="1" x14ac:dyDescent="0.3">
      <c r="A100" s="14"/>
      <c r="B100" s="220"/>
      <c r="C100" s="3"/>
      <c r="D100" s="3"/>
      <c r="E100" s="266"/>
      <c r="F100" s="135"/>
    </row>
    <row r="101" spans="1:7" s="19" customFormat="1" x14ac:dyDescent="0.3">
      <c r="A101" s="14"/>
      <c r="B101" s="220"/>
      <c r="C101" s="3"/>
      <c r="D101" s="3"/>
      <c r="E101" s="266"/>
      <c r="F101" s="135"/>
    </row>
    <row r="102" spans="1:7" s="19" customFormat="1" x14ac:dyDescent="0.3">
      <c r="A102" s="14"/>
      <c r="B102" s="220"/>
      <c r="C102" s="3"/>
      <c r="D102" s="3"/>
      <c r="E102" s="266"/>
      <c r="F102" s="135"/>
      <c r="G102" s="161"/>
    </row>
    <row r="103" spans="1:7" s="19" customFormat="1" x14ac:dyDescent="0.3">
      <c r="A103" s="14"/>
      <c r="B103" s="220"/>
      <c r="C103" s="3"/>
      <c r="D103" s="3"/>
      <c r="E103" s="266"/>
      <c r="F103" s="135"/>
    </row>
    <row r="104" spans="1:7" s="19" customFormat="1" x14ac:dyDescent="0.3">
      <c r="A104" s="14"/>
      <c r="B104" s="220"/>
      <c r="C104" s="3"/>
      <c r="D104" s="3"/>
      <c r="E104" s="266"/>
      <c r="F104" s="135"/>
    </row>
    <row r="105" spans="1:7" s="19" customFormat="1" x14ac:dyDescent="0.3">
      <c r="A105" s="14"/>
      <c r="B105" s="220"/>
      <c r="C105" s="3"/>
      <c r="D105" s="3"/>
      <c r="E105" s="266"/>
      <c r="F105" s="135"/>
    </row>
    <row r="106" spans="1:7" s="19" customFormat="1" x14ac:dyDescent="0.3">
      <c r="A106" s="14"/>
      <c r="B106" s="220"/>
      <c r="C106" s="3"/>
      <c r="D106" s="3"/>
      <c r="E106" s="266"/>
      <c r="F106" s="135"/>
    </row>
    <row r="107" spans="1:7" s="19" customFormat="1" x14ac:dyDescent="0.3">
      <c r="A107" s="14"/>
      <c r="B107" s="220"/>
      <c r="C107" s="3"/>
      <c r="D107" s="3"/>
      <c r="E107" s="266"/>
      <c r="F107" s="135"/>
    </row>
    <row r="108" spans="1:7" s="19" customFormat="1" x14ac:dyDescent="0.3">
      <c r="A108" s="14"/>
      <c r="B108" s="220"/>
      <c r="C108" s="3"/>
      <c r="D108" s="3"/>
      <c r="E108" s="266"/>
      <c r="F108" s="135"/>
      <c r="G108" s="161"/>
    </row>
    <row r="109" spans="1:7" s="19" customFormat="1" x14ac:dyDescent="0.3">
      <c r="A109" s="14"/>
      <c r="B109" s="220"/>
      <c r="C109" s="3"/>
      <c r="D109" s="3"/>
      <c r="E109" s="266"/>
      <c r="F109" s="135"/>
    </row>
    <row r="110" spans="1:7" s="19" customFormat="1" x14ac:dyDescent="0.3">
      <c r="A110" s="14"/>
      <c r="B110" s="220"/>
      <c r="C110" s="3"/>
      <c r="D110" s="3"/>
      <c r="E110" s="266"/>
      <c r="F110" s="135"/>
    </row>
    <row r="111" spans="1:7" s="19" customFormat="1" x14ac:dyDescent="0.3">
      <c r="A111" s="14"/>
      <c r="B111" s="220"/>
      <c r="C111" s="3"/>
      <c r="D111" s="3"/>
      <c r="E111" s="266"/>
      <c r="F111" s="135"/>
    </row>
    <row r="112" spans="1:7" s="19" customFormat="1" x14ac:dyDescent="0.3">
      <c r="A112" s="14"/>
      <c r="B112" s="220"/>
      <c r="C112" s="3"/>
      <c r="D112" s="3"/>
      <c r="E112" s="266"/>
      <c r="F112" s="135"/>
    </row>
    <row r="113" spans="1:7" s="19" customFormat="1" x14ac:dyDescent="0.3">
      <c r="A113" s="14"/>
      <c r="B113" s="220"/>
      <c r="C113" s="3"/>
      <c r="D113" s="3"/>
      <c r="E113" s="266"/>
      <c r="F113" s="135"/>
    </row>
    <row r="114" spans="1:7" s="19" customFormat="1" x14ac:dyDescent="0.3">
      <c r="A114" s="14"/>
      <c r="B114" s="220"/>
      <c r="C114" s="3"/>
      <c r="D114" s="3"/>
      <c r="E114" s="266"/>
      <c r="F114" s="135"/>
      <c r="G114" s="161"/>
    </row>
    <row r="115" spans="1:7" s="19" customFormat="1" x14ac:dyDescent="0.3">
      <c r="A115" s="14"/>
      <c r="B115" s="220"/>
      <c r="C115" s="3"/>
      <c r="D115" s="3"/>
      <c r="E115" s="266"/>
      <c r="F115" s="135"/>
    </row>
    <row r="116" spans="1:7" s="19" customFormat="1" x14ac:dyDescent="0.3">
      <c r="A116" s="14"/>
      <c r="B116" s="220"/>
      <c r="C116" s="3"/>
      <c r="D116" s="3"/>
      <c r="E116" s="266"/>
      <c r="F116" s="135"/>
    </row>
    <row r="117" spans="1:7" s="19" customFormat="1" x14ac:dyDescent="0.3">
      <c r="A117" s="14"/>
      <c r="B117" s="220"/>
      <c r="C117" s="3"/>
      <c r="D117" s="3"/>
      <c r="E117" s="266"/>
      <c r="F117" s="135"/>
    </row>
    <row r="118" spans="1:7" s="19" customFormat="1" x14ac:dyDescent="0.3">
      <c r="A118" s="14"/>
      <c r="B118" s="220"/>
      <c r="C118" s="3"/>
      <c r="D118" s="3"/>
      <c r="E118" s="266"/>
      <c r="F118" s="135"/>
    </row>
    <row r="119" spans="1:7" s="19" customFormat="1" x14ac:dyDescent="0.3">
      <c r="A119" s="14"/>
      <c r="B119" s="220"/>
      <c r="C119" s="3"/>
      <c r="D119" s="3"/>
      <c r="E119" s="266"/>
      <c r="F119" s="135"/>
      <c r="G119" s="161"/>
    </row>
    <row r="120" spans="1:7" s="19" customFormat="1" x14ac:dyDescent="0.3">
      <c r="A120" s="14"/>
      <c r="B120" s="220"/>
      <c r="C120" s="3"/>
      <c r="D120" s="3"/>
      <c r="E120" s="266"/>
      <c r="F120" s="135"/>
    </row>
    <row r="121" spans="1:7" s="19" customFormat="1" x14ac:dyDescent="0.3">
      <c r="A121" s="14"/>
      <c r="B121" s="220"/>
      <c r="C121" s="3"/>
      <c r="D121" s="3"/>
      <c r="E121" s="266"/>
      <c r="F121" s="135"/>
      <c r="G121" s="161"/>
    </row>
    <row r="122" spans="1:7" s="19" customFormat="1" x14ac:dyDescent="0.3">
      <c r="A122" s="14"/>
      <c r="B122" s="220"/>
      <c r="C122" s="3"/>
      <c r="D122" s="3"/>
      <c r="E122" s="266"/>
      <c r="F122" s="135"/>
      <c r="G122" s="161"/>
    </row>
    <row r="123" spans="1:7" s="19" customFormat="1" x14ac:dyDescent="0.3">
      <c r="A123" s="14"/>
      <c r="B123" s="220"/>
      <c r="C123" s="3"/>
      <c r="D123" s="3"/>
      <c r="E123" s="266"/>
      <c r="F123" s="135"/>
    </row>
    <row r="124" spans="1:7" s="19" customFormat="1" x14ac:dyDescent="0.3">
      <c r="A124" s="14"/>
      <c r="B124" s="220"/>
      <c r="C124" s="3"/>
      <c r="D124" s="3"/>
      <c r="E124" s="266"/>
      <c r="F124" s="135"/>
      <c r="G124" s="161"/>
    </row>
    <row r="125" spans="1:7" s="19" customFormat="1" x14ac:dyDescent="0.3">
      <c r="A125" s="14"/>
      <c r="B125" s="220"/>
      <c r="C125" s="3"/>
      <c r="D125" s="3"/>
      <c r="E125" s="266"/>
      <c r="F125" s="135"/>
      <c r="G125" s="161"/>
    </row>
    <row r="126" spans="1:7" s="19" customFormat="1" x14ac:dyDescent="0.3">
      <c r="A126" s="14"/>
      <c r="B126" s="220"/>
      <c r="C126" s="3"/>
      <c r="D126" s="3"/>
      <c r="E126" s="266"/>
      <c r="F126" s="135"/>
    </row>
    <row r="127" spans="1:7" s="19" customFormat="1" x14ac:dyDescent="0.3">
      <c r="A127" s="14"/>
      <c r="B127" s="220"/>
      <c r="C127" s="3"/>
      <c r="D127" s="3"/>
      <c r="E127" s="266"/>
      <c r="F127" s="135"/>
      <c r="G127" s="161"/>
    </row>
    <row r="128" spans="1:7" s="19" customFormat="1" x14ac:dyDescent="0.3">
      <c r="A128" s="14"/>
      <c r="B128" s="220"/>
      <c r="C128" s="3"/>
      <c r="D128" s="3"/>
      <c r="E128" s="266"/>
      <c r="F128" s="135"/>
      <c r="G128" s="161"/>
    </row>
    <row r="129" spans="1:7" s="19" customFormat="1" x14ac:dyDescent="0.3">
      <c r="A129" s="14"/>
      <c r="B129" s="220"/>
      <c r="C129" s="3"/>
      <c r="D129" s="3"/>
      <c r="E129" s="266"/>
      <c r="F129" s="135"/>
    </row>
    <row r="130" spans="1:7" s="19" customFormat="1" x14ac:dyDescent="0.3">
      <c r="A130" s="14"/>
      <c r="B130" s="220"/>
      <c r="C130" s="3"/>
      <c r="D130" s="3"/>
      <c r="E130" s="266"/>
      <c r="F130" s="135"/>
      <c r="G130" s="161"/>
    </row>
    <row r="131" spans="1:7" s="19" customFormat="1" x14ac:dyDescent="0.3">
      <c r="A131" s="14"/>
      <c r="B131" s="220"/>
      <c r="C131" s="3"/>
      <c r="D131" s="3"/>
      <c r="E131" s="266"/>
      <c r="F131" s="135"/>
    </row>
    <row r="132" spans="1:7" s="19" customFormat="1" x14ac:dyDescent="0.3">
      <c r="A132" s="14"/>
      <c r="B132" s="220"/>
      <c r="C132" s="3"/>
      <c r="D132" s="3"/>
      <c r="E132" s="266"/>
      <c r="F132" s="135"/>
      <c r="G132" s="161"/>
    </row>
    <row r="133" spans="1:7" s="19" customFormat="1" x14ac:dyDescent="0.3">
      <c r="A133" s="14"/>
      <c r="B133" s="220"/>
      <c r="C133" s="3"/>
      <c r="D133" s="3"/>
      <c r="E133" s="266"/>
      <c r="F133" s="135"/>
    </row>
    <row r="134" spans="1:7" s="19" customFormat="1" x14ac:dyDescent="0.3">
      <c r="A134" s="14"/>
      <c r="B134" s="220"/>
      <c r="C134" s="3"/>
      <c r="D134" s="3"/>
      <c r="E134" s="266"/>
      <c r="F134" s="135"/>
      <c r="G134" s="161"/>
    </row>
    <row r="135" spans="1:7" s="19" customFormat="1" x14ac:dyDescent="0.3">
      <c r="A135" s="14"/>
      <c r="B135" s="220"/>
      <c r="C135" s="3"/>
      <c r="D135" s="3"/>
      <c r="E135" s="266"/>
      <c r="F135" s="135"/>
    </row>
    <row r="136" spans="1:7" s="19" customFormat="1" x14ac:dyDescent="0.3">
      <c r="A136" s="14"/>
      <c r="B136" s="220"/>
      <c r="C136" s="3"/>
      <c r="D136" s="3"/>
      <c r="E136" s="266"/>
      <c r="F136" s="135"/>
      <c r="G136" s="161"/>
    </row>
    <row r="137" spans="1:7" s="19" customFormat="1" x14ac:dyDescent="0.3">
      <c r="A137" s="14"/>
      <c r="B137" s="220"/>
      <c r="C137" s="3"/>
      <c r="D137" s="3"/>
      <c r="E137" s="266"/>
      <c r="F137" s="135"/>
      <c r="G137" s="161"/>
    </row>
    <row r="138" spans="1:7" s="19" customFormat="1" x14ac:dyDescent="0.3">
      <c r="A138" s="14"/>
      <c r="B138" s="220"/>
      <c r="C138" s="3"/>
      <c r="D138" s="3"/>
      <c r="E138" s="266"/>
      <c r="F138" s="135"/>
    </row>
    <row r="139" spans="1:7" s="19" customFormat="1" x14ac:dyDescent="0.3">
      <c r="A139" s="14"/>
      <c r="B139" s="220"/>
      <c r="C139" s="3"/>
      <c r="D139" s="3"/>
      <c r="E139" s="266"/>
      <c r="F139" s="135"/>
      <c r="G139" s="161"/>
    </row>
    <row r="140" spans="1:7" s="19" customFormat="1" x14ac:dyDescent="0.3">
      <c r="A140" s="14"/>
      <c r="B140" s="220"/>
      <c r="C140" s="3"/>
      <c r="D140" s="3"/>
      <c r="E140" s="266"/>
      <c r="F140" s="135"/>
    </row>
    <row r="141" spans="1:7" s="19" customFormat="1" x14ac:dyDescent="0.3">
      <c r="A141" s="14"/>
      <c r="B141" s="220"/>
      <c r="C141" s="3"/>
      <c r="D141" s="3"/>
      <c r="E141" s="266"/>
      <c r="F141" s="135"/>
      <c r="G141" s="161"/>
    </row>
    <row r="142" spans="1:7" s="19" customFormat="1" x14ac:dyDescent="0.3">
      <c r="A142" s="14"/>
      <c r="B142" s="220"/>
      <c r="C142" s="3"/>
      <c r="D142" s="3"/>
      <c r="E142" s="266"/>
      <c r="F142" s="135"/>
      <c r="G142" s="161"/>
    </row>
    <row r="143" spans="1:7" s="19" customFormat="1" x14ac:dyDescent="0.3">
      <c r="A143" s="14"/>
      <c r="B143" s="220"/>
      <c r="C143" s="3"/>
      <c r="D143" s="3"/>
      <c r="E143" s="266"/>
      <c r="F143" s="135"/>
    </row>
    <row r="144" spans="1:7" s="19" customFormat="1" x14ac:dyDescent="0.3">
      <c r="A144" s="14"/>
      <c r="B144" s="220"/>
      <c r="C144" s="3"/>
      <c r="D144" s="3"/>
      <c r="E144" s="266"/>
      <c r="F144" s="135"/>
      <c r="G144" s="161"/>
    </row>
    <row r="145" spans="1:7" s="19" customFormat="1" x14ac:dyDescent="0.3">
      <c r="A145" s="14"/>
      <c r="B145" s="220"/>
      <c r="C145" s="3"/>
      <c r="D145" s="3"/>
      <c r="E145" s="266"/>
      <c r="F145" s="135"/>
      <c r="G145" s="161"/>
    </row>
    <row r="146" spans="1:7" s="19" customFormat="1" x14ac:dyDescent="0.3">
      <c r="A146" s="14"/>
      <c r="B146" s="220"/>
      <c r="C146" s="3"/>
      <c r="D146" s="3"/>
      <c r="E146" s="266"/>
      <c r="F146" s="135"/>
    </row>
    <row r="147" spans="1:7" s="19" customFormat="1" x14ac:dyDescent="0.3">
      <c r="A147" s="14"/>
      <c r="B147" s="220"/>
      <c r="C147" s="3"/>
      <c r="D147" s="3"/>
      <c r="E147" s="266"/>
      <c r="F147" s="135"/>
      <c r="G147" s="161"/>
    </row>
    <row r="148" spans="1:7" s="19" customFormat="1" x14ac:dyDescent="0.3">
      <c r="A148" s="14"/>
      <c r="B148" s="220"/>
      <c r="C148" s="3"/>
      <c r="D148" s="3"/>
      <c r="E148" s="266"/>
      <c r="F148" s="135"/>
      <c r="G148" s="161"/>
    </row>
    <row r="149" spans="1:7" s="19" customFormat="1" x14ac:dyDescent="0.3">
      <c r="A149" s="14"/>
      <c r="B149" s="220"/>
      <c r="C149" s="3"/>
      <c r="D149" s="3"/>
      <c r="E149" s="266"/>
      <c r="F149" s="135"/>
    </row>
    <row r="150" spans="1:7" s="19" customFormat="1" x14ac:dyDescent="0.3">
      <c r="A150" s="14"/>
      <c r="B150" s="220"/>
      <c r="C150" s="3"/>
      <c r="D150" s="3"/>
      <c r="E150" s="266"/>
      <c r="F150" s="135"/>
      <c r="G150" s="161"/>
    </row>
    <row r="151" spans="1:7" s="19" customFormat="1" x14ac:dyDescent="0.3">
      <c r="A151" s="14"/>
      <c r="B151" s="220"/>
      <c r="C151" s="3"/>
      <c r="D151" s="3"/>
      <c r="E151" s="266"/>
      <c r="F151" s="135"/>
      <c r="G151" s="161"/>
    </row>
    <row r="152" spans="1:7" s="19" customFormat="1" x14ac:dyDescent="0.3">
      <c r="A152" s="14"/>
      <c r="B152" s="220"/>
      <c r="C152" s="3"/>
      <c r="D152" s="3"/>
      <c r="E152" s="266"/>
      <c r="F152" s="135"/>
    </row>
    <row r="153" spans="1:7" s="19" customFormat="1" x14ac:dyDescent="0.3">
      <c r="A153" s="14"/>
      <c r="B153" s="220"/>
      <c r="C153" s="3"/>
      <c r="D153" s="3"/>
      <c r="E153" s="266"/>
      <c r="F153" s="135"/>
      <c r="G153" s="161"/>
    </row>
    <row r="154" spans="1:7" s="19" customFormat="1" x14ac:dyDescent="0.3">
      <c r="A154" s="14"/>
      <c r="B154" s="220"/>
      <c r="C154" s="3"/>
      <c r="D154" s="3"/>
      <c r="E154" s="266"/>
      <c r="F154" s="135"/>
      <c r="G154" s="161"/>
    </row>
    <row r="155" spans="1:7" s="19" customFormat="1" x14ac:dyDescent="0.3">
      <c r="A155" s="14"/>
      <c r="B155" s="220"/>
      <c r="C155" s="3"/>
      <c r="D155" s="3"/>
      <c r="E155" s="266"/>
      <c r="F155" s="135"/>
    </row>
    <row r="156" spans="1:7" s="19" customFormat="1" x14ac:dyDescent="0.3">
      <c r="A156" s="14"/>
      <c r="B156" s="220"/>
      <c r="C156" s="3"/>
      <c r="D156" s="3"/>
      <c r="E156" s="266"/>
      <c r="F156" s="135"/>
      <c r="G156" s="161"/>
    </row>
    <row r="157" spans="1:7" s="19" customFormat="1" x14ac:dyDescent="0.3">
      <c r="A157" s="14"/>
      <c r="B157" s="220"/>
      <c r="C157" s="3"/>
      <c r="D157" s="3"/>
      <c r="E157" s="266"/>
      <c r="F157" s="135"/>
    </row>
    <row r="158" spans="1:7" s="19" customFormat="1" x14ac:dyDescent="0.3">
      <c r="A158" s="14"/>
      <c r="B158" s="220"/>
      <c r="C158" s="3"/>
      <c r="D158" s="3"/>
      <c r="E158" s="266"/>
      <c r="F158" s="135"/>
      <c r="G158" s="161"/>
    </row>
    <row r="159" spans="1:7" s="19" customFormat="1" x14ac:dyDescent="0.3">
      <c r="A159" s="14"/>
      <c r="B159" s="220"/>
      <c r="C159" s="3"/>
      <c r="D159" s="3"/>
      <c r="E159" s="266"/>
      <c r="F159" s="135"/>
      <c r="G159" s="161"/>
    </row>
    <row r="160" spans="1:7" s="19" customFormat="1" x14ac:dyDescent="0.3">
      <c r="A160" s="14"/>
      <c r="B160" s="220"/>
      <c r="C160" s="3"/>
      <c r="D160" s="3"/>
      <c r="E160" s="266"/>
      <c r="F160" s="135"/>
    </row>
    <row r="161" spans="1:7" s="19" customFormat="1" x14ac:dyDescent="0.3">
      <c r="A161" s="14"/>
      <c r="B161" s="220"/>
      <c r="C161" s="3"/>
      <c r="D161" s="3"/>
      <c r="E161" s="266"/>
      <c r="F161" s="135"/>
      <c r="G161" s="161"/>
    </row>
    <row r="162" spans="1:7" s="19" customFormat="1" x14ac:dyDescent="0.3">
      <c r="A162" s="14"/>
      <c r="B162" s="220"/>
      <c r="C162" s="3"/>
      <c r="D162" s="3"/>
      <c r="E162" s="266"/>
      <c r="F162" s="135"/>
    </row>
    <row r="163" spans="1:7" s="19" customFormat="1" x14ac:dyDescent="0.3">
      <c r="A163" s="14"/>
      <c r="B163" s="220"/>
      <c r="C163" s="3"/>
      <c r="D163" s="3"/>
      <c r="E163" s="266"/>
      <c r="F163" s="135"/>
      <c r="G163" s="161"/>
    </row>
    <row r="164" spans="1:7" s="19" customFormat="1" x14ac:dyDescent="0.3">
      <c r="A164" s="14"/>
      <c r="B164" s="220"/>
      <c r="C164" s="3"/>
      <c r="D164" s="3"/>
      <c r="E164" s="266"/>
      <c r="F164" s="135"/>
      <c r="G164" s="161"/>
    </row>
    <row r="165" spans="1:7" s="19" customFormat="1" x14ac:dyDescent="0.3">
      <c r="A165" s="14"/>
      <c r="B165" s="220"/>
      <c r="C165" s="3"/>
      <c r="D165" s="3"/>
      <c r="E165" s="266"/>
      <c r="F165" s="135"/>
    </row>
    <row r="166" spans="1:7" s="19" customFormat="1" x14ac:dyDescent="0.3">
      <c r="A166" s="14"/>
      <c r="B166" s="220"/>
      <c r="C166" s="3"/>
      <c r="D166" s="3"/>
      <c r="E166" s="266"/>
      <c r="F166" s="135"/>
      <c r="G166" s="161"/>
    </row>
    <row r="167" spans="1:7" s="19" customFormat="1" x14ac:dyDescent="0.3">
      <c r="A167" s="14"/>
      <c r="B167" s="220"/>
      <c r="C167" s="3"/>
      <c r="D167" s="3"/>
      <c r="E167" s="266"/>
      <c r="F167" s="135"/>
      <c r="G167" s="161"/>
    </row>
    <row r="168" spans="1:7" s="19" customFormat="1" x14ac:dyDescent="0.3">
      <c r="A168" s="14"/>
      <c r="B168" s="220"/>
      <c r="C168" s="3"/>
      <c r="D168" s="3"/>
      <c r="E168" s="266"/>
      <c r="F168" s="135"/>
    </row>
    <row r="169" spans="1:7" s="19" customFormat="1" x14ac:dyDescent="0.3">
      <c r="A169" s="14"/>
      <c r="B169" s="220"/>
      <c r="C169" s="3"/>
      <c r="D169" s="3"/>
      <c r="E169" s="266"/>
      <c r="F169" s="135"/>
      <c r="G169" s="161"/>
    </row>
    <row r="170" spans="1:7" s="19" customFormat="1" x14ac:dyDescent="0.3">
      <c r="A170" s="14"/>
      <c r="B170" s="220"/>
      <c r="C170" s="3"/>
      <c r="D170" s="3"/>
      <c r="E170" s="266"/>
      <c r="F170" s="135"/>
      <c r="G170" s="161"/>
    </row>
    <row r="171" spans="1:7" s="19" customFormat="1" x14ac:dyDescent="0.3">
      <c r="A171" s="14"/>
      <c r="B171" s="220"/>
      <c r="C171" s="3"/>
      <c r="D171" s="3"/>
      <c r="E171" s="266"/>
      <c r="F171" s="135"/>
    </row>
    <row r="172" spans="1:7" s="19" customFormat="1" x14ac:dyDescent="0.3">
      <c r="A172" s="14"/>
      <c r="B172" s="220"/>
      <c r="C172" s="3"/>
      <c r="D172" s="3"/>
      <c r="E172" s="266"/>
      <c r="F172" s="135"/>
      <c r="G172" s="161"/>
    </row>
    <row r="173" spans="1:7" s="19" customFormat="1" x14ac:dyDescent="0.3">
      <c r="A173" s="14"/>
      <c r="B173" s="220"/>
      <c r="C173" s="3"/>
      <c r="D173" s="3"/>
      <c r="E173" s="266"/>
      <c r="F173" s="135"/>
    </row>
    <row r="174" spans="1:7" s="19" customFormat="1" x14ac:dyDescent="0.3">
      <c r="A174" s="14"/>
      <c r="B174" s="220"/>
      <c r="C174" s="3"/>
      <c r="D174" s="3"/>
      <c r="E174" s="266"/>
      <c r="F174" s="135"/>
      <c r="G174" s="161"/>
    </row>
    <row r="175" spans="1:7" s="19" customFormat="1" x14ac:dyDescent="0.3">
      <c r="A175" s="14"/>
      <c r="B175" s="220"/>
      <c r="C175" s="3"/>
      <c r="D175" s="3"/>
      <c r="E175" s="266"/>
      <c r="F175" s="135"/>
    </row>
    <row r="176" spans="1:7" s="19" customFormat="1" x14ac:dyDescent="0.3">
      <c r="A176" s="14"/>
      <c r="B176" s="220"/>
      <c r="C176" s="3"/>
      <c r="D176" s="3"/>
      <c r="E176" s="266"/>
      <c r="F176" s="135"/>
      <c r="G176" s="161"/>
    </row>
    <row r="177" spans="1:7" s="19" customFormat="1" x14ac:dyDescent="0.3">
      <c r="A177" s="14"/>
      <c r="B177" s="220"/>
      <c r="C177" s="3"/>
      <c r="D177" s="3"/>
      <c r="E177" s="266"/>
      <c r="F177" s="135"/>
      <c r="G177" s="161"/>
    </row>
    <row r="178" spans="1:7" s="19" customFormat="1" x14ac:dyDescent="0.3">
      <c r="A178" s="14"/>
      <c r="B178" s="220"/>
      <c r="C178" s="3"/>
      <c r="D178" s="3"/>
      <c r="E178" s="266"/>
      <c r="F178" s="135"/>
    </row>
    <row r="179" spans="1:7" s="19" customFormat="1" x14ac:dyDescent="0.3">
      <c r="A179" s="14"/>
      <c r="B179" s="220"/>
      <c r="C179" s="3"/>
      <c r="D179" s="3"/>
      <c r="E179" s="266"/>
      <c r="F179" s="135"/>
      <c r="G179" s="161"/>
    </row>
    <row r="180" spans="1:7" s="19" customFormat="1" x14ac:dyDescent="0.3">
      <c r="A180" s="14"/>
      <c r="B180" s="220"/>
      <c r="C180" s="3"/>
      <c r="D180" s="3"/>
      <c r="E180" s="266"/>
      <c r="F180" s="135"/>
    </row>
    <row r="181" spans="1:7" s="19" customFormat="1" x14ac:dyDescent="0.3">
      <c r="A181" s="14"/>
      <c r="B181" s="220"/>
      <c r="C181" s="3"/>
      <c r="D181" s="3"/>
      <c r="E181" s="266"/>
      <c r="F181" s="135"/>
      <c r="G181" s="161"/>
    </row>
    <row r="182" spans="1:7" s="19" customFormat="1" x14ac:dyDescent="0.3">
      <c r="A182" s="14"/>
      <c r="B182" s="220"/>
      <c r="C182" s="3"/>
      <c r="D182" s="3"/>
      <c r="E182" s="266"/>
      <c r="F182" s="135"/>
      <c r="G182" s="161"/>
    </row>
    <row r="183" spans="1:7" s="19" customFormat="1" x14ac:dyDescent="0.3">
      <c r="A183" s="14"/>
      <c r="B183" s="220"/>
      <c r="C183" s="3"/>
      <c r="D183" s="3"/>
      <c r="E183" s="266"/>
      <c r="F183" s="135"/>
    </row>
    <row r="184" spans="1:7" s="19" customFormat="1" x14ac:dyDescent="0.3">
      <c r="A184" s="14"/>
      <c r="B184" s="220"/>
      <c r="C184" s="3"/>
      <c r="D184" s="3"/>
      <c r="E184" s="266"/>
      <c r="F184" s="135"/>
      <c r="G184" s="161"/>
    </row>
    <row r="185" spans="1:7" s="19" customFormat="1" x14ac:dyDescent="0.3">
      <c r="A185" s="14"/>
      <c r="B185" s="220"/>
      <c r="C185" s="3"/>
      <c r="D185" s="3"/>
      <c r="E185" s="266"/>
      <c r="F185" s="135"/>
    </row>
    <row r="186" spans="1:7" s="19" customFormat="1" x14ac:dyDescent="0.3">
      <c r="A186" s="14"/>
      <c r="B186" s="220"/>
      <c r="C186" s="3"/>
      <c r="D186" s="3"/>
      <c r="E186" s="266"/>
      <c r="F186" s="135"/>
      <c r="G186" s="161"/>
    </row>
    <row r="187" spans="1:7" s="19" customFormat="1" x14ac:dyDescent="0.3">
      <c r="A187" s="14"/>
      <c r="B187" s="220"/>
      <c r="C187" s="3"/>
      <c r="D187" s="3"/>
      <c r="E187" s="266"/>
      <c r="F187" s="135"/>
    </row>
    <row r="188" spans="1:7" s="19" customFormat="1" x14ac:dyDescent="0.3">
      <c r="A188" s="14"/>
      <c r="B188" s="220"/>
      <c r="C188" s="3"/>
      <c r="D188" s="3"/>
      <c r="E188" s="266"/>
      <c r="F188" s="135"/>
      <c r="G188" s="161"/>
    </row>
    <row r="189" spans="1:7" s="19" customFormat="1" x14ac:dyDescent="0.3">
      <c r="A189" s="14"/>
      <c r="B189" s="220"/>
      <c r="C189" s="3"/>
      <c r="D189" s="3"/>
      <c r="E189" s="266"/>
      <c r="F189" s="135"/>
      <c r="G189" s="161"/>
    </row>
    <row r="190" spans="1:7" s="19" customFormat="1" x14ac:dyDescent="0.3">
      <c r="A190" s="14"/>
      <c r="B190" s="220"/>
      <c r="C190" s="3"/>
      <c r="D190" s="3"/>
      <c r="E190" s="266"/>
      <c r="F190" s="135"/>
    </row>
    <row r="191" spans="1:7" s="19" customFormat="1" x14ac:dyDescent="0.3">
      <c r="A191" s="14"/>
      <c r="B191" s="220"/>
      <c r="C191" s="3"/>
      <c r="D191" s="3"/>
      <c r="E191" s="266"/>
      <c r="F191" s="135"/>
      <c r="G191" s="161"/>
    </row>
    <row r="192" spans="1:7" s="19" customFormat="1" x14ac:dyDescent="0.3">
      <c r="A192" s="14"/>
      <c r="B192" s="220"/>
      <c r="C192" s="3"/>
      <c r="D192" s="3"/>
      <c r="E192" s="266"/>
      <c r="F192" s="135"/>
      <c r="G192" s="161"/>
    </row>
    <row r="193" spans="1:7" s="19" customFormat="1" x14ac:dyDescent="0.3">
      <c r="A193" s="14"/>
      <c r="B193" s="220"/>
      <c r="C193" s="3"/>
      <c r="D193" s="3"/>
      <c r="E193" s="266"/>
      <c r="F193" s="135"/>
    </row>
    <row r="194" spans="1:7" s="19" customFormat="1" x14ac:dyDescent="0.3">
      <c r="A194" s="14"/>
      <c r="B194" s="220"/>
      <c r="C194" s="3"/>
      <c r="D194" s="3"/>
      <c r="E194" s="266"/>
      <c r="F194" s="135"/>
      <c r="G194" s="161"/>
    </row>
    <row r="195" spans="1:7" s="19" customFormat="1" x14ac:dyDescent="0.3">
      <c r="A195" s="14"/>
      <c r="B195" s="220"/>
      <c r="C195" s="3"/>
      <c r="D195" s="3"/>
      <c r="E195" s="266"/>
      <c r="F195" s="135"/>
      <c r="G195" s="161"/>
    </row>
    <row r="196" spans="1:7" s="19" customFormat="1" x14ac:dyDescent="0.3">
      <c r="A196" s="14"/>
      <c r="B196" s="220"/>
      <c r="C196" s="3"/>
      <c r="D196" s="3"/>
      <c r="E196" s="266"/>
      <c r="F196" s="135"/>
      <c r="G196" s="161"/>
    </row>
    <row r="197" spans="1:7" s="19" customFormat="1" x14ac:dyDescent="0.3">
      <c r="A197" s="14"/>
      <c r="B197" s="220"/>
      <c r="C197" s="3"/>
      <c r="D197" s="3"/>
      <c r="E197" s="266"/>
      <c r="F197" s="135"/>
    </row>
    <row r="198" spans="1:7" s="19" customFormat="1" x14ac:dyDescent="0.3">
      <c r="A198" s="14"/>
      <c r="B198" s="220"/>
      <c r="C198" s="3"/>
      <c r="D198" s="3"/>
      <c r="E198" s="266"/>
      <c r="F198" s="135"/>
      <c r="G198" s="161"/>
    </row>
    <row r="199" spans="1:7" s="19" customFormat="1" x14ac:dyDescent="0.3">
      <c r="A199" s="14"/>
      <c r="B199" s="220"/>
      <c r="C199" s="3"/>
      <c r="D199" s="3"/>
      <c r="E199" s="266"/>
      <c r="F199" s="135"/>
      <c r="G199" s="161"/>
    </row>
    <row r="200" spans="1:7" s="19" customFormat="1" x14ac:dyDescent="0.3">
      <c r="A200" s="14"/>
      <c r="B200" s="220"/>
      <c r="C200" s="3"/>
      <c r="D200" s="3"/>
      <c r="E200" s="266"/>
      <c r="F200" s="135"/>
    </row>
    <row r="201" spans="1:7" s="19" customFormat="1" x14ac:dyDescent="0.3">
      <c r="A201" s="14"/>
      <c r="B201" s="220"/>
      <c r="C201" s="3"/>
      <c r="D201" s="3"/>
      <c r="E201" s="266"/>
      <c r="F201" s="135"/>
      <c r="G201" s="161"/>
    </row>
    <row r="202" spans="1:7" s="19" customFormat="1" x14ac:dyDescent="0.3">
      <c r="A202" s="14"/>
      <c r="B202" s="220"/>
      <c r="C202" s="3"/>
      <c r="D202" s="3"/>
      <c r="E202" s="266"/>
      <c r="F202" s="135"/>
      <c r="G202" s="161"/>
    </row>
    <row r="203" spans="1:7" s="19" customFormat="1" x14ac:dyDescent="0.3">
      <c r="A203" s="14"/>
      <c r="B203" s="220"/>
      <c r="C203" s="3"/>
      <c r="D203" s="3"/>
      <c r="E203" s="266"/>
      <c r="F203" s="135"/>
    </row>
    <row r="204" spans="1:7" s="19" customFormat="1" x14ac:dyDescent="0.3">
      <c r="A204" s="14"/>
      <c r="B204" s="220"/>
      <c r="C204" s="3"/>
      <c r="D204" s="3"/>
      <c r="E204" s="266"/>
      <c r="F204" s="135"/>
    </row>
    <row r="205" spans="1:7" s="19" customFormat="1" x14ac:dyDescent="0.3">
      <c r="A205" s="14"/>
      <c r="B205" s="220"/>
      <c r="C205" s="3"/>
      <c r="D205" s="3"/>
      <c r="E205" s="266"/>
      <c r="F205" s="135"/>
    </row>
    <row r="206" spans="1:7" s="19" customFormat="1" x14ac:dyDescent="0.3">
      <c r="A206" s="14"/>
      <c r="B206" s="220"/>
      <c r="C206" s="3"/>
      <c r="D206" s="3"/>
      <c r="E206" s="266"/>
      <c r="F206" s="135"/>
    </row>
    <row r="207" spans="1:7" s="19" customFormat="1" x14ac:dyDescent="0.3">
      <c r="A207" s="14"/>
      <c r="B207" s="220"/>
      <c r="C207" s="3"/>
      <c r="D207" s="3"/>
      <c r="E207" s="266"/>
      <c r="F207" s="135"/>
    </row>
    <row r="208" spans="1:7" s="19" customFormat="1" x14ac:dyDescent="0.3">
      <c r="A208" s="14"/>
      <c r="B208" s="220"/>
      <c r="C208" s="3"/>
      <c r="D208" s="3"/>
      <c r="E208" s="266"/>
      <c r="F208" s="135"/>
    </row>
    <row r="209" spans="1:6" s="19" customFormat="1" x14ac:dyDescent="0.3">
      <c r="A209" s="14"/>
      <c r="B209" s="220"/>
      <c r="C209" s="3"/>
      <c r="D209" s="3"/>
      <c r="E209" s="266"/>
      <c r="F209" s="135"/>
    </row>
    <row r="210" spans="1:6" s="19" customFormat="1" x14ac:dyDescent="0.3">
      <c r="A210" s="14"/>
      <c r="B210" s="220"/>
      <c r="C210" s="3"/>
      <c r="D210" s="3"/>
      <c r="E210" s="266"/>
      <c r="F210" s="135"/>
    </row>
    <row r="211" spans="1:6" s="19" customFormat="1" x14ac:dyDescent="0.3">
      <c r="A211" s="14"/>
      <c r="B211" s="220"/>
      <c r="C211" s="3"/>
      <c r="D211" s="3"/>
      <c r="E211" s="266"/>
      <c r="F211" s="135"/>
    </row>
    <row r="212" spans="1:6" s="19" customFormat="1" x14ac:dyDescent="0.3">
      <c r="A212" s="14"/>
      <c r="B212" s="220"/>
      <c r="C212" s="3"/>
      <c r="D212" s="3"/>
      <c r="E212" s="266"/>
      <c r="F212" s="135"/>
    </row>
    <row r="213" spans="1:6" s="19" customFormat="1" x14ac:dyDescent="0.3">
      <c r="A213" s="14"/>
      <c r="B213" s="220"/>
      <c r="C213" s="3"/>
      <c r="D213" s="3"/>
      <c r="E213" s="266"/>
      <c r="F213" s="135"/>
    </row>
    <row r="214" spans="1:6" s="19" customFormat="1" x14ac:dyDescent="0.3">
      <c r="A214" s="14"/>
      <c r="B214" s="220"/>
      <c r="C214" s="3"/>
      <c r="D214" s="3"/>
      <c r="E214" s="266"/>
      <c r="F214" s="135"/>
    </row>
    <row r="215" spans="1:6" s="19" customFormat="1" x14ac:dyDescent="0.3">
      <c r="A215" s="14"/>
      <c r="B215" s="220"/>
      <c r="C215" s="3"/>
      <c r="D215" s="3"/>
      <c r="E215" s="266"/>
      <c r="F215" s="135"/>
    </row>
    <row r="216" spans="1:6" s="19" customFormat="1" x14ac:dyDescent="0.3">
      <c r="A216" s="14"/>
      <c r="B216" s="220"/>
      <c r="C216" s="3"/>
      <c r="D216" s="3"/>
      <c r="E216" s="266"/>
      <c r="F216" s="135"/>
    </row>
    <row r="217" spans="1:6" s="19" customFormat="1" x14ac:dyDescent="0.3">
      <c r="A217" s="14"/>
      <c r="B217" s="220"/>
      <c r="C217" s="3"/>
      <c r="D217" s="3"/>
      <c r="E217" s="266"/>
      <c r="F217" s="135"/>
    </row>
    <row r="218" spans="1:6" s="19" customFormat="1" x14ac:dyDescent="0.3">
      <c r="A218" s="14"/>
      <c r="B218" s="220"/>
      <c r="C218" s="3"/>
      <c r="D218" s="3"/>
      <c r="E218" s="266"/>
      <c r="F218" s="135"/>
    </row>
    <row r="219" spans="1:6" s="19" customFormat="1" ht="54.75" customHeight="1" x14ac:dyDescent="0.3">
      <c r="A219" s="14"/>
      <c r="B219" s="220"/>
      <c r="C219" s="3"/>
      <c r="D219" s="3"/>
      <c r="E219" s="266"/>
      <c r="F219" s="135"/>
    </row>
    <row r="220" spans="1:6" s="19" customFormat="1" x14ac:dyDescent="0.3">
      <c r="A220" s="14"/>
      <c r="B220" s="220"/>
      <c r="C220" s="3"/>
      <c r="D220" s="3"/>
      <c r="E220" s="266"/>
      <c r="F220" s="135"/>
    </row>
    <row r="221" spans="1:6" s="19" customFormat="1" ht="69" customHeight="1" x14ac:dyDescent="0.3">
      <c r="A221" s="14"/>
      <c r="B221" s="220"/>
      <c r="C221" s="3"/>
      <c r="D221" s="3"/>
      <c r="E221" s="266"/>
      <c r="F221" s="135"/>
    </row>
    <row r="222" spans="1:6" s="19" customFormat="1" x14ac:dyDescent="0.3">
      <c r="A222" s="14"/>
      <c r="B222" s="220"/>
      <c r="C222" s="3"/>
      <c r="D222" s="3"/>
      <c r="E222" s="266"/>
      <c r="F222" s="135"/>
    </row>
    <row r="223" spans="1:6" s="19" customFormat="1" x14ac:dyDescent="0.3">
      <c r="A223" s="14"/>
      <c r="B223" s="220"/>
      <c r="C223" s="3"/>
      <c r="D223" s="3"/>
      <c r="E223" s="266"/>
      <c r="F223" s="135"/>
    </row>
    <row r="224" spans="1:6" s="19" customFormat="1" x14ac:dyDescent="0.3">
      <c r="A224" s="14"/>
      <c r="B224" s="220"/>
      <c r="C224" s="3"/>
      <c r="D224" s="3"/>
      <c r="E224" s="266"/>
      <c r="F224" s="135"/>
    </row>
    <row r="225" spans="1:6" s="7" customFormat="1" x14ac:dyDescent="0.3">
      <c r="A225" s="14"/>
      <c r="B225" s="220"/>
      <c r="C225" s="3"/>
      <c r="D225" s="3"/>
      <c r="E225" s="266"/>
      <c r="F225" s="135"/>
    </row>
    <row r="226" spans="1:6" s="19" customFormat="1" x14ac:dyDescent="0.3">
      <c r="A226" s="14"/>
      <c r="B226" s="220"/>
      <c r="C226" s="3"/>
      <c r="D226" s="3"/>
      <c r="E226" s="266"/>
      <c r="F226" s="135"/>
    </row>
    <row r="227" spans="1:6" s="19" customFormat="1" x14ac:dyDescent="0.3">
      <c r="A227" s="14"/>
      <c r="B227" s="220"/>
      <c r="C227" s="3"/>
      <c r="D227" s="3"/>
      <c r="E227" s="266"/>
      <c r="F227" s="135"/>
    </row>
  </sheetData>
  <sheetProtection algorithmName="SHA-512" hashValue="n4eBNv/xPVMatrXj8DXMFE2WBuUJHgUT99bQHRGSbZWczpxYPdQ1aRM3L4Wb8UDjq5qhKphGs3vblK+hfdoLGA==" saltValue="Zh9fz6kGC/Jhd6N8ScB/JQ==" spinCount="100000" sheet="1" selectLockedCells="1"/>
  <phoneticPr fontId="44" type="noConversion"/>
  <pageMargins left="0.78740157480314965" right="0.39370078740157483" top="0.98425196850393704" bottom="0.98425196850393704" header="0.51181102362204722" footer="0.51181102362204722"/>
  <pageSetup paperSize="9" scale="99" firstPageNumber="0" orientation="portrait" horizontalDpi="300" verticalDpi="300" r:id="rId1"/>
  <headerFooter>
    <oddHeader>&amp;R&amp;9POPIS GRADBENIH DEL
A/5.0 ZIDARSKA DELA</oddHeader>
    <oddFooter>&amp;R&amp;P</oddFoot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12</vt:i4>
      </vt:variant>
      <vt:variant>
        <vt:lpstr>Imenovani obsegi</vt:lpstr>
      </vt:variant>
      <vt:variant>
        <vt:i4>21</vt:i4>
      </vt:variant>
    </vt:vector>
  </HeadingPairs>
  <TitlesOfParts>
    <vt:vector size="33" baseType="lpstr">
      <vt:lpstr>1. stran</vt:lpstr>
      <vt:lpstr>Uvod</vt:lpstr>
      <vt:lpstr>Rekapitulacija</vt:lpstr>
      <vt:lpstr>A|Rušitvena d.</vt:lpstr>
      <vt:lpstr>A|Pripravljalna d.</vt:lpstr>
      <vt:lpstr>A|Zemeljska d.</vt:lpstr>
      <vt:lpstr>A|Betonska d.</vt:lpstr>
      <vt:lpstr>A|Opaž-tesarska d.</vt:lpstr>
      <vt:lpstr>A|Zidarska d.</vt:lpstr>
      <vt:lpstr>B|Ključavničarska d.</vt:lpstr>
      <vt:lpstr>B|Mizarska d.</vt:lpstr>
      <vt:lpstr>C|Elektro inštalacije</vt:lpstr>
      <vt:lpstr>'A|Betonska d.'!Excel_BuiltIn_Print_Area_3_1</vt:lpstr>
      <vt:lpstr>'A|Opaž-tesarska d.'!Excel_BuiltIn_Print_Area_3_1</vt:lpstr>
      <vt:lpstr>'A|Pripravljalna d.'!Excel_BuiltIn_Print_Area_3_1</vt:lpstr>
      <vt:lpstr>'A|Rušitvena d.'!Excel_BuiltIn_Print_Area_3_1</vt:lpstr>
      <vt:lpstr>'A|Zemeljska d.'!Excel_BuiltIn_Print_Area_3_1</vt:lpstr>
      <vt:lpstr>'A|Pripravljalna d.'!Excel_BuiltIn_Print_Area_3_1_1</vt:lpstr>
      <vt:lpstr>'A|Rušitvena d.'!Excel_BuiltIn_Print_Area_3_1_1</vt:lpstr>
      <vt:lpstr>'A|Pripravljalna d.'!Excel_BuiltIn_Print_Area_3_1_1_1</vt:lpstr>
      <vt:lpstr>'A|Rušitvena d.'!Excel_BuiltIn_Print_Area_3_1_1_1</vt:lpstr>
      <vt:lpstr>'1. stran'!Področje_tiskanja</vt:lpstr>
      <vt:lpstr>'A|Betonska d.'!Področje_tiskanja</vt:lpstr>
      <vt:lpstr>'A|Opaž-tesarska d.'!Področje_tiskanja</vt:lpstr>
      <vt:lpstr>'A|Pripravljalna d.'!Področje_tiskanja</vt:lpstr>
      <vt:lpstr>'A|Rušitvena d.'!Področje_tiskanja</vt:lpstr>
      <vt:lpstr>'A|Zemeljska d.'!Področje_tiskanja</vt:lpstr>
      <vt:lpstr>'A|Zidarska d.'!Področje_tiskanja</vt:lpstr>
      <vt:lpstr>'B|Ključavničarska d.'!Področje_tiskanja</vt:lpstr>
      <vt:lpstr>'B|Mizarska d.'!Področje_tiskanja</vt:lpstr>
      <vt:lpstr>'C|Elektro inštalacije'!Področje_tiskanja</vt:lpstr>
      <vt:lpstr>Rekapitulacija!Področje_tiskanja</vt:lpstr>
      <vt:lpstr>Uvod!Področje_tiskanja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Topic</dc:creator>
  <cp:lastModifiedBy>FRELIH Miha</cp:lastModifiedBy>
  <cp:lastPrinted>2022-03-31T13:42:57Z</cp:lastPrinted>
  <dcterms:created xsi:type="dcterms:W3CDTF">2011-09-10T16:03:06Z</dcterms:created>
  <dcterms:modified xsi:type="dcterms:W3CDTF">2022-07-29T07:23:09Z</dcterms:modified>
</cp:coreProperties>
</file>