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panm58\Desktop\Investicije\Ureditev kanalizacije v vojašnici Novo mesto\Predlog za naročilo\"/>
    </mc:Choice>
  </mc:AlternateContent>
  <bookViews>
    <workbookView xWindow="0" yWindow="0" windowWidth="25200" windowHeight="11850" tabRatio="899" activeTab="1"/>
  </bookViews>
  <sheets>
    <sheet name="REKAP SKUPNA" sheetId="1" r:id="rId1"/>
    <sheet name="Popis del" sheetId="52" r:id="rId2"/>
  </sheets>
  <definedNames>
    <definedName name="_xlnm.Print_Area" localSheetId="0">'REKAP SKUPNA'!$A$1:$M$187</definedName>
  </definedNames>
  <calcPr calcId="152511" calcMode="manual"/>
</workbook>
</file>

<file path=xl/calcChain.xml><?xml version="1.0" encoding="utf-8"?>
<calcChain xmlns="http://schemas.openxmlformats.org/spreadsheetml/2006/main">
  <c r="G118" i="52" l="1"/>
  <c r="G116" i="52"/>
  <c r="G114" i="52"/>
  <c r="G112" i="52"/>
  <c r="G110" i="52"/>
  <c r="G108" i="52"/>
  <c r="G106" i="52"/>
  <c r="G104" i="52"/>
  <c r="G102" i="52"/>
  <c r="G100" i="52"/>
  <c r="G94" i="52"/>
  <c r="G89" i="52"/>
  <c r="G87" i="52"/>
  <c r="G84" i="52"/>
  <c r="G81" i="52"/>
  <c r="G79" i="52"/>
  <c r="G76" i="52"/>
  <c r="G74" i="52"/>
  <c r="G72" i="52"/>
  <c r="G70" i="52"/>
  <c r="G67" i="52"/>
  <c r="G64" i="52"/>
  <c r="G57" i="52"/>
  <c r="G51" i="52"/>
  <c r="G49" i="52"/>
  <c r="G47" i="52"/>
  <c r="G45" i="52"/>
  <c r="G41" i="52"/>
  <c r="G39" i="52"/>
  <c r="G36" i="52"/>
  <c r="G33" i="52"/>
  <c r="G30" i="52"/>
  <c r="G27" i="52"/>
  <c r="G25" i="52"/>
  <c r="G21" i="52"/>
  <c r="G18" i="52"/>
  <c r="G16" i="52"/>
  <c r="G13" i="52"/>
  <c r="G10" i="52"/>
  <c r="G5" i="52"/>
  <c r="G123" i="52" l="1"/>
  <c r="G121" i="52" l="1"/>
  <c r="G125" i="52" l="1"/>
  <c r="G127" i="52" s="1"/>
  <c r="H18" i="1" s="1"/>
  <c r="H20" i="1" s="1"/>
  <c r="H22" i="1" s="1"/>
  <c r="H24" i="1" s="1"/>
</calcChain>
</file>

<file path=xl/sharedStrings.xml><?xml version="1.0" encoding="utf-8"?>
<sst xmlns="http://schemas.openxmlformats.org/spreadsheetml/2006/main" count="398" uniqueCount="294">
  <si>
    <t>Investitor:</t>
  </si>
  <si>
    <t>SKUPNA REKAPITULACIJA</t>
  </si>
  <si>
    <t>kpl</t>
  </si>
  <si>
    <t>€</t>
  </si>
  <si>
    <t>Lokacija:</t>
  </si>
  <si>
    <t>Republika Slovenija - Ministrstvo za obrambo</t>
  </si>
  <si>
    <t>Opis postavke</t>
  </si>
  <si>
    <t>Enota</t>
  </si>
  <si>
    <t>Količina</t>
  </si>
  <si>
    <t>Cena</t>
  </si>
  <si>
    <t>Znesek</t>
  </si>
  <si>
    <t>*</t>
  </si>
  <si>
    <t>Obračun se vrši po dejansko izvedenih količinah;</t>
  </si>
  <si>
    <t>Vsi stroški predpisanih ukrepov varstva pri delu in varstva pred požarom, ki jih mora izvajalec</t>
  </si>
  <si>
    <t>obvezno upoštevati;</t>
  </si>
  <si>
    <t>Stroške za popravilo morebitnih škod, ki bi nastale na objektu ali kompleksu kot celoti,</t>
  </si>
  <si>
    <t>dovoznih cestah, zunanjem okolju, komunalnih vodih in energetskih priključkih po krivdi izvajalca;</t>
  </si>
  <si>
    <t>Izdelava potrebne merilne dokumentacije, razen kjer je to posebej navedeno;</t>
  </si>
  <si>
    <t>Vsi lovilni in delovni odri za delo na višini.</t>
  </si>
  <si>
    <t>Vse postavke morajo biti ovrednotene z dejansko ceno;</t>
  </si>
  <si>
    <t>Vrednosti cen in zmnožek vpisati samo k zahtevanim količinam;</t>
  </si>
  <si>
    <t>Dopisovanje drugih podatkov in sprememb vsebine popisa in količin ni dovoljeno;</t>
  </si>
  <si>
    <t>Za vsa nepredvidena dela mora izvajalec pridobiti soglasje naročnika, ter pred izvedbo</t>
  </si>
  <si>
    <t>del pripraviti analizo cen;</t>
  </si>
  <si>
    <t>Ponudnik:</t>
  </si>
  <si>
    <t>Št. ponudbe:</t>
  </si>
  <si>
    <t>za izvedena dela in vgrajeno opremo;</t>
  </si>
  <si>
    <t>Skupaj brez DDV:</t>
  </si>
  <si>
    <t>DDV (22%):</t>
  </si>
  <si>
    <t>Skupaj z DDV:</t>
  </si>
  <si>
    <t>V popisih navedeni podatki o opremi in napravah veljajo le kot primer za ustrezno ali enakovredno</t>
  </si>
  <si>
    <t>opremo oz. naprave.</t>
  </si>
  <si>
    <t>Veljavnimi tehničnimi predpisi in normativi v soglasju z obveznimi standardi;</t>
  </si>
  <si>
    <t>Varstvom pri delu, varovanjem zdravja in življenja ljudi, varstvom pred požarom;</t>
  </si>
  <si>
    <t>Varstvom pred naravnimi in drugimi nesrečami;</t>
  </si>
  <si>
    <t>Zakonom o graditvi objektov in projektno dokumentacijo</t>
  </si>
  <si>
    <t>temeljnimi okoljskimi zahtevami za gradnjo ter nakup, vgradnjo oz. montažo naprav in proizvodov;</t>
  </si>
  <si>
    <t>Vojkova cesta 55</t>
  </si>
  <si>
    <t>1000 Ljubljana</t>
  </si>
  <si>
    <t>OPOMBA PRI ODDAJI PONUDBE:</t>
  </si>
  <si>
    <t xml:space="preserve">V popisu morajo biti v vseh cenah za enoto mere vkalkulirana popolnoma vsa pripravljalna, </t>
  </si>
  <si>
    <t xml:space="preserve">pomožna in zaključna dela, ki pripadajo k posamezni postavki in so potrebna za nemoteno </t>
  </si>
  <si>
    <t xml:space="preserve">izvajanje del! Ponudnik mora v posameznih cenah za enoto mere upoštevati vse potrebne </t>
  </si>
  <si>
    <t>vertikalne in horizontalne transporte ter upoštevati velikost in konfiguracijo gradbene parcele.</t>
  </si>
  <si>
    <t xml:space="preserve">Posamezni materiali, ki so v popisu navedeni z imenom ali tipom  - navedba je zgolj </t>
  </si>
  <si>
    <t>informativne narave in se lahko ponudi material oz. oprema, ki je enakovredna (68. člen ZJN-3).</t>
  </si>
  <si>
    <t>Ponudnik s svojim podpisom pri oddaji ponudbe potrjuje seznanjenost s projektom in lokacijo objekta,</t>
  </si>
  <si>
    <t xml:space="preserve"> z vsemi tehničnimi zahtevami ter dostopi do objekta za izvedbo del.</t>
  </si>
  <si>
    <t xml:space="preserve">Investitor bo zagotovil delovne površine v okviru delovnega pasu. Na odsekih, kjer to ne bo mogoče </t>
  </si>
  <si>
    <t>se gradnja prilagodi dejanskim razmeram na terenu.</t>
  </si>
  <si>
    <t xml:space="preserve">Vse ostale površine, ki jih bo izvajalec potreboval za gradnjo in za organizacijo gradbišč, </t>
  </si>
  <si>
    <t>si bo moral priskbeti sam na svoje stroške. Prav tako mora v ceni za gradnjo upoštevati naslednje stroške:</t>
  </si>
  <si>
    <t xml:space="preserve">~vse stroške v zvezi z začasnim odvozom, deponiranjem in vračanjem izkopanega materiala na mestih, </t>
  </si>
  <si>
    <t>kjer ga ne bo možno deponirati ob jarku,</t>
  </si>
  <si>
    <t xml:space="preserve">~vse stroške za postavitev gradbišča, gradbiščnih objektov, ureditev začasnih deponij, tekoče vzdrževanje in </t>
  </si>
  <si>
    <t>odstranitev gradbišča,</t>
  </si>
  <si>
    <t xml:space="preserve">~vse stroške za sanacijo in kultiviranje površin delovnega pasu </t>
  </si>
  <si>
    <t xml:space="preserve">~vse stroške v zvezi s transporti po javnih poteh in cestah: morebitne odškodnine, morebitne sanacije cestišč </t>
  </si>
  <si>
    <t>zaradi poškodb med gradnjo itd.,</t>
  </si>
  <si>
    <t>~stroške odvoza in zagotovitev odstranjevanja odpadnega gradbenega materiala skladno z zakonodajo na</t>
  </si>
  <si>
    <t xml:space="preserve"> področju ravnanja z odpadki (odvoz na urejene deponije s taksami itd.),</t>
  </si>
  <si>
    <t xml:space="preserve">~vsi stroški za zagotavljanje varnosti in zdravja pri delu, zlasti stroške za vsa dela, ki izhajajo iz zahtev </t>
  </si>
  <si>
    <t>Varnostnega načrta,</t>
  </si>
  <si>
    <t xml:space="preserve">~stroški nabave vsega materiala in opreme predvidene za vgraditev in montažo, ter prevoze, nakladanja, </t>
  </si>
  <si>
    <t>razkladanja in skladiščenja na gradbišču,</t>
  </si>
  <si>
    <t xml:space="preserve">~stroški stalnega vzdrževanja prostega dostopa za potrebe intervencije oz. vzdrževanja, </t>
  </si>
  <si>
    <t>V ENOTAH CENE MORAJO BITI ZAJETI TUDI VSI NASLEDNJI STROŠKI:</t>
  </si>
  <si>
    <t>Manjša nepredvidena spremljevalna dela, ki se pojavijo v času gradnje:</t>
  </si>
  <si>
    <t>Celotna in ustrezna zaščita obstoječega objekta za čas gradnje s primernimi zaščitnimi materiali.</t>
  </si>
  <si>
    <t>Ureditev gradbišča in postavitev gradbiščnih kontejnerjev ter pospravljanje in čiščenje med izvajanjem del</t>
  </si>
  <si>
    <t xml:space="preserve"> in po zaključku del na gradbišču.</t>
  </si>
  <si>
    <t xml:space="preserve">Iznos in odvoz odpadnega materiala na komunalno deponijo s plačilom vseh pristojbin, tudi začasne </t>
  </si>
  <si>
    <t>gradbiščne deponije razen pri pozicijah, kjer je posebej navedeno.</t>
  </si>
  <si>
    <t>Ves potrošni, pritrdilni, vezni in montažni material ter podkonstrukcije, razen pri pozicijah, kjer je posebej navedeno.</t>
  </si>
  <si>
    <t xml:space="preserve">Vse poškodbe vseh kabelskih vodov, ostalih inštalacij, itd., povzročene pri izkopu, sanira izvajalec del </t>
  </si>
  <si>
    <t>na svoje stroške.</t>
  </si>
  <si>
    <t>Zavarovanje gradbišča za celoten čas gradnje.</t>
  </si>
  <si>
    <t xml:space="preserve">Dobava materiala, ustrezno zaščitenega proti poškodbam, z vsemi transportnimi in </t>
  </si>
  <si>
    <t xml:space="preserve">manipulativnimi stroški, stroški zavarovanj, skladiščenja med transportom ali pred montažo. </t>
  </si>
  <si>
    <t xml:space="preserve">Pred montažo se vsak kos posebej pregleda in ugotovi ustreznost glede na zahteve. </t>
  </si>
  <si>
    <t>IZVEDBA DEL:</t>
  </si>
  <si>
    <t>Izvajalec je dolžan izvesti vsa dela kvalitetno, v skladu s predpisi, projektom, tehničnimi pogoji</t>
  </si>
  <si>
    <t xml:space="preserve">Za naslednja dela, če se eventuelno pojavijo pri izvajanju del, se ne bodo priznali posebni stroški </t>
  </si>
  <si>
    <t>in jih je potrebno vkalkulirati v enotne cene:</t>
  </si>
  <si>
    <t>~eventuelne začasne deponije zemeljskega materiala in potrebni transporti v zvezi s tem,</t>
  </si>
  <si>
    <t>~črpanje talne vode s črpalko iz gradbene jame in vode, ki se izceja iz bočnih strani izkopa, če je potrebno,</t>
  </si>
  <si>
    <t>~delo v kampadah zaradi oteženih geoloških razmer,</t>
  </si>
  <si>
    <t>~vzdrževanje jarka do položitve cevi in delovnega pasu, dokler je ta potreben za izvedbo del</t>
  </si>
  <si>
    <t>~delo v nagnjenem terenu</t>
  </si>
  <si>
    <t>Hoja po ceveh med izvajanjem del je strogo prepovedana zaradi preprečitve poškodb cevi.</t>
  </si>
  <si>
    <t>Pri uvedbi v delo mora izvajalec izročiti investitorju bančno garancijo za dobro izvedbo pogodbenih del</t>
  </si>
  <si>
    <t>obveznosti</t>
  </si>
  <si>
    <t>Pri izvajanju GOI del je obvezno upoštevati vse detajle in navodila projekta, opise posameznih materialov,</t>
  </si>
  <si>
    <t xml:space="preserve">proizvajalca in po predhodni potrditvi projektanta. Vse materiale, obloge, stavbno pohištvo, naprave, </t>
  </si>
  <si>
    <t>izdelanih ali dostavljenih vzorcev.</t>
  </si>
  <si>
    <t xml:space="preserve">V enotni ceni je potrebno upoštevati vsa potrebna čiščenja med posameznimi fazami gradnje, zaščite, varovanja, </t>
  </si>
  <si>
    <t>pomožna in spremljevalna dela.</t>
  </si>
  <si>
    <t>V enotni ceni je potrebno upoštevati izredni transport, vključno z vsemi zavarovanji.</t>
  </si>
  <si>
    <t xml:space="preserve">Pri izdelavi vseh faz in delov gradnje obvezno veljajo vsa splošna navodila, opombe in zahteve, </t>
  </si>
  <si>
    <t xml:space="preserve">ki so opisana na začetku tega popisa GOI del. Poleg njih morajo biti v vseh postavkah vkalkulirane in </t>
  </si>
  <si>
    <t>upoštevane sledeče pripombe in vsa pomožna in spremljev</t>
  </si>
  <si>
    <t xml:space="preserve">Pri cenah za enoto mere je potrebno upoštevati specifičnost lokacije glede na skladiščenje materiala – </t>
  </si>
  <si>
    <t>delno sprotni dovoz le tega ter varovanje materiala vse do zaključka funkcionalne celote objekta,</t>
  </si>
  <si>
    <t xml:space="preserve"> v kolikor ni s pogodbo o izvajanju del drugače določeno; V kolikor v posamezni poziciji / </t>
  </si>
  <si>
    <t xml:space="preserve">postavki ni navedeno drugače, veljajo kot kriteriji enakovrednosti, kot za primer navedenim izvedbam </t>
  </si>
  <si>
    <t xml:space="preserve">vse tehnične specifikacije za posamezne elemente ali pa za sistem, ki je opisan  - naveden v </t>
  </si>
  <si>
    <t>tehničnih podlogah proizvajalca, katerega sistem je naveden kot primer načina izvedbe in doseganja kvalitete;</t>
  </si>
  <si>
    <t xml:space="preserve">Pred pričetkom del je izvajalec / ponudnik dolžan preveriti vse količine in dejanske mere na objektu.  </t>
  </si>
  <si>
    <t xml:space="preserve">ki služijo za kasnejšo montažo elementov; Vsa zarisovanja, čiščenja, zakoličbe, transportni in manipulativni </t>
  </si>
  <si>
    <t>stroški, pomožna spremljevalna in zaključna dela, kot tudi vrtanja in štemanja za kompletno strojno inštalacijo.</t>
  </si>
  <si>
    <t>Načrt organizacije gradbišča, izdelanega v skladu z varnostnim načrtom, ureditev gradbišča v skladu</t>
  </si>
  <si>
    <t xml:space="preserve">z načrtom organizacije gradbišča in v skladu z varnostnim načrtom ter postavitev table za označitev </t>
  </si>
  <si>
    <t>gradbišča (navedeni vsi udeleženci pri graditvi objekta, imena, priimki, nazivi in funkcija odgovornih oseb</t>
  </si>
  <si>
    <t>in podatki o objektu).</t>
  </si>
  <si>
    <t xml:space="preserve">V ceni vseh rušitvenih del morajo biti upoštevani vsi stroški nakladanja, odvoza in predelave gradbenih </t>
  </si>
  <si>
    <t xml:space="preserve">odpadkov skladno z veljavno zakonodajo na področju ravnanja z gradbenimi odpadki vključno z vsemi </t>
  </si>
  <si>
    <t>dajatvami za predelavo in odlaganje.</t>
  </si>
  <si>
    <t xml:space="preserve">Odpadni in izkopani material se deponira na deponije, katere morajo imeti upravna dovoljenja za deponiranje </t>
  </si>
  <si>
    <t xml:space="preserve">posameznih vrst materiala. Ponudnik izbere lokacije posameznih deponij v skladu s tem popisom in </t>
  </si>
  <si>
    <t>v cenah za E.M. upošteva vse stroške deponiranja in transporta. Prikazane količine v tem popisu so v</t>
  </si>
  <si>
    <t xml:space="preserve"> raščenem ali vgrajenem stanju.  Posametni koeficienti razrahljivosti morajo biti upoštevani že v ceni</t>
  </si>
  <si>
    <t xml:space="preserve"> za enoto mere in se posebej ne obračunavajo v količinah. Pri  cenah za enoto je upoštevati specifičnost </t>
  </si>
  <si>
    <t>lokacije (delno utesnjenost) glede na manipulacijo, dovoz določenega materiala in premik strojev,</t>
  </si>
  <si>
    <t xml:space="preserve"> mehanizacije ali delovnih naprav.</t>
  </si>
  <si>
    <t xml:space="preserve">Pred dokončanjem del mora izvajalec predati naročniku "Poročilo o nastalih odpadkih in o </t>
  </si>
  <si>
    <t xml:space="preserve">ravnanju z njimi", za vse gradbene odpadke mora izvajalec v roku enega tedna po odvozu </t>
  </si>
  <si>
    <t xml:space="preserve">gradnbenih odpadkov predati potrjene evidenčne liste pošiljke odpadkov z dokazilom, da so evidentirani </t>
  </si>
  <si>
    <t>v aplikaciji ARSO - IS ODPADKI.</t>
  </si>
  <si>
    <t xml:space="preserve">Stroške vode, elektrike, plina, ogrevanja za cel čas gradnje do primopredaje objekta naročniku ter vse </t>
  </si>
  <si>
    <t xml:space="preserve">stroške morebitnega izsuševanja objekta za zagotovitev vgradnje materialov, ki zahtevajo predpisane pogoje </t>
  </si>
  <si>
    <t xml:space="preserve">proizvajalca za vgradnjo. </t>
  </si>
  <si>
    <t>Čiščenje gradbišča po končanih delih.</t>
  </si>
  <si>
    <t>DELA JE POTREBNO IZVAJATI V SKLADU Z:</t>
  </si>
  <si>
    <t>DOKUMENTACIJA :</t>
  </si>
  <si>
    <t>Vsaka naprava mora biti opremljena z navodili za obratovanje v slovenskem jeziku.</t>
  </si>
  <si>
    <t xml:space="preserve">Priprava dokumentacije skladno z »Zakonom o gradbenih proizvodih«, ki jo izvajalec pred </t>
  </si>
  <si>
    <t>montažo preda nadzornemu organu (atesti, izjave o skladnosti, CE certifikati, tehnična soglasja…)</t>
  </si>
  <si>
    <t xml:space="preserve">Vgrajeni material mora ustrezati veljavnim normativom in predpisanim standardom, ter ustrezati </t>
  </si>
  <si>
    <t xml:space="preserve">kvaliteti določeni z veljavno zakonodajo ter projektom. Ponudnik to dokaže s predložitvijo ustreznih izjav </t>
  </si>
  <si>
    <t xml:space="preserve">o ustreznosti, garancijskih listov in CE certifikatov pred vgrajevanjem. Pridobitev teh listin mora biti vkalkulirana v </t>
  </si>
  <si>
    <t>cenah po enoti.</t>
  </si>
  <si>
    <t>Izvajalec mora ustrezno zavarovati obstoječi objekt, ki bo v času gradnje obratoval</t>
  </si>
  <si>
    <t>Upoštevati je potrebno določila o dovoljenih vrednostih hrupa.</t>
  </si>
  <si>
    <t>ZAKLJUČEK IN OBRAČUN:</t>
  </si>
  <si>
    <t>Pri podpisu končnega obračuna se preda bančno garancijo za odpravo napak v garancijski dobi</t>
  </si>
  <si>
    <t>POPIS DEL -</t>
  </si>
  <si>
    <t>1.</t>
  </si>
  <si>
    <t>Nepredvidena dela</t>
  </si>
  <si>
    <t>%</t>
  </si>
  <si>
    <t xml:space="preserve">Geodetski posnetek zgrajenega cevovoda po odsekih </t>
  </si>
  <si>
    <t>Nepredvidena dela se obračunajo skladno z dejansko izvedbo po obračunu glede na gradbeni dnevnik</t>
  </si>
  <si>
    <t xml:space="preserve">zaradi objektivnih vzrokov (v območju bližine objektov, konfiguracije terena, ipd.) </t>
  </si>
  <si>
    <t xml:space="preserve">Vris sprememb, nastalih med gradnjo v geodetski načrt </t>
  </si>
  <si>
    <t>~stroški zaradi oteženega izkopa v mokrem terenu, izkop v vodi, prekop potokov itd.</t>
  </si>
  <si>
    <t xml:space="preserve">naprav in opreme. Vse navedeno je potrebno vgrajevati po navodilih izbranega </t>
  </si>
  <si>
    <t>opremo in druge artikle pred vgraditvijo obvezno pismeno potrdi nadzornik oz. naročnik na podlagi predhodno</t>
  </si>
  <si>
    <t xml:space="preserve">Posamezne prekinitve del, ki so potrebna za druga vezana dela, je vkalkulirati v ceno za enoto mere; </t>
  </si>
  <si>
    <t xml:space="preserve">Dogovor in uskladitev za vgradnjo raznih podlog, </t>
  </si>
  <si>
    <t xml:space="preserve">Izdelava posnetka toplovoda po končani delih: izdelano v elektronski obliki </t>
  </si>
  <si>
    <t>ali ob morebitnem pojavu poškodb na teh objektih.</t>
  </si>
  <si>
    <t xml:space="preserve">Spremljanje stanja na objektih ob morebitnih obstoječih poškodbah </t>
  </si>
  <si>
    <t>Morebitne razlike ali odstopanja popisa je potrebno pregledati in uskladiti</t>
  </si>
  <si>
    <t>Izvajalec mora pri ureditvi gradbišča in gradnji upoštevati, da bodo objekti v času gradnje obratovali.</t>
  </si>
  <si>
    <t>Pri izvajanju del je obvezno upoštevati popis del. Pred pričetkom del mora izvajalec dodatno natančno pregledati</t>
  </si>
  <si>
    <t>obstoječe stanje, ter morebitne ugotovljene pripombe posredovati investitorju.</t>
  </si>
  <si>
    <t>Vris sprememb, nastalih med gradnjo v geodetski načrt.</t>
  </si>
  <si>
    <t>Po zaključku del dostaviti vso tehnično dokumentacijo (meritve, ateste, izjave, itd.)</t>
  </si>
  <si>
    <t>vojašnica Franca Uršiča, Straška cesta 26, 8000 Novo mesto</t>
  </si>
  <si>
    <t xml:space="preserve"> UREDITEV KANALIZACIJE V VOJAŠNICI NOVO MESTO</t>
  </si>
  <si>
    <t>Izdelava meteornih jaškov iz betonske cevi fi 50 in LTŽ pokrovom</t>
  </si>
  <si>
    <t>Priklop glavne kanalizacije na obstoječe jaške</t>
  </si>
  <si>
    <t>Fino planiranje površin z zatravitvijo</t>
  </si>
  <si>
    <t>Dobava in polaganje pralnih plošč</t>
  </si>
  <si>
    <t>Izdelava enostranskega opaž pločnika</t>
  </si>
  <si>
    <t>Dobava in vgradnja betona C25/30</t>
  </si>
  <si>
    <t>m2</t>
  </si>
  <si>
    <t>m1</t>
  </si>
  <si>
    <t>m3</t>
  </si>
  <si>
    <t>kom</t>
  </si>
  <si>
    <t>kg</t>
  </si>
  <si>
    <t>Ureditev kanalizacije</t>
  </si>
  <si>
    <t>Ureditev kanalizacije - skupaj:</t>
  </si>
  <si>
    <t>Spiranje vodotesnosti, pregled cevovoda in izdaja potrdila</t>
  </si>
  <si>
    <t>Na voljo je geodetski posnetek dejanskega stanja (vendar brez linije kanalizacije, ki se sanira - potrebno novelirati)</t>
  </si>
  <si>
    <t>( novelacija za sanirano traso kanalizacije)</t>
  </si>
  <si>
    <t>2.</t>
  </si>
  <si>
    <t>3.</t>
  </si>
  <si>
    <t>4.</t>
  </si>
  <si>
    <t>5.</t>
  </si>
  <si>
    <t>6.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</si>
  <si>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</si>
  <si>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</si>
  <si>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</si>
  <si>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</si>
  <si>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</si>
  <si>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</si>
  <si>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</si>
  <si>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</si>
  <si>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</si>
  <si>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</si>
  <si>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</si>
  <si>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 xml:space="preserve">Nabava, dobava in vgradnja revizijskega jaška iz  </t>
  </si>
  <si>
    <t xml:space="preserve">betonskih cevi Ø 800 mm, globine do 2,00 m  </t>
  </si>
  <si>
    <t xml:space="preserve">na kanalu Ø 250, Ø300 in Ø400 mm,  </t>
  </si>
  <si>
    <t>z betonsko muldo  in LTŽ pokrovom</t>
  </si>
  <si>
    <t xml:space="preserve"> Ø 600 mm (LTŽ pokrov mora biti v izdelanem AB robnem vencu, premera fi 1200 mm in debeline 20-26 cm), D400, po detajlu</t>
  </si>
  <si>
    <t>19.</t>
  </si>
  <si>
    <t xml:space="preserve">betonskih cevi Ø 1000 mm, globine do 2,00 m  </t>
  </si>
  <si>
    <t>20.</t>
  </si>
  <si>
    <t>21.</t>
  </si>
  <si>
    <t>22.</t>
  </si>
  <si>
    <t>23.</t>
  </si>
  <si>
    <t>Črpanje talne vode med gradnjo</t>
  </si>
  <si>
    <t>ure</t>
  </si>
  <si>
    <t>24.</t>
  </si>
  <si>
    <t>25.</t>
  </si>
  <si>
    <t>26.</t>
  </si>
  <si>
    <t>Čiščenje in planiranje terena po končani gradnji</t>
  </si>
  <si>
    <t>27.</t>
  </si>
  <si>
    <t>28.</t>
  </si>
  <si>
    <t>29.</t>
  </si>
  <si>
    <t>Dodatek za izdelavo asfaltne mulde širine 50 cm.</t>
  </si>
  <si>
    <t>30.</t>
  </si>
  <si>
    <t>31.</t>
  </si>
  <si>
    <t>32.</t>
  </si>
  <si>
    <t xml:space="preserve">Strojno pikiranje skalnatega področja z bagrom do 26 t, ocena </t>
  </si>
  <si>
    <t>33.</t>
  </si>
  <si>
    <t>Dobava in vgradnja robnikov dim.: 100x20x8 polno obbetonirani</t>
  </si>
  <si>
    <t>34.</t>
  </si>
  <si>
    <t>35.</t>
  </si>
  <si>
    <t>36.</t>
  </si>
  <si>
    <t>Dobava in vgradnja vrtnih robnikov dim. 12x25x5</t>
  </si>
  <si>
    <t>37.</t>
  </si>
  <si>
    <t>38.</t>
  </si>
  <si>
    <t>39.</t>
  </si>
  <si>
    <t>40.</t>
  </si>
  <si>
    <t>41.</t>
  </si>
  <si>
    <t>Dobava in vgradnja armaturnih mrež Q 385</t>
  </si>
  <si>
    <t>42.</t>
  </si>
  <si>
    <t>43.</t>
  </si>
  <si>
    <t>44.</t>
  </si>
  <si>
    <t xml:space="preserve">Organizacija gradbišča; postavitev gradbiščne table, gradbenega kontejnerja, </t>
  </si>
  <si>
    <t xml:space="preserve">namestitev tipskega WC-ja z rednim čiščenjem ter odvozom po končanih </t>
  </si>
  <si>
    <t xml:space="preserve">delih, izvedba gradbiščne ograje -cca 250 m1, priprava odlagalnih in </t>
  </si>
  <si>
    <t>skladiščnih površin</t>
  </si>
  <si>
    <t xml:space="preserve">Sprotno gradbeno čiščenje vseh transportnih in manipulativnih površin na </t>
  </si>
  <si>
    <t>gradbišču</t>
  </si>
  <si>
    <t xml:space="preserve">Strojno rušenje betonskih pločnikov deb. 10 cm z nakladanjem na vozilo in </t>
  </si>
  <si>
    <t>odvoz na stalno deponijo, vključno s plačilom komunalne takse</t>
  </si>
  <si>
    <t>Zakoličenje osi kanalizacije z oznako revizijskih jaškov, geodetskim posnetkom</t>
  </si>
  <si>
    <t>Postavitev gradbenih profilov na vzpostavljeno os trase kanala, ter</t>
  </si>
  <si>
    <t>določitev nivoja za merjenje globine izkopa in polaganja kanala</t>
  </si>
  <si>
    <t xml:space="preserve">Nadzor pri gradnji kanala pristojnih služb ostalih komunalnih vodov na </t>
  </si>
  <si>
    <t>območju: elektro, Telekom, vodovod, javna razsvetljava.</t>
  </si>
  <si>
    <t>Obračun po dejanskih stroških.</t>
  </si>
  <si>
    <t>Ročni odrez asfalta z ročo motorno rezalko v debelini 10 cm</t>
  </si>
  <si>
    <t xml:space="preserve">Strojno rušenje asfaltnega vozišča debeline 10 cm,  z odvozom na stalno </t>
  </si>
  <si>
    <t>deponijo izvajalca del, vključno s stroški deponije</t>
  </si>
  <si>
    <t xml:space="preserve">Nabava, dobava in izvedba nevezane nosilne 'plasti makadamskega cestišča </t>
  </si>
  <si>
    <t xml:space="preserve">z nasutjem 'drobljenca TD 0-32 mm v debelini 40 cm 'z utrjevanjem, </t>
  </si>
  <si>
    <t xml:space="preserve">Izkop kanalizacijskega jarka globine 0-2,50 m, v terenu III. ktg. z nakladanjem  </t>
  </si>
  <si>
    <t>izkopanega materiala na kamion, ter odvoz na stalno deponijo</t>
  </si>
  <si>
    <t xml:space="preserve">Zasip jarka z izkopanim zasipnim materialom z utrjevanjem v slojih po </t>
  </si>
  <si>
    <t>30 cm do 95% trdnosti po standardnem Proktorjevem postopku</t>
  </si>
  <si>
    <t>Ročno planiranje dna jarka s točnostjo +/- 3 cm po projektiranem padcu</t>
  </si>
  <si>
    <t xml:space="preserve">Nabava, dobava gramoznega materiala Ø 8-16 'mm in izdelava temeljne </t>
  </si>
  <si>
    <t xml:space="preserve">plasti posteljice 'debeline 10 cm, s planiranjem in 'strojnim utrjevanjem </t>
  </si>
  <si>
    <t>do 95% trdnosti 'po standardnem Proktorjevem postopku</t>
  </si>
  <si>
    <t>Dobava in montaža PVC kanalizacijskih cevi SN 8, po detajlu PVC 250 mm</t>
  </si>
  <si>
    <t>Dobava in montaža PVC kanalizacijskih cevi SN 8, po detajlu PVC 300 mm</t>
  </si>
  <si>
    <t>Dobava in montaža PVC kanalizacijskih cevi SN 8, po detajlu PVC 400 mm</t>
  </si>
  <si>
    <t xml:space="preserve"> Ø 600 mm (LTŽ pokrov mora biti v izdelanem AB robnem vencu, premera </t>
  </si>
  <si>
    <t>fi 1400 mm in debeline 20-26 cm), D400</t>
  </si>
  <si>
    <t>Izdelava vpadnega jaška z PVC cevi Ø 200</t>
  </si>
  <si>
    <t>mm, polno obbetonirnje z betonom C16/20</t>
  </si>
  <si>
    <t xml:space="preserve">Izdelava priključka vadnega jaška na kanalu Ø 400 mm, z nastavkom </t>
  </si>
  <si>
    <t>PVC 400/200-90°, priključna cev PVC Ø 160 mm</t>
  </si>
  <si>
    <t>Izdelava izlivne glave na kanalu iz PVC cevi iz betona C25/30, po detajlu</t>
  </si>
  <si>
    <t>Strojno čiščenje kanala po končanih  delih in pregled kanala s TV kamero</t>
  </si>
  <si>
    <t xml:space="preserve">Tlačni preizkus vodotesnosti položenih kanalizacijskih cevi </t>
  </si>
  <si>
    <t xml:space="preserve"> po navodilih proizvajalca</t>
  </si>
  <si>
    <t xml:space="preserve">Izdelava nosilne plasti bizuminizirane zmesi AC 22 base B 50/70 A4 </t>
  </si>
  <si>
    <t>v  deb. 7 cm - vozišče.</t>
  </si>
  <si>
    <t xml:space="preserve">Izdelava obrabnozaporne plasti bitumenskega betona AC 8 surf B 70/100 A4  </t>
  </si>
  <si>
    <t>v deb. 3 cm.</t>
  </si>
  <si>
    <t>Nabava, dobava in vgraditev  robnikov iz cementnega betona s prerezom</t>
  </si>
  <si>
    <t xml:space="preserve"> 15/25 cm vključno s pogreznjenimi robniki (vgraditev v bet. temelj C16/20). </t>
  </si>
  <si>
    <t xml:space="preserve">Stiki se zastičijo s cementnim mlekom. V postavki so upoštevni pogreznjeni </t>
  </si>
  <si>
    <t>robniki.</t>
  </si>
  <si>
    <t xml:space="preserve">Nabava, dobava materiala in izdelava cestnega poziralnika, vključno z izkopom </t>
  </si>
  <si>
    <t xml:space="preserve">premera 50 cm, globine 150 cm. Izvedba z vtokom preko LTŽ resetke nosilnosti </t>
  </si>
  <si>
    <t xml:space="preserve">400kN (rešetka mora biti v izdelanem AB robnem vencu dim. 80x80 cm, </t>
  </si>
  <si>
    <t xml:space="preserve">debeline 20 cm) - komplet z vsemi deli! Navezava in priklop vezne kanalizacije </t>
  </si>
  <si>
    <t>je upoštevana v popisih kanalizacije.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</si>
</sst>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S_I_T"/>
    <numFmt numFmtId="165" formatCode="#,##0.00\ "/>
  </numFmts>
  <fonts count="38" x14ac:knownFonts="1">
    <font>
      <sz val="11"/>
      <color indexed="8"/>
      <name val="Arial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6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9"/>
      <name val="Arial"/>
      <family val="2"/>
      <charset val="238"/>
    </font>
    <font>
      <b/>
      <u/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Times New Roman"/>
      <family val="1"/>
      <charset val="238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sz val="16"/>
      <color indexed="8"/>
      <name val="Arial"/>
      <family val="2"/>
      <charset val="238"/>
    </font>
    <font>
      <b/>
      <u/>
      <sz val="9"/>
      <color indexed="56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u/>
      <sz val="10"/>
      <name val="Arial CE"/>
      <charset val="238"/>
    </font>
    <font>
      <sz val="10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 applyFill="0" applyBorder="0" applyAlignment="0" applyProtection="0"/>
    <xf numFmtId="0" fontId="1" fillId="0" borderId="0"/>
    <xf numFmtId="0" fontId="34" fillId="0" borderId="0"/>
    <xf numFmtId="0" fontId="6" fillId="0" borderId="0"/>
    <xf numFmtId="0" fontId="8" fillId="0" borderId="0"/>
  </cellStyleXfs>
  <cellXfs count="198">
    <xf numFmtId="0" fontId="0" fillId="0" borderId="0" xfId="0" applyAlignment="1"/>
    <xf numFmtId="1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/>
    <xf numFmtId="4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/>
    <xf numFmtId="0" fontId="2" fillId="0" borderId="0" xfId="0" applyFont="1" applyAlignment="1" applyProtection="1"/>
    <xf numFmtId="0" fontId="3" fillId="0" borderId="0" xfId="0" applyFont="1" applyAlignment="1" applyProtection="1"/>
    <xf numFmtId="0" fontId="0" fillId="0" borderId="0" xfId="0" applyAlignment="1" applyProtection="1"/>
    <xf numFmtId="4" fontId="2" fillId="0" borderId="0" xfId="0" applyNumberFormat="1" applyFont="1" applyFill="1" applyBorder="1" applyAlignment="1" applyProtection="1"/>
    <xf numFmtId="4" fontId="4" fillId="0" borderId="0" xfId="0" applyNumberFormat="1" applyFont="1" applyFill="1" applyBorder="1" applyAlignment="1" applyProtection="1"/>
    <xf numFmtId="4" fontId="2" fillId="0" borderId="0" xfId="0" applyNumberFormat="1" applyFont="1" applyAlignment="1" applyProtection="1"/>
    <xf numFmtId="164" fontId="2" fillId="0" borderId="0" xfId="0" applyNumberFormat="1" applyFont="1" applyAlignment="1" applyProtection="1"/>
    <xf numFmtId="164" fontId="8" fillId="0" borderId="0" xfId="0" applyNumberFormat="1" applyFont="1" applyAlignment="1" applyProtection="1"/>
    <xf numFmtId="0" fontId="9" fillId="0" borderId="0" xfId="0" applyFont="1" applyAlignment="1" applyProtection="1">
      <alignment vertical="center"/>
    </xf>
    <xf numFmtId="3" fontId="17" fillId="0" borderId="0" xfId="0" applyNumberFormat="1" applyFont="1" applyFill="1" applyBorder="1" applyAlignment="1" applyProtection="1">
      <alignment horizontal="center" vertical="top"/>
    </xf>
    <xf numFmtId="0" fontId="17" fillId="0" borderId="0" xfId="0" applyFont="1" applyFill="1" applyBorder="1" applyAlignment="1" applyProtection="1">
      <alignment horizontal="left" vertical="top"/>
    </xf>
    <xf numFmtId="0" fontId="17" fillId="0" borderId="0" xfId="0" applyFont="1" applyFill="1" applyBorder="1" applyAlignment="1" applyProtection="1">
      <alignment horizontal="right" vertical="top"/>
    </xf>
    <xf numFmtId="0" fontId="17" fillId="0" borderId="0" xfId="0" applyFont="1" applyFill="1" applyBorder="1" applyAlignment="1" applyProtection="1">
      <alignment horizontal="center" vertical="top"/>
    </xf>
    <xf numFmtId="0" fontId="19" fillId="0" borderId="0" xfId="0" applyFont="1" applyFill="1" applyBorder="1" applyAlignment="1" applyProtection="1">
      <alignment horizontal="center" vertical="top"/>
    </xf>
    <xf numFmtId="0" fontId="4" fillId="0" borderId="0" xfId="0" applyFont="1" applyAlignment="1" applyProtection="1"/>
    <xf numFmtId="0" fontId="19" fillId="0" borderId="0" xfId="0" applyFont="1" applyFill="1" applyBorder="1" applyAlignment="1" applyProtection="1">
      <alignment horizontal="left" vertical="top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164" fontId="7" fillId="0" borderId="0" xfId="0" applyNumberFormat="1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164" fontId="7" fillId="0" borderId="4" xfId="0" applyNumberFormat="1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6" fillId="0" borderId="0" xfId="0" applyFont="1" applyAlignment="1" applyProtection="1"/>
    <xf numFmtId="0" fontId="2" fillId="0" borderId="0" xfId="0" applyFont="1" applyAlignment="1" applyProtection="1"/>
    <xf numFmtId="0" fontId="2" fillId="0" borderId="0" xfId="0" applyFont="1" applyFill="1" applyAlignment="1" applyProtection="1"/>
    <xf numFmtId="0" fontId="2" fillId="0" borderId="0" xfId="0" applyFont="1" applyFill="1" applyBorder="1" applyAlignment="1" applyProtection="1"/>
    <xf numFmtId="4" fontId="15" fillId="0" borderId="2" xfId="0" applyNumberFormat="1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 applyProtection="1"/>
    <xf numFmtId="4" fontId="15" fillId="0" borderId="2" xfId="0" applyNumberFormat="1" applyFont="1" applyFill="1" applyBorder="1" applyAlignment="1" applyProtection="1">
      <alignment horizontal="center" vertical="top" wrapText="1"/>
    </xf>
    <xf numFmtId="0" fontId="11" fillId="0" borderId="2" xfId="0" applyFont="1" applyFill="1" applyBorder="1" applyAlignment="1" applyProtection="1"/>
    <xf numFmtId="0" fontId="13" fillId="0" borderId="2" xfId="0" applyFont="1" applyFill="1" applyBorder="1" applyAlignment="1" applyProtection="1"/>
    <xf numFmtId="4" fontId="12" fillId="0" borderId="2" xfId="0" applyNumberFormat="1" applyFont="1" applyFill="1" applyBorder="1" applyAlignment="1" applyProtection="1"/>
    <xf numFmtId="165" fontId="13" fillId="0" borderId="2" xfId="0" applyNumberFormat="1" applyFont="1" applyFill="1" applyBorder="1" applyAlignment="1" applyProtection="1">
      <alignment horizontal="right"/>
    </xf>
    <xf numFmtId="0" fontId="24" fillId="0" borderId="0" xfId="0" applyFont="1" applyAlignment="1" applyProtection="1">
      <alignment horizontal="center"/>
    </xf>
    <xf numFmtId="0" fontId="24" fillId="0" borderId="0" xfId="0" applyFont="1" applyAlignment="1" applyProtection="1"/>
    <xf numFmtId="0" fontId="15" fillId="0" borderId="0" xfId="0" applyFont="1" applyAlignment="1" applyProtection="1"/>
    <xf numFmtId="4" fontId="24" fillId="0" borderId="0" xfId="0" applyNumberFormat="1" applyFont="1" applyBorder="1" applyAlignment="1" applyProtection="1">
      <alignment horizontal="right"/>
    </xf>
    <xf numFmtId="0" fontId="2" fillId="0" borderId="0" xfId="0" applyFont="1" applyFill="1" applyAlignment="1" applyProtection="1"/>
    <xf numFmtId="0" fontId="2" fillId="0" borderId="0" xfId="0" applyFont="1" applyFill="1" applyAlignment="1" applyProtection="1"/>
    <xf numFmtId="0" fontId="22" fillId="0" borderId="0" xfId="0" applyFont="1" applyBorder="1" applyAlignment="1" applyProtection="1">
      <alignment horizontal="left" vertical="center" wrapText="1"/>
    </xf>
    <xf numFmtId="1" fontId="23" fillId="0" borderId="10" xfId="0" applyNumberFormat="1" applyFont="1" applyFill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left" vertical="center" wrapText="1"/>
    </xf>
    <xf numFmtId="0" fontId="20" fillId="0" borderId="3" xfId="0" applyFont="1" applyBorder="1" applyAlignment="1" applyProtection="1">
      <alignment vertical="center"/>
    </xf>
    <xf numFmtId="4" fontId="14" fillId="0" borderId="3" xfId="0" applyNumberFormat="1" applyFont="1" applyFill="1" applyBorder="1" applyAlignment="1" applyProtection="1">
      <alignment horizontal="center" wrapText="1"/>
    </xf>
    <xf numFmtId="2" fontId="2" fillId="0" borderId="3" xfId="0" applyNumberFormat="1" applyFont="1" applyFill="1" applyBorder="1" applyAlignment="1" applyProtection="1"/>
    <xf numFmtId="4" fontId="2" fillId="0" borderId="11" xfId="0" applyNumberFormat="1" applyFont="1" applyFill="1" applyBorder="1" applyAlignment="1" applyProtection="1">
      <alignment horizontal="right"/>
    </xf>
    <xf numFmtId="1" fontId="11" fillId="2" borderId="5" xfId="0" applyNumberFormat="1" applyFont="1" applyFill="1" applyBorder="1" applyAlignment="1" applyProtection="1">
      <alignment horizontal="center"/>
    </xf>
    <xf numFmtId="0" fontId="11" fillId="2" borderId="6" xfId="0" applyFont="1" applyFill="1" applyBorder="1" applyAlignment="1" applyProtection="1"/>
    <xf numFmtId="0" fontId="13" fillId="2" borderId="6" xfId="0" applyFont="1" applyFill="1" applyBorder="1" applyAlignment="1" applyProtection="1"/>
    <xf numFmtId="165" fontId="13" fillId="2" borderId="6" xfId="0" applyNumberFormat="1" applyFont="1" applyFill="1" applyBorder="1" applyAlignment="1" applyProtection="1">
      <alignment horizontal="right"/>
    </xf>
    <xf numFmtId="0" fontId="13" fillId="2" borderId="7" xfId="0" applyFont="1" applyFill="1" applyBorder="1" applyAlignment="1" applyProtection="1">
      <alignment horizontal="right"/>
    </xf>
    <xf numFmtId="1" fontId="3" fillId="0" borderId="8" xfId="0" applyNumberFormat="1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/>
    <xf numFmtId="4" fontId="2" fillId="0" borderId="12" xfId="0" applyNumberFormat="1" applyFont="1" applyFill="1" applyBorder="1" applyAlignment="1" applyProtection="1">
      <alignment horizontal="justify" vertical="top" wrapText="1"/>
    </xf>
    <xf numFmtId="4" fontId="15" fillId="0" borderId="13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/>
    <xf numFmtId="1" fontId="11" fillId="0" borderId="12" xfId="0" applyNumberFormat="1" applyFont="1" applyFill="1" applyBorder="1" applyAlignment="1" applyProtection="1">
      <alignment horizontal="center"/>
    </xf>
    <xf numFmtId="4" fontId="7" fillId="0" borderId="4" xfId="0" applyNumberFormat="1" applyFont="1" applyFill="1" applyBorder="1" applyAlignment="1" applyProtection="1">
      <alignment vertical="center"/>
    </xf>
    <xf numFmtId="4" fontId="7" fillId="0" borderId="0" xfId="0" applyNumberFormat="1" applyFont="1" applyFill="1" applyBorder="1" applyAlignment="1" applyProtection="1">
      <alignment vertical="center"/>
    </xf>
    <xf numFmtId="4" fontId="7" fillId="0" borderId="1" xfId="0" applyNumberFormat="1" applyFont="1" applyBorder="1" applyAlignment="1" applyProtection="1">
      <alignment vertical="center"/>
    </xf>
    <xf numFmtId="0" fontId="6" fillId="0" borderId="0" xfId="0" applyFont="1" applyAlignment="1" applyProtection="1"/>
    <xf numFmtId="0" fontId="2" fillId="0" borderId="0" xfId="0" applyFont="1" applyAlignment="1" applyProtection="1"/>
    <xf numFmtId="0" fontId="2" fillId="0" borderId="0" xfId="0" applyFont="1" applyFill="1" applyAlignment="1" applyProtection="1"/>
    <xf numFmtId="0" fontId="17" fillId="0" borderId="5" xfId="0" applyFont="1" applyFill="1" applyBorder="1" applyAlignment="1" applyProtection="1">
      <alignment horizontal="right" vertical="top"/>
    </xf>
    <xf numFmtId="0" fontId="17" fillId="0" borderId="6" xfId="0" applyFont="1" applyFill="1" applyBorder="1" applyAlignment="1" applyProtection="1">
      <alignment horizontal="left" vertical="top"/>
    </xf>
    <xf numFmtId="0" fontId="17" fillId="0" borderId="6" xfId="0" applyFont="1" applyFill="1" applyBorder="1" applyAlignment="1" applyProtection="1">
      <alignment horizontal="center" vertical="top"/>
    </xf>
    <xf numFmtId="3" fontId="17" fillId="0" borderId="6" xfId="0" applyNumberFormat="1" applyFont="1" applyFill="1" applyBorder="1" applyAlignment="1" applyProtection="1">
      <alignment horizontal="center" vertical="top"/>
    </xf>
    <xf numFmtId="4" fontId="25" fillId="0" borderId="6" xfId="0" applyNumberFormat="1" applyFont="1" applyFill="1" applyBorder="1" applyAlignment="1" applyProtection="1">
      <alignment horizontal="center" vertical="top"/>
    </xf>
    <xf numFmtId="4" fontId="17" fillId="0" borderId="6" xfId="0" applyNumberFormat="1" applyFont="1" applyFill="1" applyBorder="1" applyAlignment="1" applyProtection="1"/>
    <xf numFmtId="164" fontId="17" fillId="0" borderId="6" xfId="0" applyNumberFormat="1" applyFont="1" applyFill="1" applyBorder="1" applyAlignment="1" applyProtection="1"/>
    <xf numFmtId="0" fontId="26" fillId="0" borderId="6" xfId="0" applyFont="1" applyFill="1" applyBorder="1" applyAlignment="1" applyProtection="1"/>
    <xf numFmtId="0" fontId="0" fillId="0" borderId="6" xfId="0" applyFill="1" applyBorder="1" applyAlignment="1" applyProtection="1"/>
    <xf numFmtId="0" fontId="0" fillId="0" borderId="7" xfId="0" applyFill="1" applyBorder="1" applyAlignment="1" applyProtection="1"/>
    <xf numFmtId="0" fontId="0" fillId="0" borderId="0" xfId="0" applyFill="1" applyAlignment="1" applyProtection="1"/>
    <xf numFmtId="0" fontId="17" fillId="0" borderId="8" xfId="0" applyFont="1" applyFill="1" applyBorder="1" applyAlignment="1" applyProtection="1">
      <alignment horizontal="right" vertical="top"/>
    </xf>
    <xf numFmtId="1" fontId="18" fillId="0" borderId="0" xfId="0" applyNumberFormat="1" applyFont="1" applyFill="1" applyBorder="1" applyAlignment="1" applyProtection="1">
      <alignment horizontal="left" vertical="top"/>
    </xf>
    <xf numFmtId="4" fontId="25" fillId="0" borderId="0" xfId="0" applyNumberFormat="1" applyFont="1" applyFill="1" applyBorder="1" applyAlignment="1" applyProtection="1">
      <alignment horizontal="center" vertical="top"/>
    </xf>
    <xf numFmtId="4" fontId="17" fillId="0" borderId="0" xfId="0" applyNumberFormat="1" applyFont="1" applyFill="1" applyBorder="1" applyAlignment="1" applyProtection="1"/>
    <xf numFmtId="164" fontId="17" fillId="0" borderId="0" xfId="0" applyNumberFormat="1" applyFont="1" applyFill="1" applyBorder="1" applyAlignment="1" applyProtection="1"/>
    <xf numFmtId="0" fontId="26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9" xfId="0" applyFill="1" applyBorder="1" applyAlignment="1" applyProtection="1"/>
    <xf numFmtId="0" fontId="17" fillId="0" borderId="10" xfId="0" applyFont="1" applyFill="1" applyBorder="1" applyAlignment="1" applyProtection="1">
      <alignment horizontal="right" vertical="top"/>
    </xf>
    <xf numFmtId="0" fontId="0" fillId="0" borderId="3" xfId="0" applyFill="1" applyBorder="1" applyAlignment="1" applyProtection="1"/>
    <xf numFmtId="0" fontId="0" fillId="0" borderId="11" xfId="0" applyFill="1" applyBorder="1" applyAlignment="1" applyProtection="1"/>
    <xf numFmtId="0" fontId="2" fillId="0" borderId="5" xfId="0" applyFont="1" applyFill="1" applyBorder="1" applyAlignment="1" applyProtection="1"/>
    <xf numFmtId="0" fontId="2" fillId="0" borderId="6" xfId="0" applyFont="1" applyFill="1" applyBorder="1" applyAlignment="1" applyProtection="1"/>
    <xf numFmtId="4" fontId="2" fillId="0" borderId="6" xfId="0" applyNumberFormat="1" applyFont="1" applyFill="1" applyBorder="1" applyAlignment="1" applyProtection="1"/>
    <xf numFmtId="164" fontId="2" fillId="0" borderId="6" xfId="0" applyNumberFormat="1" applyFont="1" applyFill="1" applyBorder="1" applyAlignment="1" applyProtection="1"/>
    <xf numFmtId="0" fontId="2" fillId="0" borderId="7" xfId="0" applyFont="1" applyFill="1" applyBorder="1" applyAlignment="1" applyProtection="1"/>
    <xf numFmtId="0" fontId="17" fillId="0" borderId="8" xfId="0" applyFont="1" applyFill="1" applyBorder="1" applyAlignment="1" applyProtection="1">
      <alignment horizontal="center" vertical="top"/>
    </xf>
    <xf numFmtId="164" fontId="2" fillId="0" borderId="0" xfId="0" applyNumberFormat="1" applyFont="1" applyFill="1" applyBorder="1" applyAlignment="1" applyProtection="1"/>
    <xf numFmtId="1" fontId="17" fillId="0" borderId="0" xfId="0" applyNumberFormat="1" applyFont="1" applyFill="1" applyBorder="1" applyAlignment="1" applyProtection="1">
      <alignment horizontal="left" vertical="top"/>
    </xf>
    <xf numFmtId="0" fontId="17" fillId="0" borderId="0" xfId="0" applyFont="1" applyFill="1" applyAlignment="1" applyProtection="1"/>
    <xf numFmtId="0" fontId="17" fillId="0" borderId="0" xfId="0" applyFont="1" applyFill="1" applyBorder="1" applyAlignment="1" applyProtection="1"/>
    <xf numFmtId="49" fontId="27" fillId="0" borderId="0" xfId="0" applyNumberFormat="1" applyFont="1" applyFill="1" applyAlignment="1">
      <alignment horizontal="justify" wrapText="1"/>
    </xf>
    <xf numFmtId="0" fontId="0" fillId="0" borderId="0" xfId="0" applyFont="1" applyFill="1" applyAlignment="1">
      <alignment horizontal="center" wrapText="1"/>
    </xf>
    <xf numFmtId="4" fontId="0" fillId="0" borderId="0" xfId="0" applyNumberFormat="1" applyFont="1" applyFill="1" applyAlignment="1">
      <alignment wrapText="1"/>
    </xf>
    <xf numFmtId="1" fontId="17" fillId="0" borderId="8" xfId="0" applyNumberFormat="1" applyFont="1" applyFill="1" applyBorder="1" applyAlignment="1" applyProtection="1">
      <alignment horizontal="right" vertical="top"/>
    </xf>
    <xf numFmtId="0" fontId="17" fillId="0" borderId="0" xfId="0" applyFont="1" applyFill="1" applyBorder="1" applyAlignment="1" applyProtection="1">
      <alignment vertical="top"/>
    </xf>
    <xf numFmtId="0" fontId="0" fillId="0" borderId="0" xfId="0" applyFont="1" applyFill="1" applyAlignment="1">
      <alignment horizontal="left" vertical="top" wrapText="1"/>
    </xf>
    <xf numFmtId="0" fontId="26" fillId="0" borderId="8" xfId="0" applyFont="1" applyFill="1" applyBorder="1" applyAlignment="1" applyProtection="1"/>
    <xf numFmtId="0" fontId="26" fillId="0" borderId="10" xfId="0" applyFont="1" applyFill="1" applyBorder="1" applyAlignment="1" applyProtection="1"/>
    <xf numFmtId="0" fontId="17" fillId="0" borderId="3" xfId="0" applyFont="1" applyFill="1" applyBorder="1" applyAlignment="1" applyProtection="1">
      <alignment horizontal="left" vertical="top"/>
    </xf>
    <xf numFmtId="0" fontId="17" fillId="0" borderId="3" xfId="0" applyFont="1" applyFill="1" applyBorder="1" applyAlignment="1" applyProtection="1">
      <alignment horizontal="center" vertical="top"/>
    </xf>
    <xf numFmtId="3" fontId="17" fillId="0" borderId="3" xfId="0" applyNumberFormat="1" applyFont="1" applyFill="1" applyBorder="1" applyAlignment="1" applyProtection="1">
      <alignment horizontal="center" vertical="top"/>
    </xf>
    <xf numFmtId="4" fontId="25" fillId="0" borderId="3" xfId="0" applyNumberFormat="1" applyFont="1" applyFill="1" applyBorder="1" applyAlignment="1" applyProtection="1">
      <alignment horizontal="center" vertical="top"/>
    </xf>
    <xf numFmtId="4" fontId="17" fillId="0" borderId="3" xfId="0" applyNumberFormat="1" applyFont="1" applyFill="1" applyBorder="1" applyAlignment="1" applyProtection="1"/>
    <xf numFmtId="164" fontId="17" fillId="0" borderId="3" xfId="0" applyNumberFormat="1" applyFont="1" applyFill="1" applyBorder="1" applyAlignment="1" applyProtection="1"/>
    <xf numFmtId="0" fontId="17" fillId="0" borderId="3" xfId="0" applyFont="1" applyFill="1" applyBorder="1" applyAlignment="1" applyProtection="1"/>
    <xf numFmtId="0" fontId="2" fillId="0" borderId="3" xfId="0" applyFont="1" applyFill="1" applyBorder="1" applyAlignment="1" applyProtection="1"/>
    <xf numFmtId="0" fontId="2" fillId="0" borderId="11" xfId="0" applyFont="1" applyFill="1" applyBorder="1" applyAlignment="1" applyProtection="1"/>
    <xf numFmtId="0" fontId="26" fillId="0" borderId="5" xfId="0" applyFont="1" applyFill="1" applyBorder="1" applyAlignment="1" applyProtection="1"/>
    <xf numFmtId="0" fontId="17" fillId="0" borderId="6" xfId="0" applyFont="1" applyFill="1" applyBorder="1" applyAlignment="1" applyProtection="1"/>
    <xf numFmtId="0" fontId="26" fillId="0" borderId="8" xfId="0" applyFont="1" applyFill="1" applyBorder="1" applyAlignment="1" applyProtection="1">
      <alignment horizontal="right"/>
    </xf>
    <xf numFmtId="0" fontId="26" fillId="0" borderId="0" xfId="0" applyFont="1" applyFill="1" applyAlignment="1" applyProtection="1"/>
    <xf numFmtId="0" fontId="17" fillId="0" borderId="0" xfId="0" applyNumberFormat="1" applyFont="1" applyFill="1" applyBorder="1" applyAlignment="1" applyProtection="1">
      <alignment horizontal="left" vertical="top"/>
    </xf>
    <xf numFmtId="0" fontId="26" fillId="0" borderId="3" xfId="0" applyFont="1" applyFill="1" applyBorder="1" applyAlignment="1" applyProtection="1"/>
    <xf numFmtId="4" fontId="17" fillId="0" borderId="0" xfId="0" applyNumberFormat="1" applyFont="1" applyFill="1" applyAlignment="1" applyProtection="1"/>
    <xf numFmtId="164" fontId="17" fillId="0" borderId="0" xfId="0" applyNumberFormat="1" applyFont="1" applyFill="1" applyAlignment="1" applyProtection="1"/>
    <xf numFmtId="0" fontId="26" fillId="0" borderId="0" xfId="0" applyFont="1" applyAlignment="1" applyProtection="1"/>
    <xf numFmtId="4" fontId="17" fillId="0" borderId="0" xfId="0" applyNumberFormat="1" applyFont="1" applyAlignment="1" applyProtection="1"/>
    <xf numFmtId="164" fontId="17" fillId="0" borderId="0" xfId="0" applyNumberFormat="1" applyFont="1" applyAlignment="1" applyProtection="1"/>
    <xf numFmtId="0" fontId="2" fillId="0" borderId="0" xfId="0" applyFont="1" applyAlignment="1" applyProtection="1"/>
    <xf numFmtId="3" fontId="2" fillId="0" borderId="0" xfId="0" applyNumberFormat="1" applyFont="1" applyFill="1" applyBorder="1" applyAlignment="1" applyProtection="1"/>
    <xf numFmtId="165" fontId="2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3" fontId="2" fillId="0" borderId="3" xfId="0" applyNumberFormat="1" applyFont="1" applyFill="1" applyBorder="1" applyAlignment="1" applyProtection="1"/>
    <xf numFmtId="0" fontId="2" fillId="0" borderId="0" xfId="0" applyFont="1" applyFill="1" applyAlignment="1" applyProtection="1"/>
    <xf numFmtId="4" fontId="2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left" vertical="top"/>
    </xf>
    <xf numFmtId="0" fontId="18" fillId="0" borderId="0" xfId="0" applyFont="1" applyFill="1" applyBorder="1" applyAlignment="1" applyProtection="1">
      <alignment horizontal="left" vertical="top"/>
    </xf>
    <xf numFmtId="0" fontId="18" fillId="0" borderId="0" xfId="0" applyFont="1" applyFill="1" applyBorder="1" applyAlignment="1" applyProtection="1">
      <alignment horizontal="center" vertical="top"/>
    </xf>
    <xf numFmtId="3" fontId="18" fillId="0" borderId="0" xfId="0" applyNumberFormat="1" applyFont="1" applyFill="1" applyBorder="1" applyAlignment="1" applyProtection="1">
      <alignment horizontal="center" vertical="top"/>
    </xf>
    <xf numFmtId="4" fontId="30" fillId="0" borderId="0" xfId="0" applyNumberFormat="1" applyFont="1" applyFill="1" applyBorder="1" applyAlignment="1" applyProtection="1">
      <alignment horizontal="center" vertical="top"/>
    </xf>
    <xf numFmtId="4" fontId="18" fillId="0" borderId="0" xfId="0" applyNumberFormat="1" applyFont="1" applyFill="1" applyBorder="1" applyAlignment="1" applyProtection="1"/>
    <xf numFmtId="164" fontId="18" fillId="0" borderId="0" xfId="0" applyNumberFormat="1" applyFont="1" applyFill="1" applyBorder="1" applyAlignment="1" applyProtection="1"/>
    <xf numFmtId="0" fontId="31" fillId="0" borderId="0" xfId="0" applyFont="1" applyFill="1" applyBorder="1" applyAlignment="1" applyProtection="1"/>
    <xf numFmtId="0" fontId="32" fillId="0" borderId="0" xfId="0" applyFont="1" applyFill="1" applyBorder="1" applyAlignment="1" applyProtection="1"/>
    <xf numFmtId="0" fontId="18" fillId="0" borderId="0" xfId="0" applyFont="1" applyFill="1" applyBorder="1" applyAlignment="1" applyProtection="1"/>
    <xf numFmtId="0" fontId="33" fillId="0" borderId="0" xfId="0" applyFont="1" applyFill="1" applyBorder="1" applyAlignment="1" applyProtection="1"/>
    <xf numFmtId="0" fontId="33" fillId="0" borderId="9" xfId="0" applyFont="1" applyFill="1" applyBorder="1" applyAlignment="1" applyProtection="1"/>
    <xf numFmtId="0" fontId="22" fillId="0" borderId="0" xfId="8" applyFont="1" applyFill="1" applyBorder="1" applyAlignment="1" applyProtection="1">
      <alignment horizontal="left" vertical="center" wrapText="1"/>
    </xf>
    <xf numFmtId="4" fontId="22" fillId="0" borderId="0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center"/>
    </xf>
    <xf numFmtId="4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/>
    <xf numFmtId="4" fontId="34" fillId="0" borderId="9" xfId="0" applyNumberFormat="1" applyFont="1" applyBorder="1" applyAlignment="1"/>
    <xf numFmtId="4" fontId="13" fillId="0" borderId="13" xfId="0" applyNumberFormat="1" applyFont="1" applyFill="1" applyBorder="1" applyAlignment="1" applyProtection="1">
      <alignment horizontal="right"/>
    </xf>
    <xf numFmtId="1" fontId="23" fillId="0" borderId="0" xfId="0" applyNumberFormat="1" applyFont="1" applyFill="1" applyBorder="1" applyAlignment="1" applyProtection="1">
      <alignment horizontal="center" vertical="center"/>
    </xf>
    <xf numFmtId="4" fontId="34" fillId="0" borderId="0" xfId="0" applyNumberFormat="1" applyFont="1" applyBorder="1" applyAlignment="1"/>
    <xf numFmtId="1" fontId="35" fillId="0" borderId="0" xfId="0" applyNumberFormat="1" applyFont="1" applyFill="1" applyBorder="1" applyAlignment="1" applyProtection="1">
      <alignment horizontal="center" vertical="center"/>
    </xf>
    <xf numFmtId="1" fontId="22" fillId="0" borderId="0" xfId="0" applyNumberFormat="1" applyFont="1" applyFill="1" applyAlignment="1" applyProtection="1">
      <alignment horizontal="center" vertical="top"/>
    </xf>
    <xf numFmtId="0" fontId="36" fillId="0" borderId="0" xfId="0" applyFont="1" applyAlignment="1"/>
    <xf numFmtId="0" fontId="22" fillId="0" borderId="0" xfId="0" applyFont="1" applyFill="1" applyAlignment="1" applyProtection="1">
      <alignment horizontal="center" wrapText="1"/>
    </xf>
    <xf numFmtId="0" fontId="22" fillId="0" borderId="0" xfId="8" applyFont="1" applyFill="1" applyAlignment="1" applyProtection="1">
      <alignment vertical="top" wrapText="1"/>
    </xf>
    <xf numFmtId="4" fontId="37" fillId="0" borderId="0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Fill="1" applyAlignment="1" applyProtection="1">
      <alignment horizontal="center"/>
    </xf>
    <xf numFmtId="1" fontId="22" fillId="0" borderId="0" xfId="0" applyNumberFormat="1" applyFont="1" applyFill="1" applyBorder="1" applyAlignment="1" applyProtection="1">
      <alignment horizontal="center" vertical="top"/>
    </xf>
    <xf numFmtId="0" fontId="22" fillId="0" borderId="0" xfId="8" applyFont="1" applyFill="1" applyBorder="1" applyAlignment="1" applyProtection="1">
      <alignment vertical="top" wrapText="1"/>
    </xf>
    <xf numFmtId="0" fontId="36" fillId="0" borderId="0" xfId="0" applyFont="1" applyBorder="1" applyAlignment="1"/>
    <xf numFmtId="4" fontId="22" fillId="0" borderId="0" xfId="0" applyNumberFormat="1" applyFont="1" applyFill="1" applyAlignment="1">
      <alignment horizontal="left" vertical="top"/>
    </xf>
    <xf numFmtId="0" fontId="16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1" fillId="0" borderId="0" xfId="7" applyFill="1" applyAlignment="1">
      <alignment horizontal="left" vertical="top" wrapText="1"/>
    </xf>
    <xf numFmtId="0" fontId="28" fillId="0" borderId="0" xfId="7" applyFont="1" applyFill="1" applyBorder="1" applyAlignment="1">
      <alignment horizontal="left" vertical="top" wrapText="1"/>
    </xf>
    <xf numFmtId="0" fontId="6" fillId="0" borderId="0" xfId="0" applyFont="1" applyAlignment="1" applyProtection="1"/>
    <xf numFmtId="0" fontId="2" fillId="0" borderId="0" xfId="0" applyFont="1" applyFill="1" applyBorder="1" applyAlignment="1" applyProtection="1">
      <alignment horizontal="left" vertical="center"/>
      <protection locked="0"/>
    </xf>
    <xf numFmtId="4" fontId="2" fillId="0" borderId="0" xfId="0" applyNumberFormat="1" applyFont="1" applyFill="1" applyBorder="1" applyAlignment="1" applyProtection="1">
      <alignment horizontal="left" vertical="center"/>
      <protection locked="0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29" fillId="0" borderId="0" xfId="0" applyFont="1" applyAlignment="1">
      <alignment horizontal="center" vertical="center"/>
    </xf>
    <xf numFmtId="0" fontId="2" fillId="0" borderId="0" xfId="0" applyFont="1" applyAlignment="1" applyProtection="1"/>
    <xf numFmtId="0" fontId="2" fillId="0" borderId="0" xfId="0" applyFont="1" applyFill="1" applyAlignment="1" applyProtection="1"/>
    <xf numFmtId="0" fontId="2" fillId="0" borderId="0" xfId="0" applyFont="1" applyFill="1" applyBorder="1" applyAlignment="1" applyProtection="1">
      <alignment horizontal="left" vertical="center"/>
    </xf>
    <xf numFmtId="4" fontId="2" fillId="0" borderId="0" xfId="0" applyNumberFormat="1" applyFont="1" applyFill="1" applyBorder="1" applyAlignment="1" applyProtection="1">
      <alignment horizontal="left" vertical="center"/>
    </xf>
    <xf numFmtId="164" fontId="2" fillId="0" borderId="0" xfId="0" applyNumberFormat="1" applyFont="1" applyFill="1" applyBorder="1" applyAlignment="1" applyProtection="1">
      <alignment horizontal="left" vertical="center"/>
    </xf>
    <xf numFmtId="4" fontId="2" fillId="0" borderId="0" xfId="0" applyNumberFormat="1" applyFont="1" applyFill="1" applyAlignment="1" applyProtection="1"/>
    <xf numFmtId="4" fontId="21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Font="1" applyFill="1" applyAlignment="1">
      <alignment vertical="top" wrapText="1"/>
    </xf>
    <xf numFmtId="4" fontId="22" fillId="0" borderId="0" xfId="9" quotePrefix="1" applyNumberFormat="1" applyFont="1" applyFill="1"/>
    <xf numFmtId="4" fontId="22" fillId="0" borderId="0" xfId="0" applyNumberFormat="1" applyFont="1" applyFill="1" applyAlignment="1">
      <alignment horizontal="left" vertical="top" wrapText="1"/>
    </xf>
    <xf numFmtId="4" fontId="22" fillId="0" borderId="0" xfId="0" applyNumberFormat="1" applyFont="1" applyFill="1" applyAlignment="1">
      <alignment horizontal="left"/>
    </xf>
    <xf numFmtId="4" fontId="22" fillId="0" borderId="0" xfId="0" applyNumberFormat="1" applyFont="1" applyFill="1" applyAlignment="1">
      <alignment vertical="top"/>
    </xf>
    <xf numFmtId="4" fontId="22" fillId="0" borderId="0" xfId="0" applyNumberFormat="1" applyFont="1" applyFill="1" applyAlignment="1">
      <alignment vertical="top" wrapText="1"/>
    </xf>
    <xf numFmtId="0" fontId="22" fillId="0" borderId="0" xfId="0" applyFont="1" applyFill="1" applyAlignment="1">
      <alignment vertical="top"/>
    </xf>
    <xf numFmtId="0" fontId="22" fillId="0" borderId="0" xfId="10" applyFont="1" applyFill="1" applyAlignment="1">
      <alignment horizontal="left" vertical="top" wrapText="1"/>
    </xf>
    <xf numFmtId="0" fontId="22" fillId="0" borderId="0" xfId="0" applyFont="1" applyFill="1" applyAlignment="1">
      <alignment horizontal="left" vertical="top" wrapText="1"/>
    </xf>
  </cellXfs>
  <cellStyles count="11">
    <cellStyle name="Navadno" xfId="0" builtinId="0"/>
    <cellStyle name="Navadno 13" xfId="6"/>
    <cellStyle name="Navadno 2" xfId="1"/>
    <cellStyle name="Navadno 2 2" xfId="5"/>
    <cellStyle name="Navadno 52" xfId="3"/>
    <cellStyle name="Navadno 56" xfId="4"/>
    <cellStyle name="Navadno 6" xfId="8"/>
    <cellStyle name="Navadno_449-99" xfId="9"/>
    <cellStyle name="Normal 15" xfId="7"/>
    <cellStyle name="Normal 2" xfId="2"/>
    <cellStyle name="Normal_List1" xfId="10"/>
  </cellStyles>
  <dxfs count="4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V189"/>
  <sheetViews>
    <sheetView view="pageBreakPreview" zoomScale="80" zoomScaleNormal="100" zoomScaleSheetLayoutView="80" workbookViewId="0">
      <selection activeCell="C8" sqref="C8:I8"/>
    </sheetView>
  </sheetViews>
  <sheetFormatPr defaultColWidth="0" defaultRowHeight="14.25" x14ac:dyDescent="0.2"/>
  <cols>
    <col min="1" max="1" width="4.625" style="7" customWidth="1"/>
    <col min="2" max="2" width="12.625" style="7" customWidth="1"/>
    <col min="3" max="3" width="34.625" style="7" customWidth="1"/>
    <col min="4" max="4" width="6.5" style="7" customWidth="1"/>
    <col min="5" max="5" width="7.875" style="7"/>
    <col min="6" max="6" width="2.5" style="7" customWidth="1"/>
    <col min="7" max="7" width="7.125" style="7" customWidth="1"/>
    <col min="8" max="8" width="12.375" style="10" customWidth="1"/>
    <col min="9" max="9" width="1.875" style="11"/>
    <col min="10" max="10" width="6" style="7" customWidth="1"/>
    <col min="11" max="11" width="2.875" style="7" customWidth="1"/>
    <col min="12" max="12" width="10.75" style="7" customWidth="1"/>
    <col min="13" max="256" width="9" style="7" customWidth="1"/>
    <col min="257" max="16384" width="9" style="7" hidden="1"/>
  </cols>
  <sheetData>
    <row r="1" spans="1:12" s="5" customFormat="1" ht="12.75" x14ac:dyDescent="0.2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ht="15" x14ac:dyDescent="0.2">
      <c r="A2" s="182"/>
      <c r="B2" s="6" t="s">
        <v>0</v>
      </c>
      <c r="C2" s="183" t="s">
        <v>5</v>
      </c>
      <c r="D2" s="183"/>
      <c r="E2" s="183"/>
      <c r="F2" s="183"/>
      <c r="G2" s="183"/>
      <c r="H2" s="183"/>
      <c r="I2" s="183"/>
      <c r="J2" s="67"/>
      <c r="K2" s="67"/>
      <c r="L2" s="67"/>
    </row>
    <row r="3" spans="1:12" x14ac:dyDescent="0.2">
      <c r="A3" s="182"/>
      <c r="B3" s="182"/>
      <c r="C3" s="44" t="s">
        <v>37</v>
      </c>
      <c r="D3" s="30"/>
      <c r="E3" s="30"/>
      <c r="F3" s="30"/>
      <c r="G3" s="30"/>
      <c r="H3" s="30"/>
      <c r="I3" s="30"/>
      <c r="J3" s="67"/>
      <c r="K3" s="67"/>
      <c r="L3" s="67"/>
    </row>
    <row r="4" spans="1:12" x14ac:dyDescent="0.2">
      <c r="A4" s="182"/>
      <c r="B4" s="182"/>
      <c r="C4" s="44" t="s">
        <v>38</v>
      </c>
      <c r="D4" s="30"/>
      <c r="E4" s="30"/>
      <c r="F4" s="30"/>
      <c r="G4" s="30"/>
      <c r="H4" s="30"/>
      <c r="I4" s="30"/>
      <c r="J4" s="67"/>
      <c r="K4" s="67"/>
      <c r="L4" s="67"/>
    </row>
    <row r="5" spans="1:12" x14ac:dyDescent="0.2">
      <c r="A5" s="29"/>
      <c r="B5" s="29"/>
      <c r="C5" s="43"/>
      <c r="D5" s="30"/>
      <c r="E5" s="30"/>
      <c r="F5" s="30"/>
      <c r="G5" s="30"/>
      <c r="H5" s="30"/>
      <c r="I5" s="30"/>
      <c r="J5" s="67"/>
      <c r="K5" s="67"/>
      <c r="L5" s="67"/>
    </row>
    <row r="6" spans="1:12" ht="15" x14ac:dyDescent="0.2">
      <c r="A6" s="182"/>
      <c r="B6" s="6" t="s">
        <v>4</v>
      </c>
      <c r="C6" s="184" t="s">
        <v>167</v>
      </c>
      <c r="D6" s="184"/>
      <c r="E6" s="184"/>
      <c r="F6" s="184"/>
      <c r="G6" s="184"/>
      <c r="H6" s="185"/>
      <c r="I6" s="186"/>
      <c r="J6" s="67"/>
      <c r="K6" s="67"/>
      <c r="L6" s="67"/>
    </row>
    <row r="7" spans="1:12" x14ac:dyDescent="0.2">
      <c r="A7" s="182"/>
      <c r="B7" s="29"/>
      <c r="C7" s="187"/>
      <c r="D7" s="187"/>
      <c r="E7" s="187"/>
      <c r="F7" s="187"/>
      <c r="G7" s="187"/>
      <c r="H7" s="187"/>
      <c r="I7" s="187"/>
      <c r="J7" s="67"/>
      <c r="K7" s="67"/>
      <c r="L7" s="67"/>
    </row>
    <row r="8" spans="1:12" ht="15" x14ac:dyDescent="0.2">
      <c r="A8" s="182"/>
      <c r="B8" s="6" t="s">
        <v>24</v>
      </c>
      <c r="C8" s="175"/>
      <c r="D8" s="175"/>
      <c r="E8" s="175"/>
      <c r="F8" s="175"/>
      <c r="G8" s="175"/>
      <c r="H8" s="176"/>
      <c r="I8" s="177"/>
      <c r="J8" s="67"/>
      <c r="K8" s="67"/>
      <c r="L8" s="67"/>
    </row>
    <row r="9" spans="1:12" ht="15" x14ac:dyDescent="0.2">
      <c r="A9" s="182"/>
      <c r="B9" s="6"/>
      <c r="C9" s="8"/>
      <c r="D9" s="9"/>
      <c r="E9" s="9"/>
      <c r="F9" s="9"/>
      <c r="G9" s="9"/>
      <c r="H9" s="9"/>
      <c r="I9" s="9"/>
      <c r="J9" s="67"/>
      <c r="K9" s="67"/>
      <c r="L9" s="67"/>
    </row>
    <row r="10" spans="1:12" ht="15" x14ac:dyDescent="0.2">
      <c r="A10" s="182"/>
      <c r="B10" s="6" t="s">
        <v>25</v>
      </c>
      <c r="C10" s="175"/>
      <c r="D10" s="175"/>
      <c r="E10" s="175"/>
      <c r="F10" s="175"/>
      <c r="G10" s="175"/>
      <c r="H10" s="176"/>
      <c r="I10" s="177"/>
      <c r="J10" s="67"/>
      <c r="K10" s="67"/>
      <c r="L10" s="67"/>
    </row>
    <row r="11" spans="1:12" ht="15" x14ac:dyDescent="0.2">
      <c r="A11" s="129"/>
      <c r="B11" s="6"/>
      <c r="C11" s="129"/>
      <c r="D11" s="129"/>
      <c r="E11" s="129"/>
      <c r="F11" s="129"/>
      <c r="G11" s="129"/>
      <c r="J11" s="129"/>
      <c r="K11" s="129"/>
      <c r="L11" s="129"/>
    </row>
    <row r="12" spans="1:12" ht="23.25" customHeight="1" x14ac:dyDescent="0.2">
      <c r="A12" s="129"/>
      <c r="B12" s="6"/>
      <c r="C12" s="180" t="s">
        <v>145</v>
      </c>
      <c r="D12" s="181"/>
      <c r="E12" s="181"/>
      <c r="F12" s="181"/>
      <c r="G12" s="181"/>
      <c r="H12" s="181"/>
      <c r="J12" s="129"/>
      <c r="K12" s="129"/>
      <c r="L12" s="129"/>
    </row>
    <row r="13" spans="1:12" x14ac:dyDescent="0.2">
      <c r="A13" s="29"/>
      <c r="B13" s="29"/>
      <c r="C13" s="29"/>
      <c r="D13" s="29"/>
      <c r="E13" s="29"/>
      <c r="F13" s="29"/>
      <c r="G13" s="29"/>
      <c r="J13" s="29"/>
      <c r="K13" s="29"/>
      <c r="L13" s="29"/>
    </row>
    <row r="14" spans="1:12" ht="61.5" customHeight="1" x14ac:dyDescent="0.2">
      <c r="A14" s="29"/>
      <c r="B14" s="29"/>
      <c r="C14" s="179" t="s">
        <v>168</v>
      </c>
      <c r="D14" s="179"/>
      <c r="E14" s="179"/>
      <c r="F14" s="179"/>
      <c r="G14" s="179"/>
      <c r="H14" s="179"/>
      <c r="J14" s="29"/>
      <c r="K14" s="29"/>
      <c r="L14" s="29"/>
    </row>
    <row r="15" spans="1:12" x14ac:dyDescent="0.2">
      <c r="A15" s="29"/>
      <c r="B15" s="29"/>
      <c r="D15" s="29"/>
      <c r="E15" s="29"/>
      <c r="F15" s="29"/>
      <c r="G15" s="29"/>
      <c r="J15" s="29"/>
      <c r="K15" s="29"/>
      <c r="L15" s="29"/>
    </row>
    <row r="16" spans="1:12" ht="23.25" x14ac:dyDescent="0.35">
      <c r="A16" s="29"/>
      <c r="B16" s="29"/>
      <c r="C16" s="178" t="s">
        <v>1</v>
      </c>
      <c r="D16" s="178"/>
      <c r="E16" s="178"/>
      <c r="F16" s="178"/>
      <c r="G16" s="178"/>
      <c r="H16" s="178"/>
      <c r="J16" s="29"/>
      <c r="K16" s="29"/>
      <c r="L16" s="29"/>
    </row>
    <row r="17" spans="1:18" ht="41.25" customHeight="1" x14ac:dyDescent="0.2">
      <c r="A17" s="29"/>
      <c r="B17" s="29"/>
      <c r="C17" s="29"/>
      <c r="D17" s="29"/>
      <c r="E17" s="29"/>
      <c r="F17" s="29"/>
      <c r="G17" s="29"/>
      <c r="J17" s="29"/>
      <c r="K17" s="29"/>
      <c r="L17" s="29"/>
    </row>
    <row r="18" spans="1:18" ht="15.75" x14ac:dyDescent="0.25">
      <c r="A18" s="174"/>
      <c r="B18" s="39" t="s">
        <v>146</v>
      </c>
      <c r="C18" s="40" t="s">
        <v>180</v>
      </c>
      <c r="D18" s="41"/>
      <c r="E18" s="41"/>
      <c r="F18" s="41"/>
      <c r="G18" s="41"/>
      <c r="H18" s="42">
        <f>'Popis del'!G127</f>
        <v>0</v>
      </c>
      <c r="I18" s="12"/>
      <c r="J18" s="12"/>
      <c r="K18" s="66"/>
      <c r="L18" s="66"/>
    </row>
    <row r="19" spans="1:18" ht="16.5" thickBot="1" x14ac:dyDescent="0.3">
      <c r="A19" s="174"/>
      <c r="B19" s="39"/>
      <c r="C19" s="40"/>
      <c r="D19" s="41"/>
      <c r="E19" s="41"/>
      <c r="F19" s="41"/>
      <c r="G19" s="41"/>
      <c r="H19" s="42"/>
      <c r="I19" s="12"/>
      <c r="J19" s="12"/>
      <c r="K19" s="66"/>
      <c r="L19" s="66"/>
    </row>
    <row r="20" spans="1:18" s="13" customFormat="1" ht="26.25" customHeight="1" x14ac:dyDescent="0.2">
      <c r="A20" s="174"/>
      <c r="B20" s="24"/>
      <c r="C20" s="25" t="s">
        <v>27</v>
      </c>
      <c r="D20" s="25"/>
      <c r="E20" s="25"/>
      <c r="F20" s="25"/>
      <c r="G20" s="25"/>
      <c r="H20" s="63">
        <f>SUM(H18:H19)</f>
        <v>0</v>
      </c>
      <c r="I20" s="26"/>
      <c r="J20" s="26" t="s">
        <v>3</v>
      </c>
      <c r="K20" s="66"/>
      <c r="L20" s="66"/>
    </row>
    <row r="21" spans="1:18" s="13" customFormat="1" ht="5.0999999999999996" customHeight="1" x14ac:dyDescent="0.2">
      <c r="A21" s="28"/>
      <c r="B21" s="21"/>
      <c r="C21" s="22"/>
      <c r="D21" s="22"/>
      <c r="E21" s="22"/>
      <c r="F21" s="22"/>
      <c r="G21" s="22"/>
      <c r="H21" s="64"/>
      <c r="I21" s="23"/>
      <c r="J21" s="23"/>
      <c r="K21" s="28"/>
      <c r="L21" s="28"/>
    </row>
    <row r="22" spans="1:18" s="13" customFormat="1" ht="15.75" x14ac:dyDescent="0.2">
      <c r="A22" s="28"/>
      <c r="B22" s="21"/>
      <c r="C22" s="22" t="s">
        <v>28</v>
      </c>
      <c r="D22" s="22"/>
      <c r="E22" s="22"/>
      <c r="F22" s="22"/>
      <c r="G22" s="22"/>
      <c r="H22" s="64">
        <f>H20*0.22</f>
        <v>0</v>
      </c>
      <c r="I22" s="23"/>
      <c r="J22" s="23" t="s">
        <v>3</v>
      </c>
      <c r="K22" s="28"/>
      <c r="L22" s="28"/>
    </row>
    <row r="23" spans="1:18" s="13" customFormat="1" ht="5.0999999999999996" customHeight="1" x14ac:dyDescent="0.2">
      <c r="A23" s="28"/>
      <c r="B23" s="21"/>
      <c r="C23" s="22"/>
      <c r="D23" s="22"/>
      <c r="E23" s="22"/>
      <c r="F23" s="22"/>
      <c r="G23" s="22"/>
      <c r="H23" s="64"/>
      <c r="I23" s="23"/>
      <c r="J23" s="23"/>
      <c r="K23" s="28"/>
      <c r="L23" s="28"/>
    </row>
    <row r="24" spans="1:18" ht="22.5" customHeight="1" thickBot="1" x14ac:dyDescent="0.25">
      <c r="A24" s="29"/>
      <c r="B24" s="27"/>
      <c r="C24" s="27" t="s">
        <v>29</v>
      </c>
      <c r="D24" s="27"/>
      <c r="E24" s="27"/>
      <c r="F24" s="27"/>
      <c r="G24" s="27"/>
      <c r="H24" s="65">
        <f>H20+H22</f>
        <v>0</v>
      </c>
      <c r="I24" s="27"/>
      <c r="J24" s="27" t="s">
        <v>3</v>
      </c>
      <c r="K24" s="29"/>
      <c r="L24" s="29"/>
    </row>
    <row r="25" spans="1:18" ht="15" x14ac:dyDescent="0.2">
      <c r="A25" s="29"/>
      <c r="B25" s="29"/>
      <c r="C25" s="29"/>
      <c r="D25" s="29"/>
      <c r="E25" s="29"/>
      <c r="F25" s="29"/>
      <c r="G25" s="29"/>
      <c r="J25" s="23"/>
      <c r="K25" s="29"/>
      <c r="L25" s="29"/>
    </row>
    <row r="26" spans="1:18" ht="15" x14ac:dyDescent="0.2">
      <c r="A26" s="67"/>
      <c r="B26" s="67"/>
      <c r="C26" s="67"/>
      <c r="D26" s="67"/>
      <c r="E26" s="67"/>
      <c r="F26" s="67"/>
      <c r="G26" s="67"/>
      <c r="J26" s="23"/>
      <c r="K26" s="67"/>
      <c r="L26" s="67"/>
    </row>
    <row r="27" spans="1:18" x14ac:dyDescent="0.2">
      <c r="A27" s="68"/>
      <c r="B27" s="69"/>
      <c r="C27" s="70"/>
      <c r="D27" s="70"/>
      <c r="E27" s="71"/>
      <c r="F27" s="72"/>
      <c r="G27" s="73"/>
      <c r="H27" s="74"/>
      <c r="I27" s="75"/>
      <c r="J27" s="76"/>
      <c r="K27" s="77"/>
      <c r="L27" s="78"/>
      <c r="M27" s="79"/>
      <c r="N27" s="79"/>
      <c r="O27" s="79"/>
      <c r="P27" s="79"/>
      <c r="Q27" s="79"/>
      <c r="R27" s="79"/>
    </row>
    <row r="28" spans="1:18" x14ac:dyDescent="0.2">
      <c r="A28" s="68"/>
      <c r="B28" s="80"/>
      <c r="C28" s="81" t="s">
        <v>39</v>
      </c>
      <c r="D28" s="20"/>
      <c r="E28" s="17"/>
      <c r="F28" s="14"/>
      <c r="G28" s="82"/>
      <c r="H28" s="83"/>
      <c r="I28" s="84"/>
      <c r="J28" s="85"/>
      <c r="K28" s="86"/>
      <c r="L28" s="87"/>
      <c r="M28" s="79"/>
      <c r="N28" s="79"/>
      <c r="O28" s="79"/>
      <c r="P28" s="79"/>
      <c r="Q28" s="79"/>
      <c r="R28" s="79"/>
    </row>
    <row r="29" spans="1:18" x14ac:dyDescent="0.2">
      <c r="A29" s="68"/>
      <c r="B29" s="80" t="s">
        <v>11</v>
      </c>
      <c r="C29" s="15" t="s">
        <v>19</v>
      </c>
      <c r="D29" s="15"/>
      <c r="E29" s="17"/>
      <c r="F29" s="14"/>
      <c r="G29" s="82"/>
      <c r="H29" s="83"/>
      <c r="I29" s="84"/>
      <c r="J29" s="85"/>
      <c r="K29" s="86"/>
      <c r="L29" s="87"/>
      <c r="M29" s="79"/>
      <c r="N29" s="79"/>
      <c r="O29" s="79"/>
      <c r="P29" s="79"/>
      <c r="Q29" s="79"/>
      <c r="R29" s="79"/>
    </row>
    <row r="30" spans="1:18" x14ac:dyDescent="0.2">
      <c r="A30" s="68"/>
      <c r="B30" s="80" t="s">
        <v>11</v>
      </c>
      <c r="C30" s="15" t="s">
        <v>20</v>
      </c>
      <c r="D30" s="15"/>
      <c r="E30" s="17"/>
      <c r="F30" s="14"/>
      <c r="G30" s="82"/>
      <c r="H30" s="83"/>
      <c r="I30" s="84"/>
      <c r="J30" s="85"/>
      <c r="K30" s="86"/>
      <c r="L30" s="87"/>
      <c r="M30" s="79"/>
      <c r="N30" s="79"/>
      <c r="O30" s="79"/>
      <c r="P30" s="79"/>
      <c r="Q30" s="79"/>
      <c r="R30" s="79"/>
    </row>
    <row r="31" spans="1:18" x14ac:dyDescent="0.2">
      <c r="A31" s="68"/>
      <c r="B31" s="80" t="s">
        <v>11</v>
      </c>
      <c r="C31" s="15" t="s">
        <v>40</v>
      </c>
      <c r="D31" s="15"/>
      <c r="E31" s="17"/>
      <c r="F31" s="14"/>
      <c r="G31" s="82"/>
      <c r="H31" s="83"/>
      <c r="I31" s="84"/>
      <c r="J31" s="85"/>
      <c r="K31" s="86"/>
      <c r="L31" s="87"/>
      <c r="M31" s="79"/>
      <c r="N31" s="79"/>
      <c r="O31" s="79"/>
      <c r="P31" s="79"/>
      <c r="Q31" s="79"/>
      <c r="R31" s="79"/>
    </row>
    <row r="32" spans="1:18" x14ac:dyDescent="0.2">
      <c r="A32" s="68"/>
      <c r="B32" s="80"/>
      <c r="C32" s="15" t="s">
        <v>41</v>
      </c>
      <c r="D32" s="15"/>
      <c r="E32" s="17"/>
      <c r="F32" s="14"/>
      <c r="G32" s="82"/>
      <c r="H32" s="83"/>
      <c r="I32" s="84"/>
      <c r="J32" s="85"/>
      <c r="K32" s="86"/>
      <c r="L32" s="87"/>
      <c r="M32" s="79"/>
      <c r="N32" s="79"/>
      <c r="O32" s="79"/>
      <c r="P32" s="79"/>
      <c r="Q32" s="79"/>
      <c r="R32" s="79"/>
    </row>
    <row r="33" spans="1:18" x14ac:dyDescent="0.2">
      <c r="A33" s="68"/>
      <c r="B33" s="80"/>
      <c r="C33" s="15" t="s">
        <v>42</v>
      </c>
      <c r="D33" s="15"/>
      <c r="E33" s="17"/>
      <c r="F33" s="14"/>
      <c r="G33" s="82"/>
      <c r="H33" s="83"/>
      <c r="I33" s="84"/>
      <c r="J33" s="85"/>
      <c r="K33" s="86"/>
      <c r="L33" s="87"/>
      <c r="M33" s="79"/>
      <c r="N33" s="79"/>
      <c r="O33" s="79"/>
      <c r="P33" s="79"/>
      <c r="Q33" s="79"/>
      <c r="R33" s="79"/>
    </row>
    <row r="34" spans="1:18" x14ac:dyDescent="0.2">
      <c r="A34" s="68"/>
      <c r="B34" s="80"/>
      <c r="C34" s="15" t="s">
        <v>43</v>
      </c>
      <c r="D34" s="15"/>
      <c r="E34" s="17"/>
      <c r="F34" s="14"/>
      <c r="G34" s="82"/>
      <c r="H34" s="83"/>
      <c r="I34" s="84"/>
      <c r="J34" s="85"/>
      <c r="K34" s="86"/>
      <c r="L34" s="87"/>
      <c r="M34" s="79"/>
      <c r="N34" s="79"/>
      <c r="O34" s="79"/>
      <c r="P34" s="79"/>
      <c r="Q34" s="79"/>
      <c r="R34" s="79"/>
    </row>
    <row r="35" spans="1:18" x14ac:dyDescent="0.2">
      <c r="A35" s="68"/>
      <c r="B35" s="80"/>
      <c r="C35" s="15" t="s">
        <v>44</v>
      </c>
      <c r="D35" s="15"/>
      <c r="E35" s="17"/>
      <c r="F35" s="14"/>
      <c r="G35" s="82"/>
      <c r="H35" s="83"/>
      <c r="I35" s="84"/>
      <c r="J35" s="85"/>
      <c r="K35" s="86"/>
      <c r="L35" s="87"/>
      <c r="M35" s="79"/>
      <c r="N35" s="79"/>
      <c r="O35" s="79"/>
      <c r="P35" s="79"/>
      <c r="Q35" s="79"/>
      <c r="R35" s="79"/>
    </row>
    <row r="36" spans="1:18" x14ac:dyDescent="0.2">
      <c r="A36" s="68"/>
      <c r="B36" s="80"/>
      <c r="C36" s="15" t="s">
        <v>45</v>
      </c>
      <c r="D36" s="15"/>
      <c r="E36" s="17"/>
      <c r="F36" s="14"/>
      <c r="G36" s="82"/>
      <c r="H36" s="83"/>
      <c r="I36" s="84"/>
      <c r="J36" s="85"/>
      <c r="K36" s="86"/>
      <c r="L36" s="87"/>
      <c r="M36" s="79"/>
      <c r="N36" s="79"/>
      <c r="O36" s="79"/>
      <c r="P36" s="79"/>
      <c r="Q36" s="79"/>
      <c r="R36" s="79"/>
    </row>
    <row r="37" spans="1:18" x14ac:dyDescent="0.2">
      <c r="A37" s="68"/>
      <c r="B37" s="80" t="s">
        <v>11</v>
      </c>
      <c r="C37" s="15" t="s">
        <v>21</v>
      </c>
      <c r="D37" s="15"/>
      <c r="E37" s="17"/>
      <c r="F37" s="14"/>
      <c r="G37" s="82"/>
      <c r="H37" s="83"/>
      <c r="I37" s="84"/>
      <c r="J37" s="85"/>
      <c r="K37" s="86"/>
      <c r="L37" s="87"/>
      <c r="M37" s="79"/>
      <c r="N37" s="79"/>
      <c r="O37" s="79"/>
      <c r="P37" s="79"/>
      <c r="Q37" s="79"/>
      <c r="R37" s="79"/>
    </row>
    <row r="38" spans="1:18" x14ac:dyDescent="0.2">
      <c r="A38" s="68"/>
      <c r="B38" s="80" t="s">
        <v>11</v>
      </c>
      <c r="C38" s="15" t="s">
        <v>30</v>
      </c>
      <c r="D38" s="15"/>
      <c r="E38" s="17"/>
      <c r="F38" s="14"/>
      <c r="G38" s="82"/>
      <c r="H38" s="83"/>
      <c r="I38" s="84"/>
      <c r="J38" s="85"/>
      <c r="K38" s="86"/>
      <c r="L38" s="87"/>
      <c r="M38" s="79"/>
      <c r="N38" s="79"/>
      <c r="O38" s="79"/>
      <c r="P38" s="79"/>
      <c r="Q38" s="79"/>
      <c r="R38" s="79"/>
    </row>
    <row r="39" spans="1:18" s="19" customFormat="1" x14ac:dyDescent="0.2">
      <c r="A39" s="68"/>
      <c r="B39" s="80"/>
      <c r="C39" s="15" t="s">
        <v>31</v>
      </c>
      <c r="D39" s="15"/>
      <c r="E39" s="17"/>
      <c r="F39" s="14"/>
      <c r="G39" s="82"/>
      <c r="H39" s="83"/>
      <c r="I39" s="84"/>
      <c r="J39" s="85"/>
      <c r="K39" s="86"/>
      <c r="L39" s="87"/>
      <c r="M39" s="79"/>
      <c r="N39" s="79"/>
      <c r="O39" s="79"/>
      <c r="P39" s="79"/>
      <c r="Q39" s="79"/>
      <c r="R39" s="79"/>
    </row>
    <row r="40" spans="1:18" s="19" customFormat="1" x14ac:dyDescent="0.2">
      <c r="A40" s="136"/>
      <c r="B40" s="80" t="s">
        <v>11</v>
      </c>
      <c r="C40" s="15" t="s">
        <v>150</v>
      </c>
      <c r="D40" s="15"/>
      <c r="E40" s="17"/>
      <c r="F40" s="14"/>
      <c r="G40" s="82"/>
      <c r="H40" s="83"/>
      <c r="I40" s="84"/>
      <c r="J40" s="85"/>
      <c r="K40" s="86"/>
      <c r="L40" s="87"/>
      <c r="M40" s="79"/>
      <c r="N40" s="79"/>
      <c r="O40" s="79"/>
      <c r="P40" s="79"/>
      <c r="Q40" s="79"/>
      <c r="R40" s="79"/>
    </row>
    <row r="41" spans="1:18" s="5" customFormat="1" x14ac:dyDescent="0.2">
      <c r="A41" s="68"/>
      <c r="B41" s="80" t="s">
        <v>11</v>
      </c>
      <c r="C41" s="15" t="s">
        <v>46</v>
      </c>
      <c r="D41" s="15"/>
      <c r="E41" s="17"/>
      <c r="F41" s="14"/>
      <c r="G41" s="82"/>
      <c r="H41" s="83"/>
      <c r="I41" s="84"/>
      <c r="J41" s="85"/>
      <c r="K41" s="86"/>
      <c r="L41" s="87"/>
      <c r="M41" s="79"/>
      <c r="N41" s="79"/>
      <c r="O41" s="79"/>
      <c r="P41" s="79"/>
      <c r="Q41" s="79"/>
      <c r="R41" s="79"/>
    </row>
    <row r="42" spans="1:18" s="5" customFormat="1" x14ac:dyDescent="0.2">
      <c r="A42" s="68"/>
      <c r="B42" s="80"/>
      <c r="C42" s="15" t="s">
        <v>47</v>
      </c>
      <c r="D42" s="15"/>
      <c r="E42" s="17"/>
      <c r="F42" s="14"/>
      <c r="G42" s="82"/>
      <c r="H42" s="83"/>
      <c r="I42" s="84"/>
      <c r="J42" s="85"/>
      <c r="K42" s="86"/>
      <c r="L42" s="87"/>
      <c r="M42" s="79"/>
      <c r="N42" s="79"/>
      <c r="O42" s="79"/>
      <c r="P42" s="79"/>
      <c r="Q42" s="79"/>
      <c r="R42" s="79"/>
    </row>
    <row r="43" spans="1:18" x14ac:dyDescent="0.2">
      <c r="A43" s="68"/>
      <c r="B43" s="80"/>
      <c r="C43" s="15" t="s">
        <v>183</v>
      </c>
      <c r="D43" s="15"/>
      <c r="E43" s="17"/>
      <c r="F43" s="14"/>
      <c r="G43" s="82"/>
      <c r="H43" s="83"/>
      <c r="I43" s="84"/>
      <c r="J43" s="85"/>
      <c r="K43" s="86"/>
      <c r="L43" s="87"/>
      <c r="M43" s="79"/>
      <c r="N43" s="79"/>
      <c r="O43" s="79"/>
      <c r="P43" s="79"/>
      <c r="Q43" s="79"/>
      <c r="R43" s="79"/>
    </row>
    <row r="44" spans="1:18" x14ac:dyDescent="0.2">
      <c r="A44" s="68"/>
      <c r="B44" s="80" t="s">
        <v>11</v>
      </c>
      <c r="C44" s="15" t="s">
        <v>48</v>
      </c>
      <c r="D44" s="15"/>
      <c r="E44" s="17"/>
      <c r="F44" s="14"/>
      <c r="G44" s="82"/>
      <c r="H44" s="83"/>
      <c r="I44" s="84"/>
      <c r="J44" s="85"/>
      <c r="K44" s="86"/>
      <c r="L44" s="87"/>
      <c r="M44" s="79"/>
      <c r="N44" s="79"/>
      <c r="O44" s="79"/>
      <c r="P44" s="79"/>
      <c r="Q44" s="79"/>
      <c r="R44" s="79"/>
    </row>
    <row r="45" spans="1:18" x14ac:dyDescent="0.2">
      <c r="A45" s="68"/>
      <c r="B45" s="80"/>
      <c r="C45" s="15" t="s">
        <v>151</v>
      </c>
      <c r="D45" s="15"/>
      <c r="E45" s="17"/>
      <c r="F45" s="14"/>
      <c r="G45" s="82"/>
      <c r="H45" s="83"/>
      <c r="I45" s="84"/>
      <c r="J45" s="85"/>
      <c r="K45" s="86"/>
      <c r="L45" s="87"/>
      <c r="M45" s="79"/>
      <c r="N45" s="79"/>
      <c r="O45" s="79"/>
      <c r="P45" s="79"/>
      <c r="Q45" s="79"/>
      <c r="R45" s="79"/>
    </row>
    <row r="46" spans="1:18" x14ac:dyDescent="0.2">
      <c r="A46" s="68"/>
      <c r="B46" s="80"/>
      <c r="C46" s="15" t="s">
        <v>49</v>
      </c>
      <c r="D46" s="15"/>
      <c r="E46" s="17"/>
      <c r="F46" s="14"/>
      <c r="G46" s="82"/>
      <c r="H46" s="83"/>
      <c r="I46" s="84"/>
      <c r="J46" s="85"/>
      <c r="K46" s="86"/>
      <c r="L46" s="87"/>
      <c r="M46" s="79"/>
      <c r="N46" s="79"/>
      <c r="O46" s="79"/>
      <c r="P46" s="79"/>
      <c r="Q46" s="79"/>
      <c r="R46" s="79"/>
    </row>
    <row r="47" spans="1:18" x14ac:dyDescent="0.2">
      <c r="A47" s="68"/>
      <c r="B47" s="80" t="s">
        <v>11</v>
      </c>
      <c r="C47" s="15" t="s">
        <v>50</v>
      </c>
      <c r="D47" s="15"/>
      <c r="E47" s="17"/>
      <c r="F47" s="14"/>
      <c r="G47" s="82"/>
      <c r="H47" s="83"/>
      <c r="I47" s="84"/>
      <c r="J47" s="85"/>
      <c r="K47" s="86"/>
      <c r="L47" s="87"/>
      <c r="M47" s="79"/>
      <c r="N47" s="79"/>
      <c r="O47" s="79"/>
      <c r="P47" s="79"/>
      <c r="Q47" s="79"/>
      <c r="R47" s="79"/>
    </row>
    <row r="48" spans="1:18" x14ac:dyDescent="0.2">
      <c r="A48" s="68"/>
      <c r="B48" s="80"/>
      <c r="C48" s="15" t="s">
        <v>51</v>
      </c>
      <c r="D48" s="15"/>
      <c r="E48" s="17"/>
      <c r="F48" s="14"/>
      <c r="G48" s="82"/>
      <c r="H48" s="83"/>
      <c r="I48" s="84"/>
      <c r="J48" s="85"/>
      <c r="K48" s="86"/>
      <c r="L48" s="87"/>
      <c r="M48" s="79"/>
      <c r="N48" s="79"/>
      <c r="O48" s="79"/>
      <c r="P48" s="79"/>
      <c r="Q48" s="79"/>
      <c r="R48" s="79"/>
    </row>
    <row r="49" spans="1:18" x14ac:dyDescent="0.2">
      <c r="A49" s="68"/>
      <c r="B49" s="80"/>
      <c r="C49" s="15" t="s">
        <v>52</v>
      </c>
      <c r="D49" s="15"/>
      <c r="E49" s="17"/>
      <c r="F49" s="14"/>
      <c r="G49" s="82"/>
      <c r="H49" s="83"/>
      <c r="I49" s="84"/>
      <c r="J49" s="85"/>
      <c r="K49" s="86"/>
      <c r="L49" s="87"/>
      <c r="M49" s="79"/>
      <c r="N49" s="79"/>
      <c r="O49" s="79"/>
      <c r="P49" s="79"/>
      <c r="Q49" s="79"/>
      <c r="R49" s="79"/>
    </row>
    <row r="50" spans="1:18" x14ac:dyDescent="0.2">
      <c r="A50" s="68"/>
      <c r="B50" s="80"/>
      <c r="C50" s="15" t="s">
        <v>53</v>
      </c>
      <c r="D50" s="15"/>
      <c r="E50" s="17"/>
      <c r="F50" s="14"/>
      <c r="G50" s="82"/>
      <c r="H50" s="83"/>
      <c r="I50" s="84"/>
      <c r="J50" s="85"/>
      <c r="K50" s="86"/>
      <c r="L50" s="87"/>
      <c r="M50" s="79"/>
      <c r="N50" s="79"/>
      <c r="O50" s="79"/>
      <c r="P50" s="79"/>
      <c r="Q50" s="79"/>
      <c r="R50" s="79"/>
    </row>
    <row r="51" spans="1:18" x14ac:dyDescent="0.2">
      <c r="A51" s="68"/>
      <c r="B51" s="80"/>
      <c r="C51" s="15" t="s">
        <v>54</v>
      </c>
      <c r="D51" s="15"/>
      <c r="E51" s="17"/>
      <c r="F51" s="14"/>
      <c r="G51" s="82"/>
      <c r="H51" s="83"/>
      <c r="I51" s="84"/>
      <c r="J51" s="85"/>
      <c r="K51" s="86"/>
      <c r="L51" s="87"/>
      <c r="M51" s="79"/>
      <c r="N51" s="79"/>
      <c r="O51" s="79"/>
      <c r="P51" s="79"/>
      <c r="Q51" s="79"/>
      <c r="R51" s="79"/>
    </row>
    <row r="52" spans="1:18" x14ac:dyDescent="0.2">
      <c r="A52" s="68"/>
      <c r="B52" s="80"/>
      <c r="C52" s="15" t="s">
        <v>55</v>
      </c>
      <c r="D52" s="15"/>
      <c r="E52" s="17"/>
      <c r="F52" s="14"/>
      <c r="G52" s="82"/>
      <c r="H52" s="83"/>
      <c r="I52" s="84"/>
      <c r="J52" s="85"/>
      <c r="K52" s="86"/>
      <c r="L52" s="87"/>
      <c r="M52" s="79"/>
      <c r="N52" s="79"/>
      <c r="O52" s="79"/>
      <c r="P52" s="79"/>
      <c r="Q52" s="79"/>
      <c r="R52" s="79"/>
    </row>
    <row r="53" spans="1:18" x14ac:dyDescent="0.2">
      <c r="A53" s="68"/>
      <c r="B53" s="80"/>
      <c r="C53" s="15" t="s">
        <v>56</v>
      </c>
      <c r="D53" s="15"/>
      <c r="E53" s="17"/>
      <c r="F53" s="14"/>
      <c r="G53" s="82"/>
      <c r="H53" s="83"/>
      <c r="I53" s="84"/>
      <c r="J53" s="85"/>
      <c r="K53" s="86"/>
      <c r="L53" s="87"/>
      <c r="M53" s="79"/>
      <c r="N53" s="79"/>
      <c r="O53" s="79"/>
      <c r="P53" s="79"/>
      <c r="Q53" s="79"/>
      <c r="R53" s="79"/>
    </row>
    <row r="54" spans="1:18" x14ac:dyDescent="0.2">
      <c r="A54" s="68"/>
      <c r="B54" s="80"/>
      <c r="C54" s="15" t="s">
        <v>57</v>
      </c>
      <c r="D54" s="15"/>
      <c r="E54" s="17"/>
      <c r="F54" s="14"/>
      <c r="G54" s="82"/>
      <c r="H54" s="83"/>
      <c r="I54" s="84"/>
      <c r="J54" s="85"/>
      <c r="K54" s="86"/>
      <c r="L54" s="87"/>
      <c r="M54" s="79"/>
      <c r="N54" s="79"/>
      <c r="O54" s="79"/>
      <c r="P54" s="79"/>
      <c r="Q54" s="79"/>
      <c r="R54" s="79"/>
    </row>
    <row r="55" spans="1:18" x14ac:dyDescent="0.2">
      <c r="A55" s="68"/>
      <c r="B55" s="80"/>
      <c r="C55" s="15" t="s">
        <v>58</v>
      </c>
      <c r="D55" s="15"/>
      <c r="E55" s="17"/>
      <c r="F55" s="14"/>
      <c r="G55" s="82"/>
      <c r="H55" s="83"/>
      <c r="I55" s="84"/>
      <c r="J55" s="85"/>
      <c r="K55" s="86"/>
      <c r="L55" s="87"/>
      <c r="M55" s="79"/>
      <c r="N55" s="79"/>
      <c r="O55" s="79"/>
      <c r="P55" s="79"/>
      <c r="Q55" s="79"/>
      <c r="R55" s="79"/>
    </row>
    <row r="56" spans="1:18" x14ac:dyDescent="0.2">
      <c r="A56" s="68"/>
      <c r="B56" s="80"/>
      <c r="C56" s="15" t="s">
        <v>59</v>
      </c>
      <c r="D56" s="15"/>
      <c r="E56" s="17"/>
      <c r="F56" s="14"/>
      <c r="G56" s="82"/>
      <c r="H56" s="83"/>
      <c r="I56" s="84"/>
      <c r="J56" s="85"/>
      <c r="K56" s="86"/>
      <c r="L56" s="87"/>
      <c r="M56" s="79"/>
      <c r="N56" s="79"/>
      <c r="O56" s="79"/>
      <c r="P56" s="79"/>
      <c r="Q56" s="79"/>
      <c r="R56" s="79"/>
    </row>
    <row r="57" spans="1:18" x14ac:dyDescent="0.2">
      <c r="A57" s="68"/>
      <c r="B57" s="80"/>
      <c r="C57" s="15" t="s">
        <v>60</v>
      </c>
      <c r="D57" s="15"/>
      <c r="E57" s="17"/>
      <c r="F57" s="14"/>
      <c r="G57" s="82"/>
      <c r="H57" s="83"/>
      <c r="I57" s="84"/>
      <c r="J57" s="85"/>
      <c r="K57" s="86"/>
      <c r="L57" s="87"/>
      <c r="M57" s="79"/>
      <c r="N57" s="79"/>
      <c r="O57" s="79"/>
      <c r="P57" s="79"/>
      <c r="Q57" s="79"/>
      <c r="R57" s="79"/>
    </row>
    <row r="58" spans="1:18" x14ac:dyDescent="0.2">
      <c r="A58" s="68"/>
      <c r="B58" s="80"/>
      <c r="C58" s="15" t="s">
        <v>61</v>
      </c>
      <c r="D58" s="15"/>
      <c r="E58" s="17"/>
      <c r="F58" s="14"/>
      <c r="G58" s="82"/>
      <c r="H58" s="83"/>
      <c r="I58" s="84"/>
      <c r="J58" s="85"/>
      <c r="K58" s="86"/>
      <c r="L58" s="87"/>
      <c r="M58" s="79"/>
      <c r="N58" s="79"/>
      <c r="O58" s="79"/>
      <c r="P58" s="79"/>
      <c r="Q58" s="79"/>
      <c r="R58" s="79"/>
    </row>
    <row r="59" spans="1:18" x14ac:dyDescent="0.2">
      <c r="A59" s="68"/>
      <c r="B59" s="80"/>
      <c r="C59" s="15" t="s">
        <v>62</v>
      </c>
      <c r="D59" s="15"/>
      <c r="E59" s="17"/>
      <c r="F59" s="14"/>
      <c r="G59" s="82"/>
      <c r="H59" s="83"/>
      <c r="I59" s="84"/>
      <c r="J59" s="85"/>
      <c r="K59" s="86"/>
      <c r="L59" s="87"/>
      <c r="M59" s="79"/>
      <c r="N59" s="79"/>
      <c r="O59" s="79"/>
      <c r="P59" s="79"/>
      <c r="Q59" s="79"/>
      <c r="R59" s="79"/>
    </row>
    <row r="60" spans="1:18" x14ac:dyDescent="0.2">
      <c r="A60" s="68"/>
      <c r="B60" s="80"/>
      <c r="C60" s="15" t="s">
        <v>63</v>
      </c>
      <c r="D60" s="15"/>
      <c r="E60" s="17"/>
      <c r="F60" s="14"/>
      <c r="G60" s="82"/>
      <c r="H60" s="83"/>
      <c r="I60" s="84"/>
      <c r="J60" s="85"/>
      <c r="K60" s="86"/>
      <c r="L60" s="87"/>
      <c r="M60" s="79"/>
      <c r="N60" s="79"/>
      <c r="O60" s="79"/>
      <c r="P60" s="79"/>
      <c r="Q60" s="79"/>
      <c r="R60" s="79"/>
    </row>
    <row r="61" spans="1:18" x14ac:dyDescent="0.2">
      <c r="A61" s="68"/>
      <c r="B61" s="80"/>
      <c r="C61" s="15" t="s">
        <v>64</v>
      </c>
      <c r="D61" s="15"/>
      <c r="E61" s="17"/>
      <c r="F61" s="14"/>
      <c r="G61" s="82"/>
      <c r="H61" s="83"/>
      <c r="I61" s="84"/>
      <c r="J61" s="85"/>
      <c r="K61" s="86"/>
      <c r="L61" s="87"/>
      <c r="M61" s="79"/>
      <c r="N61" s="79"/>
      <c r="O61" s="79"/>
      <c r="P61" s="79"/>
      <c r="Q61" s="79"/>
      <c r="R61" s="79"/>
    </row>
    <row r="62" spans="1:18" x14ac:dyDescent="0.2">
      <c r="A62" s="68"/>
      <c r="B62" s="80"/>
      <c r="C62" s="15" t="s">
        <v>65</v>
      </c>
      <c r="D62" s="15"/>
      <c r="E62" s="17"/>
      <c r="F62" s="14"/>
      <c r="G62" s="82"/>
      <c r="H62" s="83"/>
      <c r="I62" s="84"/>
      <c r="J62" s="85"/>
      <c r="K62" s="86"/>
      <c r="L62" s="87"/>
      <c r="M62" s="79"/>
      <c r="N62" s="79"/>
      <c r="O62" s="79"/>
      <c r="P62" s="79"/>
      <c r="Q62" s="79"/>
      <c r="R62" s="79"/>
    </row>
    <row r="63" spans="1:18" x14ac:dyDescent="0.2">
      <c r="A63" s="68"/>
      <c r="B63" s="88"/>
      <c r="C63" s="89"/>
      <c r="D63" s="89"/>
      <c r="E63" s="89"/>
      <c r="F63" s="89"/>
      <c r="G63" s="89"/>
      <c r="H63" s="89"/>
      <c r="I63" s="89"/>
      <c r="J63" s="89"/>
      <c r="K63" s="89"/>
      <c r="L63" s="90"/>
      <c r="M63" s="79"/>
      <c r="N63" s="79"/>
      <c r="O63" s="79"/>
      <c r="P63" s="79"/>
      <c r="Q63" s="79"/>
      <c r="R63" s="79"/>
    </row>
    <row r="64" spans="1:18" x14ac:dyDescent="0.2">
      <c r="A64" s="68"/>
      <c r="B64" s="91"/>
      <c r="C64" s="92"/>
      <c r="D64" s="92"/>
      <c r="E64" s="92"/>
      <c r="F64" s="92"/>
      <c r="G64" s="92"/>
      <c r="H64" s="93"/>
      <c r="I64" s="94"/>
      <c r="J64" s="92"/>
      <c r="K64" s="92"/>
      <c r="L64" s="95"/>
      <c r="M64" s="79"/>
      <c r="N64" s="79"/>
      <c r="O64" s="79"/>
      <c r="P64" s="79"/>
      <c r="Q64" s="79"/>
      <c r="R64" s="79"/>
    </row>
    <row r="65" spans="1:18" x14ac:dyDescent="0.2">
      <c r="A65" s="68"/>
      <c r="B65" s="96"/>
      <c r="C65" s="81" t="s">
        <v>66</v>
      </c>
      <c r="D65" s="81"/>
      <c r="E65" s="17"/>
      <c r="F65" s="14"/>
      <c r="G65" s="82"/>
      <c r="H65" s="8"/>
      <c r="I65" s="97"/>
      <c r="J65" s="31"/>
      <c r="K65" s="31"/>
      <c r="L65" s="58"/>
      <c r="M65" s="79"/>
      <c r="N65" s="79"/>
      <c r="O65" s="79"/>
      <c r="P65" s="79"/>
      <c r="Q65" s="79"/>
      <c r="R65" s="79"/>
    </row>
    <row r="66" spans="1:18" x14ac:dyDescent="0.2">
      <c r="A66" s="68"/>
      <c r="B66" s="80" t="s">
        <v>11</v>
      </c>
      <c r="C66" s="98" t="s">
        <v>67</v>
      </c>
      <c r="D66" s="98"/>
      <c r="E66" s="17"/>
      <c r="F66" s="14"/>
      <c r="G66" s="82"/>
      <c r="H66" s="8"/>
      <c r="I66" s="97"/>
      <c r="J66" s="31"/>
      <c r="K66" s="31"/>
      <c r="L66" s="58"/>
      <c r="M66" s="79"/>
      <c r="N66" s="79"/>
      <c r="O66" s="79"/>
      <c r="P66" s="79"/>
      <c r="Q66" s="79"/>
      <c r="R66" s="79"/>
    </row>
    <row r="67" spans="1:18" x14ac:dyDescent="0.2">
      <c r="A67" s="68"/>
      <c r="B67" s="80" t="s">
        <v>11</v>
      </c>
      <c r="C67" s="98" t="s">
        <v>68</v>
      </c>
      <c r="D67" s="98"/>
      <c r="E67" s="17"/>
      <c r="F67" s="14"/>
      <c r="G67" s="82"/>
      <c r="H67" s="8"/>
      <c r="I67" s="97"/>
      <c r="J67" s="31"/>
      <c r="K67" s="31"/>
      <c r="L67" s="58"/>
      <c r="M67" s="79"/>
      <c r="N67" s="79"/>
      <c r="O67" s="79"/>
      <c r="P67" s="79"/>
      <c r="Q67" s="79"/>
      <c r="R67" s="79"/>
    </row>
    <row r="68" spans="1:18" x14ac:dyDescent="0.2">
      <c r="A68" s="99"/>
      <c r="B68" s="80" t="s">
        <v>11</v>
      </c>
      <c r="C68" s="15" t="s">
        <v>69</v>
      </c>
      <c r="D68" s="81"/>
      <c r="E68" s="17"/>
      <c r="F68" s="14"/>
      <c r="G68" s="82"/>
      <c r="H68" s="83"/>
      <c r="I68" s="84"/>
      <c r="J68" s="100"/>
      <c r="K68" s="31"/>
      <c r="L68" s="58"/>
      <c r="M68" s="170"/>
      <c r="N68" s="171"/>
      <c r="O68" s="171"/>
      <c r="P68" s="171"/>
      <c r="Q68" s="171"/>
      <c r="R68" s="79"/>
    </row>
    <row r="69" spans="1:18" x14ac:dyDescent="0.2">
      <c r="A69" s="99"/>
      <c r="B69" s="80"/>
      <c r="C69" s="15" t="s">
        <v>70</v>
      </c>
      <c r="D69" s="81"/>
      <c r="E69" s="17"/>
      <c r="F69" s="14"/>
      <c r="G69" s="82"/>
      <c r="H69" s="83"/>
      <c r="I69" s="84"/>
      <c r="J69" s="100"/>
      <c r="K69" s="31"/>
      <c r="L69" s="58"/>
      <c r="M69" s="101"/>
      <c r="N69" s="102"/>
      <c r="O69" s="103"/>
      <c r="P69" s="103"/>
      <c r="Q69" s="103"/>
      <c r="R69" s="79"/>
    </row>
    <row r="70" spans="1:18" x14ac:dyDescent="0.2">
      <c r="A70" s="99"/>
      <c r="B70" s="80" t="s">
        <v>11</v>
      </c>
      <c r="C70" s="15" t="s">
        <v>71</v>
      </c>
      <c r="D70" s="15"/>
      <c r="E70" s="17"/>
      <c r="F70" s="14"/>
      <c r="G70" s="82"/>
      <c r="H70" s="83"/>
      <c r="I70" s="84"/>
      <c r="J70" s="100"/>
      <c r="K70" s="31"/>
      <c r="L70" s="58"/>
      <c r="M70" s="101"/>
      <c r="N70" s="102"/>
      <c r="O70" s="103"/>
      <c r="P70" s="103"/>
      <c r="Q70" s="103"/>
      <c r="R70" s="79"/>
    </row>
    <row r="71" spans="1:18" x14ac:dyDescent="0.2">
      <c r="A71" s="99"/>
      <c r="B71" s="80"/>
      <c r="C71" s="15" t="s">
        <v>72</v>
      </c>
      <c r="D71" s="15"/>
      <c r="E71" s="17"/>
      <c r="F71" s="14"/>
      <c r="G71" s="82"/>
      <c r="H71" s="83"/>
      <c r="I71" s="84"/>
      <c r="J71" s="100"/>
      <c r="K71" s="31"/>
      <c r="L71" s="58"/>
      <c r="M71" s="101"/>
      <c r="N71" s="102"/>
      <c r="O71" s="103"/>
      <c r="P71" s="103"/>
      <c r="Q71" s="103"/>
      <c r="R71" s="79"/>
    </row>
    <row r="72" spans="1:18" x14ac:dyDescent="0.2">
      <c r="A72" s="99"/>
      <c r="B72" s="80" t="s">
        <v>11</v>
      </c>
      <c r="C72" s="15" t="s">
        <v>73</v>
      </c>
      <c r="D72" s="15"/>
      <c r="E72" s="17"/>
      <c r="F72" s="14"/>
      <c r="G72" s="82"/>
      <c r="H72" s="83"/>
      <c r="I72" s="84"/>
      <c r="J72" s="100"/>
      <c r="K72" s="31"/>
      <c r="L72" s="58"/>
      <c r="M72" s="101"/>
      <c r="N72" s="102"/>
      <c r="O72" s="103"/>
      <c r="P72" s="103"/>
      <c r="Q72" s="103"/>
      <c r="R72" s="79"/>
    </row>
    <row r="73" spans="1:18" x14ac:dyDescent="0.2">
      <c r="A73" s="99"/>
      <c r="B73" s="104" t="s">
        <v>11</v>
      </c>
      <c r="C73" s="105" t="s">
        <v>74</v>
      </c>
      <c r="D73" s="105"/>
      <c r="E73" s="18"/>
      <c r="F73" s="14"/>
      <c r="G73" s="82"/>
      <c r="H73" s="100"/>
      <c r="I73" s="84"/>
      <c r="J73" s="100"/>
      <c r="K73" s="31"/>
      <c r="L73" s="58"/>
      <c r="M73" s="101"/>
      <c r="N73" s="102"/>
      <c r="O73" s="103"/>
      <c r="P73" s="103"/>
      <c r="Q73" s="103"/>
      <c r="R73" s="79"/>
    </row>
    <row r="74" spans="1:18" x14ac:dyDescent="0.2">
      <c r="A74" s="99"/>
      <c r="B74" s="104"/>
      <c r="C74" s="105" t="s">
        <v>75</v>
      </c>
      <c r="D74" s="105"/>
      <c r="E74" s="18"/>
      <c r="F74" s="14"/>
      <c r="G74" s="82"/>
      <c r="H74" s="100"/>
      <c r="I74" s="84"/>
      <c r="J74" s="100"/>
      <c r="K74" s="31"/>
      <c r="L74" s="58"/>
      <c r="M74" s="101"/>
      <c r="N74" s="102"/>
      <c r="O74" s="103"/>
      <c r="P74" s="103"/>
      <c r="Q74" s="103"/>
      <c r="R74" s="79"/>
    </row>
    <row r="75" spans="1:18" x14ac:dyDescent="0.2">
      <c r="A75" s="99"/>
      <c r="B75" s="80" t="s">
        <v>11</v>
      </c>
      <c r="C75" s="15" t="s">
        <v>76</v>
      </c>
      <c r="D75" s="15"/>
      <c r="E75" s="17"/>
      <c r="F75" s="14"/>
      <c r="G75" s="82"/>
      <c r="H75" s="83"/>
      <c r="I75" s="84"/>
      <c r="J75" s="100"/>
      <c r="K75" s="31"/>
      <c r="L75" s="58"/>
      <c r="M75" s="101"/>
      <c r="N75" s="102"/>
      <c r="O75" s="103"/>
      <c r="P75" s="103"/>
      <c r="Q75" s="103"/>
      <c r="R75" s="79"/>
    </row>
    <row r="76" spans="1:18" x14ac:dyDescent="0.2">
      <c r="A76" s="99"/>
      <c r="B76" s="80" t="s">
        <v>11</v>
      </c>
      <c r="C76" s="15" t="s">
        <v>13</v>
      </c>
      <c r="D76" s="15"/>
      <c r="E76" s="17"/>
      <c r="F76" s="14"/>
      <c r="G76" s="82"/>
      <c r="H76" s="83"/>
      <c r="I76" s="84"/>
      <c r="J76" s="100"/>
      <c r="K76" s="31"/>
      <c r="L76" s="58"/>
      <c r="M76" s="101"/>
      <c r="N76" s="102"/>
      <c r="O76" s="103"/>
      <c r="P76" s="103"/>
      <c r="Q76" s="103"/>
      <c r="R76" s="79"/>
    </row>
    <row r="77" spans="1:18" x14ac:dyDescent="0.2">
      <c r="A77" s="99"/>
      <c r="B77" s="80"/>
      <c r="C77" s="15" t="s">
        <v>14</v>
      </c>
      <c r="D77" s="15"/>
      <c r="E77" s="17"/>
      <c r="F77" s="14"/>
      <c r="G77" s="82"/>
      <c r="H77" s="83"/>
      <c r="I77" s="84"/>
      <c r="J77" s="100"/>
      <c r="K77" s="31"/>
      <c r="L77" s="58"/>
      <c r="M77" s="101"/>
      <c r="N77" s="102"/>
      <c r="O77" s="103"/>
      <c r="P77" s="103"/>
      <c r="Q77" s="103"/>
      <c r="R77" s="79"/>
    </row>
    <row r="78" spans="1:18" x14ac:dyDescent="0.2">
      <c r="A78" s="99"/>
      <c r="B78" s="80" t="s">
        <v>11</v>
      </c>
      <c r="C78" s="15" t="s">
        <v>15</v>
      </c>
      <c r="D78" s="15"/>
      <c r="E78" s="17"/>
      <c r="F78" s="14"/>
      <c r="G78" s="82"/>
      <c r="H78" s="83"/>
      <c r="I78" s="84"/>
      <c r="J78" s="100"/>
      <c r="K78" s="31"/>
      <c r="L78" s="58"/>
      <c r="M78" s="101"/>
      <c r="N78" s="102"/>
      <c r="O78" s="103"/>
      <c r="P78" s="103"/>
      <c r="Q78" s="103"/>
      <c r="R78" s="79"/>
    </row>
    <row r="79" spans="1:18" x14ac:dyDescent="0.2">
      <c r="A79" s="99"/>
      <c r="B79" s="80"/>
      <c r="C79" s="15" t="s">
        <v>16</v>
      </c>
      <c r="D79" s="15"/>
      <c r="E79" s="17"/>
      <c r="F79" s="14"/>
      <c r="G79" s="82"/>
      <c r="H79" s="83"/>
      <c r="I79" s="84"/>
      <c r="J79" s="100"/>
      <c r="K79" s="31"/>
      <c r="L79" s="58"/>
      <c r="M79" s="101"/>
      <c r="N79" s="102"/>
      <c r="O79" s="103"/>
      <c r="P79" s="103"/>
      <c r="Q79" s="103"/>
      <c r="R79" s="79"/>
    </row>
    <row r="80" spans="1:18" x14ac:dyDescent="0.2">
      <c r="A80" s="99"/>
      <c r="B80" s="104" t="s">
        <v>11</v>
      </c>
      <c r="C80" s="15" t="s">
        <v>18</v>
      </c>
      <c r="D80" s="15"/>
      <c r="E80" s="17"/>
      <c r="F80" s="14"/>
      <c r="G80" s="82"/>
      <c r="H80" s="83"/>
      <c r="I80" s="84"/>
      <c r="J80" s="100"/>
      <c r="K80" s="31"/>
      <c r="L80" s="58"/>
      <c r="M80" s="101"/>
      <c r="N80" s="102"/>
      <c r="O80" s="103"/>
      <c r="P80" s="103"/>
      <c r="Q80" s="103"/>
      <c r="R80" s="79"/>
    </row>
    <row r="81" spans="1:18" x14ac:dyDescent="0.2">
      <c r="A81" s="99"/>
      <c r="B81" s="80" t="s">
        <v>11</v>
      </c>
      <c r="C81" s="15" t="s">
        <v>77</v>
      </c>
      <c r="D81" s="15"/>
      <c r="E81" s="17"/>
      <c r="F81" s="14"/>
      <c r="G81" s="82"/>
      <c r="H81" s="83"/>
      <c r="I81" s="84"/>
      <c r="J81" s="100"/>
      <c r="K81" s="31"/>
      <c r="L81" s="58"/>
      <c r="M81" s="106"/>
      <c r="N81" s="106"/>
      <c r="O81" s="106"/>
      <c r="P81" s="106"/>
      <c r="Q81" s="106"/>
      <c r="R81" s="79"/>
    </row>
    <row r="82" spans="1:18" x14ac:dyDescent="0.2">
      <c r="A82" s="99"/>
      <c r="B82" s="80"/>
      <c r="C82" s="15" t="s">
        <v>78</v>
      </c>
      <c r="D82" s="15"/>
      <c r="E82" s="17"/>
      <c r="F82" s="14"/>
      <c r="G82" s="82"/>
      <c r="H82" s="83"/>
      <c r="I82" s="84"/>
      <c r="J82" s="100"/>
      <c r="K82" s="31"/>
      <c r="L82" s="58"/>
      <c r="M82" s="106"/>
      <c r="N82" s="106"/>
      <c r="O82" s="106"/>
      <c r="P82" s="106"/>
      <c r="Q82" s="106"/>
      <c r="R82" s="79"/>
    </row>
    <row r="83" spans="1:18" x14ac:dyDescent="0.2">
      <c r="A83" s="99"/>
      <c r="B83" s="107"/>
      <c r="C83" s="15" t="s">
        <v>79</v>
      </c>
      <c r="D83" s="15"/>
      <c r="E83" s="17"/>
      <c r="F83" s="14"/>
      <c r="G83" s="82"/>
      <c r="H83" s="83"/>
      <c r="I83" s="84"/>
      <c r="J83" s="100"/>
      <c r="K83" s="31"/>
      <c r="L83" s="58"/>
      <c r="M83" s="106"/>
      <c r="N83" s="106"/>
      <c r="O83" s="106"/>
      <c r="P83" s="106"/>
      <c r="Q83" s="106"/>
      <c r="R83" s="79"/>
    </row>
    <row r="84" spans="1:18" x14ac:dyDescent="0.2">
      <c r="A84" s="99"/>
      <c r="B84" s="80" t="s">
        <v>11</v>
      </c>
      <c r="C84" s="15" t="s">
        <v>152</v>
      </c>
      <c r="D84" s="15"/>
      <c r="E84" s="17"/>
      <c r="F84" s="14"/>
      <c r="G84" s="82"/>
      <c r="H84" s="83"/>
      <c r="I84" s="84"/>
      <c r="J84" s="100"/>
      <c r="K84" s="31"/>
      <c r="L84" s="58"/>
      <c r="M84" s="106"/>
      <c r="N84" s="106"/>
      <c r="O84" s="106"/>
      <c r="P84" s="106"/>
      <c r="Q84" s="106"/>
      <c r="R84" s="79"/>
    </row>
    <row r="85" spans="1:18" x14ac:dyDescent="0.2">
      <c r="A85" s="99"/>
      <c r="B85" s="108"/>
      <c r="C85" s="109"/>
      <c r="D85" s="109"/>
      <c r="E85" s="110"/>
      <c r="F85" s="111"/>
      <c r="G85" s="112"/>
      <c r="H85" s="113"/>
      <c r="I85" s="114"/>
      <c r="J85" s="115"/>
      <c r="K85" s="116"/>
      <c r="L85" s="117"/>
      <c r="M85" s="106"/>
      <c r="N85" s="106"/>
      <c r="O85" s="106"/>
      <c r="P85" s="106"/>
      <c r="Q85" s="106"/>
      <c r="R85" s="79"/>
    </row>
    <row r="86" spans="1:18" x14ac:dyDescent="0.2">
      <c r="A86" s="99"/>
      <c r="B86" s="118"/>
      <c r="C86" s="70"/>
      <c r="D86" s="70"/>
      <c r="E86" s="71"/>
      <c r="F86" s="72"/>
      <c r="G86" s="73"/>
      <c r="H86" s="74"/>
      <c r="I86" s="75"/>
      <c r="J86" s="119"/>
      <c r="K86" s="92"/>
      <c r="L86" s="95"/>
      <c r="M86" s="106"/>
      <c r="N86" s="106"/>
      <c r="O86" s="106"/>
      <c r="P86" s="106"/>
      <c r="Q86" s="106"/>
      <c r="R86" s="79"/>
    </row>
    <row r="87" spans="1:18" x14ac:dyDescent="0.2">
      <c r="A87" s="99"/>
      <c r="B87" s="107"/>
      <c r="C87" s="81" t="s">
        <v>80</v>
      </c>
      <c r="D87" s="20"/>
      <c r="E87" s="17"/>
      <c r="F87" s="14"/>
      <c r="G87" s="82"/>
      <c r="H87" s="83"/>
      <c r="I87" s="84"/>
      <c r="J87" s="100"/>
      <c r="K87" s="31"/>
      <c r="L87" s="58"/>
      <c r="M87" s="106"/>
      <c r="N87" s="106"/>
      <c r="O87" s="106"/>
      <c r="P87" s="106"/>
      <c r="Q87" s="106"/>
      <c r="R87" s="79"/>
    </row>
    <row r="88" spans="1:18" x14ac:dyDescent="0.2">
      <c r="A88" s="99"/>
      <c r="B88" s="120" t="s">
        <v>11</v>
      </c>
      <c r="C88" s="98" t="s">
        <v>81</v>
      </c>
      <c r="D88" s="15"/>
      <c r="E88" s="17"/>
      <c r="F88" s="14"/>
      <c r="G88" s="82"/>
      <c r="H88" s="83"/>
      <c r="I88" s="84"/>
      <c r="J88" s="100"/>
      <c r="K88" s="31"/>
      <c r="L88" s="58"/>
      <c r="M88" s="106"/>
      <c r="N88" s="106"/>
      <c r="O88" s="106"/>
      <c r="P88" s="106"/>
      <c r="Q88" s="106"/>
      <c r="R88" s="79"/>
    </row>
    <row r="89" spans="1:18" x14ac:dyDescent="0.2">
      <c r="A89" s="99"/>
      <c r="B89" s="120" t="s">
        <v>11</v>
      </c>
      <c r="C89" s="98" t="s">
        <v>82</v>
      </c>
      <c r="D89" s="15"/>
      <c r="E89" s="17"/>
      <c r="F89" s="14"/>
      <c r="G89" s="82"/>
      <c r="H89" s="83"/>
      <c r="I89" s="84"/>
      <c r="J89" s="100"/>
      <c r="K89" s="31"/>
      <c r="L89" s="58"/>
      <c r="M89" s="106"/>
      <c r="N89" s="106"/>
      <c r="O89" s="106"/>
      <c r="P89" s="106"/>
      <c r="Q89" s="106"/>
      <c r="R89" s="79"/>
    </row>
    <row r="90" spans="1:18" x14ac:dyDescent="0.2">
      <c r="A90" s="99"/>
      <c r="B90" s="120"/>
      <c r="C90" s="98" t="s">
        <v>83</v>
      </c>
      <c r="D90" s="15"/>
      <c r="E90" s="17"/>
      <c r="F90" s="14"/>
      <c r="G90" s="82"/>
      <c r="H90" s="83"/>
      <c r="I90" s="84"/>
      <c r="J90" s="100"/>
      <c r="K90" s="31"/>
      <c r="L90" s="58"/>
      <c r="M90" s="106"/>
      <c r="N90" s="106"/>
      <c r="O90" s="106"/>
      <c r="P90" s="106"/>
      <c r="Q90" s="106"/>
      <c r="R90" s="79"/>
    </row>
    <row r="91" spans="1:18" x14ac:dyDescent="0.2">
      <c r="A91" s="99"/>
      <c r="B91" s="120"/>
      <c r="C91" s="98" t="s">
        <v>84</v>
      </c>
      <c r="D91" s="15"/>
      <c r="E91" s="17"/>
      <c r="F91" s="14"/>
      <c r="G91" s="82"/>
      <c r="H91" s="83"/>
      <c r="I91" s="84"/>
      <c r="J91" s="100"/>
      <c r="K91" s="31"/>
      <c r="L91" s="58"/>
      <c r="M91" s="106"/>
      <c r="N91" s="106"/>
      <c r="O91" s="106"/>
      <c r="P91" s="106"/>
      <c r="Q91" s="106"/>
      <c r="R91" s="79"/>
    </row>
    <row r="92" spans="1:18" x14ac:dyDescent="0.2">
      <c r="A92" s="99"/>
      <c r="B92" s="120"/>
      <c r="C92" s="98" t="s">
        <v>85</v>
      </c>
      <c r="D92" s="15"/>
      <c r="E92" s="17"/>
      <c r="F92" s="14"/>
      <c r="G92" s="82"/>
      <c r="H92" s="83"/>
      <c r="I92" s="84"/>
      <c r="J92" s="100"/>
      <c r="K92" s="31"/>
      <c r="L92" s="58"/>
      <c r="M92" s="106"/>
      <c r="N92" s="106"/>
      <c r="O92" s="106"/>
      <c r="P92" s="106"/>
      <c r="Q92" s="106"/>
      <c r="R92" s="79"/>
    </row>
    <row r="93" spans="1:18" x14ac:dyDescent="0.2">
      <c r="A93" s="99"/>
      <c r="B93" s="120"/>
      <c r="C93" s="98" t="s">
        <v>86</v>
      </c>
      <c r="D93" s="15"/>
      <c r="E93" s="17"/>
      <c r="F93" s="14"/>
      <c r="G93" s="82"/>
      <c r="H93" s="83"/>
      <c r="I93" s="84"/>
      <c r="J93" s="100"/>
      <c r="K93" s="31"/>
      <c r="L93" s="58"/>
      <c r="M93" s="106"/>
      <c r="N93" s="106"/>
      <c r="O93" s="106"/>
      <c r="P93" s="106"/>
      <c r="Q93" s="106"/>
      <c r="R93" s="79"/>
    </row>
    <row r="94" spans="1:18" x14ac:dyDescent="0.2">
      <c r="A94" s="99"/>
      <c r="B94" s="120"/>
      <c r="C94" s="98" t="s">
        <v>87</v>
      </c>
      <c r="D94" s="15"/>
      <c r="E94" s="17"/>
      <c r="F94" s="14"/>
      <c r="G94" s="82"/>
      <c r="H94" s="83"/>
      <c r="I94" s="84"/>
      <c r="J94" s="100"/>
      <c r="K94" s="31"/>
      <c r="L94" s="58"/>
      <c r="M94" s="106"/>
      <c r="N94" s="106"/>
      <c r="O94" s="106"/>
      <c r="P94" s="106"/>
      <c r="Q94" s="106"/>
      <c r="R94" s="79"/>
    </row>
    <row r="95" spans="1:18" x14ac:dyDescent="0.2">
      <c r="A95" s="99"/>
      <c r="B95" s="120"/>
      <c r="C95" s="98" t="s">
        <v>88</v>
      </c>
      <c r="D95" s="15"/>
      <c r="E95" s="17"/>
      <c r="F95" s="14"/>
      <c r="G95" s="82"/>
      <c r="H95" s="83"/>
      <c r="I95" s="84"/>
      <c r="J95" s="100"/>
      <c r="K95" s="31"/>
      <c r="L95" s="58"/>
      <c r="M95" s="106"/>
      <c r="N95" s="106"/>
      <c r="O95" s="106"/>
      <c r="P95" s="106"/>
      <c r="Q95" s="106"/>
      <c r="R95" s="79"/>
    </row>
    <row r="96" spans="1:18" x14ac:dyDescent="0.2">
      <c r="A96" s="99"/>
      <c r="B96" s="120"/>
      <c r="C96" s="98" t="s">
        <v>153</v>
      </c>
      <c r="D96" s="15"/>
      <c r="E96" s="17"/>
      <c r="F96" s="14"/>
      <c r="G96" s="82"/>
      <c r="H96" s="83"/>
      <c r="I96" s="84"/>
      <c r="J96" s="100"/>
      <c r="K96" s="31"/>
      <c r="L96" s="58"/>
      <c r="M96" s="106"/>
      <c r="N96" s="106"/>
      <c r="O96" s="106"/>
      <c r="P96" s="106"/>
      <c r="Q96" s="106"/>
      <c r="R96" s="79"/>
    </row>
    <row r="97" spans="1:18" x14ac:dyDescent="0.2">
      <c r="A97" s="99"/>
      <c r="B97" s="120" t="s">
        <v>11</v>
      </c>
      <c r="C97" s="98" t="s">
        <v>89</v>
      </c>
      <c r="D97" s="15"/>
      <c r="E97" s="17"/>
      <c r="F97" s="14"/>
      <c r="G97" s="82"/>
      <c r="H97" s="83"/>
      <c r="I97" s="84"/>
      <c r="J97" s="100"/>
      <c r="K97" s="31"/>
      <c r="L97" s="58"/>
      <c r="M97" s="106"/>
      <c r="N97" s="106"/>
      <c r="O97" s="106"/>
      <c r="P97" s="106"/>
      <c r="Q97" s="106"/>
      <c r="R97" s="79"/>
    </row>
    <row r="98" spans="1:18" x14ac:dyDescent="0.2">
      <c r="A98" s="99"/>
      <c r="B98" s="80" t="s">
        <v>11</v>
      </c>
      <c r="C98" s="98" t="s">
        <v>90</v>
      </c>
      <c r="D98" s="15"/>
      <c r="E98" s="17"/>
      <c r="F98" s="14"/>
      <c r="G98" s="82"/>
      <c r="H98" s="83"/>
      <c r="I98" s="84"/>
      <c r="J98" s="100"/>
      <c r="K98" s="31"/>
      <c r="L98" s="58"/>
      <c r="M98" s="106"/>
      <c r="N98" s="106"/>
      <c r="O98" s="106"/>
      <c r="P98" s="106"/>
      <c r="Q98" s="106"/>
      <c r="R98" s="79"/>
    </row>
    <row r="99" spans="1:18" x14ac:dyDescent="0.2">
      <c r="A99" s="99"/>
      <c r="B99" s="80"/>
      <c r="C99" s="98" t="s">
        <v>91</v>
      </c>
      <c r="D99" s="15"/>
      <c r="E99" s="17"/>
      <c r="F99" s="14"/>
      <c r="G99" s="82"/>
      <c r="H99" s="83"/>
      <c r="I99" s="84"/>
      <c r="J99" s="100"/>
      <c r="K99" s="31"/>
      <c r="L99" s="58"/>
      <c r="M99" s="106"/>
      <c r="N99" s="106"/>
      <c r="O99" s="106"/>
      <c r="P99" s="106"/>
      <c r="Q99" s="106"/>
      <c r="R99" s="79"/>
    </row>
    <row r="100" spans="1:18" x14ac:dyDescent="0.2">
      <c r="A100" s="121"/>
      <c r="B100" s="80" t="s">
        <v>11</v>
      </c>
      <c r="C100" s="122" t="s">
        <v>92</v>
      </c>
      <c r="D100" s="15"/>
      <c r="E100" s="17"/>
      <c r="F100" s="14"/>
      <c r="G100" s="82"/>
      <c r="H100" s="83"/>
      <c r="I100" s="84"/>
      <c r="J100" s="85"/>
      <c r="K100" s="86"/>
      <c r="L100" s="87"/>
      <c r="M100" s="79"/>
      <c r="N100" s="79"/>
      <c r="O100" s="79"/>
      <c r="P100" s="79"/>
      <c r="Q100" s="79"/>
      <c r="R100" s="79"/>
    </row>
    <row r="101" spans="1:18" x14ac:dyDescent="0.2">
      <c r="A101" s="121"/>
      <c r="B101" s="80"/>
      <c r="C101" s="122" t="s">
        <v>154</v>
      </c>
      <c r="D101" s="15"/>
      <c r="E101" s="17"/>
      <c r="F101" s="14"/>
      <c r="G101" s="82"/>
      <c r="H101" s="83"/>
      <c r="I101" s="84"/>
      <c r="J101" s="85"/>
      <c r="K101" s="86"/>
      <c r="L101" s="87"/>
      <c r="M101" s="79"/>
      <c r="N101" s="79"/>
      <c r="O101" s="79"/>
      <c r="P101" s="79"/>
      <c r="Q101" s="79"/>
      <c r="R101" s="79"/>
    </row>
    <row r="102" spans="1:18" x14ac:dyDescent="0.2">
      <c r="A102" s="121"/>
      <c r="B102" s="80"/>
      <c r="C102" s="122" t="s">
        <v>93</v>
      </c>
      <c r="D102" s="15"/>
      <c r="E102" s="17"/>
      <c r="F102" s="14"/>
      <c r="G102" s="82"/>
      <c r="H102" s="83"/>
      <c r="I102" s="84"/>
      <c r="J102" s="85"/>
      <c r="K102" s="86"/>
      <c r="L102" s="87"/>
      <c r="M102" s="79"/>
      <c r="N102" s="79"/>
      <c r="O102" s="79"/>
      <c r="P102" s="79"/>
      <c r="Q102" s="79"/>
      <c r="R102" s="79"/>
    </row>
    <row r="103" spans="1:18" x14ac:dyDescent="0.2">
      <c r="A103" s="121"/>
      <c r="B103" s="80"/>
      <c r="C103" s="122" t="s">
        <v>155</v>
      </c>
      <c r="D103" s="15"/>
      <c r="E103" s="17"/>
      <c r="F103" s="14"/>
      <c r="G103" s="82"/>
      <c r="H103" s="83"/>
      <c r="I103" s="84"/>
      <c r="J103" s="85"/>
      <c r="K103" s="86"/>
      <c r="L103" s="87"/>
      <c r="M103" s="79"/>
      <c r="N103" s="79"/>
      <c r="O103" s="79"/>
      <c r="P103" s="79"/>
      <c r="Q103" s="79"/>
      <c r="R103" s="79"/>
    </row>
    <row r="104" spans="1:18" x14ac:dyDescent="0.2">
      <c r="A104" s="121"/>
      <c r="B104" s="80"/>
      <c r="C104" s="122" t="s">
        <v>94</v>
      </c>
      <c r="D104" s="15"/>
      <c r="E104" s="17"/>
      <c r="F104" s="14"/>
      <c r="G104" s="82"/>
      <c r="H104" s="83"/>
      <c r="I104" s="84"/>
      <c r="J104" s="85"/>
      <c r="K104" s="86"/>
      <c r="L104" s="87"/>
      <c r="M104" s="79"/>
      <c r="N104" s="79"/>
      <c r="O104" s="79"/>
      <c r="P104" s="79"/>
      <c r="Q104" s="79"/>
      <c r="R104" s="79"/>
    </row>
    <row r="105" spans="1:18" x14ac:dyDescent="0.2">
      <c r="A105" s="121"/>
      <c r="B105" s="80" t="s">
        <v>11</v>
      </c>
      <c r="C105" s="15" t="s">
        <v>95</v>
      </c>
      <c r="D105" s="15"/>
      <c r="E105" s="17"/>
      <c r="F105" s="14"/>
      <c r="G105" s="82"/>
      <c r="H105" s="83"/>
      <c r="I105" s="84"/>
      <c r="J105" s="85"/>
      <c r="K105" s="86"/>
      <c r="L105" s="87"/>
      <c r="M105" s="79"/>
      <c r="N105" s="79"/>
      <c r="O105" s="79"/>
      <c r="P105" s="79"/>
      <c r="Q105" s="79"/>
      <c r="R105" s="79"/>
    </row>
    <row r="106" spans="1:18" x14ac:dyDescent="0.2">
      <c r="A106" s="121"/>
      <c r="B106" s="80"/>
      <c r="C106" s="15" t="s">
        <v>96</v>
      </c>
      <c r="D106" s="15"/>
      <c r="E106" s="17"/>
      <c r="F106" s="14"/>
      <c r="G106" s="82"/>
      <c r="H106" s="83"/>
      <c r="I106" s="84"/>
      <c r="J106" s="85"/>
      <c r="K106" s="86"/>
      <c r="L106" s="87"/>
      <c r="M106" s="79"/>
      <c r="N106" s="79"/>
      <c r="O106" s="79"/>
      <c r="P106" s="79"/>
      <c r="Q106" s="79"/>
      <c r="R106" s="79"/>
    </row>
    <row r="107" spans="1:18" x14ac:dyDescent="0.2">
      <c r="A107" s="121"/>
      <c r="B107" s="80" t="s">
        <v>11</v>
      </c>
      <c r="C107" s="15" t="s">
        <v>97</v>
      </c>
      <c r="D107" s="15"/>
      <c r="E107" s="17"/>
      <c r="F107" s="14"/>
      <c r="G107" s="82"/>
      <c r="H107" s="83"/>
      <c r="I107" s="84"/>
      <c r="J107" s="85"/>
      <c r="K107" s="86"/>
      <c r="L107" s="87"/>
      <c r="M107" s="79"/>
      <c r="N107" s="79"/>
      <c r="O107" s="79"/>
      <c r="P107" s="79"/>
      <c r="Q107" s="79"/>
      <c r="R107" s="79"/>
    </row>
    <row r="108" spans="1:18" x14ac:dyDescent="0.2">
      <c r="A108" s="121"/>
      <c r="B108" s="80" t="s">
        <v>11</v>
      </c>
      <c r="C108" s="15" t="s">
        <v>98</v>
      </c>
      <c r="D108" s="15"/>
      <c r="E108" s="17"/>
      <c r="F108" s="14"/>
      <c r="G108" s="82"/>
      <c r="H108" s="83"/>
      <c r="I108" s="84"/>
      <c r="J108" s="85"/>
      <c r="K108" s="86"/>
      <c r="L108" s="87"/>
      <c r="M108" s="79"/>
      <c r="N108" s="79"/>
      <c r="O108" s="79"/>
      <c r="P108" s="79"/>
      <c r="Q108" s="79"/>
      <c r="R108" s="79"/>
    </row>
    <row r="109" spans="1:18" x14ac:dyDescent="0.2">
      <c r="A109" s="121"/>
      <c r="B109" s="80"/>
      <c r="C109" s="15" t="s">
        <v>99</v>
      </c>
      <c r="D109" s="15"/>
      <c r="E109" s="17"/>
      <c r="F109" s="14"/>
      <c r="G109" s="82"/>
      <c r="H109" s="83"/>
      <c r="I109" s="84"/>
      <c r="J109" s="85"/>
      <c r="K109" s="86"/>
      <c r="L109" s="87"/>
      <c r="M109" s="79"/>
      <c r="N109" s="79"/>
      <c r="O109" s="79"/>
      <c r="P109" s="79"/>
      <c r="Q109" s="79"/>
      <c r="R109" s="79"/>
    </row>
    <row r="110" spans="1:18" x14ac:dyDescent="0.2">
      <c r="A110" s="121"/>
      <c r="B110" s="80"/>
      <c r="C110" s="15" t="s">
        <v>100</v>
      </c>
      <c r="D110" s="15"/>
      <c r="E110" s="17"/>
      <c r="F110" s="14"/>
      <c r="G110" s="82"/>
      <c r="H110" s="83"/>
      <c r="I110" s="84"/>
      <c r="J110" s="85"/>
      <c r="K110" s="86"/>
      <c r="L110" s="87"/>
      <c r="M110" s="79"/>
      <c r="N110" s="79"/>
      <c r="O110" s="79"/>
      <c r="P110" s="79"/>
      <c r="Q110" s="79"/>
      <c r="R110" s="79"/>
    </row>
    <row r="111" spans="1:18" x14ac:dyDescent="0.2">
      <c r="A111" s="121"/>
      <c r="B111" s="80" t="s">
        <v>11</v>
      </c>
      <c r="C111" s="15" t="s">
        <v>101</v>
      </c>
      <c r="D111" s="15"/>
      <c r="E111" s="17"/>
      <c r="F111" s="14"/>
      <c r="G111" s="82"/>
      <c r="H111" s="83"/>
      <c r="I111" s="84"/>
      <c r="J111" s="85"/>
      <c r="K111" s="86"/>
      <c r="L111" s="87"/>
      <c r="M111" s="79"/>
      <c r="N111" s="79"/>
      <c r="O111" s="79"/>
      <c r="P111" s="79"/>
      <c r="Q111" s="79"/>
      <c r="R111" s="79"/>
    </row>
    <row r="112" spans="1:18" x14ac:dyDescent="0.2">
      <c r="A112" s="121"/>
      <c r="B112" s="80"/>
      <c r="C112" s="15" t="s">
        <v>102</v>
      </c>
      <c r="D112" s="15"/>
      <c r="E112" s="17"/>
      <c r="F112" s="14"/>
      <c r="G112" s="82"/>
      <c r="H112" s="83"/>
      <c r="I112" s="84"/>
      <c r="J112" s="85"/>
      <c r="K112" s="86"/>
      <c r="L112" s="87"/>
      <c r="M112" s="79"/>
      <c r="N112" s="79"/>
      <c r="O112" s="79"/>
      <c r="P112" s="79"/>
      <c r="Q112" s="79"/>
      <c r="R112" s="79"/>
    </row>
    <row r="113" spans="1:18" x14ac:dyDescent="0.2">
      <c r="A113" s="121"/>
      <c r="B113" s="80"/>
      <c r="C113" s="15" t="s">
        <v>103</v>
      </c>
      <c r="D113" s="15"/>
      <c r="E113" s="17"/>
      <c r="F113" s="14"/>
      <c r="G113" s="82"/>
      <c r="H113" s="83"/>
      <c r="I113" s="84"/>
      <c r="J113" s="85"/>
      <c r="K113" s="86"/>
      <c r="L113" s="87"/>
      <c r="M113" s="79"/>
      <c r="N113" s="79"/>
      <c r="O113" s="79"/>
      <c r="P113" s="79"/>
      <c r="Q113" s="79"/>
      <c r="R113" s="79"/>
    </row>
    <row r="114" spans="1:18" x14ac:dyDescent="0.2">
      <c r="A114" s="121"/>
      <c r="B114" s="80"/>
      <c r="C114" s="15" t="s">
        <v>104</v>
      </c>
      <c r="D114" s="15"/>
      <c r="E114" s="17"/>
      <c r="F114" s="14"/>
      <c r="G114" s="82"/>
      <c r="H114" s="83"/>
      <c r="I114" s="84"/>
      <c r="J114" s="85"/>
      <c r="K114" s="86"/>
      <c r="L114" s="87"/>
      <c r="M114" s="79"/>
      <c r="N114" s="79"/>
      <c r="O114" s="79"/>
      <c r="P114" s="79"/>
      <c r="Q114" s="79"/>
      <c r="R114" s="79"/>
    </row>
    <row r="115" spans="1:18" ht="15" x14ac:dyDescent="0.2">
      <c r="A115" s="121"/>
      <c r="B115" s="80"/>
      <c r="C115" s="15" t="s">
        <v>105</v>
      </c>
      <c r="D115" s="15"/>
      <c r="E115" s="17"/>
      <c r="F115" s="14"/>
      <c r="G115" s="82"/>
      <c r="H115" s="83"/>
      <c r="I115" s="84"/>
      <c r="J115" s="85"/>
      <c r="K115" s="86"/>
      <c r="L115" s="87"/>
      <c r="M115" s="79"/>
      <c r="N115" s="172"/>
      <c r="O115" s="172"/>
      <c r="P115" s="172"/>
      <c r="Q115" s="172"/>
      <c r="R115" s="172"/>
    </row>
    <row r="116" spans="1:18" ht="15" x14ac:dyDescent="0.2">
      <c r="A116" s="121"/>
      <c r="B116" s="80"/>
      <c r="C116" s="15" t="s">
        <v>106</v>
      </c>
      <c r="D116" s="15"/>
      <c r="E116" s="17"/>
      <c r="F116" s="14"/>
      <c r="G116" s="82"/>
      <c r="H116" s="83"/>
      <c r="I116" s="84"/>
      <c r="J116" s="85"/>
      <c r="K116" s="86"/>
      <c r="L116" s="87"/>
      <c r="M116" s="79"/>
      <c r="N116" s="172"/>
      <c r="O116" s="172"/>
      <c r="P116" s="172"/>
      <c r="Q116" s="172"/>
      <c r="R116" s="172"/>
    </row>
    <row r="117" spans="1:18" ht="15" x14ac:dyDescent="0.2">
      <c r="A117" s="121"/>
      <c r="B117" s="80"/>
      <c r="C117" s="15" t="s">
        <v>156</v>
      </c>
      <c r="D117" s="15"/>
      <c r="E117" s="17"/>
      <c r="F117" s="14"/>
      <c r="G117" s="82"/>
      <c r="H117" s="83"/>
      <c r="I117" s="84"/>
      <c r="J117" s="85"/>
      <c r="K117" s="86"/>
      <c r="L117" s="87"/>
      <c r="M117" s="79"/>
      <c r="N117" s="172"/>
      <c r="O117" s="172"/>
      <c r="P117" s="172"/>
      <c r="Q117" s="172"/>
      <c r="R117" s="172"/>
    </row>
    <row r="118" spans="1:18" x14ac:dyDescent="0.2">
      <c r="A118" s="121"/>
      <c r="B118" s="80" t="s">
        <v>11</v>
      </c>
      <c r="C118" s="138" t="s">
        <v>107</v>
      </c>
      <c r="D118" s="139"/>
      <c r="E118" s="140"/>
      <c r="F118" s="141"/>
      <c r="G118" s="142"/>
      <c r="H118" s="143"/>
      <c r="I118" s="144"/>
      <c r="J118" s="145"/>
      <c r="K118" s="146"/>
      <c r="L118" s="87"/>
      <c r="M118" s="79"/>
      <c r="N118" s="79"/>
      <c r="O118" s="79"/>
      <c r="P118" s="79"/>
      <c r="Q118" s="79"/>
      <c r="R118" s="79"/>
    </row>
    <row r="119" spans="1:18" x14ac:dyDescent="0.2">
      <c r="A119" s="121"/>
      <c r="B119" s="80"/>
      <c r="C119" s="15" t="s">
        <v>157</v>
      </c>
      <c r="D119" s="15"/>
      <c r="E119" s="17"/>
      <c r="F119" s="14"/>
      <c r="G119" s="82"/>
      <c r="H119" s="83"/>
      <c r="I119" s="84"/>
      <c r="J119" s="85"/>
      <c r="K119" s="86"/>
      <c r="L119" s="87"/>
      <c r="M119" s="79"/>
      <c r="N119" s="79"/>
      <c r="O119" s="79"/>
      <c r="P119" s="79"/>
      <c r="Q119" s="79"/>
      <c r="R119" s="79"/>
    </row>
    <row r="120" spans="1:18" x14ac:dyDescent="0.2">
      <c r="A120" s="121"/>
      <c r="B120" s="80"/>
      <c r="C120" s="15" t="s">
        <v>108</v>
      </c>
      <c r="D120" s="15"/>
      <c r="E120" s="17"/>
      <c r="F120" s="14"/>
      <c r="G120" s="82"/>
      <c r="H120" s="83"/>
      <c r="I120" s="84"/>
      <c r="J120" s="85"/>
      <c r="K120" s="86"/>
      <c r="L120" s="87"/>
      <c r="M120" s="79"/>
      <c r="N120" s="79"/>
      <c r="O120" s="79"/>
      <c r="P120" s="79"/>
      <c r="Q120" s="79"/>
      <c r="R120" s="79"/>
    </row>
    <row r="121" spans="1:18" x14ac:dyDescent="0.2">
      <c r="A121" s="121"/>
      <c r="B121" s="80"/>
      <c r="C121" s="15" t="s">
        <v>109</v>
      </c>
      <c r="D121" s="15"/>
      <c r="E121" s="17"/>
      <c r="F121" s="14"/>
      <c r="G121" s="82"/>
      <c r="H121" s="83"/>
      <c r="I121" s="84"/>
      <c r="J121" s="85"/>
      <c r="K121" s="86"/>
      <c r="L121" s="87"/>
      <c r="M121" s="79"/>
      <c r="N121" s="79"/>
      <c r="O121" s="79"/>
      <c r="P121" s="79"/>
      <c r="Q121" s="79"/>
      <c r="R121" s="79"/>
    </row>
    <row r="122" spans="1:18" x14ac:dyDescent="0.2">
      <c r="A122" s="121"/>
      <c r="B122" s="80" t="s">
        <v>11</v>
      </c>
      <c r="C122" s="15" t="s">
        <v>110</v>
      </c>
      <c r="D122" s="15"/>
      <c r="E122" s="17"/>
      <c r="F122" s="14"/>
      <c r="G122" s="82"/>
      <c r="H122" s="83"/>
      <c r="I122" s="84"/>
      <c r="J122" s="85"/>
      <c r="K122" s="86"/>
      <c r="L122" s="87"/>
      <c r="M122" s="79"/>
      <c r="N122" s="79"/>
      <c r="O122" s="79"/>
      <c r="P122" s="79"/>
      <c r="Q122" s="79"/>
      <c r="R122" s="79"/>
    </row>
    <row r="123" spans="1:18" x14ac:dyDescent="0.2">
      <c r="A123" s="121"/>
      <c r="B123" s="80"/>
      <c r="C123" s="15" t="s">
        <v>111</v>
      </c>
      <c r="D123" s="15"/>
      <c r="E123" s="17"/>
      <c r="F123" s="14"/>
      <c r="G123" s="82"/>
      <c r="H123" s="83"/>
      <c r="I123" s="84"/>
      <c r="J123" s="85"/>
      <c r="K123" s="86"/>
      <c r="L123" s="87"/>
      <c r="M123" s="79"/>
      <c r="N123" s="79"/>
      <c r="O123" s="79"/>
      <c r="P123" s="79"/>
      <c r="Q123" s="79"/>
      <c r="R123" s="79"/>
    </row>
    <row r="124" spans="1:18" x14ac:dyDescent="0.2">
      <c r="A124" s="121"/>
      <c r="B124" s="80"/>
      <c r="C124" s="15" t="s">
        <v>112</v>
      </c>
      <c r="D124" s="15"/>
      <c r="E124" s="17"/>
      <c r="F124" s="14"/>
      <c r="G124" s="82"/>
      <c r="H124" s="83"/>
      <c r="I124" s="84"/>
      <c r="J124" s="85"/>
      <c r="K124" s="86"/>
      <c r="L124" s="87"/>
      <c r="M124" s="79"/>
      <c r="N124" s="79"/>
      <c r="O124" s="79"/>
      <c r="P124" s="79"/>
      <c r="Q124" s="79"/>
      <c r="R124" s="79"/>
    </row>
    <row r="125" spans="1:18" x14ac:dyDescent="0.2">
      <c r="A125" s="121"/>
      <c r="B125" s="80"/>
      <c r="C125" s="15" t="s">
        <v>113</v>
      </c>
      <c r="D125" s="15"/>
      <c r="E125" s="17"/>
      <c r="F125" s="14"/>
      <c r="G125" s="82"/>
      <c r="H125" s="83"/>
      <c r="I125" s="84"/>
      <c r="J125" s="85"/>
      <c r="K125" s="86"/>
      <c r="L125" s="87"/>
      <c r="M125" s="79"/>
      <c r="N125" s="79"/>
      <c r="O125" s="79"/>
      <c r="P125" s="79"/>
      <c r="Q125" s="79"/>
      <c r="R125" s="79"/>
    </row>
    <row r="126" spans="1:18" x14ac:dyDescent="0.2">
      <c r="A126" s="121"/>
      <c r="B126" s="80" t="s">
        <v>11</v>
      </c>
      <c r="C126" s="15" t="s">
        <v>22</v>
      </c>
      <c r="D126" s="15"/>
      <c r="E126" s="17"/>
      <c r="F126" s="14"/>
      <c r="G126" s="82"/>
      <c r="H126" s="83"/>
      <c r="I126" s="84"/>
      <c r="J126" s="85"/>
      <c r="K126" s="86"/>
      <c r="L126" s="87"/>
      <c r="M126" s="79"/>
      <c r="N126" s="79"/>
      <c r="O126" s="79"/>
      <c r="P126" s="79"/>
      <c r="Q126" s="79"/>
      <c r="R126" s="79"/>
    </row>
    <row r="127" spans="1:18" x14ac:dyDescent="0.2">
      <c r="A127" s="121"/>
      <c r="B127" s="80"/>
      <c r="C127" s="15" t="s">
        <v>23</v>
      </c>
      <c r="D127" s="15"/>
      <c r="E127" s="17"/>
      <c r="F127" s="14"/>
      <c r="G127" s="82"/>
      <c r="H127" s="83"/>
      <c r="I127" s="84"/>
      <c r="J127" s="85"/>
      <c r="K127" s="86"/>
      <c r="L127" s="87"/>
      <c r="M127" s="79"/>
      <c r="N127" s="79"/>
      <c r="O127" s="79"/>
      <c r="P127" s="79"/>
      <c r="Q127" s="79"/>
      <c r="R127" s="79"/>
    </row>
    <row r="128" spans="1:18" x14ac:dyDescent="0.2">
      <c r="A128" s="121"/>
      <c r="B128" s="80" t="s">
        <v>11</v>
      </c>
      <c r="C128" s="15" t="s">
        <v>114</v>
      </c>
      <c r="D128" s="15"/>
      <c r="E128" s="17"/>
      <c r="F128" s="14"/>
      <c r="G128" s="82"/>
      <c r="H128" s="83"/>
      <c r="I128" s="84"/>
      <c r="J128" s="85"/>
      <c r="K128" s="86"/>
      <c r="L128" s="87"/>
      <c r="M128" s="79"/>
      <c r="N128" s="79"/>
      <c r="O128" s="79"/>
      <c r="P128" s="79"/>
      <c r="Q128" s="79"/>
      <c r="R128" s="79"/>
    </row>
    <row r="129" spans="1:18" x14ac:dyDescent="0.2">
      <c r="A129" s="121"/>
      <c r="B129" s="80"/>
      <c r="C129" s="15" t="s">
        <v>115</v>
      </c>
      <c r="D129" s="15"/>
      <c r="E129" s="17"/>
      <c r="F129" s="14"/>
      <c r="G129" s="82"/>
      <c r="H129" s="83"/>
      <c r="I129" s="84"/>
      <c r="J129" s="85"/>
      <c r="K129" s="86"/>
      <c r="L129" s="87"/>
      <c r="M129" s="79"/>
      <c r="N129" s="79"/>
      <c r="O129" s="79"/>
      <c r="P129" s="79"/>
      <c r="Q129" s="79"/>
      <c r="R129" s="79"/>
    </row>
    <row r="130" spans="1:18" x14ac:dyDescent="0.2">
      <c r="A130" s="121"/>
      <c r="B130" s="80"/>
      <c r="C130" s="15" t="s">
        <v>116</v>
      </c>
      <c r="D130" s="15"/>
      <c r="E130" s="17"/>
      <c r="F130" s="14"/>
      <c r="G130" s="82"/>
      <c r="H130" s="83"/>
      <c r="I130" s="84"/>
      <c r="J130" s="85"/>
      <c r="K130" s="86"/>
      <c r="L130" s="87"/>
      <c r="M130" s="79"/>
      <c r="N130" s="79"/>
      <c r="O130" s="79"/>
      <c r="P130" s="79"/>
      <c r="Q130" s="79"/>
      <c r="R130" s="79"/>
    </row>
    <row r="131" spans="1:18" x14ac:dyDescent="0.2">
      <c r="A131" s="121"/>
      <c r="B131" s="80" t="s">
        <v>11</v>
      </c>
      <c r="C131" s="15" t="s">
        <v>117</v>
      </c>
      <c r="D131" s="15"/>
      <c r="E131" s="17"/>
      <c r="F131" s="14"/>
      <c r="G131" s="82"/>
      <c r="H131" s="83"/>
      <c r="I131" s="84"/>
      <c r="J131" s="85"/>
      <c r="K131" s="86"/>
      <c r="L131" s="87"/>
      <c r="M131" s="79"/>
      <c r="N131" s="79"/>
      <c r="O131" s="79"/>
      <c r="P131" s="79"/>
      <c r="Q131" s="79"/>
      <c r="R131" s="79"/>
    </row>
    <row r="132" spans="1:18" x14ac:dyDescent="0.2">
      <c r="A132" s="121"/>
      <c r="B132" s="80"/>
      <c r="C132" s="15" t="s">
        <v>118</v>
      </c>
      <c r="D132" s="15"/>
      <c r="E132" s="17"/>
      <c r="F132" s="14"/>
      <c r="G132" s="82"/>
      <c r="H132" s="83"/>
      <c r="I132" s="84"/>
      <c r="J132" s="85"/>
      <c r="K132" s="86"/>
      <c r="L132" s="87"/>
      <c r="M132" s="79"/>
      <c r="N132" s="79"/>
      <c r="O132" s="79"/>
      <c r="P132" s="79"/>
      <c r="Q132" s="79"/>
      <c r="R132" s="79"/>
    </row>
    <row r="133" spans="1:18" x14ac:dyDescent="0.2">
      <c r="A133" s="121"/>
      <c r="B133" s="80"/>
      <c r="C133" s="15" t="s">
        <v>119</v>
      </c>
      <c r="D133" s="15"/>
      <c r="E133" s="17"/>
      <c r="F133" s="14"/>
      <c r="G133" s="82"/>
      <c r="H133" s="83"/>
      <c r="I133" s="84"/>
      <c r="J133" s="85"/>
      <c r="K133" s="86"/>
      <c r="L133" s="87"/>
      <c r="M133" s="79"/>
      <c r="N133" s="79"/>
      <c r="O133" s="79"/>
      <c r="P133" s="79"/>
      <c r="Q133" s="79"/>
      <c r="R133" s="79"/>
    </row>
    <row r="134" spans="1:18" x14ac:dyDescent="0.2">
      <c r="A134" s="121"/>
      <c r="B134" s="80"/>
      <c r="C134" s="15" t="s">
        <v>120</v>
      </c>
      <c r="D134" s="15"/>
      <c r="E134" s="17"/>
      <c r="F134" s="14"/>
      <c r="G134" s="82"/>
      <c r="H134" s="83"/>
      <c r="I134" s="84"/>
      <c r="J134" s="85"/>
      <c r="K134" s="86"/>
      <c r="L134" s="87"/>
      <c r="M134" s="79"/>
      <c r="N134" s="79"/>
      <c r="O134" s="79"/>
      <c r="P134" s="79"/>
      <c r="Q134" s="79"/>
      <c r="R134" s="79"/>
    </row>
    <row r="135" spans="1:18" x14ac:dyDescent="0.2">
      <c r="A135" s="121"/>
      <c r="B135" s="80"/>
      <c r="C135" s="15" t="s">
        <v>121</v>
      </c>
      <c r="D135" s="15"/>
      <c r="E135" s="17"/>
      <c r="F135" s="14"/>
      <c r="G135" s="82"/>
      <c r="H135" s="83"/>
      <c r="I135" s="84"/>
      <c r="J135" s="85"/>
      <c r="K135" s="86"/>
      <c r="L135" s="87"/>
      <c r="M135" s="79"/>
      <c r="N135" s="79"/>
      <c r="O135" s="79"/>
      <c r="P135" s="79"/>
      <c r="Q135" s="79"/>
      <c r="R135" s="79"/>
    </row>
    <row r="136" spans="1:18" x14ac:dyDescent="0.2">
      <c r="A136" s="121"/>
      <c r="B136" s="80"/>
      <c r="C136" s="15" t="s">
        <v>122</v>
      </c>
      <c r="D136" s="15"/>
      <c r="E136" s="17"/>
      <c r="F136" s="14"/>
      <c r="G136" s="82"/>
      <c r="H136" s="83"/>
      <c r="I136" s="84"/>
      <c r="J136" s="85"/>
      <c r="K136" s="86"/>
      <c r="L136" s="87"/>
      <c r="M136" s="79"/>
      <c r="N136" s="79"/>
      <c r="O136" s="79"/>
      <c r="P136" s="79"/>
      <c r="Q136" s="79"/>
      <c r="R136" s="79"/>
    </row>
    <row r="137" spans="1:18" x14ac:dyDescent="0.2">
      <c r="A137" s="121"/>
      <c r="B137" s="80"/>
      <c r="C137" s="15" t="s">
        <v>123</v>
      </c>
      <c r="D137" s="15"/>
      <c r="E137" s="17"/>
      <c r="F137" s="14"/>
      <c r="G137" s="82"/>
      <c r="H137" s="83"/>
      <c r="I137" s="84"/>
      <c r="J137" s="85"/>
      <c r="K137" s="86"/>
      <c r="L137" s="87"/>
      <c r="M137" s="79"/>
      <c r="N137" s="79"/>
      <c r="O137" s="79"/>
      <c r="P137" s="79"/>
      <c r="Q137" s="79"/>
      <c r="R137" s="79"/>
    </row>
    <row r="138" spans="1:18" x14ac:dyDescent="0.2">
      <c r="A138" s="121"/>
      <c r="B138" s="80" t="s">
        <v>11</v>
      </c>
      <c r="C138" s="15" t="s">
        <v>124</v>
      </c>
      <c r="D138" s="15"/>
      <c r="E138" s="17"/>
      <c r="F138" s="14"/>
      <c r="G138" s="82"/>
      <c r="H138" s="83"/>
      <c r="I138" s="84"/>
      <c r="J138" s="85"/>
      <c r="K138" s="86"/>
      <c r="L138" s="87"/>
      <c r="M138" s="79"/>
      <c r="N138" s="79"/>
      <c r="O138" s="79"/>
      <c r="P138" s="79"/>
      <c r="Q138" s="79"/>
      <c r="R138" s="79"/>
    </row>
    <row r="139" spans="1:18" x14ac:dyDescent="0.2">
      <c r="A139" s="121"/>
      <c r="B139" s="80"/>
      <c r="C139" s="15" t="s">
        <v>125</v>
      </c>
      <c r="D139" s="15"/>
      <c r="E139" s="17"/>
      <c r="F139" s="14"/>
      <c r="G139" s="82"/>
      <c r="H139" s="83"/>
      <c r="I139" s="84"/>
      <c r="J139" s="85"/>
      <c r="K139" s="86"/>
      <c r="L139" s="87"/>
      <c r="M139" s="79"/>
      <c r="N139" s="79"/>
      <c r="O139" s="79"/>
      <c r="P139" s="79"/>
      <c r="Q139" s="79"/>
      <c r="R139" s="79"/>
    </row>
    <row r="140" spans="1:18" x14ac:dyDescent="0.2">
      <c r="A140" s="121"/>
      <c r="B140" s="80"/>
      <c r="C140" s="15" t="s">
        <v>126</v>
      </c>
      <c r="D140" s="15"/>
      <c r="E140" s="17"/>
      <c r="F140" s="14"/>
      <c r="G140" s="82"/>
      <c r="H140" s="83"/>
      <c r="I140" s="84"/>
      <c r="J140" s="85"/>
      <c r="K140" s="86"/>
      <c r="L140" s="87"/>
      <c r="M140" s="79"/>
      <c r="N140" s="79"/>
      <c r="O140" s="79"/>
      <c r="P140" s="79"/>
      <c r="Q140" s="79"/>
      <c r="R140" s="79"/>
    </row>
    <row r="141" spans="1:18" x14ac:dyDescent="0.2">
      <c r="A141" s="121"/>
      <c r="B141" s="80"/>
      <c r="C141" s="15" t="s">
        <v>127</v>
      </c>
      <c r="D141" s="15"/>
      <c r="E141" s="17"/>
      <c r="F141" s="14"/>
      <c r="G141" s="82"/>
      <c r="H141" s="83"/>
      <c r="I141" s="84"/>
      <c r="J141" s="85"/>
      <c r="K141" s="86"/>
      <c r="L141" s="87"/>
      <c r="M141" s="79"/>
      <c r="N141" s="79"/>
      <c r="O141" s="79"/>
      <c r="P141" s="79"/>
      <c r="Q141" s="79"/>
      <c r="R141" s="79"/>
    </row>
    <row r="142" spans="1:18" x14ac:dyDescent="0.2">
      <c r="A142" s="121"/>
      <c r="B142" s="80" t="s">
        <v>11</v>
      </c>
      <c r="C142" s="85" t="s">
        <v>158</v>
      </c>
      <c r="D142" s="85"/>
      <c r="E142" s="85"/>
      <c r="F142" s="85"/>
      <c r="G142" s="85"/>
      <c r="H142" s="83"/>
      <c r="I142" s="84"/>
      <c r="J142" s="85"/>
      <c r="K142" s="86"/>
      <c r="L142" s="87"/>
      <c r="M142" s="79"/>
      <c r="N142" s="79"/>
      <c r="O142" s="79"/>
      <c r="P142" s="79"/>
      <c r="Q142" s="79"/>
      <c r="R142" s="79"/>
    </row>
    <row r="143" spans="1:18" x14ac:dyDescent="0.2">
      <c r="A143" s="121"/>
      <c r="B143" s="120" t="s">
        <v>11</v>
      </c>
      <c r="C143" s="85" t="s">
        <v>160</v>
      </c>
      <c r="D143" s="85"/>
      <c r="E143" s="85"/>
      <c r="F143" s="85"/>
      <c r="G143" s="85"/>
      <c r="H143" s="83"/>
      <c r="I143" s="84"/>
      <c r="J143" s="85"/>
      <c r="K143" s="86"/>
      <c r="L143" s="87"/>
      <c r="M143" s="79"/>
      <c r="N143" s="79"/>
      <c r="O143" s="79"/>
      <c r="P143" s="79"/>
      <c r="Q143" s="79"/>
      <c r="R143" s="79"/>
    </row>
    <row r="144" spans="1:18" x14ac:dyDescent="0.2">
      <c r="A144" s="121"/>
      <c r="B144" s="120"/>
      <c r="C144" s="85" t="s">
        <v>159</v>
      </c>
      <c r="D144" s="85"/>
      <c r="E144" s="85"/>
      <c r="F144" s="85"/>
      <c r="G144" s="85"/>
      <c r="H144" s="83"/>
      <c r="I144" s="84"/>
      <c r="J144" s="85"/>
      <c r="K144" s="86"/>
      <c r="L144" s="87"/>
      <c r="M144" s="79"/>
      <c r="N144" s="79"/>
      <c r="O144" s="79"/>
      <c r="P144" s="79"/>
      <c r="Q144" s="79"/>
      <c r="R144" s="79"/>
    </row>
    <row r="145" spans="1:18" x14ac:dyDescent="0.2">
      <c r="A145" s="121"/>
      <c r="B145" s="120" t="s">
        <v>11</v>
      </c>
      <c r="C145" s="85" t="s">
        <v>128</v>
      </c>
      <c r="D145" s="85"/>
      <c r="E145" s="85"/>
      <c r="F145" s="85"/>
      <c r="G145" s="85"/>
      <c r="H145" s="83"/>
      <c r="I145" s="84"/>
      <c r="J145" s="85"/>
      <c r="K145" s="86"/>
      <c r="L145" s="87"/>
      <c r="M145" s="79"/>
      <c r="N145" s="79"/>
      <c r="O145" s="79"/>
      <c r="P145" s="79"/>
      <c r="Q145" s="79"/>
      <c r="R145" s="79"/>
    </row>
    <row r="146" spans="1:18" x14ac:dyDescent="0.2">
      <c r="A146" s="121"/>
      <c r="B146" s="120"/>
      <c r="C146" s="85" t="s">
        <v>129</v>
      </c>
      <c r="D146" s="85"/>
      <c r="E146" s="85"/>
      <c r="F146" s="85"/>
      <c r="G146" s="85"/>
      <c r="H146" s="83"/>
      <c r="I146" s="84"/>
      <c r="J146" s="85"/>
      <c r="K146" s="86"/>
      <c r="L146" s="87"/>
      <c r="M146" s="79"/>
      <c r="N146" s="79"/>
      <c r="O146" s="79"/>
      <c r="P146" s="79"/>
      <c r="Q146" s="79"/>
      <c r="R146" s="79"/>
    </row>
    <row r="147" spans="1:18" x14ac:dyDescent="0.2">
      <c r="A147" s="121"/>
      <c r="B147" s="120"/>
      <c r="C147" s="85" t="s">
        <v>130</v>
      </c>
      <c r="D147" s="85"/>
      <c r="E147" s="85"/>
      <c r="F147" s="85"/>
      <c r="G147" s="85"/>
      <c r="H147" s="83"/>
      <c r="I147" s="84"/>
      <c r="J147" s="85"/>
      <c r="K147" s="86"/>
      <c r="L147" s="87"/>
      <c r="M147" s="79"/>
      <c r="N147" s="79"/>
      <c r="O147" s="79"/>
      <c r="P147" s="79"/>
      <c r="Q147" s="79"/>
      <c r="R147" s="79"/>
    </row>
    <row r="148" spans="1:18" x14ac:dyDescent="0.2">
      <c r="A148" s="121"/>
      <c r="B148" s="120" t="s">
        <v>11</v>
      </c>
      <c r="C148" s="85" t="s">
        <v>161</v>
      </c>
      <c r="D148" s="85"/>
      <c r="E148" s="85"/>
      <c r="F148" s="85"/>
      <c r="G148" s="85"/>
      <c r="H148" s="83"/>
      <c r="I148" s="84"/>
      <c r="J148" s="85"/>
      <c r="K148" s="86"/>
      <c r="L148" s="87"/>
      <c r="M148" s="79"/>
      <c r="N148" s="79"/>
      <c r="O148" s="79"/>
      <c r="P148" s="79"/>
      <c r="Q148" s="79"/>
      <c r="R148" s="79"/>
    </row>
    <row r="149" spans="1:18" x14ac:dyDescent="0.2">
      <c r="A149" s="121"/>
      <c r="B149" s="80" t="s">
        <v>11</v>
      </c>
      <c r="C149" s="85" t="s">
        <v>162</v>
      </c>
      <c r="D149" s="85"/>
      <c r="E149" s="85"/>
      <c r="F149" s="85"/>
      <c r="G149" s="85"/>
      <c r="H149" s="83"/>
      <c r="I149" s="84"/>
      <c r="J149" s="85"/>
      <c r="K149" s="86"/>
      <c r="L149" s="87"/>
      <c r="M149" s="79"/>
      <c r="N149" s="79"/>
      <c r="O149" s="79"/>
      <c r="P149" s="79"/>
      <c r="Q149" s="79"/>
      <c r="R149" s="79"/>
    </row>
    <row r="150" spans="1:18" x14ac:dyDescent="0.2">
      <c r="A150" s="121"/>
      <c r="B150" s="80" t="s">
        <v>11</v>
      </c>
      <c r="C150" s="85" t="s">
        <v>131</v>
      </c>
      <c r="D150" s="85"/>
      <c r="E150" s="85"/>
      <c r="F150" s="85"/>
      <c r="G150" s="85"/>
      <c r="H150" s="83"/>
      <c r="I150" s="84"/>
      <c r="J150" s="85"/>
      <c r="K150" s="86"/>
      <c r="L150" s="87"/>
      <c r="M150" s="79"/>
      <c r="N150" s="79"/>
      <c r="O150" s="79"/>
      <c r="P150" s="79"/>
      <c r="Q150" s="79"/>
      <c r="R150" s="79"/>
    </row>
    <row r="151" spans="1:18" x14ac:dyDescent="0.2">
      <c r="A151" s="121"/>
      <c r="B151" s="88"/>
      <c r="C151" s="123"/>
      <c r="D151" s="123"/>
      <c r="E151" s="123"/>
      <c r="F151" s="123"/>
      <c r="G151" s="123"/>
      <c r="H151" s="113"/>
      <c r="I151" s="114"/>
      <c r="J151" s="123"/>
      <c r="K151" s="89"/>
      <c r="L151" s="90"/>
      <c r="M151" s="79"/>
      <c r="N151" s="79"/>
      <c r="O151" s="79"/>
      <c r="P151" s="79"/>
      <c r="Q151" s="79"/>
      <c r="R151" s="79"/>
    </row>
    <row r="152" spans="1:18" x14ac:dyDescent="0.2">
      <c r="A152" s="121"/>
      <c r="B152" s="69"/>
      <c r="C152" s="76"/>
      <c r="D152" s="76"/>
      <c r="E152" s="76"/>
      <c r="F152" s="76"/>
      <c r="G152" s="76"/>
      <c r="H152" s="74"/>
      <c r="I152" s="75"/>
      <c r="J152" s="76"/>
      <c r="K152" s="77"/>
      <c r="L152" s="78"/>
      <c r="M152" s="79"/>
      <c r="N152" s="79"/>
      <c r="O152" s="79"/>
      <c r="P152" s="79"/>
      <c r="Q152" s="79"/>
      <c r="R152" s="79"/>
    </row>
    <row r="153" spans="1:18" x14ac:dyDescent="0.2">
      <c r="A153" s="121"/>
      <c r="B153" s="107"/>
      <c r="C153" s="81" t="s">
        <v>132</v>
      </c>
      <c r="D153" s="85"/>
      <c r="E153" s="85"/>
      <c r="F153" s="85"/>
      <c r="G153" s="85"/>
      <c r="H153" s="83"/>
      <c r="I153" s="84"/>
      <c r="J153" s="85"/>
      <c r="K153" s="86"/>
      <c r="L153" s="87"/>
      <c r="M153" s="79"/>
      <c r="N153" s="79"/>
      <c r="O153" s="79"/>
      <c r="P153" s="79"/>
      <c r="Q153" s="79"/>
      <c r="R153" s="79"/>
    </row>
    <row r="154" spans="1:18" x14ac:dyDescent="0.2">
      <c r="A154" s="121"/>
      <c r="B154" s="80" t="s">
        <v>11</v>
      </c>
      <c r="C154" s="105" t="s">
        <v>32</v>
      </c>
      <c r="D154" s="85"/>
      <c r="E154" s="85"/>
      <c r="F154" s="85"/>
      <c r="G154" s="85"/>
      <c r="H154" s="83"/>
      <c r="I154" s="84"/>
      <c r="J154" s="85"/>
      <c r="K154" s="86"/>
      <c r="L154" s="87"/>
      <c r="M154" s="79"/>
      <c r="N154" s="79"/>
      <c r="O154" s="79"/>
      <c r="P154" s="79"/>
      <c r="Q154" s="79"/>
      <c r="R154" s="79"/>
    </row>
    <row r="155" spans="1:18" x14ac:dyDescent="0.2">
      <c r="A155" s="121"/>
      <c r="B155" s="80" t="s">
        <v>11</v>
      </c>
      <c r="C155" s="105" t="s">
        <v>33</v>
      </c>
      <c r="D155" s="85"/>
      <c r="E155" s="85"/>
      <c r="F155" s="85"/>
      <c r="G155" s="85"/>
      <c r="H155" s="83"/>
      <c r="I155" s="84"/>
      <c r="J155" s="85"/>
      <c r="K155" s="86"/>
      <c r="L155" s="87"/>
      <c r="M155" s="79"/>
      <c r="N155" s="79"/>
      <c r="O155" s="79"/>
      <c r="P155" s="79"/>
      <c r="Q155" s="79"/>
      <c r="R155" s="79"/>
    </row>
    <row r="156" spans="1:18" x14ac:dyDescent="0.2">
      <c r="A156" s="121"/>
      <c r="B156" s="80" t="s">
        <v>11</v>
      </c>
      <c r="C156" s="105" t="s">
        <v>34</v>
      </c>
      <c r="D156" s="85"/>
      <c r="E156" s="85"/>
      <c r="F156" s="85"/>
      <c r="G156" s="85"/>
      <c r="H156" s="83"/>
      <c r="I156" s="84"/>
      <c r="J156" s="85"/>
      <c r="K156" s="86"/>
      <c r="L156" s="87"/>
      <c r="M156" s="79"/>
      <c r="N156" s="79"/>
      <c r="O156" s="79"/>
      <c r="P156" s="79"/>
      <c r="Q156" s="79"/>
      <c r="R156" s="79"/>
    </row>
    <row r="157" spans="1:18" x14ac:dyDescent="0.2">
      <c r="A157" s="121"/>
      <c r="B157" s="80" t="s">
        <v>11</v>
      </c>
      <c r="C157" s="105" t="s">
        <v>35</v>
      </c>
      <c r="D157" s="85"/>
      <c r="E157" s="85"/>
      <c r="F157" s="85"/>
      <c r="G157" s="85"/>
      <c r="H157" s="83"/>
      <c r="I157" s="84"/>
      <c r="J157" s="85"/>
      <c r="K157" s="86"/>
      <c r="L157" s="87"/>
      <c r="M157" s="79"/>
      <c r="N157" s="79"/>
      <c r="O157" s="79"/>
      <c r="P157" s="79"/>
      <c r="Q157" s="79"/>
      <c r="R157" s="79"/>
    </row>
    <row r="158" spans="1:18" x14ac:dyDescent="0.2">
      <c r="A158" s="121"/>
      <c r="B158" s="80"/>
      <c r="C158" s="105" t="s">
        <v>36</v>
      </c>
      <c r="D158" s="85"/>
      <c r="E158" s="85"/>
      <c r="F158" s="85"/>
      <c r="G158" s="85"/>
      <c r="H158" s="83"/>
      <c r="I158" s="84"/>
      <c r="J158" s="85"/>
      <c r="K158" s="86"/>
      <c r="L158" s="87"/>
      <c r="M158" s="79"/>
      <c r="N158" s="79"/>
      <c r="O158" s="79"/>
      <c r="P158" s="79"/>
      <c r="Q158" s="79"/>
      <c r="R158" s="79"/>
    </row>
    <row r="159" spans="1:18" x14ac:dyDescent="0.2">
      <c r="A159" s="121"/>
      <c r="B159" s="88"/>
      <c r="C159" s="123"/>
      <c r="D159" s="123"/>
      <c r="E159" s="123"/>
      <c r="F159" s="123"/>
      <c r="G159" s="123"/>
      <c r="H159" s="113"/>
      <c r="I159" s="114"/>
      <c r="J159" s="123"/>
      <c r="K159" s="89"/>
      <c r="L159" s="90"/>
      <c r="M159" s="79"/>
      <c r="N159" s="79"/>
      <c r="O159" s="79"/>
      <c r="P159" s="79"/>
      <c r="Q159" s="79"/>
      <c r="R159" s="79"/>
    </row>
    <row r="160" spans="1:18" x14ac:dyDescent="0.2">
      <c r="A160" s="121"/>
      <c r="B160" s="118"/>
      <c r="C160" s="70"/>
      <c r="D160" s="70"/>
      <c r="E160" s="71"/>
      <c r="F160" s="72"/>
      <c r="G160" s="73"/>
      <c r="H160" s="74"/>
      <c r="I160" s="75"/>
      <c r="J160" s="119"/>
      <c r="K160" s="92"/>
      <c r="L160" s="95"/>
      <c r="M160" s="79"/>
      <c r="N160" s="79"/>
      <c r="O160" s="79"/>
      <c r="P160" s="79"/>
      <c r="Q160" s="79"/>
      <c r="R160" s="79"/>
    </row>
    <row r="161" spans="1:18" x14ac:dyDescent="0.2">
      <c r="A161" s="121"/>
      <c r="B161" s="107"/>
      <c r="C161" s="81" t="s">
        <v>133</v>
      </c>
      <c r="D161" s="81"/>
      <c r="E161" s="17"/>
      <c r="F161" s="14"/>
      <c r="G161" s="82"/>
      <c r="H161" s="8"/>
      <c r="I161" s="84"/>
      <c r="J161" s="100"/>
      <c r="K161" s="31"/>
      <c r="L161" s="58"/>
      <c r="M161" s="79"/>
      <c r="N161" s="79"/>
      <c r="O161" s="79"/>
      <c r="P161" s="79"/>
      <c r="Q161" s="79"/>
      <c r="R161" s="79"/>
    </row>
    <row r="162" spans="1:18" x14ac:dyDescent="0.2">
      <c r="A162" s="121"/>
      <c r="B162" s="80" t="s">
        <v>11</v>
      </c>
      <c r="C162" s="15" t="s">
        <v>134</v>
      </c>
      <c r="D162" s="15"/>
      <c r="E162" s="17"/>
      <c r="F162" s="14"/>
      <c r="G162" s="82"/>
      <c r="H162" s="83"/>
      <c r="I162" s="84"/>
      <c r="J162" s="100"/>
      <c r="K162" s="31"/>
      <c r="L162" s="58"/>
      <c r="M162" s="79"/>
      <c r="N162" s="79"/>
      <c r="O162" s="79"/>
      <c r="P162" s="79"/>
      <c r="Q162" s="79"/>
      <c r="R162" s="79"/>
    </row>
    <row r="163" spans="1:18" x14ac:dyDescent="0.2">
      <c r="A163" s="121"/>
      <c r="B163" s="80" t="s">
        <v>11</v>
      </c>
      <c r="C163" s="15" t="s">
        <v>135</v>
      </c>
      <c r="D163" s="15"/>
      <c r="E163" s="17"/>
      <c r="F163" s="14"/>
      <c r="G163" s="82"/>
      <c r="H163" s="83"/>
      <c r="I163" s="84"/>
      <c r="J163" s="100"/>
      <c r="K163" s="31"/>
      <c r="L163" s="58"/>
      <c r="M163" s="79"/>
      <c r="N163" s="79"/>
      <c r="O163" s="79"/>
      <c r="P163" s="79"/>
      <c r="Q163" s="79"/>
      <c r="R163" s="79"/>
    </row>
    <row r="164" spans="1:18" x14ac:dyDescent="0.2">
      <c r="A164" s="121"/>
      <c r="B164" s="80"/>
      <c r="C164" s="15" t="s">
        <v>136</v>
      </c>
      <c r="D164" s="15"/>
      <c r="E164" s="17"/>
      <c r="F164" s="14"/>
      <c r="G164" s="82"/>
      <c r="H164" s="83"/>
      <c r="I164" s="84"/>
      <c r="J164" s="100"/>
      <c r="K164" s="31"/>
      <c r="L164" s="58"/>
      <c r="M164" s="79"/>
      <c r="N164" s="79"/>
      <c r="O164" s="79"/>
      <c r="P164" s="79"/>
      <c r="Q164" s="79"/>
      <c r="R164" s="79"/>
    </row>
    <row r="165" spans="1:18" x14ac:dyDescent="0.2">
      <c r="A165" s="121"/>
      <c r="B165" s="80" t="s">
        <v>11</v>
      </c>
      <c r="C165" s="139" t="s">
        <v>137</v>
      </c>
      <c r="D165" s="139"/>
      <c r="E165" s="140"/>
      <c r="F165" s="141"/>
      <c r="G165" s="142"/>
      <c r="H165" s="143"/>
      <c r="I165" s="144"/>
      <c r="J165" s="147"/>
      <c r="K165" s="148"/>
      <c r="L165" s="149"/>
      <c r="M165" s="79"/>
      <c r="N165" s="79"/>
      <c r="O165" s="79"/>
      <c r="P165" s="79"/>
      <c r="Q165" s="79"/>
      <c r="R165" s="79"/>
    </row>
    <row r="166" spans="1:18" x14ac:dyDescent="0.2">
      <c r="A166" s="121"/>
      <c r="B166" s="80"/>
      <c r="C166" s="139" t="s">
        <v>138</v>
      </c>
      <c r="D166" s="139"/>
      <c r="E166" s="140"/>
      <c r="F166" s="141"/>
      <c r="G166" s="142"/>
      <c r="H166" s="143"/>
      <c r="I166" s="144"/>
      <c r="J166" s="147"/>
      <c r="K166" s="148"/>
      <c r="L166" s="149"/>
      <c r="M166" s="79"/>
      <c r="N166" s="79"/>
      <c r="O166" s="79"/>
      <c r="P166" s="79"/>
      <c r="Q166" s="79"/>
      <c r="R166" s="79"/>
    </row>
    <row r="167" spans="1:18" x14ac:dyDescent="0.2">
      <c r="A167" s="121"/>
      <c r="B167" s="80"/>
      <c r="C167" s="139" t="s">
        <v>139</v>
      </c>
      <c r="D167" s="139"/>
      <c r="E167" s="140"/>
      <c r="F167" s="141"/>
      <c r="G167" s="142"/>
      <c r="H167" s="143"/>
      <c r="I167" s="144"/>
      <c r="J167" s="147"/>
      <c r="K167" s="148"/>
      <c r="L167" s="149"/>
      <c r="M167" s="79"/>
      <c r="N167" s="79"/>
      <c r="O167" s="79"/>
      <c r="P167" s="79"/>
      <c r="Q167" s="79"/>
      <c r="R167" s="79"/>
    </row>
    <row r="168" spans="1:18" x14ac:dyDescent="0.2">
      <c r="A168" s="121"/>
      <c r="B168" s="80"/>
      <c r="C168" s="139" t="s">
        <v>140</v>
      </c>
      <c r="D168" s="139"/>
      <c r="E168" s="140"/>
      <c r="F168" s="141"/>
      <c r="G168" s="142"/>
      <c r="H168" s="143"/>
      <c r="I168" s="144"/>
      <c r="J168" s="147"/>
      <c r="K168" s="148"/>
      <c r="L168" s="149"/>
      <c r="M168" s="79"/>
      <c r="N168" s="79"/>
      <c r="O168" s="79"/>
      <c r="P168" s="79"/>
      <c r="Q168" s="79"/>
      <c r="R168" s="79"/>
    </row>
    <row r="169" spans="1:18" x14ac:dyDescent="0.2">
      <c r="A169" s="121"/>
      <c r="B169" s="80" t="s">
        <v>11</v>
      </c>
      <c r="C169" s="15" t="s">
        <v>163</v>
      </c>
      <c r="D169" s="15"/>
      <c r="E169" s="17"/>
      <c r="F169" s="14"/>
      <c r="G169" s="82"/>
      <c r="H169" s="83"/>
      <c r="I169" s="84"/>
      <c r="J169" s="100"/>
      <c r="K169" s="31"/>
      <c r="L169" s="58"/>
      <c r="M169" s="79"/>
      <c r="N169" s="79"/>
      <c r="O169" s="79"/>
      <c r="P169" s="79"/>
      <c r="Q169" s="79"/>
      <c r="R169" s="79"/>
    </row>
    <row r="170" spans="1:18" x14ac:dyDescent="0.2">
      <c r="A170" s="121"/>
      <c r="B170" s="80"/>
      <c r="C170" s="15" t="s">
        <v>164</v>
      </c>
      <c r="D170" s="15"/>
      <c r="E170" s="17"/>
      <c r="F170" s="14"/>
      <c r="G170" s="82"/>
      <c r="H170" s="83"/>
      <c r="I170" s="84"/>
      <c r="J170" s="100"/>
      <c r="K170" s="31"/>
      <c r="L170" s="58"/>
      <c r="M170" s="79"/>
      <c r="N170" s="79"/>
      <c r="O170" s="79"/>
      <c r="P170" s="79"/>
      <c r="Q170" s="79"/>
      <c r="R170" s="79"/>
    </row>
    <row r="171" spans="1:18" x14ac:dyDescent="0.2">
      <c r="A171" s="121"/>
      <c r="B171" s="80" t="s">
        <v>11</v>
      </c>
      <c r="C171" s="15" t="s">
        <v>141</v>
      </c>
      <c r="D171" s="15"/>
      <c r="E171" s="17"/>
      <c r="F171" s="14"/>
      <c r="G171" s="82"/>
      <c r="H171" s="83"/>
      <c r="I171" s="84"/>
      <c r="J171" s="100"/>
      <c r="K171" s="31"/>
      <c r="L171" s="58"/>
      <c r="M171" s="79"/>
      <c r="N171" s="79"/>
      <c r="O171" s="79"/>
      <c r="P171" s="79"/>
      <c r="Q171" s="79"/>
      <c r="R171" s="79"/>
    </row>
    <row r="172" spans="1:18" x14ac:dyDescent="0.2">
      <c r="A172" s="121"/>
      <c r="B172" s="80" t="s">
        <v>11</v>
      </c>
      <c r="C172" s="15" t="s">
        <v>142</v>
      </c>
      <c r="D172" s="15"/>
      <c r="E172" s="17"/>
      <c r="F172" s="14"/>
      <c r="G172" s="82"/>
      <c r="H172" s="83"/>
      <c r="I172" s="84"/>
      <c r="J172" s="100"/>
      <c r="K172" s="31"/>
      <c r="L172" s="58"/>
      <c r="M172" s="79"/>
      <c r="N172" s="79"/>
      <c r="O172" s="79"/>
      <c r="P172" s="79"/>
      <c r="Q172" s="79"/>
      <c r="R172" s="79"/>
    </row>
    <row r="173" spans="1:18" x14ac:dyDescent="0.2">
      <c r="A173" s="121"/>
      <c r="B173" s="80" t="s">
        <v>11</v>
      </c>
      <c r="C173" s="15" t="s">
        <v>165</v>
      </c>
      <c r="D173" s="15"/>
      <c r="E173" s="17"/>
      <c r="F173" s="14"/>
      <c r="G173" s="82"/>
      <c r="H173" s="83"/>
      <c r="I173" s="84"/>
      <c r="J173" s="100"/>
      <c r="K173" s="31"/>
      <c r="L173" s="58"/>
      <c r="M173" s="79"/>
      <c r="N173" s="79"/>
      <c r="O173" s="79"/>
      <c r="P173" s="79"/>
      <c r="Q173" s="79"/>
      <c r="R173" s="79"/>
    </row>
    <row r="174" spans="1:18" x14ac:dyDescent="0.2">
      <c r="A174" s="121"/>
      <c r="B174" s="80" t="s">
        <v>11</v>
      </c>
      <c r="C174" s="15" t="s">
        <v>124</v>
      </c>
      <c r="D174" s="15"/>
      <c r="E174" s="17"/>
      <c r="F174" s="14"/>
      <c r="G174" s="82"/>
      <c r="H174" s="83"/>
      <c r="I174" s="84"/>
      <c r="J174" s="85"/>
      <c r="K174" s="86"/>
      <c r="L174" s="87"/>
      <c r="M174" s="79"/>
      <c r="N174" s="79"/>
      <c r="O174" s="79"/>
      <c r="P174" s="79"/>
      <c r="Q174" s="79"/>
      <c r="R174" s="79"/>
    </row>
    <row r="175" spans="1:18" x14ac:dyDescent="0.2">
      <c r="A175" s="121"/>
      <c r="B175" s="80"/>
      <c r="C175" s="15" t="s">
        <v>125</v>
      </c>
      <c r="D175" s="15"/>
      <c r="E175" s="17"/>
      <c r="F175" s="14"/>
      <c r="G175" s="82"/>
      <c r="H175" s="83"/>
      <c r="I175" s="84"/>
      <c r="J175" s="85"/>
      <c r="K175" s="86"/>
      <c r="L175" s="87"/>
      <c r="M175" s="79"/>
      <c r="N175" s="79"/>
      <c r="O175" s="79"/>
      <c r="P175" s="79"/>
      <c r="Q175" s="79"/>
      <c r="R175" s="79"/>
    </row>
    <row r="176" spans="1:18" x14ac:dyDescent="0.2">
      <c r="A176" s="121"/>
      <c r="B176" s="80"/>
      <c r="C176" s="15" t="s">
        <v>126</v>
      </c>
      <c r="D176" s="15"/>
      <c r="E176" s="17"/>
      <c r="F176" s="14"/>
      <c r="G176" s="82"/>
      <c r="H176" s="83"/>
      <c r="I176" s="84"/>
      <c r="J176" s="85"/>
      <c r="K176" s="86"/>
      <c r="L176" s="87"/>
      <c r="M176" s="79"/>
      <c r="N176" s="79"/>
      <c r="O176" s="79"/>
      <c r="P176" s="79"/>
      <c r="Q176" s="79"/>
      <c r="R176" s="79"/>
    </row>
    <row r="177" spans="1:18" x14ac:dyDescent="0.2">
      <c r="A177" s="121"/>
      <c r="B177" s="80"/>
      <c r="C177" s="15" t="s">
        <v>127</v>
      </c>
      <c r="D177" s="15"/>
      <c r="E177" s="17"/>
      <c r="F177" s="14"/>
      <c r="G177" s="82"/>
      <c r="H177" s="83"/>
      <c r="I177" s="84"/>
      <c r="J177" s="85"/>
      <c r="K177" s="86"/>
      <c r="L177" s="87"/>
      <c r="M177" s="79"/>
      <c r="N177" s="79"/>
      <c r="O177" s="79"/>
      <c r="P177" s="79"/>
      <c r="Q177" s="79"/>
      <c r="R177" s="79"/>
    </row>
    <row r="178" spans="1:18" x14ac:dyDescent="0.2">
      <c r="A178" s="121"/>
      <c r="B178" s="88"/>
      <c r="C178" s="109"/>
      <c r="D178" s="109"/>
      <c r="E178" s="110"/>
      <c r="F178" s="111"/>
      <c r="G178" s="112"/>
      <c r="H178" s="113"/>
      <c r="I178" s="114"/>
      <c r="J178" s="115"/>
      <c r="K178" s="116"/>
      <c r="L178" s="117"/>
      <c r="M178" s="79"/>
      <c r="N178" s="79"/>
      <c r="O178" s="79"/>
      <c r="P178" s="79"/>
      <c r="Q178" s="79"/>
      <c r="R178" s="79"/>
    </row>
    <row r="179" spans="1:18" x14ac:dyDescent="0.2">
      <c r="A179" s="121"/>
      <c r="B179" s="69"/>
      <c r="C179" s="70"/>
      <c r="D179" s="70"/>
      <c r="E179" s="71"/>
      <c r="F179" s="72"/>
      <c r="G179" s="73"/>
      <c r="H179" s="74"/>
      <c r="I179" s="75"/>
      <c r="J179" s="119"/>
      <c r="K179" s="92"/>
      <c r="L179" s="95"/>
      <c r="M179" s="79"/>
      <c r="N179" s="79"/>
      <c r="O179" s="79"/>
      <c r="P179" s="79"/>
      <c r="Q179" s="79"/>
      <c r="R179" s="79"/>
    </row>
    <row r="180" spans="1:18" ht="15" x14ac:dyDescent="0.2">
      <c r="A180" s="121"/>
      <c r="B180" s="80"/>
      <c r="C180" s="173" t="s">
        <v>143</v>
      </c>
      <c r="D180" s="173"/>
      <c r="E180" s="173"/>
      <c r="F180" s="173"/>
      <c r="G180" s="173"/>
      <c r="H180" s="83"/>
      <c r="I180" s="84"/>
      <c r="J180" s="100"/>
      <c r="K180" s="31"/>
      <c r="L180" s="58"/>
      <c r="M180" s="79"/>
      <c r="N180" s="79"/>
      <c r="O180" s="79"/>
      <c r="P180" s="79"/>
      <c r="Q180" s="79"/>
      <c r="R180" s="79"/>
    </row>
    <row r="181" spans="1:18" x14ac:dyDescent="0.2">
      <c r="A181" s="121"/>
      <c r="B181" s="80" t="s">
        <v>11</v>
      </c>
      <c r="C181" s="15" t="s">
        <v>12</v>
      </c>
      <c r="D181" s="15"/>
      <c r="E181" s="17"/>
      <c r="F181" s="14"/>
      <c r="G181" s="82"/>
      <c r="H181" s="83"/>
      <c r="I181" s="84"/>
      <c r="J181" s="100"/>
      <c r="K181" s="31"/>
      <c r="L181" s="58"/>
      <c r="M181" s="79"/>
      <c r="N181" s="79"/>
      <c r="O181" s="79"/>
      <c r="P181" s="79"/>
      <c r="Q181" s="79"/>
      <c r="R181" s="79"/>
    </row>
    <row r="182" spans="1:18" x14ac:dyDescent="0.2">
      <c r="A182" s="121"/>
      <c r="B182" s="104" t="s">
        <v>11</v>
      </c>
      <c r="C182" s="105" t="s">
        <v>166</v>
      </c>
      <c r="D182" s="105"/>
      <c r="E182" s="18"/>
      <c r="F182" s="14"/>
      <c r="G182" s="82"/>
      <c r="H182" s="100"/>
      <c r="I182" s="100"/>
      <c r="J182" s="100"/>
      <c r="K182" s="31"/>
      <c r="L182" s="58"/>
      <c r="M182" s="79"/>
      <c r="N182" s="79"/>
      <c r="O182" s="79"/>
      <c r="P182" s="79"/>
      <c r="Q182" s="79"/>
      <c r="R182" s="79"/>
    </row>
    <row r="183" spans="1:18" x14ac:dyDescent="0.2">
      <c r="A183" s="121"/>
      <c r="B183" s="104"/>
      <c r="C183" s="105" t="s">
        <v>26</v>
      </c>
      <c r="D183" s="105"/>
      <c r="E183" s="18"/>
      <c r="F183" s="14"/>
      <c r="G183" s="82"/>
      <c r="H183" s="100"/>
      <c r="I183" s="100"/>
      <c r="J183" s="100"/>
      <c r="K183" s="31"/>
      <c r="L183" s="58"/>
      <c r="M183" s="79"/>
      <c r="N183" s="79"/>
      <c r="O183" s="79"/>
      <c r="P183" s="79"/>
      <c r="Q183" s="79"/>
      <c r="R183" s="79"/>
    </row>
    <row r="184" spans="1:18" x14ac:dyDescent="0.2">
      <c r="A184" s="121"/>
      <c r="B184" s="104" t="s">
        <v>11</v>
      </c>
      <c r="C184" s="15" t="s">
        <v>17</v>
      </c>
      <c r="D184" s="15"/>
      <c r="E184" s="17"/>
      <c r="F184" s="14"/>
      <c r="G184" s="82"/>
      <c r="H184" s="83"/>
      <c r="I184" s="84"/>
      <c r="J184" s="85"/>
      <c r="K184" s="86"/>
      <c r="L184" s="87"/>
      <c r="M184" s="79"/>
      <c r="N184" s="79"/>
      <c r="O184" s="79"/>
      <c r="P184" s="79"/>
      <c r="Q184" s="79"/>
      <c r="R184" s="79"/>
    </row>
    <row r="185" spans="1:18" x14ac:dyDescent="0.2">
      <c r="A185" s="121"/>
      <c r="B185" s="104" t="s">
        <v>11</v>
      </c>
      <c r="C185" s="15" t="s">
        <v>144</v>
      </c>
      <c r="D185" s="15"/>
      <c r="E185" s="17"/>
      <c r="F185" s="14"/>
      <c r="G185" s="82"/>
      <c r="H185" s="83"/>
      <c r="I185" s="84"/>
      <c r="J185" s="85"/>
      <c r="K185" s="86"/>
      <c r="L185" s="87"/>
      <c r="M185" s="79"/>
      <c r="N185" s="79"/>
      <c r="O185" s="79"/>
      <c r="P185" s="79"/>
      <c r="Q185" s="79"/>
      <c r="R185" s="79"/>
    </row>
    <row r="186" spans="1:18" x14ac:dyDescent="0.2">
      <c r="A186" s="121"/>
      <c r="B186" s="88"/>
      <c r="C186" s="109"/>
      <c r="D186" s="109"/>
      <c r="E186" s="110"/>
      <c r="F186" s="111"/>
      <c r="G186" s="112"/>
      <c r="H186" s="113"/>
      <c r="I186" s="114"/>
      <c r="J186" s="123"/>
      <c r="K186" s="89"/>
      <c r="L186" s="90"/>
      <c r="M186" s="79"/>
      <c r="N186" s="79"/>
      <c r="O186" s="79"/>
      <c r="P186" s="79"/>
      <c r="Q186" s="79"/>
      <c r="R186" s="79"/>
    </row>
    <row r="187" spans="1:18" x14ac:dyDescent="0.2">
      <c r="A187" s="121"/>
      <c r="B187" s="16"/>
      <c r="C187" s="121"/>
      <c r="D187" s="121"/>
      <c r="E187" s="121"/>
      <c r="F187" s="121"/>
      <c r="G187" s="121"/>
      <c r="H187" s="124"/>
      <c r="I187" s="125"/>
      <c r="J187" s="121"/>
      <c r="K187" s="79"/>
      <c r="L187" s="79"/>
      <c r="M187" s="79"/>
      <c r="N187" s="79"/>
      <c r="O187" s="79"/>
      <c r="P187" s="79"/>
      <c r="Q187" s="79"/>
      <c r="R187" s="79"/>
    </row>
    <row r="188" spans="1:18" x14ac:dyDescent="0.2">
      <c r="A188" s="121"/>
      <c r="B188" s="16"/>
      <c r="C188" s="121"/>
      <c r="D188" s="121"/>
      <c r="E188" s="121"/>
      <c r="F188" s="121"/>
      <c r="G188" s="121"/>
      <c r="H188" s="124"/>
      <c r="I188" s="125"/>
      <c r="J188" s="121"/>
      <c r="K188" s="79"/>
      <c r="L188" s="79"/>
      <c r="M188" s="79"/>
      <c r="N188" s="79"/>
      <c r="O188" s="79"/>
      <c r="P188" s="79"/>
      <c r="Q188" s="79"/>
      <c r="R188" s="79"/>
    </row>
    <row r="189" spans="1:18" x14ac:dyDescent="0.2">
      <c r="A189" s="126"/>
      <c r="B189" s="16"/>
      <c r="C189" s="126"/>
      <c r="D189" s="126"/>
      <c r="E189" s="126"/>
      <c r="F189" s="126"/>
      <c r="G189" s="126"/>
      <c r="H189" s="127"/>
      <c r="I189" s="128"/>
      <c r="J189" s="126"/>
    </row>
  </sheetData>
  <sheetProtection algorithmName="SHA-512" hashValue="2AD4DXYlCIDLymowmJPQs/Y8SjAy/2sgNw0m36RpvjxBmH1o1H9Zx0XzdVAVonvrG9EbI7EPikWENM9fgPoaAw==" saltValue="VjuExr3UlhzxF34ao5h6eg==" spinCount="100000" sheet="1" objects="1" scenarios="1" selectLockedCells="1"/>
  <mergeCells count="18">
    <mergeCell ref="B3:B4"/>
    <mergeCell ref="A2:A4"/>
    <mergeCell ref="A8:A10"/>
    <mergeCell ref="C2:I2"/>
    <mergeCell ref="C10:I10"/>
    <mergeCell ref="A6:A7"/>
    <mergeCell ref="C6:I6"/>
    <mergeCell ref="C7:I7"/>
    <mergeCell ref="A18:A20"/>
    <mergeCell ref="C8:I8"/>
    <mergeCell ref="C16:H16"/>
    <mergeCell ref="C14:H14"/>
    <mergeCell ref="C12:H12"/>
    <mergeCell ref="M68:Q68"/>
    <mergeCell ref="N115:R115"/>
    <mergeCell ref="N116:R116"/>
    <mergeCell ref="N117:R117"/>
    <mergeCell ref="C180:G180"/>
  </mergeCells>
  <conditionalFormatting sqref="C10:I10">
    <cfRule type="expression" dxfId="47" priority="7">
      <formula>$C$10=""</formula>
    </cfRule>
  </conditionalFormatting>
  <conditionalFormatting sqref="C8:I8">
    <cfRule type="expression" dxfId="46" priority="5">
      <formula>$C$8=""</formula>
    </cfRule>
  </conditionalFormatting>
  <conditionalFormatting sqref="C6:I6">
    <cfRule type="expression" dxfId="45" priority="2">
      <formula>$C$6=""</formula>
    </cfRule>
  </conditionalFormatting>
  <conditionalFormatting sqref="C14:H14">
    <cfRule type="expression" dxfId="44" priority="1">
      <formula>$C$14=""</formula>
    </cfRule>
  </conditionalFormatting>
  <pageMargins left="0.74803149606299213" right="0.55118110236220474" top="0.98425196850393704" bottom="0.98425196850393704" header="0" footer="0"/>
  <pageSetup paperSize="9" scale="69" fitToHeight="0" orientation="portrait" r:id="rId1"/>
  <headerFooter alignWithMargins="0">
    <oddHeader>&amp;R&amp;F</oddHeader>
    <oddFooter>Stran &amp;P od &amp;N</oddFooter>
  </headerFooter>
  <rowBreaks count="1" manualBreakCount="1">
    <brk id="25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8"/>
  <sheetViews>
    <sheetView tabSelected="1" view="pageBreakPreview" topLeftCell="A9" zoomScale="80" zoomScaleNormal="100" zoomScaleSheetLayoutView="80" workbookViewId="0">
      <selection activeCell="E9" sqref="E9"/>
    </sheetView>
  </sheetViews>
  <sheetFormatPr defaultRowHeight="14.25" x14ac:dyDescent="0.2"/>
  <cols>
    <col min="2" max="2" width="56.875" customWidth="1"/>
    <col min="3" max="3" width="9.375" customWidth="1"/>
    <col min="4" max="4" width="5.625" customWidth="1"/>
    <col min="5" max="5" width="10.875" customWidth="1"/>
    <col min="6" max="6" width="10.5" customWidth="1"/>
    <col min="7" max="7" width="13" customWidth="1"/>
  </cols>
  <sheetData>
    <row r="1" spans="1:7" ht="15.75" x14ac:dyDescent="0.25">
      <c r="A1" s="52" t="s">
        <v>146</v>
      </c>
      <c r="B1" s="53" t="s">
        <v>180</v>
      </c>
      <c r="C1" s="54"/>
      <c r="D1" s="54"/>
      <c r="E1" s="54"/>
      <c r="F1" s="55"/>
      <c r="G1" s="56"/>
    </row>
    <row r="2" spans="1:7" ht="14.25" customHeight="1" x14ac:dyDescent="0.2">
      <c r="A2" s="57"/>
      <c r="B2" s="188"/>
      <c r="C2" s="188"/>
      <c r="D2" s="188"/>
      <c r="E2" s="188"/>
      <c r="F2" s="188"/>
      <c r="G2" s="58"/>
    </row>
    <row r="3" spans="1:7" ht="14.25" customHeight="1" x14ac:dyDescent="0.2">
      <c r="A3" s="59"/>
      <c r="B3" s="32" t="s">
        <v>6</v>
      </c>
      <c r="C3" s="33"/>
      <c r="D3" s="32" t="s">
        <v>7</v>
      </c>
      <c r="E3" s="34" t="s">
        <v>8</v>
      </c>
      <c r="F3" s="34" t="s">
        <v>9</v>
      </c>
      <c r="G3" s="60" t="s">
        <v>10</v>
      </c>
    </row>
    <row r="4" spans="1:7" ht="14.25" customHeight="1" x14ac:dyDescent="0.2">
      <c r="A4" s="132"/>
      <c r="B4" s="133"/>
      <c r="C4" s="133"/>
      <c r="D4" s="133"/>
      <c r="E4" s="133"/>
      <c r="F4" s="133"/>
      <c r="G4" s="134"/>
    </row>
    <row r="5" spans="1:7" ht="14.25" customHeight="1" x14ac:dyDescent="0.2">
      <c r="A5" s="160" t="s">
        <v>146</v>
      </c>
      <c r="B5" s="163" t="s">
        <v>241</v>
      </c>
      <c r="C5" s="161"/>
      <c r="D5" s="162" t="s">
        <v>2</v>
      </c>
      <c r="E5" s="151">
        <v>1</v>
      </c>
      <c r="F5" s="131"/>
      <c r="G5" s="155">
        <f>E5*F5</f>
        <v>0</v>
      </c>
    </row>
    <row r="6" spans="1:7" ht="14.25" customHeight="1" x14ac:dyDescent="0.2">
      <c r="A6" s="160"/>
      <c r="B6" s="163" t="s">
        <v>242</v>
      </c>
      <c r="C6" s="161"/>
      <c r="D6" s="162"/>
      <c r="E6" s="151"/>
      <c r="F6" s="151"/>
      <c r="G6" s="158"/>
    </row>
    <row r="7" spans="1:7" ht="14.25" customHeight="1" x14ac:dyDescent="0.2">
      <c r="A7" s="160"/>
      <c r="B7" s="163" t="s">
        <v>243</v>
      </c>
      <c r="C7" s="161"/>
      <c r="D7" s="162"/>
      <c r="E7" s="151"/>
      <c r="F7" s="151"/>
      <c r="G7" s="158"/>
    </row>
    <row r="8" spans="1:7" ht="14.25" customHeight="1" x14ac:dyDescent="0.2">
      <c r="A8" s="160"/>
      <c r="B8" s="163" t="s">
        <v>244</v>
      </c>
      <c r="C8" s="161"/>
      <c r="D8" s="162"/>
      <c r="E8" s="151"/>
      <c r="F8" s="151"/>
      <c r="G8" s="158"/>
    </row>
    <row r="9" spans="1:7" ht="14.25" customHeight="1" x14ac:dyDescent="0.2">
      <c r="A9" s="160"/>
      <c r="B9" s="163"/>
      <c r="C9" s="161"/>
      <c r="D9" s="162"/>
      <c r="E9" s="151"/>
      <c r="F9" s="61"/>
      <c r="G9" s="61"/>
    </row>
    <row r="10" spans="1:7" ht="14.25" customHeight="1" x14ac:dyDescent="0.2">
      <c r="A10" s="160" t="s">
        <v>185</v>
      </c>
      <c r="B10" s="163" t="s">
        <v>245</v>
      </c>
      <c r="C10" s="161"/>
      <c r="D10" s="162" t="s">
        <v>2</v>
      </c>
      <c r="E10" s="151">
        <v>1</v>
      </c>
      <c r="F10" s="131"/>
      <c r="G10" s="155">
        <f>E10*F10</f>
        <v>0</v>
      </c>
    </row>
    <row r="11" spans="1:7" ht="14.25" customHeight="1" x14ac:dyDescent="0.2">
      <c r="A11" s="160"/>
      <c r="B11" s="163" t="s">
        <v>246</v>
      </c>
      <c r="C11" s="161"/>
      <c r="D11" s="162"/>
      <c r="E11" s="151"/>
      <c r="F11" s="151"/>
      <c r="G11" s="158"/>
    </row>
    <row r="12" spans="1:7" ht="14.25" customHeight="1" x14ac:dyDescent="0.2">
      <c r="A12" s="160"/>
      <c r="B12" s="163"/>
      <c r="C12" s="161"/>
      <c r="D12" s="162"/>
      <c r="E12" s="164"/>
      <c r="F12" s="61"/>
      <c r="G12" s="61"/>
    </row>
    <row r="13" spans="1:7" ht="14.25" customHeight="1" x14ac:dyDescent="0.2">
      <c r="A13" s="160" t="s">
        <v>186</v>
      </c>
      <c r="B13" s="163" t="s">
        <v>247</v>
      </c>
      <c r="C13" s="161"/>
      <c r="D13" s="165" t="s">
        <v>175</v>
      </c>
      <c r="E13" s="151">
        <v>158</v>
      </c>
      <c r="F13" s="131"/>
      <c r="G13" s="155">
        <f>E13*F13</f>
        <v>0</v>
      </c>
    </row>
    <row r="14" spans="1:7" ht="14.25" customHeight="1" x14ac:dyDescent="0.2">
      <c r="A14" s="160"/>
      <c r="B14" s="163" t="s">
        <v>248</v>
      </c>
      <c r="C14" s="161"/>
      <c r="D14" s="165"/>
      <c r="E14" s="151"/>
      <c r="F14" s="151"/>
      <c r="G14" s="158"/>
    </row>
    <row r="15" spans="1:7" ht="14.25" customHeight="1" x14ac:dyDescent="0.2">
      <c r="A15" s="160"/>
      <c r="B15" s="163"/>
      <c r="C15" s="161"/>
      <c r="D15" s="165"/>
      <c r="E15" s="151"/>
      <c r="F15" s="61"/>
      <c r="G15" s="61"/>
    </row>
    <row r="16" spans="1:7" ht="14.25" customHeight="1" x14ac:dyDescent="0.2">
      <c r="A16" s="160" t="s">
        <v>187</v>
      </c>
      <c r="B16" s="169" t="s">
        <v>249</v>
      </c>
      <c r="C16" s="161"/>
      <c r="D16" s="165" t="s">
        <v>176</v>
      </c>
      <c r="E16" s="151">
        <v>215</v>
      </c>
      <c r="F16" s="131"/>
      <c r="G16" s="155">
        <f>E16*F16</f>
        <v>0</v>
      </c>
    </row>
    <row r="17" spans="1:7" ht="14.25" customHeight="1" x14ac:dyDescent="0.2">
      <c r="A17" s="160"/>
      <c r="B17" s="169"/>
      <c r="C17" s="161"/>
      <c r="D17" s="165"/>
      <c r="E17" s="151"/>
      <c r="F17" s="61"/>
      <c r="G17" s="61"/>
    </row>
    <row r="18" spans="1:7" ht="14.25" customHeight="1" x14ac:dyDescent="0.2">
      <c r="A18" s="160" t="s">
        <v>188</v>
      </c>
      <c r="B18" s="169" t="s">
        <v>250</v>
      </c>
      <c r="C18" s="161"/>
      <c r="D18" s="165" t="s">
        <v>178</v>
      </c>
      <c r="E18" s="151">
        <v>30</v>
      </c>
      <c r="F18" s="131"/>
      <c r="G18" s="155">
        <f>E18*F18</f>
        <v>0</v>
      </c>
    </row>
    <row r="19" spans="1:7" ht="14.25" customHeight="1" x14ac:dyDescent="0.2">
      <c r="A19" s="160"/>
      <c r="B19" s="169" t="s">
        <v>251</v>
      </c>
      <c r="C19" s="161"/>
      <c r="D19" s="165"/>
      <c r="E19" s="151"/>
      <c r="F19" s="61"/>
      <c r="G19" s="61"/>
    </row>
    <row r="20" spans="1:7" ht="14.25" customHeight="1" x14ac:dyDescent="0.2">
      <c r="A20" s="160"/>
      <c r="B20" s="163"/>
      <c r="C20" s="161"/>
      <c r="D20" s="165"/>
      <c r="E20" s="151"/>
      <c r="F20" s="61"/>
      <c r="G20" s="61"/>
    </row>
    <row r="21" spans="1:7" ht="14.25" customHeight="1" x14ac:dyDescent="0.2">
      <c r="A21" s="160" t="s">
        <v>189</v>
      </c>
      <c r="B21" s="189" t="s">
        <v>252</v>
      </c>
      <c r="C21" s="161"/>
      <c r="D21" s="165" t="s">
        <v>2</v>
      </c>
      <c r="E21" s="151">
        <v>1</v>
      </c>
      <c r="F21" s="131"/>
      <c r="G21" s="155">
        <f>E21*F21</f>
        <v>0</v>
      </c>
    </row>
    <row r="22" spans="1:7" ht="14.25" customHeight="1" x14ac:dyDescent="0.2">
      <c r="A22" s="160"/>
      <c r="B22" s="189" t="s">
        <v>253</v>
      </c>
      <c r="C22" s="161"/>
      <c r="D22" s="165"/>
      <c r="E22" s="151"/>
      <c r="F22" s="151"/>
      <c r="G22" s="158"/>
    </row>
    <row r="23" spans="1:7" ht="14.25" customHeight="1" x14ac:dyDescent="0.2">
      <c r="A23" s="160"/>
      <c r="B23" s="189" t="s">
        <v>254</v>
      </c>
      <c r="C23" s="161"/>
      <c r="D23" s="165"/>
      <c r="E23" s="151"/>
      <c r="F23" s="151"/>
      <c r="G23" s="158"/>
    </row>
    <row r="24" spans="1:7" ht="14.25" customHeight="1" x14ac:dyDescent="0.2">
      <c r="A24" s="160"/>
      <c r="B24" s="163"/>
      <c r="C24" s="161"/>
      <c r="D24" s="165"/>
      <c r="E24" s="151"/>
      <c r="F24" s="61"/>
      <c r="G24" s="61"/>
    </row>
    <row r="25" spans="1:7" ht="14.25" customHeight="1" x14ac:dyDescent="0.2">
      <c r="A25" s="160" t="s">
        <v>190</v>
      </c>
      <c r="B25" s="190" t="s">
        <v>255</v>
      </c>
      <c r="C25" s="161"/>
      <c r="D25" s="165" t="s">
        <v>176</v>
      </c>
      <c r="E25" s="151">
        <v>84</v>
      </c>
      <c r="F25" s="131"/>
      <c r="G25" s="155">
        <f>E25*F25</f>
        <v>0</v>
      </c>
    </row>
    <row r="26" spans="1:7" ht="14.25" customHeight="1" x14ac:dyDescent="0.2">
      <c r="A26" s="160"/>
      <c r="B26" s="163"/>
      <c r="C26" s="161"/>
      <c r="D26" s="165"/>
      <c r="E26" s="151"/>
      <c r="F26" s="61"/>
      <c r="G26" s="61"/>
    </row>
    <row r="27" spans="1:7" ht="14.25" customHeight="1" x14ac:dyDescent="0.2">
      <c r="A27" s="160" t="s">
        <v>191</v>
      </c>
      <c r="B27" s="169" t="s">
        <v>256</v>
      </c>
      <c r="C27" s="161"/>
      <c r="D27" s="165" t="s">
        <v>175</v>
      </c>
      <c r="E27" s="151">
        <v>110</v>
      </c>
      <c r="F27" s="131"/>
      <c r="G27" s="155">
        <f>E27*F27</f>
        <v>0</v>
      </c>
    </row>
    <row r="28" spans="1:7" ht="14.25" customHeight="1" x14ac:dyDescent="0.2">
      <c r="A28" s="160"/>
      <c r="B28" s="169" t="s">
        <v>257</v>
      </c>
      <c r="C28" s="161"/>
      <c r="D28" s="165"/>
      <c r="E28" s="151"/>
      <c r="F28" s="61"/>
      <c r="G28" s="61"/>
    </row>
    <row r="29" spans="1:7" ht="14.25" customHeight="1" x14ac:dyDescent="0.2">
      <c r="A29" s="160"/>
      <c r="B29" s="169"/>
      <c r="C29" s="161"/>
      <c r="D29" s="165"/>
      <c r="E29" s="151"/>
      <c r="F29" s="61"/>
      <c r="G29" s="61"/>
    </row>
    <row r="30" spans="1:7" ht="14.25" customHeight="1" x14ac:dyDescent="0.2">
      <c r="A30" s="160" t="s">
        <v>192</v>
      </c>
      <c r="B30" s="190" t="s">
        <v>258</v>
      </c>
      <c r="C30" s="161"/>
      <c r="D30" s="165" t="s">
        <v>177</v>
      </c>
      <c r="E30" s="151">
        <v>135</v>
      </c>
      <c r="F30" s="131"/>
      <c r="G30" s="155">
        <f>E30*F30</f>
        <v>0</v>
      </c>
    </row>
    <row r="31" spans="1:7" ht="14.25" customHeight="1" x14ac:dyDescent="0.2">
      <c r="A31" s="160"/>
      <c r="B31" s="190" t="s">
        <v>259</v>
      </c>
      <c r="C31" s="161"/>
      <c r="D31" s="165"/>
      <c r="E31" s="151"/>
      <c r="F31" s="61"/>
      <c r="G31" s="61"/>
    </row>
    <row r="32" spans="1:7" ht="14.25" customHeight="1" x14ac:dyDescent="0.2">
      <c r="A32" s="160"/>
      <c r="B32" s="190"/>
      <c r="C32" s="161"/>
      <c r="D32" s="165"/>
      <c r="E32" s="151"/>
      <c r="F32" s="61"/>
      <c r="G32" s="61"/>
    </row>
    <row r="33" spans="1:7" ht="14.25" customHeight="1" x14ac:dyDescent="0.2">
      <c r="A33" s="160" t="s">
        <v>193</v>
      </c>
      <c r="B33" s="169" t="s">
        <v>260</v>
      </c>
      <c r="C33" s="161"/>
      <c r="D33" s="165" t="s">
        <v>177</v>
      </c>
      <c r="E33" s="151">
        <v>438</v>
      </c>
      <c r="F33" s="131"/>
      <c r="G33" s="155">
        <f>E33*F33</f>
        <v>0</v>
      </c>
    </row>
    <row r="34" spans="1:7" ht="14.25" customHeight="1" x14ac:dyDescent="0.2">
      <c r="A34" s="160"/>
      <c r="B34" s="169" t="s">
        <v>261</v>
      </c>
      <c r="C34" s="161"/>
      <c r="D34" s="165"/>
      <c r="E34" s="151"/>
      <c r="F34" s="61"/>
      <c r="G34" s="61"/>
    </row>
    <row r="35" spans="1:7" ht="14.25" customHeight="1" x14ac:dyDescent="0.2">
      <c r="A35" s="160"/>
      <c r="B35" s="191"/>
      <c r="C35" s="161"/>
      <c r="D35" s="165"/>
      <c r="E35" s="151"/>
      <c r="F35" s="61"/>
      <c r="G35" s="61"/>
    </row>
    <row r="36" spans="1:7" ht="14.25" customHeight="1" x14ac:dyDescent="0.2">
      <c r="A36" s="160" t="s">
        <v>194</v>
      </c>
      <c r="B36" s="192" t="s">
        <v>262</v>
      </c>
      <c r="C36" s="161"/>
      <c r="D36" s="165" t="s">
        <v>177</v>
      </c>
      <c r="E36" s="151">
        <v>378</v>
      </c>
      <c r="F36" s="131"/>
      <c r="G36" s="155">
        <f>E36*F36</f>
        <v>0</v>
      </c>
    </row>
    <row r="37" spans="1:7" ht="14.25" customHeight="1" x14ac:dyDescent="0.2">
      <c r="A37" s="160"/>
      <c r="B37" s="192" t="s">
        <v>263</v>
      </c>
      <c r="C37" s="161"/>
      <c r="D37" s="165"/>
      <c r="E37" s="151"/>
      <c r="F37" s="61"/>
      <c r="G37" s="61"/>
    </row>
    <row r="38" spans="1:7" ht="14.25" customHeight="1" x14ac:dyDescent="0.2">
      <c r="A38" s="160"/>
      <c r="B38" s="190"/>
      <c r="C38" s="161"/>
      <c r="D38" s="165"/>
      <c r="E38" s="151"/>
      <c r="F38" s="61"/>
      <c r="G38" s="61"/>
    </row>
    <row r="39" spans="1:7" ht="14.25" customHeight="1" x14ac:dyDescent="0.2">
      <c r="A39" s="160" t="s">
        <v>195</v>
      </c>
      <c r="B39" s="169" t="s">
        <v>264</v>
      </c>
      <c r="C39" s="161"/>
      <c r="D39" s="165" t="s">
        <v>175</v>
      </c>
      <c r="E39" s="151">
        <v>520</v>
      </c>
      <c r="F39" s="131"/>
      <c r="G39" s="155">
        <f>E39*F39</f>
        <v>0</v>
      </c>
    </row>
    <row r="40" spans="1:7" ht="14.25" customHeight="1" x14ac:dyDescent="0.2">
      <c r="A40" s="160"/>
      <c r="B40" s="169"/>
      <c r="C40" s="161"/>
      <c r="D40" s="165"/>
      <c r="E40" s="151"/>
      <c r="F40" s="61"/>
      <c r="G40" s="61"/>
    </row>
    <row r="41" spans="1:7" ht="14.25" customHeight="1" x14ac:dyDescent="0.2">
      <c r="A41" s="160" t="s">
        <v>196</v>
      </c>
      <c r="B41" s="190" t="s">
        <v>265</v>
      </c>
      <c r="C41" s="161"/>
      <c r="D41" s="165" t="s">
        <v>177</v>
      </c>
      <c r="E41" s="151">
        <v>78</v>
      </c>
      <c r="F41" s="131"/>
      <c r="G41" s="155">
        <f>E41*F41</f>
        <v>0</v>
      </c>
    </row>
    <row r="42" spans="1:7" ht="14.25" customHeight="1" x14ac:dyDescent="0.2">
      <c r="A42" s="160"/>
      <c r="B42" s="190" t="s">
        <v>266</v>
      </c>
      <c r="C42" s="161"/>
      <c r="D42" s="165"/>
      <c r="E42" s="151"/>
      <c r="F42" s="61"/>
      <c r="G42" s="61"/>
    </row>
    <row r="43" spans="1:7" ht="14.25" customHeight="1" x14ac:dyDescent="0.2">
      <c r="A43" s="160"/>
      <c r="B43" s="190" t="s">
        <v>267</v>
      </c>
      <c r="C43" s="161"/>
      <c r="D43" s="165"/>
      <c r="E43" s="151"/>
      <c r="F43" s="61"/>
      <c r="G43" s="61"/>
    </row>
    <row r="44" spans="1:7" ht="14.25" customHeight="1" x14ac:dyDescent="0.2">
      <c r="A44" s="160"/>
      <c r="B44" s="190"/>
      <c r="C44" s="161"/>
      <c r="D44" s="165"/>
      <c r="E44" s="151"/>
      <c r="F44" s="61"/>
      <c r="G44" s="61"/>
    </row>
    <row r="45" spans="1:7" ht="14.25" customHeight="1" x14ac:dyDescent="0.2">
      <c r="A45" s="160" t="s">
        <v>197</v>
      </c>
      <c r="B45" s="192" t="s">
        <v>268</v>
      </c>
      <c r="C45" s="161"/>
      <c r="D45" s="165" t="s">
        <v>176</v>
      </c>
      <c r="E45" s="151">
        <v>203</v>
      </c>
      <c r="F45" s="131"/>
      <c r="G45" s="155">
        <f>E45*F45</f>
        <v>0</v>
      </c>
    </row>
    <row r="46" spans="1:7" ht="14.25" customHeight="1" x14ac:dyDescent="0.2">
      <c r="A46" s="160"/>
      <c r="B46" s="192"/>
      <c r="C46" s="161"/>
      <c r="D46" s="165"/>
      <c r="E46" s="151"/>
      <c r="F46" s="61"/>
      <c r="G46" s="61"/>
    </row>
    <row r="47" spans="1:7" ht="14.25" customHeight="1" x14ac:dyDescent="0.2">
      <c r="A47" s="160" t="s">
        <v>198</v>
      </c>
      <c r="B47" s="192" t="s">
        <v>269</v>
      </c>
      <c r="C47" s="161"/>
      <c r="D47" s="165" t="s">
        <v>176</v>
      </c>
      <c r="E47" s="151">
        <v>168</v>
      </c>
      <c r="F47" s="131"/>
      <c r="G47" s="155">
        <f>E47*F47</f>
        <v>0</v>
      </c>
    </row>
    <row r="48" spans="1:7" ht="14.25" customHeight="1" x14ac:dyDescent="0.2">
      <c r="A48" s="160"/>
      <c r="B48" s="192"/>
      <c r="C48" s="161"/>
      <c r="D48" s="165"/>
      <c r="E48" s="151"/>
      <c r="F48" s="61"/>
      <c r="G48" s="61"/>
    </row>
    <row r="49" spans="1:7" ht="14.25" customHeight="1" x14ac:dyDescent="0.2">
      <c r="A49" s="160" t="s">
        <v>199</v>
      </c>
      <c r="B49" s="192" t="s">
        <v>270</v>
      </c>
      <c r="C49" s="161"/>
      <c r="D49" s="165" t="s">
        <v>176</v>
      </c>
      <c r="E49" s="151">
        <v>58</v>
      </c>
      <c r="F49" s="131"/>
      <c r="G49" s="155">
        <f>E49*F49</f>
        <v>0</v>
      </c>
    </row>
    <row r="50" spans="1:7" ht="14.25" customHeight="1" x14ac:dyDescent="0.2">
      <c r="A50" s="160"/>
      <c r="B50" s="192"/>
      <c r="C50" s="161"/>
      <c r="D50" s="165"/>
      <c r="E50" s="151"/>
      <c r="F50" s="61"/>
      <c r="G50" s="61"/>
    </row>
    <row r="51" spans="1:7" ht="14.25" customHeight="1" x14ac:dyDescent="0.2">
      <c r="A51" s="160" t="s">
        <v>200</v>
      </c>
      <c r="B51" s="193" t="s">
        <v>201</v>
      </c>
      <c r="C51" s="161"/>
      <c r="D51" s="165" t="s">
        <v>178</v>
      </c>
      <c r="E51" s="151">
        <v>10</v>
      </c>
      <c r="F51" s="131"/>
      <c r="G51" s="155">
        <f>E51*F51</f>
        <v>0</v>
      </c>
    </row>
    <row r="52" spans="1:7" ht="14.25" customHeight="1" x14ac:dyDescent="0.2">
      <c r="A52" s="160"/>
      <c r="B52" s="193" t="s">
        <v>202</v>
      </c>
      <c r="C52" s="161"/>
      <c r="D52" s="165"/>
      <c r="E52" s="151"/>
      <c r="F52" s="61"/>
      <c r="G52" s="61"/>
    </row>
    <row r="53" spans="1:7" ht="14.25" customHeight="1" x14ac:dyDescent="0.2">
      <c r="A53" s="160"/>
      <c r="B53" s="193" t="s">
        <v>203</v>
      </c>
      <c r="C53" s="161"/>
      <c r="D53" s="165"/>
      <c r="E53" s="151"/>
      <c r="F53" s="61"/>
      <c r="G53" s="61"/>
    </row>
    <row r="54" spans="1:7" ht="14.25" customHeight="1" x14ac:dyDescent="0.2">
      <c r="A54" s="160"/>
      <c r="B54" s="169" t="s">
        <v>204</v>
      </c>
      <c r="C54" s="161"/>
      <c r="D54" s="165"/>
      <c r="E54" s="151"/>
      <c r="F54" s="61"/>
      <c r="G54" s="61"/>
    </row>
    <row r="55" spans="1:7" ht="14.25" customHeight="1" x14ac:dyDescent="0.2">
      <c r="A55" s="160"/>
      <c r="B55" s="194" t="s">
        <v>205</v>
      </c>
      <c r="C55" s="161"/>
      <c r="D55" s="165"/>
      <c r="E55" s="151"/>
      <c r="F55" s="61"/>
      <c r="G55" s="61"/>
    </row>
    <row r="56" spans="1:7" ht="14.25" customHeight="1" x14ac:dyDescent="0.2">
      <c r="A56" s="160"/>
      <c r="B56" s="194"/>
      <c r="C56" s="161"/>
      <c r="D56" s="165"/>
      <c r="E56" s="151"/>
      <c r="F56" s="61"/>
      <c r="G56" s="61"/>
    </row>
    <row r="57" spans="1:7" ht="14.25" customHeight="1" x14ac:dyDescent="0.2">
      <c r="A57" s="160" t="s">
        <v>206</v>
      </c>
      <c r="B57" s="193" t="s">
        <v>201</v>
      </c>
      <c r="C57" s="161"/>
      <c r="D57" s="165" t="s">
        <v>178</v>
      </c>
      <c r="E57" s="151">
        <v>10</v>
      </c>
      <c r="F57" s="131"/>
      <c r="G57" s="155">
        <f>E57*F57</f>
        <v>0</v>
      </c>
    </row>
    <row r="58" spans="1:7" ht="14.25" customHeight="1" x14ac:dyDescent="0.2">
      <c r="A58" s="160"/>
      <c r="B58" s="193" t="s">
        <v>207</v>
      </c>
      <c r="C58" s="161"/>
      <c r="D58" s="165"/>
      <c r="E58" s="151"/>
      <c r="F58" s="61"/>
      <c r="G58" s="61"/>
    </row>
    <row r="59" spans="1:7" ht="14.25" customHeight="1" x14ac:dyDescent="0.2">
      <c r="A59" s="160"/>
      <c r="B59" s="193" t="s">
        <v>203</v>
      </c>
      <c r="C59" s="161"/>
      <c r="D59" s="165"/>
      <c r="E59" s="151"/>
      <c r="F59" s="130"/>
      <c r="G59" s="158"/>
    </row>
    <row r="60" spans="1:7" ht="14.25" customHeight="1" x14ac:dyDescent="0.2">
      <c r="A60" s="160"/>
      <c r="B60" s="169" t="s">
        <v>204</v>
      </c>
      <c r="C60" s="161"/>
      <c r="D60" s="165"/>
      <c r="E60" s="151"/>
      <c r="F60" s="130"/>
      <c r="G60" s="158"/>
    </row>
    <row r="61" spans="1:7" ht="14.25" customHeight="1" x14ac:dyDescent="0.2">
      <c r="A61" s="160"/>
      <c r="B61" s="194" t="s">
        <v>271</v>
      </c>
      <c r="C61" s="161"/>
      <c r="D61" s="165"/>
      <c r="E61" s="151"/>
      <c r="F61" s="130"/>
      <c r="G61" s="137"/>
    </row>
    <row r="62" spans="1:7" ht="14.25" customHeight="1" x14ac:dyDescent="0.2">
      <c r="A62" s="160"/>
      <c r="B62" s="194" t="s">
        <v>272</v>
      </c>
      <c r="C62" s="161"/>
      <c r="D62" s="165"/>
      <c r="E62" s="151"/>
      <c r="F62" s="130"/>
      <c r="G62" s="137"/>
    </row>
    <row r="63" spans="1:7" ht="14.25" customHeight="1" x14ac:dyDescent="0.2">
      <c r="A63" s="160"/>
      <c r="B63" s="194"/>
      <c r="C63" s="161"/>
      <c r="D63" s="165"/>
      <c r="E63" s="151"/>
      <c r="F63" s="130"/>
      <c r="G63" s="137"/>
    </row>
    <row r="64" spans="1:7" ht="14.25" customHeight="1" x14ac:dyDescent="0.2">
      <c r="A64" s="160" t="s">
        <v>208</v>
      </c>
      <c r="B64" s="192" t="s">
        <v>273</v>
      </c>
      <c r="C64" s="161"/>
      <c r="D64" s="165" t="s">
        <v>176</v>
      </c>
      <c r="E64" s="151">
        <v>24</v>
      </c>
      <c r="F64" s="131"/>
      <c r="G64" s="155">
        <f>E64*F64</f>
        <v>0</v>
      </c>
    </row>
    <row r="65" spans="1:7" ht="14.25" customHeight="1" x14ac:dyDescent="0.2">
      <c r="A65" s="160"/>
      <c r="B65" s="192" t="s">
        <v>274</v>
      </c>
      <c r="C65" s="161"/>
      <c r="D65" s="165"/>
      <c r="E65" s="151"/>
      <c r="F65" s="130"/>
      <c r="G65" s="137"/>
    </row>
    <row r="66" spans="1:7" ht="14.25" customHeight="1" x14ac:dyDescent="0.2">
      <c r="A66" s="160"/>
      <c r="B66" s="194"/>
      <c r="C66" s="161"/>
      <c r="D66" s="165"/>
      <c r="E66" s="151"/>
      <c r="F66" s="130"/>
      <c r="G66" s="137"/>
    </row>
    <row r="67" spans="1:7" ht="14.25" customHeight="1" x14ac:dyDescent="0.2">
      <c r="A67" s="160" t="s">
        <v>209</v>
      </c>
      <c r="B67" s="192" t="s">
        <v>275</v>
      </c>
      <c r="C67" s="161"/>
      <c r="D67" s="165" t="s">
        <v>178</v>
      </c>
      <c r="E67" s="151">
        <v>1</v>
      </c>
      <c r="F67" s="131"/>
      <c r="G67" s="155">
        <f>E67*F67</f>
        <v>0</v>
      </c>
    </row>
    <row r="68" spans="1:7" ht="14.25" customHeight="1" x14ac:dyDescent="0.2">
      <c r="A68" s="160"/>
      <c r="B68" s="192" t="s">
        <v>276</v>
      </c>
      <c r="C68" s="161"/>
      <c r="D68" s="165"/>
      <c r="E68" s="151"/>
      <c r="F68" s="130"/>
      <c r="G68" s="137"/>
    </row>
    <row r="69" spans="1:7" ht="14.25" customHeight="1" x14ac:dyDescent="0.2">
      <c r="A69" s="160"/>
      <c r="B69" s="192"/>
      <c r="C69" s="161"/>
      <c r="D69" s="165"/>
      <c r="E69" s="151"/>
      <c r="F69" s="130"/>
      <c r="G69" s="137"/>
    </row>
    <row r="70" spans="1:7" ht="14.25" customHeight="1" x14ac:dyDescent="0.2">
      <c r="A70" s="160" t="s">
        <v>210</v>
      </c>
      <c r="B70" s="192" t="s">
        <v>277</v>
      </c>
      <c r="C70" s="161"/>
      <c r="D70" s="165" t="s">
        <v>178</v>
      </c>
      <c r="E70" s="151">
        <v>1</v>
      </c>
      <c r="F70" s="131"/>
      <c r="G70" s="155">
        <f>E70*F70</f>
        <v>0</v>
      </c>
    </row>
    <row r="71" spans="1:7" ht="14.25" customHeight="1" x14ac:dyDescent="0.2">
      <c r="A71" s="160"/>
      <c r="B71" s="192"/>
      <c r="C71" s="161"/>
      <c r="D71" s="165"/>
      <c r="E71" s="151"/>
      <c r="F71" s="130"/>
      <c r="G71" s="137"/>
    </row>
    <row r="72" spans="1:7" ht="14.25" customHeight="1" x14ac:dyDescent="0.2">
      <c r="A72" s="160" t="s">
        <v>211</v>
      </c>
      <c r="B72" s="195" t="s">
        <v>212</v>
      </c>
      <c r="C72" s="161"/>
      <c r="D72" s="165" t="s">
        <v>213</v>
      </c>
      <c r="E72" s="151">
        <v>12</v>
      </c>
      <c r="F72" s="131"/>
      <c r="G72" s="155">
        <f>E72*F72</f>
        <v>0</v>
      </c>
    </row>
    <row r="73" spans="1:7" ht="14.25" customHeight="1" x14ac:dyDescent="0.2">
      <c r="A73" s="160"/>
      <c r="B73" s="194"/>
      <c r="C73" s="161"/>
      <c r="D73" s="165"/>
      <c r="E73" s="151"/>
      <c r="F73" s="130"/>
      <c r="G73" s="137"/>
    </row>
    <row r="74" spans="1:7" ht="14.25" customHeight="1" x14ac:dyDescent="0.2">
      <c r="A74" s="160" t="s">
        <v>214</v>
      </c>
      <c r="B74" s="169" t="s">
        <v>278</v>
      </c>
      <c r="C74" s="161"/>
      <c r="D74" s="165" t="s">
        <v>176</v>
      </c>
      <c r="E74" s="151">
        <v>280</v>
      </c>
      <c r="F74" s="131"/>
      <c r="G74" s="155">
        <f>E74*F74</f>
        <v>0</v>
      </c>
    </row>
    <row r="75" spans="1:7" ht="14.25" customHeight="1" x14ac:dyDescent="0.2">
      <c r="A75" s="160"/>
      <c r="B75" s="169"/>
      <c r="C75" s="161"/>
      <c r="D75" s="165"/>
      <c r="E75" s="151"/>
      <c r="F75" s="130"/>
      <c r="G75" s="158"/>
    </row>
    <row r="76" spans="1:7" ht="14.25" customHeight="1" x14ac:dyDescent="0.2">
      <c r="A76" s="160" t="s">
        <v>215</v>
      </c>
      <c r="B76" s="169" t="s">
        <v>279</v>
      </c>
      <c r="C76" s="161"/>
      <c r="D76" s="165" t="s">
        <v>176</v>
      </c>
      <c r="E76" s="151">
        <v>280</v>
      </c>
      <c r="F76" s="131"/>
      <c r="G76" s="155">
        <f>E76*F76</f>
        <v>0</v>
      </c>
    </row>
    <row r="77" spans="1:7" ht="14.25" customHeight="1" x14ac:dyDescent="0.2">
      <c r="A77" s="160"/>
      <c r="B77" s="169" t="s">
        <v>280</v>
      </c>
      <c r="C77" s="161"/>
      <c r="D77" s="165"/>
      <c r="E77" s="151"/>
      <c r="F77" s="130"/>
      <c r="G77" s="158"/>
    </row>
    <row r="78" spans="1:7" ht="14.25" customHeight="1" x14ac:dyDescent="0.2">
      <c r="A78" s="160"/>
      <c r="B78" s="169"/>
      <c r="C78" s="161"/>
      <c r="D78" s="165"/>
      <c r="E78" s="151"/>
      <c r="F78" s="130"/>
      <c r="G78" s="137"/>
    </row>
    <row r="79" spans="1:7" ht="14.25" customHeight="1" x14ac:dyDescent="0.2">
      <c r="A79" s="160" t="s">
        <v>216</v>
      </c>
      <c r="B79" s="169" t="s">
        <v>217</v>
      </c>
      <c r="C79" s="161"/>
      <c r="D79" s="165" t="s">
        <v>175</v>
      </c>
      <c r="E79" s="151">
        <v>680</v>
      </c>
      <c r="F79" s="131"/>
      <c r="G79" s="155">
        <f>E79*F79</f>
        <v>0</v>
      </c>
    </row>
    <row r="80" spans="1:7" ht="14.25" customHeight="1" x14ac:dyDescent="0.2">
      <c r="A80" s="160"/>
      <c r="B80" s="169"/>
      <c r="C80" s="161"/>
      <c r="D80" s="165"/>
      <c r="E80" s="151"/>
      <c r="F80" s="130"/>
      <c r="G80" s="158"/>
    </row>
    <row r="81" spans="1:7" ht="14.25" customHeight="1" x14ac:dyDescent="0.2">
      <c r="A81" s="160" t="s">
        <v>218</v>
      </c>
      <c r="B81" s="196" t="s">
        <v>281</v>
      </c>
      <c r="C81" s="161"/>
      <c r="D81" s="165" t="s">
        <v>175</v>
      </c>
      <c r="E81" s="151">
        <v>88</v>
      </c>
      <c r="F81" s="131"/>
      <c r="G81" s="155">
        <f>E81*F81</f>
        <v>0</v>
      </c>
    </row>
    <row r="82" spans="1:7" ht="14.25" customHeight="1" x14ac:dyDescent="0.2">
      <c r="A82" s="160"/>
      <c r="B82" s="196" t="s">
        <v>282</v>
      </c>
      <c r="C82" s="161"/>
      <c r="D82" s="165"/>
      <c r="E82" s="151"/>
      <c r="F82" s="151"/>
      <c r="G82" s="158"/>
    </row>
    <row r="83" spans="1:7" ht="14.25" customHeight="1" x14ac:dyDescent="0.2">
      <c r="A83" s="160"/>
      <c r="B83" s="169"/>
      <c r="C83" s="161"/>
      <c r="D83" s="165"/>
      <c r="E83" s="151"/>
      <c r="F83" s="130"/>
      <c r="G83" s="137"/>
    </row>
    <row r="84" spans="1:7" ht="14.25" customHeight="1" x14ac:dyDescent="0.2">
      <c r="A84" s="160" t="s">
        <v>219</v>
      </c>
      <c r="B84" s="196" t="s">
        <v>283</v>
      </c>
      <c r="C84" s="161"/>
      <c r="D84" s="165" t="s">
        <v>175</v>
      </c>
      <c r="E84" s="151">
        <v>88</v>
      </c>
      <c r="F84" s="131"/>
      <c r="G84" s="155">
        <f>E84*F84</f>
        <v>0</v>
      </c>
    </row>
    <row r="85" spans="1:7" ht="14.25" customHeight="1" x14ac:dyDescent="0.2">
      <c r="A85" s="160"/>
      <c r="B85" s="196" t="s">
        <v>284</v>
      </c>
      <c r="C85" s="161"/>
      <c r="D85" s="165"/>
      <c r="E85" s="151"/>
      <c r="F85" s="151"/>
      <c r="G85" s="158"/>
    </row>
    <row r="86" spans="1:7" ht="14.25" customHeight="1" x14ac:dyDescent="0.2">
      <c r="A86" s="160"/>
      <c r="B86" s="169"/>
      <c r="C86" s="161"/>
      <c r="D86" s="165"/>
      <c r="E86" s="151"/>
      <c r="F86" s="130"/>
      <c r="G86" s="137"/>
    </row>
    <row r="87" spans="1:7" ht="14.25" customHeight="1" x14ac:dyDescent="0.2">
      <c r="A87" s="160" t="s">
        <v>220</v>
      </c>
      <c r="B87" s="196" t="s">
        <v>221</v>
      </c>
      <c r="C87" s="161"/>
      <c r="D87" s="165" t="s">
        <v>176</v>
      </c>
      <c r="E87" s="151">
        <v>36</v>
      </c>
      <c r="F87" s="131"/>
      <c r="G87" s="155">
        <f>E87*F87</f>
        <v>0</v>
      </c>
    </row>
    <row r="88" spans="1:7" ht="14.25" customHeight="1" x14ac:dyDescent="0.2">
      <c r="A88" s="160"/>
      <c r="B88" s="169"/>
      <c r="C88" s="161"/>
      <c r="D88" s="165"/>
      <c r="E88" s="151"/>
      <c r="F88" s="130"/>
      <c r="G88" s="158"/>
    </row>
    <row r="89" spans="1:7" ht="14.25" customHeight="1" x14ac:dyDescent="0.2">
      <c r="A89" s="160" t="s">
        <v>222</v>
      </c>
      <c r="B89" s="197" t="s">
        <v>285</v>
      </c>
      <c r="C89" s="161"/>
      <c r="D89" s="165" t="s">
        <v>176</v>
      </c>
      <c r="E89" s="151">
        <v>18</v>
      </c>
      <c r="F89" s="131"/>
      <c r="G89" s="155">
        <f>E89*F89</f>
        <v>0</v>
      </c>
    </row>
    <row r="90" spans="1:7" ht="14.25" customHeight="1" x14ac:dyDescent="0.2">
      <c r="A90" s="160"/>
      <c r="B90" s="197" t="s">
        <v>286</v>
      </c>
      <c r="C90" s="161"/>
      <c r="D90" s="165"/>
      <c r="E90" s="151"/>
      <c r="F90" s="151"/>
      <c r="G90" s="158"/>
    </row>
    <row r="91" spans="1:7" ht="14.25" customHeight="1" x14ac:dyDescent="0.2">
      <c r="A91" s="160"/>
      <c r="B91" s="197" t="s">
        <v>287</v>
      </c>
      <c r="C91" s="161"/>
      <c r="D91" s="165"/>
      <c r="E91" s="151"/>
      <c r="F91" s="151"/>
      <c r="G91" s="158"/>
    </row>
    <row r="92" spans="1:7" ht="14.25" customHeight="1" x14ac:dyDescent="0.2">
      <c r="A92" s="160"/>
      <c r="B92" s="197" t="s">
        <v>288</v>
      </c>
      <c r="C92" s="161"/>
      <c r="D92" s="165"/>
      <c r="E92" s="151"/>
      <c r="F92" s="151"/>
      <c r="G92" s="158"/>
    </row>
    <row r="93" spans="1:7" ht="14.25" customHeight="1" x14ac:dyDescent="0.2">
      <c r="A93" s="160"/>
      <c r="B93" s="169"/>
      <c r="C93" s="161"/>
      <c r="D93" s="165"/>
      <c r="E93" s="151"/>
      <c r="F93" s="130"/>
      <c r="G93" s="137"/>
    </row>
    <row r="94" spans="1:7" ht="14.25" customHeight="1" x14ac:dyDescent="0.2">
      <c r="A94" s="160" t="s">
        <v>223</v>
      </c>
      <c r="B94" s="197" t="s">
        <v>289</v>
      </c>
      <c r="C94" s="161"/>
      <c r="D94" s="165" t="s">
        <v>178</v>
      </c>
      <c r="E94" s="151">
        <v>6</v>
      </c>
      <c r="F94" s="131"/>
      <c r="G94" s="155">
        <f>E94*F94</f>
        <v>0</v>
      </c>
    </row>
    <row r="95" spans="1:7" ht="14.25" customHeight="1" x14ac:dyDescent="0.2">
      <c r="A95" s="160"/>
      <c r="B95" s="197" t="s">
        <v>290</v>
      </c>
      <c r="C95" s="161"/>
      <c r="D95" s="165"/>
      <c r="E95" s="151"/>
      <c r="F95" s="151"/>
      <c r="G95" s="158"/>
    </row>
    <row r="96" spans="1:7" ht="14.25" customHeight="1" x14ac:dyDescent="0.2">
      <c r="A96" s="160"/>
      <c r="B96" s="197" t="s">
        <v>291</v>
      </c>
      <c r="C96" s="161"/>
      <c r="D96" s="165"/>
      <c r="E96" s="151"/>
      <c r="F96" s="151"/>
      <c r="G96" s="158"/>
    </row>
    <row r="97" spans="1:7" ht="14.25" customHeight="1" x14ac:dyDescent="0.2">
      <c r="A97" s="160"/>
      <c r="B97" s="197" t="s">
        <v>292</v>
      </c>
      <c r="C97" s="161"/>
      <c r="D97" s="165"/>
      <c r="E97" s="151"/>
      <c r="F97" s="151"/>
      <c r="G97" s="158"/>
    </row>
    <row r="98" spans="1:7" ht="14.25" customHeight="1" x14ac:dyDescent="0.2">
      <c r="A98" s="160"/>
      <c r="B98" s="197" t="s">
        <v>293</v>
      </c>
      <c r="C98" s="161"/>
      <c r="D98" s="165"/>
      <c r="E98" s="151"/>
      <c r="F98" s="151"/>
      <c r="G98" s="158"/>
    </row>
    <row r="99" spans="1:7" ht="14.25" customHeight="1" x14ac:dyDescent="0.2">
      <c r="A99" s="160"/>
      <c r="B99" s="197"/>
      <c r="C99" s="161"/>
      <c r="D99" s="165"/>
      <c r="E99" s="151"/>
      <c r="F99" s="130"/>
      <c r="G99" s="137"/>
    </row>
    <row r="100" spans="1:7" ht="14.25" customHeight="1" x14ac:dyDescent="0.2">
      <c r="A100" s="160" t="s">
        <v>224</v>
      </c>
      <c r="B100" s="197" t="s">
        <v>225</v>
      </c>
      <c r="C100" s="161"/>
      <c r="D100" s="165" t="s">
        <v>213</v>
      </c>
      <c r="E100" s="151">
        <v>110</v>
      </c>
      <c r="F100" s="131"/>
      <c r="G100" s="155">
        <f>E100*F100</f>
        <v>0</v>
      </c>
    </row>
    <row r="101" spans="1:7" ht="14.25" customHeight="1" x14ac:dyDescent="0.2">
      <c r="A101" s="160"/>
      <c r="B101" s="169"/>
      <c r="C101" s="161"/>
      <c r="D101" s="165"/>
      <c r="E101" s="151"/>
      <c r="F101" s="130"/>
      <c r="G101" s="137"/>
    </row>
    <row r="102" spans="1:7" ht="14.25" customHeight="1" x14ac:dyDescent="0.2">
      <c r="A102" s="160" t="s">
        <v>226</v>
      </c>
      <c r="B102" s="169" t="s">
        <v>227</v>
      </c>
      <c r="C102" s="161"/>
      <c r="D102" s="165" t="s">
        <v>176</v>
      </c>
      <c r="E102" s="151">
        <v>66</v>
      </c>
      <c r="F102" s="131"/>
      <c r="G102" s="155">
        <f>E102*F102</f>
        <v>0</v>
      </c>
    </row>
    <row r="103" spans="1:7" ht="14.25" customHeight="1" x14ac:dyDescent="0.2">
      <c r="A103" s="160"/>
      <c r="B103" s="163"/>
      <c r="C103" s="161"/>
      <c r="D103" s="162"/>
      <c r="E103" s="151"/>
      <c r="F103" s="130"/>
      <c r="G103" s="137"/>
    </row>
    <row r="104" spans="1:7" ht="14.25" customHeight="1" x14ac:dyDescent="0.2">
      <c r="A104" s="160" t="s">
        <v>228</v>
      </c>
      <c r="B104" s="163" t="s">
        <v>169</v>
      </c>
      <c r="C104" s="161"/>
      <c r="D104" s="165" t="s">
        <v>2</v>
      </c>
      <c r="E104" s="151">
        <v>8</v>
      </c>
      <c r="F104" s="131"/>
      <c r="G104" s="155">
        <f>E104*F104</f>
        <v>0</v>
      </c>
    </row>
    <row r="105" spans="1:7" ht="14.25" customHeight="1" x14ac:dyDescent="0.2">
      <c r="A105" s="160"/>
      <c r="B105" s="163"/>
      <c r="C105" s="161"/>
      <c r="D105" s="165"/>
      <c r="E105" s="151"/>
      <c r="F105" s="130"/>
      <c r="G105" s="158"/>
    </row>
    <row r="106" spans="1:7" ht="14.25" customHeight="1" x14ac:dyDescent="0.2">
      <c r="A106" s="160" t="s">
        <v>229</v>
      </c>
      <c r="B106" s="163" t="s">
        <v>170</v>
      </c>
      <c r="C106" s="161"/>
      <c r="D106" s="165" t="s">
        <v>2</v>
      </c>
      <c r="E106" s="151">
        <v>2</v>
      </c>
      <c r="F106" s="131"/>
      <c r="G106" s="155">
        <f>E106*F106</f>
        <v>0</v>
      </c>
    </row>
    <row r="107" spans="1:7" ht="14.25" customHeight="1" x14ac:dyDescent="0.2">
      <c r="A107" s="160"/>
      <c r="B107" s="163"/>
      <c r="C107" s="161"/>
      <c r="D107" s="165"/>
      <c r="E107" s="151"/>
      <c r="F107" s="130"/>
      <c r="G107" s="137"/>
    </row>
    <row r="108" spans="1:7" ht="14.25" customHeight="1" x14ac:dyDescent="0.2">
      <c r="A108" s="160" t="s">
        <v>230</v>
      </c>
      <c r="B108" s="163" t="s">
        <v>231</v>
      </c>
      <c r="C108" s="161"/>
      <c r="D108" s="165" t="s">
        <v>176</v>
      </c>
      <c r="E108" s="151">
        <v>162</v>
      </c>
      <c r="F108" s="131"/>
      <c r="G108" s="155">
        <f>E108*F108</f>
        <v>0</v>
      </c>
    </row>
    <row r="109" spans="1:7" ht="14.25" customHeight="1" x14ac:dyDescent="0.2">
      <c r="A109" s="160"/>
      <c r="B109" s="163"/>
      <c r="C109" s="161"/>
      <c r="D109" s="165"/>
      <c r="E109" s="151"/>
      <c r="F109" s="130"/>
      <c r="G109" s="137"/>
    </row>
    <row r="110" spans="1:7" ht="14.25" customHeight="1" x14ac:dyDescent="0.2">
      <c r="A110" s="160" t="s">
        <v>232</v>
      </c>
      <c r="B110" s="163" t="s">
        <v>171</v>
      </c>
      <c r="C110" s="161"/>
      <c r="D110" s="165" t="s">
        <v>175</v>
      </c>
      <c r="E110" s="151">
        <v>680</v>
      </c>
      <c r="F110" s="131"/>
      <c r="G110" s="155">
        <f>E110*F110</f>
        <v>0</v>
      </c>
    </row>
    <row r="111" spans="1:7" ht="14.25" customHeight="1" x14ac:dyDescent="0.2">
      <c r="A111" s="160"/>
      <c r="B111" s="163"/>
      <c r="C111" s="161"/>
      <c r="D111" s="165"/>
      <c r="E111" s="151"/>
      <c r="F111" s="130"/>
      <c r="G111" s="158"/>
    </row>
    <row r="112" spans="1:7" ht="14.25" customHeight="1" x14ac:dyDescent="0.2">
      <c r="A112" s="166" t="s">
        <v>233</v>
      </c>
      <c r="B112" s="167" t="s">
        <v>172</v>
      </c>
      <c r="C112" s="161"/>
      <c r="D112" s="152" t="s">
        <v>175</v>
      </c>
      <c r="E112" s="151">
        <v>156</v>
      </c>
      <c r="F112" s="131"/>
      <c r="G112" s="155">
        <f>E112*F112</f>
        <v>0</v>
      </c>
    </row>
    <row r="113" spans="1:7" ht="14.25" customHeight="1" x14ac:dyDescent="0.2">
      <c r="A113" s="166"/>
      <c r="B113" s="167"/>
      <c r="C113" s="161"/>
      <c r="D113" s="152"/>
      <c r="E113" s="151"/>
      <c r="F113" s="130"/>
      <c r="G113" s="137"/>
    </row>
    <row r="114" spans="1:7" ht="14.25" customHeight="1" x14ac:dyDescent="0.2">
      <c r="A114" s="166" t="s">
        <v>234</v>
      </c>
      <c r="B114" s="167" t="s">
        <v>173</v>
      </c>
      <c r="C114" s="161"/>
      <c r="D114" s="152" t="s">
        <v>176</v>
      </c>
      <c r="E114" s="151">
        <v>122</v>
      </c>
      <c r="F114" s="131"/>
      <c r="G114" s="155">
        <f>E114*F114</f>
        <v>0</v>
      </c>
    </row>
    <row r="115" spans="1:7" ht="14.25" customHeight="1" x14ac:dyDescent="0.2">
      <c r="A115" s="166"/>
      <c r="B115" s="167"/>
      <c r="C115" s="161"/>
      <c r="D115" s="152"/>
      <c r="E115" s="151"/>
      <c r="F115" s="130"/>
      <c r="G115" s="137"/>
    </row>
    <row r="116" spans="1:7" ht="14.25" customHeight="1" x14ac:dyDescent="0.2">
      <c r="A116" s="166" t="s">
        <v>235</v>
      </c>
      <c r="B116" s="167" t="s">
        <v>174</v>
      </c>
      <c r="C116" s="161"/>
      <c r="D116" s="152" t="s">
        <v>177</v>
      </c>
      <c r="E116" s="151">
        <v>16</v>
      </c>
      <c r="F116" s="131"/>
      <c r="G116" s="155">
        <f>E116*F116</f>
        <v>0</v>
      </c>
    </row>
    <row r="117" spans="1:7" ht="14.25" customHeight="1" x14ac:dyDescent="0.2">
      <c r="A117" s="166"/>
      <c r="B117" s="167"/>
      <c r="C117" s="161"/>
      <c r="D117" s="152"/>
      <c r="E117" s="151"/>
      <c r="F117" s="130"/>
      <c r="G117" s="158"/>
    </row>
    <row r="118" spans="1:7" ht="14.25" customHeight="1" x14ac:dyDescent="0.2">
      <c r="A118" s="166" t="s">
        <v>236</v>
      </c>
      <c r="B118" s="167" t="s">
        <v>237</v>
      </c>
      <c r="C118" s="168"/>
      <c r="D118" s="152" t="s">
        <v>179</v>
      </c>
      <c r="E118" s="151">
        <v>850</v>
      </c>
      <c r="F118" s="131"/>
      <c r="G118" s="155">
        <f>E118*F118</f>
        <v>0</v>
      </c>
    </row>
    <row r="119" spans="1:7" ht="14.25" customHeight="1" x14ac:dyDescent="0.2">
      <c r="A119" s="159"/>
      <c r="B119" s="150"/>
      <c r="C119" s="168"/>
      <c r="D119" s="152"/>
      <c r="E119" s="151"/>
      <c r="F119" s="130"/>
      <c r="G119" s="137"/>
    </row>
    <row r="120" spans="1:7" ht="14.25" customHeight="1" x14ac:dyDescent="0.2">
      <c r="A120" s="157" t="s">
        <v>238</v>
      </c>
      <c r="B120" s="45" t="s">
        <v>149</v>
      </c>
      <c r="C120" s="61"/>
      <c r="D120" s="153"/>
      <c r="E120" s="154"/>
      <c r="F120" s="130"/>
      <c r="G120" s="137"/>
    </row>
    <row r="121" spans="1:7" ht="14.25" customHeight="1" x14ac:dyDescent="0.2">
      <c r="A121" s="157"/>
      <c r="B121" s="45" t="s">
        <v>184</v>
      </c>
      <c r="C121" s="61"/>
      <c r="D121" s="152" t="s">
        <v>2</v>
      </c>
      <c r="E121" s="151">
        <v>1</v>
      </c>
      <c r="F121" s="131"/>
      <c r="G121" s="158">
        <f>E121*F121</f>
        <v>0</v>
      </c>
    </row>
    <row r="122" spans="1:7" ht="14.25" customHeight="1" x14ac:dyDescent="0.2">
      <c r="A122" s="157"/>
      <c r="B122" s="45"/>
      <c r="C122" s="61"/>
      <c r="D122" s="152"/>
      <c r="E122" s="151"/>
      <c r="F122" s="151"/>
      <c r="G122" s="158"/>
    </row>
    <row r="123" spans="1:7" ht="14.25" customHeight="1" x14ac:dyDescent="0.2">
      <c r="A123" s="157" t="s">
        <v>239</v>
      </c>
      <c r="B123" s="45" t="s">
        <v>182</v>
      </c>
      <c r="C123" s="61"/>
      <c r="D123" s="152" t="s">
        <v>2</v>
      </c>
      <c r="E123" s="151">
        <v>1</v>
      </c>
      <c r="F123" s="131"/>
      <c r="G123" s="158">
        <f>E123*F123</f>
        <v>0</v>
      </c>
    </row>
    <row r="124" spans="1:7" ht="14.25" customHeight="1" x14ac:dyDescent="0.2">
      <c r="A124" s="157"/>
      <c r="B124" s="45"/>
      <c r="C124" s="61"/>
      <c r="D124" s="152"/>
      <c r="E124" s="151"/>
      <c r="F124" s="151"/>
      <c r="G124" s="158"/>
    </row>
    <row r="125" spans="1:7" ht="14.25" customHeight="1" x14ac:dyDescent="0.2">
      <c r="A125" s="157" t="s">
        <v>240</v>
      </c>
      <c r="B125" s="45" t="s">
        <v>147</v>
      </c>
      <c r="C125" s="61"/>
      <c r="D125" s="152" t="s">
        <v>148</v>
      </c>
      <c r="E125" s="151">
        <v>5</v>
      </c>
      <c r="F125" s="61"/>
      <c r="G125" s="158">
        <f>(SUM(G5:G123)*E125)/100</f>
        <v>0</v>
      </c>
    </row>
    <row r="126" spans="1:7" ht="14.25" customHeight="1" x14ac:dyDescent="0.2">
      <c r="A126" s="46"/>
      <c r="B126" s="47"/>
      <c r="C126" s="48"/>
      <c r="D126" s="49"/>
      <c r="E126" s="50"/>
      <c r="F126" s="135"/>
      <c r="G126" s="51"/>
    </row>
    <row r="127" spans="1:7" ht="14.25" customHeight="1" x14ac:dyDescent="0.25">
      <c r="A127" s="62"/>
      <c r="B127" s="35" t="s">
        <v>181</v>
      </c>
      <c r="C127" s="36"/>
      <c r="D127" s="36"/>
      <c r="E127" s="37"/>
      <c r="F127" s="38"/>
      <c r="G127" s="156">
        <f>SUM(G4:G126)</f>
        <v>0</v>
      </c>
    </row>
    <row r="128" spans="1:7" x14ac:dyDescent="0.2">
      <c r="A128" s="1"/>
      <c r="B128" s="2"/>
      <c r="C128" s="2"/>
      <c r="D128" s="2"/>
      <c r="E128" s="2"/>
      <c r="F128" s="4"/>
      <c r="G128" s="3"/>
    </row>
  </sheetData>
  <sheetProtection algorithmName="SHA-512" hashValue="vEWAz03o83JvPL1Qyq9IMWJMl0tR7tPkeAa2+3TQ4G4amTWYmSg3Icc9U3O70pHi+d4prGzVGfew4XY1YFr8xg==" saltValue="pG4EBcWbY26IwNFViHGwwA==" spinCount="100000" sheet="1" objects="1" scenarios="1" selectLockedCells="1"/>
  <mergeCells count="1">
    <mergeCell ref="B2:F2"/>
  </mergeCells>
  <conditionalFormatting sqref="F47">
    <cfRule type="expression" dxfId="43" priority="28">
      <formula>F47=""</formula>
    </cfRule>
  </conditionalFormatting>
  <conditionalFormatting sqref="F49">
    <cfRule type="expression" dxfId="42" priority="27">
      <formula>F49=""</formula>
    </cfRule>
  </conditionalFormatting>
  <conditionalFormatting sqref="F51">
    <cfRule type="expression" dxfId="41" priority="26">
      <formula>F51=""</formula>
    </cfRule>
  </conditionalFormatting>
  <conditionalFormatting sqref="F57">
    <cfRule type="expression" dxfId="40" priority="25">
      <formula>F57=""</formula>
    </cfRule>
  </conditionalFormatting>
  <conditionalFormatting sqref="F64">
    <cfRule type="expression" dxfId="39" priority="24">
      <formula>F64=""</formula>
    </cfRule>
  </conditionalFormatting>
  <conditionalFormatting sqref="F67">
    <cfRule type="expression" dxfId="38" priority="23">
      <formula>F67=""</formula>
    </cfRule>
  </conditionalFormatting>
  <conditionalFormatting sqref="F70">
    <cfRule type="expression" dxfId="37" priority="22">
      <formula>F70=""</formula>
    </cfRule>
  </conditionalFormatting>
  <conditionalFormatting sqref="F74">
    <cfRule type="expression" dxfId="36" priority="20">
      <formula>F74=""</formula>
    </cfRule>
  </conditionalFormatting>
  <conditionalFormatting sqref="F76">
    <cfRule type="expression" dxfId="35" priority="19">
      <formula>F76=""</formula>
    </cfRule>
  </conditionalFormatting>
  <conditionalFormatting sqref="F102">
    <cfRule type="expression" dxfId="34" priority="11">
      <formula>F102=""</formula>
    </cfRule>
  </conditionalFormatting>
  <conditionalFormatting sqref="F79">
    <cfRule type="expression" dxfId="33" priority="18">
      <formula>F79=""</formula>
    </cfRule>
  </conditionalFormatting>
  <conditionalFormatting sqref="F81">
    <cfRule type="expression" dxfId="32" priority="17">
      <formula>F81=""</formula>
    </cfRule>
  </conditionalFormatting>
  <conditionalFormatting sqref="F84">
    <cfRule type="expression" dxfId="31" priority="16">
      <formula>F84=""</formula>
    </cfRule>
  </conditionalFormatting>
  <conditionalFormatting sqref="F87">
    <cfRule type="expression" dxfId="30" priority="15">
      <formula>F87=""</formula>
    </cfRule>
  </conditionalFormatting>
  <conditionalFormatting sqref="F89">
    <cfRule type="expression" dxfId="29" priority="14">
      <formula>F89=""</formula>
    </cfRule>
  </conditionalFormatting>
  <conditionalFormatting sqref="F94">
    <cfRule type="expression" dxfId="28" priority="13">
      <formula>F94=""</formula>
    </cfRule>
  </conditionalFormatting>
  <conditionalFormatting sqref="F100">
    <cfRule type="expression" dxfId="27" priority="12">
      <formula>F100=""</formula>
    </cfRule>
  </conditionalFormatting>
  <conditionalFormatting sqref="F104">
    <cfRule type="expression" dxfId="26" priority="10">
      <formula>F104=""</formula>
    </cfRule>
  </conditionalFormatting>
  <conditionalFormatting sqref="F106">
    <cfRule type="expression" dxfId="25" priority="9">
      <formula>F106=""</formula>
    </cfRule>
  </conditionalFormatting>
  <conditionalFormatting sqref="F108">
    <cfRule type="expression" dxfId="24" priority="8">
      <formula>F108=""</formula>
    </cfRule>
  </conditionalFormatting>
  <conditionalFormatting sqref="F110">
    <cfRule type="expression" dxfId="23" priority="7">
      <formula>F110=""</formula>
    </cfRule>
  </conditionalFormatting>
  <conditionalFormatting sqref="F5">
    <cfRule type="expression" dxfId="21" priority="43">
      <formula>F5=""</formula>
    </cfRule>
  </conditionalFormatting>
  <conditionalFormatting sqref="F10">
    <cfRule type="expression" dxfId="19" priority="42">
      <formula>F10=""</formula>
    </cfRule>
  </conditionalFormatting>
  <conditionalFormatting sqref="F13">
    <cfRule type="expression" dxfId="18" priority="41">
      <formula>F13=""</formula>
    </cfRule>
  </conditionalFormatting>
  <conditionalFormatting sqref="F16">
    <cfRule type="expression" dxfId="17" priority="40">
      <formula>F16=""</formula>
    </cfRule>
  </conditionalFormatting>
  <conditionalFormatting sqref="F18">
    <cfRule type="expression" dxfId="16" priority="39">
      <formula>F18=""</formula>
    </cfRule>
  </conditionalFormatting>
  <conditionalFormatting sqref="F21">
    <cfRule type="expression" dxfId="15" priority="38">
      <formula>F21=""</formula>
    </cfRule>
  </conditionalFormatting>
  <conditionalFormatting sqref="F25">
    <cfRule type="expression" dxfId="14" priority="36">
      <formula>F25=""</formula>
    </cfRule>
  </conditionalFormatting>
  <conditionalFormatting sqref="F27">
    <cfRule type="expression" dxfId="13" priority="35">
      <formula>F27=""</formula>
    </cfRule>
  </conditionalFormatting>
  <conditionalFormatting sqref="F30">
    <cfRule type="expression" dxfId="12" priority="34">
      <formula>F30=""</formula>
    </cfRule>
  </conditionalFormatting>
  <conditionalFormatting sqref="F33">
    <cfRule type="expression" dxfId="11" priority="33">
      <formula>F33=""</formula>
    </cfRule>
  </conditionalFormatting>
  <conditionalFormatting sqref="F36">
    <cfRule type="expression" dxfId="10" priority="32">
      <formula>F36=""</formula>
    </cfRule>
  </conditionalFormatting>
  <conditionalFormatting sqref="F39">
    <cfRule type="expression" dxfId="9" priority="31">
      <formula>F39=""</formula>
    </cfRule>
  </conditionalFormatting>
  <conditionalFormatting sqref="F41">
    <cfRule type="expression" dxfId="8" priority="30">
      <formula>F41=""</formula>
    </cfRule>
  </conditionalFormatting>
  <conditionalFormatting sqref="F45">
    <cfRule type="expression" dxfId="7" priority="29">
      <formula>F45=""</formula>
    </cfRule>
  </conditionalFormatting>
  <conditionalFormatting sqref="F72">
    <cfRule type="expression" dxfId="6" priority="21">
      <formula>F72=""</formula>
    </cfRule>
  </conditionalFormatting>
  <conditionalFormatting sqref="F112">
    <cfRule type="expression" dxfId="5" priority="6">
      <formula>F112=""</formula>
    </cfRule>
  </conditionalFormatting>
  <conditionalFormatting sqref="F114">
    <cfRule type="expression" dxfId="4" priority="5">
      <formula>F114=""</formula>
    </cfRule>
  </conditionalFormatting>
  <conditionalFormatting sqref="F116">
    <cfRule type="expression" dxfId="3" priority="4">
      <formula>F116=""</formula>
    </cfRule>
  </conditionalFormatting>
  <conditionalFormatting sqref="F118">
    <cfRule type="expression" dxfId="2" priority="3">
      <formula>F118=""</formula>
    </cfRule>
  </conditionalFormatting>
  <conditionalFormatting sqref="F121">
    <cfRule type="expression" dxfId="1" priority="2">
      <formula>F121=""</formula>
    </cfRule>
  </conditionalFormatting>
  <conditionalFormatting sqref="F123">
    <cfRule type="expression" dxfId="0" priority="1">
      <formula>F123=""</formula>
    </cfRule>
  </conditionalFormatting>
  <pageMargins left="0.7" right="0.7" top="0.75" bottom="0.75" header="0.3" footer="0.3"/>
  <pageSetup paperSize="9" scale="69" fitToHeight="0" orientation="portrait" r:id="rId1"/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REKAP SKUPNA</vt:lpstr>
      <vt:lpstr>Popis del</vt:lpstr>
      <vt:lpstr>'REKAP SKUPNA'!Področje_tiskanja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 Office</dc:creator>
  <cp:lastModifiedBy>Windows User</cp:lastModifiedBy>
  <cp:lastPrinted>2018-10-09T10:41:19Z</cp:lastPrinted>
  <dcterms:created xsi:type="dcterms:W3CDTF">2014-03-14T07:05:11Z</dcterms:created>
  <dcterms:modified xsi:type="dcterms:W3CDTF">2021-06-23T08:45:26Z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</Properties>
</file>