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rdg:443/GC/WebDav/2777/220861330/"/>
    </mc:Choice>
  </mc:AlternateContent>
  <bookViews>
    <workbookView xWindow="240" yWindow="75" windowWidth="23760" windowHeight="11940"/>
  </bookViews>
  <sheets>
    <sheet name="200  cene ponudba" sheetId="1" r:id="rId1"/>
  </sheets>
  <definedNames>
    <definedName name="_xlnm.Print_Area" localSheetId="0">'200  cene ponudba'!$A$1:$L$33</definedName>
    <definedName name="_xlnm.Print_Titles" localSheetId="0">'200  cene ponudba'!$2:$9</definedName>
  </definedNames>
  <calcPr calcId="162913"/>
</workbook>
</file>

<file path=xl/calcChain.xml><?xml version="1.0" encoding="utf-8"?>
<calcChain xmlns="http://schemas.openxmlformats.org/spreadsheetml/2006/main">
  <c r="E12" i="1" l="1"/>
  <c r="E26" i="1" s="1"/>
  <c r="E13" i="1"/>
  <c r="H10" i="1" l="1"/>
  <c r="I10" i="1" s="1"/>
  <c r="G11" i="1"/>
  <c r="H11" i="1" s="1"/>
  <c r="I11" i="1" s="1"/>
  <c r="G12" i="1"/>
  <c r="H12" i="1" s="1"/>
  <c r="I12" i="1" s="1"/>
  <c r="G13" i="1"/>
  <c r="H13" i="1" s="1"/>
  <c r="I13" i="1" s="1"/>
  <c r="G14" i="1"/>
  <c r="H14" i="1" s="1"/>
  <c r="I14" i="1" s="1"/>
  <c r="G15" i="1"/>
  <c r="H15" i="1" s="1"/>
  <c r="I15" i="1" s="1"/>
  <c r="G16" i="1"/>
  <c r="H16" i="1" s="1"/>
  <c r="I16" i="1" s="1"/>
  <c r="G17" i="1"/>
  <c r="H17" i="1" s="1"/>
  <c r="I17" i="1" s="1"/>
  <c r="G18" i="1"/>
  <c r="H18" i="1" s="1"/>
  <c r="I18" i="1" s="1"/>
  <c r="G19" i="1"/>
  <c r="H19" i="1" s="1"/>
  <c r="I19" i="1" s="1"/>
  <c r="G20" i="1"/>
  <c r="H20" i="1" s="1"/>
  <c r="I20" i="1" s="1"/>
  <c r="G21" i="1"/>
  <c r="H21" i="1" s="1"/>
  <c r="I21" i="1" s="1"/>
  <c r="G22" i="1"/>
  <c r="H22" i="1" s="1"/>
  <c r="I22" i="1" s="1"/>
  <c r="G23" i="1"/>
  <c r="H23" i="1" s="1"/>
  <c r="I23" i="1" s="1"/>
  <c r="G24" i="1"/>
  <c r="H24" i="1" s="1"/>
  <c r="I24" i="1" s="1"/>
  <c r="G25" i="1"/>
  <c r="H25" i="1" s="1"/>
  <c r="I25" i="1" s="1"/>
  <c r="J19" i="1" l="1"/>
  <c r="J18" i="1"/>
  <c r="J17" i="1"/>
  <c r="J16" i="1"/>
  <c r="J15" i="1"/>
  <c r="J14" i="1"/>
  <c r="J21" i="1"/>
  <c r="J20" i="1"/>
  <c r="J13" i="1"/>
  <c r="J12" i="1"/>
  <c r="J11" i="1"/>
  <c r="J25" i="1"/>
  <c r="J24" i="1"/>
  <c r="J23" i="1"/>
  <c r="J22" i="1"/>
  <c r="K16" i="1" l="1"/>
  <c r="L16" i="1" s="1"/>
  <c r="K15" i="1"/>
  <c r="L15" i="1" s="1"/>
  <c r="K17" i="1"/>
  <c r="L17" i="1" s="1"/>
  <c r="K14" i="1"/>
  <c r="L14" i="1" s="1"/>
  <c r="K18" i="1"/>
  <c r="L18" i="1" s="1"/>
  <c r="K19" i="1"/>
  <c r="L19" i="1" s="1"/>
  <c r="K20" i="1"/>
  <c r="L20" i="1" s="1"/>
  <c r="K13" i="1"/>
  <c r="L13" i="1" s="1"/>
  <c r="K21" i="1"/>
  <c r="L21" i="1" s="1"/>
  <c r="K11" i="1"/>
  <c r="L11" i="1" s="1"/>
  <c r="K12" i="1"/>
  <c r="L12" i="1" s="1"/>
  <c r="K22" i="1"/>
  <c r="L22" i="1" s="1"/>
  <c r="K24" i="1"/>
  <c r="L24" i="1" s="1"/>
  <c r="K25" i="1"/>
  <c r="L25" i="1" s="1"/>
  <c r="K23" i="1"/>
  <c r="L23" i="1" s="1"/>
  <c r="J10" i="1"/>
  <c r="K10" i="1"/>
  <c r="L10" i="1" l="1"/>
  <c r="J26" i="1" l="1"/>
  <c r="K26" i="1" l="1"/>
  <c r="L26" i="1"/>
  <c r="L27" i="1" l="1"/>
</calcChain>
</file>

<file path=xl/sharedStrings.xml><?xml version="1.0" encoding="utf-8"?>
<sst xmlns="http://schemas.openxmlformats.org/spreadsheetml/2006/main" count="82" uniqueCount="53">
  <si>
    <t>z.š.</t>
  </si>
  <si>
    <t>blago/artikel</t>
  </si>
  <si>
    <t>cena/e.m. brez DDV v EUR</t>
  </si>
  <si>
    <t xml:space="preserve">% DDV </t>
  </si>
  <si>
    <t>DDV/e.m. v EUR</t>
  </si>
  <si>
    <t>cena/e.m. z DDV v EUR</t>
  </si>
  <si>
    <t>skupna vrednost brez DDV v EUR</t>
  </si>
  <si>
    <t>skupna vrednost  DDV v EUR</t>
  </si>
  <si>
    <t>skupna vrednost z DDV v EUR</t>
  </si>
  <si>
    <t>kos</t>
  </si>
  <si>
    <t>skupaj:</t>
  </si>
  <si>
    <t>Ponudnik mora izpolniti vse zahtevane podatke (osenčene)  v predračunu!</t>
  </si>
  <si>
    <t>PONUDBA številka in  DATUM:</t>
  </si>
  <si>
    <t>enota mere/e.m.</t>
  </si>
  <si>
    <t xml:space="preserve">količina </t>
  </si>
  <si>
    <t>Plačilo:  30. dan, pri čemer začne rok plačila teči naslednji dan po uradnem prejemu listine (računa) na naslovu naročnika, oziroma se upošteva zakonski plačilni rok</t>
  </si>
  <si>
    <t>7=5*6/100</t>
  </si>
  <si>
    <t>8=5+7</t>
  </si>
  <si>
    <t>9=4*5</t>
  </si>
  <si>
    <t>10=4*7</t>
  </si>
  <si>
    <t>11=9+10</t>
  </si>
  <si>
    <t>Za blago GŠSV je kraj dobave DDP (INCOTERMS 2020) in razloženo: Centralno skladišče MORS, Koščeva 6, 1210 Ljubljana-Šentvid.</t>
  </si>
  <si>
    <t>Za blago URSZR je kraj dobave DDP (INCOTERMS 2020) in razloženo: Skladišče URSZR, Obvozna pot 112, Roje, Ljubljana – Šentvid</t>
  </si>
  <si>
    <t>Obvezna ponudba obeh razpisanih pozicij.</t>
  </si>
  <si>
    <t>zunanja zastava Slovenske vojske 300 x 150 cm</t>
  </si>
  <si>
    <t>Zunanja zastava  300 x 150 cm - URSZR</t>
  </si>
  <si>
    <t>Zunanja zastava  300 x 150 cm - CZ</t>
  </si>
  <si>
    <t>Srednja - zunanja zastava  200x 100 cm - EU</t>
  </si>
  <si>
    <t>zunanja zastava  300 x 150 cm - EU</t>
  </si>
  <si>
    <t>notranja zastava  150 x 75 cm - EU</t>
  </si>
  <si>
    <t>notranja zastava 150 x 75 cm - SLO</t>
  </si>
  <si>
    <t>Srednja - zunanja  200x 100 cm – SLO</t>
  </si>
  <si>
    <t>zunanja zastava 300 x 150 cm – SLO</t>
  </si>
  <si>
    <t>notranja zastava  150 x 75 cm - SLO</t>
  </si>
  <si>
    <t>Srednja - zunanja Slovenske vojske 200 x 100 cm</t>
  </si>
  <si>
    <t>Srednja - zunanja  200 x 100 cm - NATO</t>
  </si>
  <si>
    <t>Notranja zastava 150 x 75 cm - NATO</t>
  </si>
  <si>
    <t xml:space="preserve">Ponujeno blago mora v celoti ustrezati tehničnemu opisu, ki je naveden v razpisni dokumentaciji. </t>
  </si>
  <si>
    <t xml:space="preserve">Ponudniku ni dovoljeno spreminjanje vsebine zahtev naročnika. </t>
  </si>
  <si>
    <t>PONUDNIK:</t>
  </si>
  <si>
    <t>2.A</t>
  </si>
  <si>
    <t>organizac.enota</t>
  </si>
  <si>
    <t>URSZR</t>
  </si>
  <si>
    <t>GŠSV</t>
  </si>
  <si>
    <t>žig</t>
  </si>
  <si>
    <t>ime in priimek ter podpis odgovorne osebe</t>
  </si>
  <si>
    <t xml:space="preserve">Notranja zastava  150 x 75 cm - NATO </t>
  </si>
  <si>
    <t>Rok dobave je najkasneje v 30 koledarskih dneh od dneva veljavnosti pogodbe.</t>
  </si>
  <si>
    <r>
      <t xml:space="preserve">Zunanja zastava  300 x 150 cm - SLO </t>
    </r>
    <r>
      <rPr>
        <i/>
        <sz val="10"/>
        <color rgb="FF000000"/>
        <rFont val="Arial"/>
        <family val="2"/>
        <charset val="238"/>
      </rPr>
      <t>(4+9 kos)</t>
    </r>
  </si>
  <si>
    <t>kraj in datum</t>
  </si>
  <si>
    <t xml:space="preserve">MORS 200/2020-JNNV - ZASTAVE                       </t>
  </si>
  <si>
    <t xml:space="preserve">CENE-PONUDBA   </t>
  </si>
  <si>
    <r>
      <t xml:space="preserve">Zunanja zastava  300 x 150 cm - EU   </t>
    </r>
    <r>
      <rPr>
        <i/>
        <sz val="10"/>
        <color rgb="FF000000"/>
        <rFont val="Arial"/>
        <family val="2"/>
        <charset val="238"/>
      </rPr>
      <t>(4+9 kos)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</si>
</sst>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\ _€"/>
    <numFmt numFmtId="165" formatCode="#,##0.00\ _€"/>
    <numFmt numFmtId="166" formatCode="#,##0.0\ _€"/>
  </numFmts>
  <fonts count="2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6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Fill="1" applyAlignment="1" applyProtection="1">
      <alignment horizontal="left"/>
    </xf>
    <xf numFmtId="0" fontId="7" fillId="0" borderId="6" xfId="0" applyFont="1" applyBorder="1" applyAlignment="1" applyProtection="1">
      <alignment horizontal="center"/>
    </xf>
    <xf numFmtId="165" fontId="2" fillId="0" borderId="10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 applyProtection="1">
      <alignment horizontal="right" vertical="center"/>
    </xf>
    <xf numFmtId="165" fontId="5" fillId="0" borderId="1" xfId="0" applyNumberFormat="1" applyFont="1" applyBorder="1" applyAlignment="1" applyProtection="1">
      <alignment horizontal="right" vertical="center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5" fillId="0" borderId="3" xfId="0" applyNumberFormat="1" applyFont="1" applyBorder="1" applyAlignment="1" applyProtection="1">
      <alignment horizontal="right" vertical="center"/>
    </xf>
    <xf numFmtId="165" fontId="5" fillId="0" borderId="3" xfId="0" applyNumberFormat="1" applyFont="1" applyBorder="1" applyAlignment="1" applyProtection="1">
      <alignment horizontal="right" vertical="center"/>
    </xf>
    <xf numFmtId="165" fontId="5" fillId="0" borderId="4" xfId="0" applyNumberFormat="1" applyFont="1" applyFill="1" applyBorder="1" applyAlignment="1" applyProtection="1">
      <alignment horizontal="right" vertical="center"/>
    </xf>
    <xf numFmtId="165" fontId="5" fillId="0" borderId="17" xfId="0" applyNumberFormat="1" applyFont="1" applyFill="1" applyBorder="1" applyAlignment="1" applyProtection="1">
      <alignment horizontal="right" vertical="center"/>
    </xf>
    <xf numFmtId="0" fontId="5" fillId="0" borderId="18" xfId="0" applyFont="1" applyBorder="1" applyAlignment="1" applyProtection="1">
      <alignment horizontal="left" vertical="center"/>
    </xf>
    <xf numFmtId="0" fontId="6" fillId="0" borderId="0" xfId="0" applyFont="1" applyAlignment="1">
      <alignment horizontal="left" vertical="center"/>
    </xf>
    <xf numFmtId="0" fontId="13" fillId="0" borderId="5" xfId="0" applyFont="1" applyBorder="1" applyAlignment="1" applyProtection="1">
      <alignment horizontal="center"/>
    </xf>
    <xf numFmtId="0" fontId="13" fillId="0" borderId="6" xfId="0" applyFont="1" applyBorder="1" applyAlignment="1" applyProtection="1">
      <alignment horizont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/>
    </xf>
    <xf numFmtId="164" fontId="14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</xf>
    <xf numFmtId="166" fontId="16" fillId="4" borderId="11" xfId="0" applyNumberFormat="1" applyFont="1" applyFill="1" applyBorder="1" applyAlignment="1" applyProtection="1">
      <alignment horizontal="right" vertical="center"/>
      <protection locked="0"/>
    </xf>
    <xf numFmtId="165" fontId="5" fillId="0" borderId="8" xfId="0" applyNumberFormat="1" applyFont="1" applyBorder="1" applyAlignment="1" applyProtection="1">
      <alignment horizontal="right" vertical="center"/>
    </xf>
    <xf numFmtId="165" fontId="5" fillId="0" borderId="9" xfId="0" applyNumberFormat="1" applyFont="1" applyBorder="1" applyAlignment="1" applyProtection="1">
      <alignment horizontal="right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5" fillId="5" borderId="0" xfId="0" applyFont="1" applyFill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12" fillId="0" borderId="0" xfId="0" applyFont="1" applyFill="1" applyProtection="1"/>
    <xf numFmtId="0" fontId="12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9" fillId="0" borderId="0" xfId="0" applyFont="1" applyProtection="1"/>
    <xf numFmtId="4" fontId="17" fillId="0" borderId="0" xfId="0" applyNumberFormat="1" applyFont="1" applyProtection="1"/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/>
    </xf>
    <xf numFmtId="0" fontId="18" fillId="0" borderId="0" xfId="0" applyFont="1" applyProtection="1"/>
    <xf numFmtId="0" fontId="12" fillId="0" borderId="13" xfId="0" applyFont="1" applyBorder="1" applyProtection="1"/>
    <xf numFmtId="0" fontId="7" fillId="0" borderId="12" xfId="0" applyFont="1" applyBorder="1" applyAlignment="1" applyProtection="1">
      <alignment horizontal="center" vertical="center"/>
    </xf>
    <xf numFmtId="0" fontId="14" fillId="0" borderId="12" xfId="0" applyFont="1" applyBorder="1" applyProtection="1"/>
    <xf numFmtId="0" fontId="9" fillId="0" borderId="12" xfId="0" applyFont="1" applyBorder="1" applyProtection="1"/>
    <xf numFmtId="0" fontId="12" fillId="0" borderId="12" xfId="0" applyFont="1" applyBorder="1" applyProtection="1"/>
    <xf numFmtId="0" fontId="12" fillId="0" borderId="15" xfId="0" applyFont="1" applyBorder="1" applyProtection="1"/>
    <xf numFmtId="0" fontId="12" fillId="0" borderId="0" xfId="0" applyFont="1" applyBorder="1" applyProtection="1"/>
    <xf numFmtId="0" fontId="12" fillId="0" borderId="0" xfId="0" applyFont="1" applyBorder="1" applyAlignment="1" applyProtection="1">
      <alignment horizontal="center" vertical="center"/>
    </xf>
    <xf numFmtId="0" fontId="9" fillId="0" borderId="0" xfId="0" applyFont="1" applyBorder="1" applyProtection="1"/>
    <xf numFmtId="0" fontId="5" fillId="0" borderId="0" xfId="0" applyFont="1" applyBorder="1" applyProtection="1"/>
    <xf numFmtId="4" fontId="17" fillId="0" borderId="16" xfId="0" applyNumberFormat="1" applyFont="1" applyBorder="1" applyProtection="1"/>
    <xf numFmtId="0" fontId="10" fillId="0" borderId="0" xfId="0" applyFont="1" applyBorder="1" applyAlignment="1" applyProtection="1">
      <alignment horizontal="center" vertical="center"/>
    </xf>
    <xf numFmtId="0" fontId="19" fillId="0" borderId="0" xfId="0" applyFont="1" applyFill="1" applyBorder="1" applyProtection="1"/>
    <xf numFmtId="0" fontId="10" fillId="0" borderId="0" xfId="0" applyFont="1" applyFill="1" applyBorder="1" applyProtection="1"/>
    <xf numFmtId="0" fontId="5" fillId="0" borderId="0" xfId="0" applyFont="1" applyFill="1" applyBorder="1" applyProtection="1"/>
    <xf numFmtId="0" fontId="12" fillId="0" borderId="0" xfId="0" applyFont="1" applyFill="1" applyBorder="1" applyProtection="1"/>
    <xf numFmtId="0" fontId="5" fillId="0" borderId="16" xfId="0" applyFont="1" applyFill="1" applyBorder="1" applyProtection="1"/>
    <xf numFmtId="0" fontId="20" fillId="0" borderId="0" xfId="0" applyFont="1" applyFill="1" applyAlignment="1" applyProtection="1">
      <alignment horizontal="right" vertical="center"/>
    </xf>
    <xf numFmtId="0" fontId="8" fillId="0" borderId="0" xfId="0" applyFont="1"/>
    <xf numFmtId="0" fontId="12" fillId="0" borderId="0" xfId="0" applyFont="1" applyAlignment="1" applyProtection="1">
      <alignment vertical="top"/>
    </xf>
    <xf numFmtId="0" fontId="12" fillId="0" borderId="0" xfId="0" applyFont="1" applyAlignment="1" applyProtection="1">
      <alignment horizontal="center" vertical="top"/>
    </xf>
    <xf numFmtId="0" fontId="9" fillId="0" borderId="0" xfId="0" applyFont="1" applyAlignment="1" applyProtection="1">
      <alignment vertical="top"/>
    </xf>
    <xf numFmtId="166" fontId="16" fillId="5" borderId="3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 applyProtection="1">
      <alignment vertical="center"/>
    </xf>
    <xf numFmtId="0" fontId="22" fillId="0" borderId="0" xfId="0" applyFont="1" applyAlignment="1">
      <alignment vertical="center"/>
    </xf>
    <xf numFmtId="0" fontId="22" fillId="6" borderId="19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/>
    <xf numFmtId="0" fontId="11" fillId="0" borderId="8" xfId="0" applyFont="1" applyFill="1" applyBorder="1" applyAlignment="1" applyProtection="1">
      <alignment horizontal="left" vertical="center"/>
    </xf>
    <xf numFmtId="0" fontId="24" fillId="0" borderId="0" xfId="0" applyFont="1" applyAlignment="1" applyProtection="1">
      <alignment vertical="top"/>
    </xf>
    <xf numFmtId="0" fontId="24" fillId="0" borderId="0" xfId="0" applyFont="1" applyAlignment="1" applyProtection="1">
      <alignment horizontal="left" vertical="top"/>
    </xf>
    <xf numFmtId="0" fontId="22" fillId="6" borderId="19" xfId="0" applyFont="1" applyFill="1" applyBorder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8" fillId="0" borderId="1" xfId="0" applyFont="1" applyBorder="1" applyAlignment="1">
      <alignment vertic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L37"/>
  <sheetViews>
    <sheetView tabSelected="1" view="pageBreakPreview" zoomScale="80" zoomScaleNormal="100" zoomScaleSheetLayoutView="80" workbookViewId="0">
      <selection activeCell="A10" sqref="A10:B25"/>
    </sheetView>
  </sheetViews>
  <sheetFormatPr defaultRowHeight="14.25" x14ac:dyDescent="0.2"/>
  <cols>
    <col min="1" max="1" width="7" style="41" customWidth="1"/>
    <col min="2" max="2" width="51.28515625" style="41" customWidth="1"/>
    <col min="3" max="4" width="8.42578125" style="41" customWidth="1"/>
    <col min="5" max="5" width="8.28515625" style="47" customWidth="1"/>
    <col min="6" max="6" width="17.140625" style="41" customWidth="1"/>
    <col min="7" max="7" width="7.85546875" style="44" customWidth="1"/>
    <col min="8" max="8" width="11.42578125" style="41" customWidth="1"/>
    <col min="9" max="9" width="16" style="41" customWidth="1"/>
    <col min="10" max="10" width="13.42578125" style="41" customWidth="1"/>
    <col min="11" max="11" width="11.85546875" style="41" customWidth="1"/>
    <col min="12" max="12" width="16.85546875" style="41" customWidth="1"/>
    <col min="13" max="16384" width="9.140625" style="41"/>
  </cols>
  <sheetData>
    <row r="1" spans="1:16366" s="84" customFormat="1" ht="25.5" customHeight="1" x14ac:dyDescent="0.25">
      <c r="B1" s="85" t="s">
        <v>50</v>
      </c>
      <c r="D1" s="85" t="s">
        <v>51</v>
      </c>
      <c r="E1" s="47"/>
      <c r="G1" s="86"/>
    </row>
    <row r="2" spans="1:16366" s="40" customFormat="1" ht="49.5" customHeight="1" x14ac:dyDescent="0.25">
      <c r="B2" s="66" t="s">
        <v>39</v>
      </c>
      <c r="C2" s="13"/>
      <c r="D2" s="13"/>
      <c r="E2" s="15"/>
      <c r="F2" s="13"/>
      <c r="G2" s="36"/>
      <c r="H2" s="13"/>
      <c r="I2" s="13"/>
      <c r="J2" s="13"/>
      <c r="K2" s="13"/>
      <c r="L2" s="13"/>
      <c r="M2" s="4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</row>
    <row r="3" spans="1:16366" s="40" customFormat="1" ht="46.5" customHeight="1" x14ac:dyDescent="0.25">
      <c r="B3" s="66" t="s">
        <v>12</v>
      </c>
      <c r="C3" s="14"/>
      <c r="D3" s="14"/>
      <c r="E3" s="16"/>
      <c r="F3" s="14"/>
      <c r="G3" s="37"/>
      <c r="H3" s="14"/>
      <c r="I3" s="14"/>
      <c r="J3" s="14"/>
      <c r="K3" s="14"/>
      <c r="L3" s="14"/>
      <c r="M3" s="4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</row>
    <row r="4" spans="1:16366" ht="18" customHeight="1" x14ac:dyDescent="0.2">
      <c r="A4" s="25" t="s">
        <v>15</v>
      </c>
      <c r="B4" s="6"/>
      <c r="C4" s="42"/>
      <c r="D4" s="42"/>
      <c r="E4" s="43"/>
      <c r="F4" s="42"/>
      <c r="H4" s="42"/>
      <c r="I4" s="42"/>
      <c r="J4" s="42"/>
      <c r="K4" s="42"/>
      <c r="L4" s="45"/>
    </row>
    <row r="5" spans="1:16366" ht="18" customHeight="1" x14ac:dyDescent="0.2">
      <c r="A5" s="9" t="s">
        <v>11</v>
      </c>
      <c r="B5" s="46"/>
    </row>
    <row r="6" spans="1:16366" ht="18" customHeight="1" x14ac:dyDescent="0.2">
      <c r="A6" s="9" t="s">
        <v>37</v>
      </c>
      <c r="B6" s="46"/>
    </row>
    <row r="7" spans="1:16366" ht="18" customHeight="1" thickBot="1" x14ac:dyDescent="0.25">
      <c r="A7" s="9" t="s">
        <v>38</v>
      </c>
      <c r="B7" s="5"/>
    </row>
    <row r="8" spans="1:16366" ht="33.75" customHeight="1" x14ac:dyDescent="0.2">
      <c r="A8" s="38" t="s">
        <v>0</v>
      </c>
      <c r="B8" s="32" t="s">
        <v>1</v>
      </c>
      <c r="C8" s="32" t="s">
        <v>41</v>
      </c>
      <c r="D8" s="32" t="s">
        <v>13</v>
      </c>
      <c r="E8" s="32" t="s">
        <v>14</v>
      </c>
      <c r="F8" s="32" t="s">
        <v>2</v>
      </c>
      <c r="G8" s="32" t="s">
        <v>3</v>
      </c>
      <c r="H8" s="32" t="s">
        <v>4</v>
      </c>
      <c r="I8" s="32" t="s">
        <v>5</v>
      </c>
      <c r="J8" s="32" t="s">
        <v>6</v>
      </c>
      <c r="K8" s="32" t="s">
        <v>7</v>
      </c>
      <c r="L8" s="39" t="s">
        <v>8</v>
      </c>
    </row>
    <row r="9" spans="1:16366" s="48" customFormat="1" ht="12.75" thickBot="1" x14ac:dyDescent="0.25">
      <c r="A9" s="26">
        <v>1</v>
      </c>
      <c r="B9" s="27">
        <v>2</v>
      </c>
      <c r="C9" s="27" t="s">
        <v>40</v>
      </c>
      <c r="D9" s="27">
        <v>3</v>
      </c>
      <c r="E9" s="28">
        <v>4</v>
      </c>
      <c r="F9" s="27">
        <v>5</v>
      </c>
      <c r="G9" s="2">
        <v>6</v>
      </c>
      <c r="H9" s="27" t="s">
        <v>16</v>
      </c>
      <c r="I9" s="27" t="s">
        <v>17</v>
      </c>
      <c r="J9" s="27" t="s">
        <v>18</v>
      </c>
      <c r="K9" s="27" t="s">
        <v>19</v>
      </c>
      <c r="L9" s="29" t="s">
        <v>20</v>
      </c>
    </row>
    <row r="10" spans="1:16366" ht="24.75" customHeight="1" x14ac:dyDescent="0.2">
      <c r="A10" s="17">
        <v>1</v>
      </c>
      <c r="B10" s="78" t="s">
        <v>25</v>
      </c>
      <c r="C10" s="18" t="s">
        <v>42</v>
      </c>
      <c r="D10" s="18" t="s">
        <v>9</v>
      </c>
      <c r="E10" s="19">
        <v>2</v>
      </c>
      <c r="F10" s="30"/>
      <c r="G10" s="71"/>
      <c r="H10" s="20">
        <f>+F10*G10/100</f>
        <v>0</v>
      </c>
      <c r="I10" s="20">
        <f>+F10+H10</f>
        <v>0</v>
      </c>
      <c r="J10" s="21">
        <f>+E10*F10</f>
        <v>0</v>
      </c>
      <c r="K10" s="21">
        <f>+E10*H10</f>
        <v>0</v>
      </c>
      <c r="L10" s="22">
        <f>+J10+K10</f>
        <v>0</v>
      </c>
    </row>
    <row r="11" spans="1:16366" ht="24.75" customHeight="1" x14ac:dyDescent="0.2">
      <c r="A11" s="7">
        <v>2</v>
      </c>
      <c r="B11" s="77" t="s">
        <v>26</v>
      </c>
      <c r="C11" s="4" t="s">
        <v>42</v>
      </c>
      <c r="D11" s="4" t="s">
        <v>9</v>
      </c>
      <c r="E11" s="10">
        <v>4</v>
      </c>
      <c r="F11" s="31"/>
      <c r="G11" s="33">
        <f>+$G$10</f>
        <v>0</v>
      </c>
      <c r="H11" s="11">
        <f t="shared" ref="H11:H21" si="0">+F11*G11/100</f>
        <v>0</v>
      </c>
      <c r="I11" s="11">
        <f t="shared" ref="I11:I21" si="1">+F11+H11</f>
        <v>0</v>
      </c>
      <c r="J11" s="12">
        <f t="shared" ref="J11:J21" si="2">+E11*F11</f>
        <v>0</v>
      </c>
      <c r="K11" s="12">
        <f t="shared" ref="K11:K21" si="3">+E11*H11</f>
        <v>0</v>
      </c>
      <c r="L11" s="23">
        <f t="shared" ref="L11:L21" si="4">+J11+K11</f>
        <v>0</v>
      </c>
    </row>
    <row r="12" spans="1:16366" ht="24.75" customHeight="1" x14ac:dyDescent="0.2">
      <c r="A12" s="7">
        <v>3</v>
      </c>
      <c r="B12" s="77" t="s">
        <v>52</v>
      </c>
      <c r="C12" s="4" t="s">
        <v>42</v>
      </c>
      <c r="D12" s="4" t="s">
        <v>9</v>
      </c>
      <c r="E12" s="10">
        <f>4+9</f>
        <v>13</v>
      </c>
      <c r="F12" s="31"/>
      <c r="G12" s="33">
        <f>+$G$10</f>
        <v>0</v>
      </c>
      <c r="H12" s="11">
        <f t="shared" si="0"/>
        <v>0</v>
      </c>
      <c r="I12" s="11">
        <f t="shared" si="1"/>
        <v>0</v>
      </c>
      <c r="J12" s="12">
        <f t="shared" si="2"/>
        <v>0</v>
      </c>
      <c r="K12" s="12">
        <f t="shared" si="3"/>
        <v>0</v>
      </c>
      <c r="L12" s="23">
        <f t="shared" si="4"/>
        <v>0</v>
      </c>
    </row>
    <row r="13" spans="1:16366" ht="24.75" customHeight="1" x14ac:dyDescent="0.2">
      <c r="A13" s="7">
        <v>4</v>
      </c>
      <c r="B13" s="77" t="s">
        <v>48</v>
      </c>
      <c r="C13" s="4" t="s">
        <v>42</v>
      </c>
      <c r="D13" s="4" t="s">
        <v>9</v>
      </c>
      <c r="E13" s="10">
        <f>4+9</f>
        <v>13</v>
      </c>
      <c r="F13" s="31"/>
      <c r="G13" s="33">
        <f>+$G$10</f>
        <v>0</v>
      </c>
      <c r="H13" s="11">
        <f t="shared" si="0"/>
        <v>0</v>
      </c>
      <c r="I13" s="11">
        <f t="shared" si="1"/>
        <v>0</v>
      </c>
      <c r="J13" s="12">
        <f t="shared" si="2"/>
        <v>0</v>
      </c>
      <c r="K13" s="12">
        <f t="shared" si="3"/>
        <v>0</v>
      </c>
      <c r="L13" s="23">
        <f t="shared" si="4"/>
        <v>0</v>
      </c>
    </row>
    <row r="14" spans="1:16366" ht="24.75" customHeight="1" x14ac:dyDescent="0.2">
      <c r="A14" s="7">
        <v>5</v>
      </c>
      <c r="B14" s="77" t="s">
        <v>27</v>
      </c>
      <c r="C14" s="4" t="s">
        <v>43</v>
      </c>
      <c r="D14" s="4" t="s">
        <v>9</v>
      </c>
      <c r="E14" s="10">
        <v>10</v>
      </c>
      <c r="F14" s="31"/>
      <c r="G14" s="33">
        <f>+$G$10</f>
        <v>0</v>
      </c>
      <c r="H14" s="11">
        <f t="shared" ref="H14:H19" si="5">+F14*G14/100</f>
        <v>0</v>
      </c>
      <c r="I14" s="11">
        <f t="shared" ref="I14:I19" si="6">+F14+H14</f>
        <v>0</v>
      </c>
      <c r="J14" s="12">
        <f t="shared" ref="J14:J19" si="7">+E14*F14</f>
        <v>0</v>
      </c>
      <c r="K14" s="12">
        <f t="shared" ref="K14:K19" si="8">+E14*H14</f>
        <v>0</v>
      </c>
      <c r="L14" s="23">
        <f t="shared" ref="L14:L19" si="9">+J14+K14</f>
        <v>0</v>
      </c>
    </row>
    <row r="15" spans="1:16366" ht="24.75" customHeight="1" x14ac:dyDescent="0.2">
      <c r="A15" s="7">
        <v>6</v>
      </c>
      <c r="B15" s="77" t="s">
        <v>28</v>
      </c>
      <c r="C15" s="4" t="s">
        <v>43</v>
      </c>
      <c r="D15" s="4" t="s">
        <v>9</v>
      </c>
      <c r="E15" s="10">
        <v>50</v>
      </c>
      <c r="F15" s="31"/>
      <c r="G15" s="33">
        <f t="shared" ref="G15:G17" si="10">+$G$10</f>
        <v>0</v>
      </c>
      <c r="H15" s="11">
        <f t="shared" si="5"/>
        <v>0</v>
      </c>
      <c r="I15" s="11">
        <f t="shared" si="6"/>
        <v>0</v>
      </c>
      <c r="J15" s="12">
        <f t="shared" si="7"/>
        <v>0</v>
      </c>
      <c r="K15" s="12">
        <f t="shared" si="8"/>
        <v>0</v>
      </c>
      <c r="L15" s="23">
        <f t="shared" si="9"/>
        <v>0</v>
      </c>
    </row>
    <row r="16" spans="1:16366" ht="24.75" customHeight="1" x14ac:dyDescent="0.2">
      <c r="A16" s="7">
        <v>7</v>
      </c>
      <c r="B16" s="87" t="s">
        <v>29</v>
      </c>
      <c r="C16" s="4" t="s">
        <v>43</v>
      </c>
      <c r="D16" s="4" t="s">
        <v>9</v>
      </c>
      <c r="E16" s="10">
        <v>10</v>
      </c>
      <c r="F16" s="31"/>
      <c r="G16" s="33">
        <f>+$G$10</f>
        <v>0</v>
      </c>
      <c r="H16" s="11">
        <f t="shared" si="5"/>
        <v>0</v>
      </c>
      <c r="I16" s="11">
        <f t="shared" si="6"/>
        <v>0</v>
      </c>
      <c r="J16" s="12">
        <f t="shared" si="7"/>
        <v>0</v>
      </c>
      <c r="K16" s="12">
        <f t="shared" si="8"/>
        <v>0</v>
      </c>
      <c r="L16" s="23">
        <f t="shared" si="9"/>
        <v>0</v>
      </c>
    </row>
    <row r="17" spans="1:12" ht="24.75" customHeight="1" x14ac:dyDescent="0.2">
      <c r="A17" s="7">
        <v>8</v>
      </c>
      <c r="B17" s="87" t="s">
        <v>30</v>
      </c>
      <c r="C17" s="4" t="s">
        <v>43</v>
      </c>
      <c r="D17" s="4" t="s">
        <v>9</v>
      </c>
      <c r="E17" s="10">
        <v>10</v>
      </c>
      <c r="F17" s="31"/>
      <c r="G17" s="33">
        <f t="shared" si="10"/>
        <v>0</v>
      </c>
      <c r="H17" s="11">
        <f t="shared" si="5"/>
        <v>0</v>
      </c>
      <c r="I17" s="11">
        <f t="shared" si="6"/>
        <v>0</v>
      </c>
      <c r="J17" s="12">
        <f t="shared" si="7"/>
        <v>0</v>
      </c>
      <c r="K17" s="12">
        <f t="shared" si="8"/>
        <v>0</v>
      </c>
      <c r="L17" s="23">
        <f t="shared" si="9"/>
        <v>0</v>
      </c>
    </row>
    <row r="18" spans="1:12" ht="24.75" customHeight="1" x14ac:dyDescent="0.2">
      <c r="A18" s="7">
        <v>9</v>
      </c>
      <c r="B18" s="87" t="s">
        <v>31</v>
      </c>
      <c r="C18" s="4" t="s">
        <v>43</v>
      </c>
      <c r="D18" s="4" t="s">
        <v>9</v>
      </c>
      <c r="E18" s="10">
        <v>20</v>
      </c>
      <c r="F18" s="31"/>
      <c r="G18" s="33">
        <f>+$G$10</f>
        <v>0</v>
      </c>
      <c r="H18" s="11">
        <f t="shared" si="5"/>
        <v>0</v>
      </c>
      <c r="I18" s="11">
        <f t="shared" si="6"/>
        <v>0</v>
      </c>
      <c r="J18" s="12">
        <f t="shared" si="7"/>
        <v>0</v>
      </c>
      <c r="K18" s="12">
        <f t="shared" si="8"/>
        <v>0</v>
      </c>
      <c r="L18" s="23">
        <f t="shared" si="9"/>
        <v>0</v>
      </c>
    </row>
    <row r="19" spans="1:12" ht="24.75" customHeight="1" x14ac:dyDescent="0.2">
      <c r="A19" s="7">
        <v>10</v>
      </c>
      <c r="B19" s="87" t="s">
        <v>32</v>
      </c>
      <c r="C19" s="4" t="s">
        <v>43</v>
      </c>
      <c r="D19" s="4" t="s">
        <v>9</v>
      </c>
      <c r="E19" s="10">
        <v>50</v>
      </c>
      <c r="F19" s="31"/>
      <c r="G19" s="33">
        <f>+$G$10</f>
        <v>0</v>
      </c>
      <c r="H19" s="11">
        <f t="shared" si="5"/>
        <v>0</v>
      </c>
      <c r="I19" s="11">
        <f t="shared" si="6"/>
        <v>0</v>
      </c>
      <c r="J19" s="12">
        <f t="shared" si="7"/>
        <v>0</v>
      </c>
      <c r="K19" s="12">
        <f t="shared" si="8"/>
        <v>0</v>
      </c>
      <c r="L19" s="23">
        <f t="shared" si="9"/>
        <v>0</v>
      </c>
    </row>
    <row r="20" spans="1:12" ht="24.75" customHeight="1" x14ac:dyDescent="0.2">
      <c r="A20" s="7">
        <v>11</v>
      </c>
      <c r="B20" s="87" t="s">
        <v>33</v>
      </c>
      <c r="C20" s="4" t="s">
        <v>43</v>
      </c>
      <c r="D20" s="4" t="s">
        <v>9</v>
      </c>
      <c r="E20" s="10">
        <v>10</v>
      </c>
      <c r="F20" s="31"/>
      <c r="G20" s="33">
        <f>+$G$10</f>
        <v>0</v>
      </c>
      <c r="H20" s="11">
        <f t="shared" si="0"/>
        <v>0</v>
      </c>
      <c r="I20" s="11">
        <f t="shared" si="1"/>
        <v>0</v>
      </c>
      <c r="J20" s="12">
        <f t="shared" si="2"/>
        <v>0</v>
      </c>
      <c r="K20" s="12">
        <f t="shared" si="3"/>
        <v>0</v>
      </c>
      <c r="L20" s="23">
        <f t="shared" si="4"/>
        <v>0</v>
      </c>
    </row>
    <row r="21" spans="1:12" ht="24.75" customHeight="1" x14ac:dyDescent="0.2">
      <c r="A21" s="7">
        <v>12</v>
      </c>
      <c r="B21" s="87" t="s">
        <v>34</v>
      </c>
      <c r="C21" s="4" t="s">
        <v>43</v>
      </c>
      <c r="D21" s="4" t="s">
        <v>9</v>
      </c>
      <c r="E21" s="10">
        <v>20</v>
      </c>
      <c r="F21" s="31"/>
      <c r="G21" s="33">
        <f>+$G$10</f>
        <v>0</v>
      </c>
      <c r="H21" s="11">
        <f t="shared" si="0"/>
        <v>0</v>
      </c>
      <c r="I21" s="11">
        <f t="shared" si="1"/>
        <v>0</v>
      </c>
      <c r="J21" s="12">
        <f t="shared" si="2"/>
        <v>0</v>
      </c>
      <c r="K21" s="12">
        <f t="shared" si="3"/>
        <v>0</v>
      </c>
      <c r="L21" s="23">
        <f t="shared" si="4"/>
        <v>0</v>
      </c>
    </row>
    <row r="22" spans="1:12" ht="24.75" customHeight="1" x14ac:dyDescent="0.2">
      <c r="A22" s="7">
        <v>13</v>
      </c>
      <c r="B22" s="87" t="s">
        <v>24</v>
      </c>
      <c r="C22" s="4" t="s">
        <v>43</v>
      </c>
      <c r="D22" s="4" t="s">
        <v>9</v>
      </c>
      <c r="E22" s="10">
        <v>50</v>
      </c>
      <c r="F22" s="31"/>
      <c r="G22" s="33">
        <f>+$G$10</f>
        <v>0</v>
      </c>
      <c r="H22" s="11">
        <f t="shared" ref="H22:H25" si="11">+F22*G22/100</f>
        <v>0</v>
      </c>
      <c r="I22" s="11">
        <f t="shared" ref="I22:I25" si="12">+F22+H22</f>
        <v>0</v>
      </c>
      <c r="J22" s="12">
        <f t="shared" ref="J22:J25" si="13">+E22*F22</f>
        <v>0</v>
      </c>
      <c r="K22" s="12">
        <f t="shared" ref="K22:K25" si="14">+E22*H22</f>
        <v>0</v>
      </c>
      <c r="L22" s="23">
        <f t="shared" ref="L22:L25" si="15">+J22+K22</f>
        <v>0</v>
      </c>
    </row>
    <row r="23" spans="1:12" ht="24.75" customHeight="1" x14ac:dyDescent="0.2">
      <c r="A23" s="7">
        <v>14</v>
      </c>
      <c r="B23" s="87" t="s">
        <v>35</v>
      </c>
      <c r="C23" s="4" t="s">
        <v>43</v>
      </c>
      <c r="D23" s="4" t="s">
        <v>9</v>
      </c>
      <c r="E23" s="10">
        <v>5</v>
      </c>
      <c r="F23" s="31"/>
      <c r="G23" s="33">
        <f t="shared" ref="G23:G25" si="16">+$G$10</f>
        <v>0</v>
      </c>
      <c r="H23" s="11">
        <f t="shared" si="11"/>
        <v>0</v>
      </c>
      <c r="I23" s="11">
        <f t="shared" si="12"/>
        <v>0</v>
      </c>
      <c r="J23" s="12">
        <f t="shared" si="13"/>
        <v>0</v>
      </c>
      <c r="K23" s="12">
        <f t="shared" si="14"/>
        <v>0</v>
      </c>
      <c r="L23" s="23">
        <f t="shared" si="15"/>
        <v>0</v>
      </c>
    </row>
    <row r="24" spans="1:12" ht="24.75" customHeight="1" x14ac:dyDescent="0.2">
      <c r="A24" s="7">
        <v>15</v>
      </c>
      <c r="B24" s="87" t="s">
        <v>36</v>
      </c>
      <c r="C24" s="4" t="s">
        <v>43</v>
      </c>
      <c r="D24" s="4" t="s">
        <v>9</v>
      </c>
      <c r="E24" s="10">
        <v>10</v>
      </c>
      <c r="F24" s="31"/>
      <c r="G24" s="33">
        <f>+$G$10</f>
        <v>0</v>
      </c>
      <c r="H24" s="11">
        <f t="shared" si="11"/>
        <v>0</v>
      </c>
      <c r="I24" s="11">
        <f t="shared" si="12"/>
        <v>0</v>
      </c>
      <c r="J24" s="12">
        <f t="shared" si="13"/>
        <v>0</v>
      </c>
      <c r="K24" s="12">
        <f t="shared" si="14"/>
        <v>0</v>
      </c>
      <c r="L24" s="23">
        <f t="shared" si="15"/>
        <v>0</v>
      </c>
    </row>
    <row r="25" spans="1:12" ht="24.75" customHeight="1" thickBot="1" x14ac:dyDescent="0.25">
      <c r="A25" s="7">
        <v>16</v>
      </c>
      <c r="B25" s="87" t="s">
        <v>46</v>
      </c>
      <c r="C25" s="4" t="s">
        <v>43</v>
      </c>
      <c r="D25" s="4" t="s">
        <v>9</v>
      </c>
      <c r="E25" s="10">
        <v>5</v>
      </c>
      <c r="F25" s="31"/>
      <c r="G25" s="33">
        <f t="shared" si="16"/>
        <v>0</v>
      </c>
      <c r="H25" s="11">
        <f t="shared" si="11"/>
        <v>0</v>
      </c>
      <c r="I25" s="11">
        <f t="shared" si="12"/>
        <v>0</v>
      </c>
      <c r="J25" s="12">
        <f t="shared" si="13"/>
        <v>0</v>
      </c>
      <c r="K25" s="12">
        <f t="shared" si="14"/>
        <v>0</v>
      </c>
      <c r="L25" s="23">
        <f t="shared" si="15"/>
        <v>0</v>
      </c>
    </row>
    <row r="26" spans="1:12" ht="25.5" customHeight="1" thickBot="1" x14ac:dyDescent="0.3">
      <c r="A26" s="24" t="s">
        <v>23</v>
      </c>
      <c r="B26" s="49"/>
      <c r="C26" s="49"/>
      <c r="D26" s="80" t="s">
        <v>10</v>
      </c>
      <c r="E26" s="50">
        <f>SUM(E10:E25)</f>
        <v>282</v>
      </c>
      <c r="F26" s="51"/>
      <c r="G26" s="52"/>
      <c r="H26" s="53"/>
      <c r="I26" s="53"/>
      <c r="J26" s="34">
        <f>SUM(J10:J25)</f>
        <v>0</v>
      </c>
      <c r="K26" s="35">
        <f>SUM(K10:K25)</f>
        <v>0</v>
      </c>
      <c r="L26" s="3">
        <f>SUM(L10:L25)</f>
        <v>0</v>
      </c>
    </row>
    <row r="27" spans="1:12" ht="8.25" customHeight="1" x14ac:dyDescent="0.2">
      <c r="A27" s="54"/>
      <c r="B27" s="55"/>
      <c r="C27" s="55"/>
      <c r="D27" s="55"/>
      <c r="E27" s="56"/>
      <c r="F27" s="55"/>
      <c r="G27" s="57"/>
      <c r="H27" s="55"/>
      <c r="I27" s="55"/>
      <c r="J27" s="58"/>
      <c r="K27" s="58"/>
      <c r="L27" s="59">
        <f>+L26-K26-J26</f>
        <v>0</v>
      </c>
    </row>
    <row r="28" spans="1:12" s="40" customFormat="1" ht="21" customHeight="1" x14ac:dyDescent="0.2">
      <c r="A28" s="73" t="s">
        <v>47</v>
      </c>
      <c r="B28" s="62"/>
      <c r="C28" s="62"/>
      <c r="D28" s="62"/>
      <c r="E28" s="60"/>
      <c r="F28" s="62"/>
      <c r="G28" s="61"/>
      <c r="H28" s="62"/>
      <c r="I28" s="63"/>
      <c r="J28" s="63"/>
      <c r="K28" s="64"/>
      <c r="L28" s="65"/>
    </row>
    <row r="29" spans="1:12" s="40" customFormat="1" ht="21" customHeight="1" x14ac:dyDescent="0.25">
      <c r="A29" s="79" t="s">
        <v>21</v>
      </c>
      <c r="B29" s="62"/>
      <c r="C29" s="62"/>
      <c r="D29" s="62"/>
      <c r="E29" s="60"/>
      <c r="F29" s="62"/>
      <c r="G29" s="61"/>
      <c r="H29" s="62"/>
      <c r="I29" s="63"/>
      <c r="J29" s="63"/>
      <c r="K29" s="8"/>
      <c r="L29" s="65"/>
    </row>
    <row r="30" spans="1:12" s="40" customFormat="1" ht="21" customHeight="1" x14ac:dyDescent="0.25">
      <c r="A30" s="79" t="s">
        <v>22</v>
      </c>
      <c r="B30" s="62"/>
      <c r="C30" s="62"/>
      <c r="D30" s="62"/>
      <c r="E30" s="60"/>
      <c r="F30" s="62"/>
      <c r="G30" s="61"/>
      <c r="H30" s="62"/>
      <c r="I30" s="63"/>
      <c r="J30" s="63"/>
      <c r="K30" s="8"/>
      <c r="L30" s="65"/>
    </row>
    <row r="31" spans="1:12" s="40" customFormat="1" x14ac:dyDescent="0.2">
      <c r="A31" s="67"/>
      <c r="B31" s="62"/>
      <c r="C31" s="62"/>
      <c r="D31" s="62"/>
      <c r="E31" s="60"/>
      <c r="F31" s="62"/>
      <c r="G31" s="61"/>
      <c r="H31" s="62"/>
      <c r="I31" s="63"/>
      <c r="J31" s="63"/>
      <c r="K31" s="8"/>
      <c r="L31" s="63"/>
    </row>
    <row r="32" spans="1:12" s="72" customFormat="1" ht="36.75" customHeight="1" x14ac:dyDescent="0.2">
      <c r="A32" s="73"/>
      <c r="B32" s="74"/>
      <c r="C32" s="75"/>
      <c r="D32" s="75"/>
      <c r="E32" s="76"/>
      <c r="F32" s="74"/>
      <c r="G32" s="74"/>
      <c r="H32" s="74"/>
      <c r="I32" s="74"/>
      <c r="J32" s="74"/>
      <c r="K32" s="83"/>
      <c r="L32" s="65"/>
    </row>
    <row r="33" spans="2:21" s="68" customFormat="1" ht="32.25" customHeight="1" x14ac:dyDescent="0.25">
      <c r="B33" s="82" t="s">
        <v>49</v>
      </c>
      <c r="D33" s="68" t="s">
        <v>44</v>
      </c>
      <c r="E33" s="69"/>
      <c r="F33" s="81" t="s">
        <v>45</v>
      </c>
      <c r="G33" s="70"/>
    </row>
    <row r="34" spans="2:21" x14ac:dyDescent="0.2">
      <c r="N34" s="40"/>
      <c r="O34" s="40"/>
      <c r="P34" s="40"/>
      <c r="Q34" s="40"/>
      <c r="R34" s="40"/>
      <c r="S34" s="40"/>
      <c r="T34" s="40"/>
      <c r="U34" s="40"/>
    </row>
    <row r="35" spans="2:21" x14ac:dyDescent="0.2">
      <c r="E35" s="41"/>
    </row>
    <row r="36" spans="2:21" x14ac:dyDescent="0.2">
      <c r="E36" s="41"/>
    </row>
    <row r="37" spans="2:21" x14ac:dyDescent="0.2">
      <c r="E37" s="41"/>
    </row>
  </sheetData>
  <sheetProtection selectLockedCells="1"/>
  <pageMargins left="0.70866141732283472" right="0.51181102362204722" top="0.55118110236220474" bottom="0.55118110236220474" header="0.39370078740157483" footer="0.39370078740157483"/>
  <pageSetup paperSize="9" scale="60" orientation="landscape" horizontalDpi="4294967295" verticalDpi="4294967295" r:id="rId1"/>
  <headerFooter>
    <oddHeader xml:space="preserve">&amp;L&amp;"-,Krepko"CENE- ponudba&amp;C&amp;"-,Krepko"&amp;12MORS 200/2020-JNNV ZASTAVE
</oddHeader>
    <oddFooter>&amp;Lizpis:   &amp;D&amp;C&amp;F&amp;R&amp;A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200  cene ponudba</vt:lpstr>
      <vt:lpstr>'200  cene ponudba'!Področje_tiskanja</vt:lpstr>
      <vt:lpstr>'200  cene ponudba'!Tiskanje_naslovov</vt:lpstr>
    </vt:vector>
  </TitlesOfParts>
  <Company>MORS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MORS</dc:creator>
  <cp:lastModifiedBy>FALEŽ Marjetka</cp:lastModifiedBy>
  <cp:lastPrinted>2020-07-30T11:51:34Z</cp:lastPrinted>
  <dcterms:created xsi:type="dcterms:W3CDTF">2017-12-08T07:06:32Z</dcterms:created>
  <dcterms:modified xsi:type="dcterms:W3CDTF">2020-07-30T12:31:50Z</dcterms:modified>
</cp:coreProperties>
</file>