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75" windowWidth="13590" windowHeight="12540" tabRatio="899" activeTab="1"/>
  </bookViews>
  <sheets>
    <sheet name="REKAP SKUPNA" sheetId="1" r:id="rId1"/>
    <sheet name="A. Gradbena dela" sheetId="49" r:id="rId2"/>
  </sheets>
  <definedNames>
    <definedName name="_xlnm.Print_Area" localSheetId="0">'REKAP SKUPNA'!$A$1:$L$75</definedName>
  </definedNames>
  <calcPr calcId="145621" calcMode="manual"/>
</workbook>
</file>

<file path=xl/calcChain.xml><?xml version="1.0" encoding="utf-8"?>
<calcChain xmlns="http://schemas.openxmlformats.org/spreadsheetml/2006/main">
  <c r="G92" i="49" l="1"/>
  <c r="G89" i="49"/>
  <c r="G86" i="49"/>
  <c r="G83" i="49"/>
  <c r="G80" i="49"/>
  <c r="G79" i="49"/>
  <c r="G76" i="49"/>
  <c r="G73" i="49"/>
  <c r="G70" i="49"/>
  <c r="G69" i="49"/>
  <c r="G68" i="49"/>
  <c r="G65" i="49"/>
  <c r="G62" i="49"/>
  <c r="G59" i="49"/>
  <c r="G58" i="49"/>
  <c r="G55" i="49"/>
  <c r="G52" i="49"/>
  <c r="G49" i="49"/>
  <c r="G46" i="49"/>
  <c r="G43" i="49"/>
  <c r="G40" i="49"/>
  <c r="G39" i="49"/>
  <c r="G36" i="49"/>
  <c r="G35" i="49"/>
  <c r="G32" i="49"/>
  <c r="G29" i="49"/>
  <c r="G26" i="49"/>
  <c r="G25" i="49"/>
  <c r="G24" i="49"/>
  <c r="G20" i="49"/>
  <c r="G17" i="49"/>
  <c r="G94" i="49" l="1"/>
  <c r="H22" i="1" s="1"/>
  <c r="H24" i="1" s="1"/>
  <c r="H26" i="1" s="1"/>
  <c r="H28" i="1" s="1"/>
</calcChain>
</file>

<file path=xl/sharedStrings.xml><?xml version="1.0" encoding="utf-8"?>
<sst xmlns="http://schemas.openxmlformats.org/spreadsheetml/2006/main" count="191" uniqueCount="133">
  <si>
    <t>Objekt:</t>
  </si>
  <si>
    <t>Investitor:</t>
  </si>
  <si>
    <t>A.</t>
  </si>
  <si>
    <t>SKUPNA REKAPITULACIJA</t>
  </si>
  <si>
    <t>kpl</t>
  </si>
  <si>
    <t>€</t>
  </si>
  <si>
    <t>Lokacija:</t>
  </si>
  <si>
    <t>Republika Slovenija - Ministrstvo za obrambo</t>
  </si>
  <si>
    <t>Opis postavke</t>
  </si>
  <si>
    <t>Enota</t>
  </si>
  <si>
    <t>Količina</t>
  </si>
  <si>
    <t>Cena</t>
  </si>
  <si>
    <t>Znesek</t>
  </si>
  <si>
    <t>V enotah cene morajo biti zajeti tudi vsi naslednji stroški :</t>
  </si>
  <si>
    <t>*</t>
  </si>
  <si>
    <t>Ureditev gradbišča in postavitev gradbiščnih kontejnerjev ter pospravljanje in čiščenje</t>
  </si>
  <si>
    <t xml:space="preserve"> gradbišča po zaključku del.</t>
  </si>
  <si>
    <t>Prevozni in manipulativni stroški;</t>
  </si>
  <si>
    <t>Obračun se vrši po dejansko izvedenih količinah;</t>
  </si>
  <si>
    <t>Vsa čiščenja med izvajanjem del in po zaključku del;</t>
  </si>
  <si>
    <t xml:space="preserve">Iznos in odvoz odpadnega materiala na komunalno deponijo s plačilom vseh pristojbin, </t>
  </si>
  <si>
    <t>razen pri pozicijah, kjer je posebej navedeno;</t>
  </si>
  <si>
    <t>Zaščita obstoječih elementov;</t>
  </si>
  <si>
    <t>Vsi predpisani tehnični standardi in normativi, ki so predpisani za posamezno vrsto del;</t>
  </si>
  <si>
    <t xml:space="preserve">Ves potrošni, pritrdilni, vezni in montažni material ter podkonstrukcije, </t>
  </si>
  <si>
    <t>Po zaključku del dostaviti vso tehnično dokumentacijo (meritve, ateste, soglasja, izjave, itd.)</t>
  </si>
  <si>
    <t>Vse poškodbe vseh kabelskih vodov, ostalih inštalacij, itd., povzročene pri izkopu, sanira</t>
  </si>
  <si>
    <t>izvajalec del na svoje stroške;</t>
  </si>
  <si>
    <t>Vsi izklopi, vklopi, zunanji nadzori (razen, kjer je to posebej navedeno), itd.</t>
  </si>
  <si>
    <t>Vsi stroški predpisanih ukrepov varstva pri delu in varstva pred požarom, ki jih mora izvajalec</t>
  </si>
  <si>
    <t>obvezno upoštevati;</t>
  </si>
  <si>
    <t>Stroške za popravilo morebitnih škod, ki bi nastale na objektu ali kompleksu kot celoti,</t>
  </si>
  <si>
    <t>dovoznih cestah, zunanjem okolju, komunalnih vodih in energetskih priključkih po krivdi izvajalca;</t>
  </si>
  <si>
    <t>Dokumentacija za servisiranje in vzdrževanje naprav ter garancijski listi;</t>
  </si>
  <si>
    <t>Izdelava potrebne merilne dokumentacije, razen kjer je to posebej navedeno;</t>
  </si>
  <si>
    <t>Vsi lovilni in delovni odri za delo na višini.</t>
  </si>
  <si>
    <t>OPOMBA</t>
  </si>
  <si>
    <t>Vse postavke morajo biti ovrednotene z dejansko ceno;</t>
  </si>
  <si>
    <t>Vrednosti cen in zmnožek vpisati samo k zahtevanim količinam;</t>
  </si>
  <si>
    <t>Dopisovanje drugih podatkov in sprememb vsebine popisa in količin ni dovoljeno;</t>
  </si>
  <si>
    <t>Za vsa nepredvidena dela mora izvajalec pridobiti soglasje naročnika, ter pred izvedbo</t>
  </si>
  <si>
    <t>del pripraviti analizo cen;</t>
  </si>
  <si>
    <t>m</t>
  </si>
  <si>
    <t>Ponudnik:</t>
  </si>
  <si>
    <t>Št. ponudbe:</t>
  </si>
  <si>
    <t>za izvedena dela in vgrajeno opremo;</t>
  </si>
  <si>
    <t>Dela je potrebno izvajati v skladu z:</t>
  </si>
  <si>
    <t>Skupaj brez DDV:</t>
  </si>
  <si>
    <t>DDV (22%):</t>
  </si>
  <si>
    <t>Skupaj z DDV:</t>
  </si>
  <si>
    <t>V popisih navedeni podatki o opremi in napravah veljajo le kot primer za ustrezno ali enakovredno</t>
  </si>
  <si>
    <t>opremo oz. naprave.</t>
  </si>
  <si>
    <t xml:space="preserve">Izvajalec je dolžan v sklopu enotnih cen za potrebe tehničnega pregleda in UD sestaviti in izdelati </t>
  </si>
  <si>
    <t xml:space="preserve">ločeno DZO - dokazilo o zanesljivosti objekta, za vse naprave, opremo in napeljeve na objektu </t>
  </si>
  <si>
    <t>ter izdelati navodila za uporabo in vzdrževanje.</t>
  </si>
  <si>
    <t>Veljavnimi tehničnimi predpisi in normativi v soglasju z obveznimi standardi;</t>
  </si>
  <si>
    <t>Varstvom pri delu, varovanjem zdravja in življenja ljudi, varstvom pred požarom;</t>
  </si>
  <si>
    <t>Varstvom pred naravnimi in drugimi nesrečami;</t>
  </si>
  <si>
    <t>Zakonom o graditvi objektov in projektno dokumentacijo</t>
  </si>
  <si>
    <t>temeljnimi okoljskimi zahtevami za gradnjo ter nakup, vgradnjo oz. montažo naprav in proizvodov;</t>
  </si>
  <si>
    <t>Dostaviti Eurovent certifikat</t>
  </si>
  <si>
    <t>GRADBENA IN OBRTNIŠKA DELA</t>
  </si>
  <si>
    <r>
      <t>Ponudba za izvedbo mora vsebovati</t>
    </r>
    <r>
      <rPr>
        <u/>
        <sz val="9"/>
        <rFont val="Calibri"/>
        <family val="2"/>
        <charset val="238"/>
        <scheme val="minor"/>
      </rPr>
      <t xml:space="preserve"> vse stroške za kompletno izdelavo pozicije, dobavo, montažo in priklope elementov do funkcionalnega delovanja</t>
    </r>
    <r>
      <rPr>
        <sz val="9"/>
        <rFont val="Calibri"/>
        <family val="2"/>
        <charset val="238"/>
        <scheme val="minor"/>
      </rPr>
      <t>, tudi če v popisu niso eksplicitno navedeni.</t>
    </r>
  </si>
  <si>
    <t>kos</t>
  </si>
  <si>
    <r>
      <t>m</t>
    </r>
    <r>
      <rPr>
        <i/>
        <vertAlign val="superscript"/>
        <sz val="10"/>
        <rFont val="Arial CE"/>
        <charset val="238"/>
      </rPr>
      <t>2</t>
    </r>
  </si>
  <si>
    <t>ur</t>
  </si>
  <si>
    <t>Vodovodni priključek skladišče Poganjci</t>
  </si>
  <si>
    <t>Vojkova cesta 55</t>
  </si>
  <si>
    <t>1000 Ljubljana</t>
  </si>
  <si>
    <t>Novo mesto</t>
  </si>
  <si>
    <t>Opomba 1:</t>
  </si>
  <si>
    <t>Pri posameznih delih naveden izraz gradbiščna deponija pojmuje deponijo za katero poskrbi izvajalec del sam. Pri tem so zajeti vsi potrebni prevozi, prenosi, nakladanja in razkladanja od gradbišča do gradbiščne deponije.  Izračun odkopanih ali nasutih količin iz raščenega terena.</t>
  </si>
  <si>
    <t>Opomba 2:</t>
  </si>
  <si>
    <t>Sestavni del projektanskega popisa del je tudi tehnično poročilo in grafične priloge projekta, v katerem so posamezne postavke in dela podrobneje opisana - prikazana.</t>
  </si>
  <si>
    <t>Opomba 3:</t>
  </si>
  <si>
    <t>Kjer trasa vodovoda poteka v vozišču asfaltnih cest je le te, po izgradnji vodovoda, potrebno asfaltirati v min širini 1 (enega) metra.</t>
  </si>
  <si>
    <t>GRADBENA DELA</t>
  </si>
  <si>
    <t xml:space="preserve">Pridobitev dovoljenja za zaporo ceste, in postavitev potrebne cestno prometne </t>
  </si>
  <si>
    <t>signalizacije (LC 295092 in 295111)</t>
  </si>
  <si>
    <t xml:space="preserve">Zavarovanje lomnih točk ter postavitev </t>
  </si>
  <si>
    <t>gradbenih profilov</t>
  </si>
  <si>
    <t xml:space="preserve">Identifikacija obstoječih podzemnih komunalnih vodov na celotnem gradbenem odseku, oziroma celotni izvedbeni trasi, s strani pooblaščenih </t>
  </si>
  <si>
    <t>upravljavcev.</t>
  </si>
  <si>
    <t>Elektro</t>
  </si>
  <si>
    <t>Telekom</t>
  </si>
  <si>
    <t>Komunala</t>
  </si>
  <si>
    <t>izvajalec sam.</t>
  </si>
  <si>
    <t xml:space="preserve">Strojno rušenje asfalta, debeline do 8 cm, z predhodnim rezanjem z motorno rezilko, vključno z nakladanjem in odvozom asfaltnih ruševin na legalizirano trajno deponijo, katero si zagotovi </t>
  </si>
  <si>
    <t xml:space="preserve">Kombinirani odkop obstoječih podzemnih instalacij, v zemljišču III. do IV. ktg., na mestih izvedbe prevezav, križanj in približevanj, z odmetom izkopanega materiala 1 m od roba izkopa ali odvozom na začasno deponijo, ki si jo mora pridobiti izvajalec sam. Humus odlagati ločeno od </t>
  </si>
  <si>
    <t>ostalega materiala.</t>
  </si>
  <si>
    <r>
      <t>m</t>
    </r>
    <r>
      <rPr>
        <i/>
        <vertAlign val="superscript"/>
        <sz val="10"/>
        <rFont val="Arial CE"/>
        <charset val="238"/>
      </rPr>
      <t>3</t>
    </r>
  </si>
  <si>
    <t xml:space="preserve">Kombinirani izkop jarka, povprečne do globine 1,3 m ter širine 0,6 m, vključno z nalaganjem in odvozom odkopanega materiala na legalizirano trajno deponijo, ki si jo mora pridobiti izvajalec sam. </t>
  </si>
  <si>
    <t>• izkop z odmetom; lll - lV kategorije</t>
  </si>
  <si>
    <t>• izkop z odmetom V kategorije</t>
  </si>
  <si>
    <t xml:space="preserve">Kombinirani izkop jarka, povprečne do globine 1.3 do 2,5 m ter širine 0,6 m, z odmetom izkopanega materiala 1 meter od roba jarka. </t>
  </si>
  <si>
    <t>• izkop z odvozom; lll - lV kategorije</t>
  </si>
  <si>
    <t>• izkop z odvozom V kategorije</t>
  </si>
  <si>
    <t>Zasip PE cevi.</t>
  </si>
  <si>
    <t xml:space="preserve">Izdelava posteljice v debelini 10 cm in osnovnega zasipa cevovoda v debelini 30 cm nad temenom cevi, v celotni širini jarka, s peskom granulacije        0 - 16 mm, vključno z dobavo materiala. Posteljico utrditi v projektiranem padcu, osnovni zasip izsvesti s spodbijanjem in utrjevanjem v plasteh debeline 20 cm. Na osnovni zasip, nad osjo cevovoda, položiti opozorilni PVC trak ˇPOZOR VODOVOD", katerega dostavi izvajalec montažnih del. </t>
  </si>
  <si>
    <t xml:space="preserve">Zasip jarka nad osnovnim zasipom kanala z gramozom ustrezne kakovosti za vozišča, granulacije 0 - 64 mm, z utrjevanjem v plasteh po 20 cm, do predpisane zbitosti za tovrstna vozišča, vključno z vsemi deli, transporti ter dobavo potrebnega </t>
  </si>
  <si>
    <t>materiala.</t>
  </si>
  <si>
    <t xml:space="preserve">Zasip jarka nad osnovnim zasipom kanala z materialom od izkopa, z lahkim utrjevanjem v plasteh po 20 cm, do predpisane zbitosti za kmetijska zemljišča, vključno z vsemi deli, humus odložen ločeno vgraditi v debelini 30 cm kot </t>
  </si>
  <si>
    <t>zaključni sloj.</t>
  </si>
  <si>
    <t xml:space="preserve">Ročno asfaltiranje obcestne mulde v debelini 6 cm i širini 0,5 m z AC 16 surf B 70/100 A4, vključno z pripravo podlage in </t>
  </si>
  <si>
    <t>dobavo manjkajočega peska</t>
  </si>
  <si>
    <t xml:space="preserve">Ročno asfaltiranje prekopanih delov cestišča z AC 16 surf B 70/100 A4 v debelini 6 cm, vključno s pripravo in uvaljanjem planuma, dobavo peska in vsemi spremljajočimi deli. Pred asfaltiranjem je potrebno vse okrušene </t>
  </si>
  <si>
    <t>dele obrezati z rezilko.</t>
  </si>
  <si>
    <t xml:space="preserve">Fino planiranje s prekopi poškodovanih površin, najmanj v obliko prvotnega stanja, z utrditvijo makadamskih poti in obcestnih bankin, oblikovanjem prekopanih brežin, z dobavo vsega potebnega peska in ostalega potrebnega materiala ter odstranitvijo vsega površinskega kamenja, vključno s humuziranjem, ki je bil ločeno odlagan pri izkopu. </t>
  </si>
  <si>
    <t>• Samo planiranje ob cestišču</t>
  </si>
  <si>
    <t>• Planiranje z sejanjem trave</t>
  </si>
  <si>
    <t xml:space="preserve">Odvoz  odvečnega materiala na trajno </t>
  </si>
  <si>
    <t>deponijo</t>
  </si>
  <si>
    <t xml:space="preserve">Odstranitev, deponiranje in po končani vgradnji ponovna postavitev prometnega znanaka, komplet z vsemi potrebnimi deli </t>
  </si>
  <si>
    <t>in materiali.</t>
  </si>
  <si>
    <t xml:space="preserve">Izkop gradbene jame za potrebe izgradnje AB jaška velikosti 3,9*2,9*2,8 m z prisekanimi stranicami pod kotom 75°. </t>
  </si>
  <si>
    <t xml:space="preserve">Izdelava utrjene posteljice jaška iz peska </t>
  </si>
  <si>
    <t>granulacije 0-32 v debelini 25 cm.</t>
  </si>
  <si>
    <t xml:space="preserve">Vgrajevanje podložnega betona jaška v </t>
  </si>
  <si>
    <t>velikosti 3.1*2.1*0.1 m.</t>
  </si>
  <si>
    <t>Zasip gradbene jame po izgradnji AB jaška vključno z utrjevanjem do potrebne zbitosti.</t>
  </si>
  <si>
    <t>• zasip z peskom granulacije 0-32</t>
  </si>
  <si>
    <t>• zasip z odmetano zemljino</t>
  </si>
  <si>
    <t>vsemi potrebnimi pomožnimi deli.</t>
  </si>
  <si>
    <t xml:space="preserve">Dobava in vgradnja nerjavnih vstopnih </t>
  </si>
  <si>
    <t>lestev izdelanih po skici 3.8.5.</t>
  </si>
  <si>
    <t xml:space="preserve">Eventuelno potrebna zajezitev in prečrpavanje vode pri prehodu cevovoda </t>
  </si>
  <si>
    <t>preko potoka Petelinec.</t>
  </si>
  <si>
    <t xml:space="preserve">Morebitna dodatna in nepredvidena dela v višini 5 % od načrtovanih del - obračun po dejanskih stroških in potrjeni gradbeni </t>
  </si>
  <si>
    <t xml:space="preserve">knjigi.   </t>
  </si>
  <si>
    <t>Gradbena dela - skupaj:</t>
  </si>
  <si>
    <r>
      <t xml:space="preserve">Izdelava </t>
    </r>
    <r>
      <rPr>
        <b/>
        <u/>
        <sz val="10"/>
        <rFont val="Calibri"/>
        <family val="2"/>
        <charset val="238"/>
        <scheme val="minor"/>
      </rPr>
      <t>vodotesnega</t>
    </r>
    <r>
      <rPr>
        <b/>
        <sz val="10"/>
        <rFont val="Calibri"/>
        <family val="2"/>
        <charset val="238"/>
        <scheme val="minor"/>
      </rPr>
      <t xml:space="preserve"> AB jaška, notranjih mer 2.5x1,5x1,8m z debelino sten 0,2m. Vstopna odprtina velikosti 0,6x0,6m z Ltž pokrovom nosilnosti 400 kN. Okvir tulca dvognjen nad ploščo za 20cm. Tlak jaška izvesti z 0,5% padcem proti poglobljeni odprtini. Armaturo izvesti z mrežo 2xQ335 (10,9kg/m²). Vgrajeni beton C25/30, kateri vsebuje hidroizolacijski materijal  z lastnostmi kristalizacije in penitracije v betonu (npr.kot Xypex Admix C serije) v dno, stene, krovno ploščo in vstopni jašek preseka 0,12 - 0,20 m3/m2/m1, vključno z </t>
    </r>
  </si>
  <si>
    <t>Gradbena in obrtniška dela</t>
  </si>
  <si>
    <t>POPIS DEL - VODOVODNI PRIKLJUČEK SKLADIŠČE POGANJCI (GRADBENI DEL)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</si>
</sst>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S_I_T"/>
    <numFmt numFmtId="165" formatCode="#,##0.00\ "/>
  </numFmts>
  <fonts count="32" x14ac:knownFonts="1">
    <font>
      <sz val="11"/>
      <color indexed="8"/>
      <name val="Arial"/>
    </font>
    <font>
      <sz val="10"/>
      <name val="Arial CE"/>
      <charset val="238"/>
    </font>
    <font>
      <sz val="12"/>
      <name val="Arial CE"/>
      <charset val="238"/>
    </font>
    <font>
      <sz val="10"/>
      <name val="Arial CE"/>
      <charset val="238"/>
    </font>
    <font>
      <b/>
      <sz val="18"/>
      <name val="Arial CE"/>
      <charset val="238"/>
    </font>
    <font>
      <sz val="10"/>
      <name val="Times New Roman"/>
      <family val="1"/>
      <charset val="238"/>
    </font>
    <font>
      <sz val="12"/>
      <name val="Arial"/>
      <family val="2"/>
      <charset val="238"/>
    </font>
    <font>
      <sz val="10"/>
      <name val="Arial"/>
      <family val="2"/>
      <charset val="238"/>
    </font>
    <font>
      <sz val="12"/>
      <name val="Times New Roman"/>
      <family val="1"/>
      <charset val="238"/>
    </font>
    <font>
      <b/>
      <sz val="16"/>
      <name val="Arial CE"/>
      <charset val="238"/>
    </font>
    <font>
      <b/>
      <sz val="12"/>
      <name val="Arial CE"/>
      <charset val="238"/>
    </font>
    <font>
      <b/>
      <sz val="11"/>
      <name val="Arial CE"/>
      <charset val="238"/>
    </font>
    <font>
      <b/>
      <sz val="10"/>
      <name val="Arial CE"/>
      <charset val="238"/>
    </font>
    <font>
      <i/>
      <sz val="10"/>
      <name val="Arial CE"/>
      <charset val="238"/>
    </font>
    <font>
      <sz val="10"/>
      <name val="Arial CE"/>
      <charset val="238"/>
    </font>
    <font>
      <b/>
      <sz val="10"/>
      <name val="Arial"/>
      <family val="2"/>
      <charset val="238"/>
    </font>
    <font>
      <sz val="11"/>
      <color indexed="8"/>
      <name val="Arial"/>
      <family val="2"/>
      <charset val="238"/>
    </font>
    <font>
      <sz val="9"/>
      <name val="Arial"/>
      <family val="2"/>
      <charset val="238"/>
    </font>
    <font>
      <b/>
      <u/>
      <sz val="9"/>
      <name val="Arial"/>
      <family val="2"/>
      <charset val="238"/>
    </font>
    <font>
      <sz val="9"/>
      <color theme="3"/>
      <name val="Arial"/>
      <family val="2"/>
      <charset val="238"/>
    </font>
    <font>
      <b/>
      <sz val="9"/>
      <name val="Arial"/>
      <family val="2"/>
      <charset val="238"/>
    </font>
    <font>
      <sz val="10"/>
      <color indexed="8"/>
      <name val="Times New Roman"/>
      <family val="1"/>
      <charset val="238"/>
    </font>
    <font>
      <sz val="11"/>
      <name val="Times New Roman"/>
      <family val="1"/>
      <charset val="238"/>
    </font>
    <font>
      <sz val="9"/>
      <name val="Calibri"/>
      <family val="2"/>
      <charset val="238"/>
      <scheme val="minor"/>
    </font>
    <font>
      <u/>
      <sz val="9"/>
      <name val="Calibri"/>
      <family val="2"/>
      <charset val="238"/>
      <scheme val="minor"/>
    </font>
    <font>
      <b/>
      <sz val="10"/>
      <name val="Calibri"/>
      <family val="2"/>
      <charset val="238"/>
      <scheme val="minor"/>
    </font>
    <font>
      <b/>
      <sz val="12"/>
      <color theme="1"/>
      <name val="Calibri"/>
      <family val="2"/>
      <charset val="238"/>
      <scheme val="minor"/>
    </font>
    <font>
      <b/>
      <sz val="12"/>
      <name val="Arial"/>
      <family val="2"/>
      <charset val="238"/>
    </font>
    <font>
      <b/>
      <sz val="11"/>
      <name val="Arial"/>
      <family val="2"/>
      <charset val="238"/>
    </font>
    <font>
      <b/>
      <sz val="11"/>
      <color indexed="8"/>
      <name val="Arial"/>
      <family val="2"/>
      <charset val="238"/>
    </font>
    <font>
      <i/>
      <vertAlign val="superscript"/>
      <sz val="10"/>
      <name val="Arial CE"/>
      <charset val="238"/>
    </font>
    <font>
      <b/>
      <u/>
      <sz val="10"/>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s>
  <cellStyleXfs count="8">
    <xf numFmtId="0" fontId="0" fillId="0" borderId="0"/>
    <xf numFmtId="0" fontId="14" fillId="0" borderId="0">
      <protection locked="0"/>
    </xf>
    <xf numFmtId="0" fontId="1" fillId="0" borderId="0"/>
    <xf numFmtId="0" fontId="16" fillId="0" borderId="0"/>
    <xf numFmtId="0" fontId="7" fillId="0" borderId="0"/>
    <xf numFmtId="0" fontId="7" fillId="0" borderId="0"/>
    <xf numFmtId="0" fontId="7" fillId="0" borderId="0"/>
    <xf numFmtId="0" fontId="7" fillId="0" borderId="0" applyFill="0" applyBorder="0" applyAlignment="0" applyProtection="0"/>
  </cellStyleXfs>
  <cellXfs count="95">
    <xf numFmtId="0" fontId="0" fillId="0" borderId="0" xfId="0" applyAlignment="1"/>
    <xf numFmtId="1" fontId="1" fillId="0" borderId="0" xfId="0" applyNumberFormat="1" applyFont="1" applyFill="1" applyBorder="1" applyAlignment="1">
      <alignment horizontal="center" vertical="top"/>
    </xf>
    <xf numFmtId="0" fontId="1" fillId="0" borderId="0" xfId="0" applyFont="1" applyFill="1" applyBorder="1" applyAlignment="1"/>
    <xf numFmtId="4" fontId="1" fillId="0" borderId="0" xfId="0" applyNumberFormat="1" applyFont="1" applyFill="1" applyBorder="1" applyAlignment="1">
      <alignment horizontal="right"/>
    </xf>
    <xf numFmtId="165" fontId="1" fillId="0" borderId="0" xfId="0" applyNumberFormat="1" applyFont="1" applyFill="1" applyBorder="1" applyAlignment="1"/>
    <xf numFmtId="0" fontId="1" fillId="0" borderId="0" xfId="0" applyFont="1" applyAlignment="1" applyProtection="1"/>
    <xf numFmtId="0" fontId="2" fillId="0" borderId="0" xfId="0" applyFont="1" applyAlignment="1" applyProtection="1"/>
    <xf numFmtId="0" fontId="0" fillId="0" borderId="0" xfId="0" applyAlignment="1" applyProtection="1"/>
    <xf numFmtId="4" fontId="1" fillId="0" borderId="0" xfId="0" applyNumberFormat="1" applyFont="1" applyFill="1" applyBorder="1" applyAlignment="1" applyProtection="1"/>
    <xf numFmtId="4" fontId="3" fillId="0" borderId="0" xfId="0" applyNumberFormat="1" applyFont="1" applyFill="1" applyBorder="1" applyAlignment="1" applyProtection="1"/>
    <xf numFmtId="4" fontId="1" fillId="0" borderId="0" xfId="0" applyNumberFormat="1" applyFont="1" applyAlignment="1" applyProtection="1"/>
    <xf numFmtId="164" fontId="1" fillId="0" borderId="0" xfId="0" applyNumberFormat="1" applyFont="1" applyAlignment="1" applyProtection="1"/>
    <xf numFmtId="164" fontId="7" fillId="0" borderId="0" xfId="0" applyNumberFormat="1" applyFont="1" applyAlignment="1" applyProtection="1"/>
    <xf numFmtId="0" fontId="8" fillId="0" borderId="0" xfId="0" applyFont="1" applyAlignment="1" applyProtection="1">
      <alignment vertical="center"/>
    </xf>
    <xf numFmtId="0" fontId="17" fillId="0" borderId="0" xfId="0" applyFont="1" applyFill="1" applyAlignment="1" applyProtection="1">
      <alignment horizontal="center" vertical="top"/>
    </xf>
    <xf numFmtId="1" fontId="18" fillId="0" borderId="0" xfId="0" applyNumberFormat="1" applyFont="1" applyFill="1" applyAlignment="1" applyProtection="1">
      <alignment horizontal="left" vertical="top"/>
    </xf>
    <xf numFmtId="3" fontId="17" fillId="0" borderId="0" xfId="0" applyNumberFormat="1" applyFont="1" applyFill="1" applyBorder="1" applyAlignment="1" applyProtection="1">
      <alignment horizontal="center" vertical="top"/>
    </xf>
    <xf numFmtId="4" fontId="19" fillId="0" borderId="0" xfId="0" applyNumberFormat="1" applyFont="1" applyFill="1" applyBorder="1" applyAlignment="1" applyProtection="1">
      <alignment horizontal="center" vertical="top"/>
    </xf>
    <xf numFmtId="0" fontId="17" fillId="0" borderId="0" xfId="0" applyFont="1" applyFill="1" applyAlignment="1" applyProtection="1">
      <alignment horizontal="right" vertical="top"/>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horizontal="right" vertical="top"/>
    </xf>
    <xf numFmtId="0" fontId="17" fillId="0" borderId="0" xfId="0" applyFont="1" applyFill="1" applyBorder="1" applyAlignment="1" applyProtection="1">
      <alignment horizontal="center" vertical="top"/>
    </xf>
    <xf numFmtId="1" fontId="17" fillId="0" borderId="0" xfId="0" applyNumberFormat="1" applyFont="1" applyFill="1" applyAlignment="1" applyProtection="1">
      <alignment horizontal="right" vertical="top"/>
    </xf>
    <xf numFmtId="0" fontId="17" fillId="0" borderId="0" xfId="0" applyFont="1" applyFill="1" applyAlignment="1" applyProtection="1">
      <alignment vertical="top"/>
    </xf>
    <xf numFmtId="0" fontId="20" fillId="0" borderId="0" xfId="0" applyFont="1" applyFill="1" applyBorder="1" applyAlignment="1" applyProtection="1">
      <alignment horizontal="center" vertical="top"/>
    </xf>
    <xf numFmtId="0" fontId="3" fillId="0" borderId="0" xfId="0" applyFont="1" applyAlignment="1" applyProtection="1"/>
    <xf numFmtId="0" fontId="17" fillId="0" borderId="0" xfId="0" applyFont="1" applyFill="1" applyAlignment="1" applyProtection="1">
      <alignment horizontal="left" vertical="top"/>
    </xf>
    <xf numFmtId="1" fontId="17" fillId="0" borderId="0" xfId="0" quotePrefix="1" applyNumberFormat="1" applyFont="1" applyFill="1" applyAlignment="1" applyProtection="1">
      <alignment horizontal="right" vertical="top"/>
    </xf>
    <xf numFmtId="0" fontId="20" fillId="0" borderId="0" xfId="0" applyFont="1" applyFill="1" applyBorder="1" applyAlignment="1" applyProtection="1">
      <alignment horizontal="left" vertical="top"/>
    </xf>
    <xf numFmtId="0" fontId="0" fillId="0" borderId="0" xfId="0" applyAlignment="1" applyProtection="1">
      <alignment horizontal="right"/>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2" fontId="6" fillId="0" borderId="0" xfId="0" applyNumberFormat="1" applyFont="1" applyFill="1" applyBorder="1" applyAlignment="1" applyProtection="1">
      <alignment vertical="center"/>
    </xf>
    <xf numFmtId="164" fontId="6" fillId="0" borderId="0" xfId="0" applyNumberFormat="1" applyFont="1" applyBorder="1" applyAlignment="1" applyProtection="1">
      <alignment vertical="center"/>
    </xf>
    <xf numFmtId="0" fontId="6" fillId="0" borderId="4" xfId="0" applyFont="1" applyBorder="1" applyAlignment="1" applyProtection="1">
      <alignment vertical="center"/>
    </xf>
    <xf numFmtId="0" fontId="6" fillId="0" borderId="4" xfId="0" applyFont="1" applyFill="1" applyBorder="1" applyAlignment="1" applyProtection="1">
      <alignment vertical="center"/>
    </xf>
    <xf numFmtId="2" fontId="6" fillId="0" borderId="4" xfId="0" applyNumberFormat="1" applyFont="1" applyFill="1" applyBorder="1" applyAlignment="1" applyProtection="1">
      <alignment vertical="center"/>
    </xf>
    <xf numFmtId="164" fontId="6" fillId="0" borderId="4" xfId="0" applyNumberFormat="1" applyFont="1" applyBorder="1" applyAlignment="1" applyProtection="1">
      <alignment vertical="center"/>
    </xf>
    <xf numFmtId="0" fontId="6" fillId="0" borderId="1" xfId="0" applyFont="1" applyBorder="1" applyAlignment="1" applyProtection="1">
      <alignment vertical="center"/>
    </xf>
    <xf numFmtId="2" fontId="6" fillId="0" borderId="1" xfId="0" applyNumberFormat="1" applyFont="1" applyBorder="1" applyAlignment="1" applyProtection="1">
      <alignment vertical="center"/>
    </xf>
    <xf numFmtId="0" fontId="5" fillId="0" borderId="0" xfId="0" applyFont="1" applyAlignment="1" applyProtection="1"/>
    <xf numFmtId="0" fontId="9" fillId="0" borderId="0" xfId="0" applyFont="1" applyAlignment="1" applyProtection="1">
      <alignment horizontal="center" wrapText="1"/>
    </xf>
    <xf numFmtId="0" fontId="1" fillId="0" borderId="0" xfId="0" applyFont="1" applyAlignment="1" applyProtection="1"/>
    <xf numFmtId="0" fontId="1" fillId="0" borderId="0" xfId="0" applyFont="1" applyFill="1" applyAlignment="1" applyProtection="1"/>
    <xf numFmtId="0" fontId="21" fillId="2" borderId="0" xfId="0" applyFont="1" applyFill="1" applyAlignment="1" applyProtection="1"/>
    <xf numFmtId="1" fontId="10" fillId="3" borderId="0" xfId="0" applyNumberFormat="1" applyFont="1" applyFill="1" applyBorder="1" applyAlignment="1" applyProtection="1">
      <alignment horizontal="center"/>
    </xf>
    <xf numFmtId="0" fontId="10" fillId="3" borderId="0" xfId="0" applyFont="1" applyFill="1" applyBorder="1" applyAlignment="1" applyProtection="1"/>
    <xf numFmtId="0" fontId="12" fillId="3" borderId="0" xfId="0" applyFont="1" applyFill="1" applyBorder="1" applyAlignment="1" applyProtection="1"/>
    <xf numFmtId="165" fontId="12" fillId="3" borderId="0" xfId="0" applyNumberFormat="1" applyFont="1" applyFill="1" applyBorder="1" applyAlignment="1" applyProtection="1">
      <alignment horizontal="right"/>
    </xf>
    <xf numFmtId="0" fontId="12" fillId="3" borderId="0" xfId="0" applyFont="1" applyFill="1" applyBorder="1" applyAlignment="1" applyProtection="1">
      <alignment horizontal="right"/>
    </xf>
    <xf numFmtId="1" fontId="2" fillId="0" borderId="0" xfId="0" applyNumberFormat="1" applyFont="1" applyFill="1" applyBorder="1" applyAlignment="1" applyProtection="1">
      <alignment horizontal="center"/>
    </xf>
    <xf numFmtId="4" fontId="23" fillId="0" borderId="0" xfId="0" applyNumberFormat="1" applyFont="1" applyFill="1" applyBorder="1" applyAlignment="1" applyProtection="1">
      <alignment horizontal="left" vertical="top" wrapText="1"/>
    </xf>
    <xf numFmtId="0" fontId="1" fillId="0" borderId="0" xfId="0" applyFont="1" applyFill="1" applyBorder="1" applyAlignment="1" applyProtection="1"/>
    <xf numFmtId="165" fontId="1" fillId="0" borderId="0" xfId="0" applyNumberFormat="1" applyFont="1" applyFill="1" applyBorder="1" applyAlignment="1" applyProtection="1"/>
    <xf numFmtId="4" fontId="1" fillId="0" borderId="2" xfId="0" applyNumberFormat="1" applyFont="1" applyFill="1" applyBorder="1" applyAlignment="1" applyProtection="1">
      <alignment horizontal="justify" vertical="top" wrapText="1"/>
    </xf>
    <xf numFmtId="4" fontId="15" fillId="0" borderId="2" xfId="0" applyNumberFormat="1" applyFont="1" applyFill="1" applyBorder="1" applyAlignment="1" applyProtection="1">
      <alignment horizontal="left" vertical="top" wrapText="1"/>
    </xf>
    <xf numFmtId="0" fontId="1" fillId="0" borderId="2" xfId="0" applyFont="1" applyFill="1" applyBorder="1" applyAlignment="1" applyProtection="1"/>
    <xf numFmtId="4" fontId="15" fillId="0" borderId="2" xfId="0" applyNumberFormat="1" applyFont="1" applyFill="1" applyBorder="1" applyAlignment="1" applyProtection="1">
      <alignment horizontal="center" vertical="top" wrapText="1"/>
    </xf>
    <xf numFmtId="4" fontId="1"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center" wrapText="1"/>
    </xf>
    <xf numFmtId="2" fontId="1" fillId="0" borderId="0" xfId="0" applyNumberFormat="1" applyFont="1" applyFill="1" applyBorder="1" applyAlignment="1" applyProtection="1"/>
    <xf numFmtId="1" fontId="10" fillId="0" borderId="2" xfId="0" applyNumberFormat="1" applyFont="1" applyFill="1" applyBorder="1" applyAlignment="1" applyProtection="1">
      <alignment horizontal="center"/>
    </xf>
    <xf numFmtId="0" fontId="10" fillId="0" borderId="2" xfId="0" applyFont="1" applyFill="1" applyBorder="1" applyAlignment="1" applyProtection="1"/>
    <xf numFmtId="0" fontId="12" fillId="0" borderId="2" xfId="0" applyFont="1" applyFill="1" applyBorder="1" applyAlignment="1" applyProtection="1"/>
    <xf numFmtId="4" fontId="11" fillId="0" borderId="2" xfId="0" applyNumberFormat="1" applyFont="1" applyFill="1" applyBorder="1" applyAlignment="1" applyProtection="1"/>
    <xf numFmtId="165" fontId="12" fillId="0" borderId="2" xfId="0" applyNumberFormat="1" applyFont="1" applyFill="1" applyBorder="1" applyAlignment="1" applyProtection="1">
      <alignment horizontal="right"/>
    </xf>
    <xf numFmtId="0" fontId="27" fillId="0" borderId="0" xfId="0" applyFont="1" applyAlignment="1" applyProtection="1">
      <alignment horizontal="center"/>
    </xf>
    <xf numFmtId="0" fontId="27" fillId="0" borderId="0" xfId="0" applyFont="1" applyAlignment="1" applyProtection="1"/>
    <xf numFmtId="0" fontId="15" fillId="0" borderId="0" xfId="0" applyFont="1" applyAlignment="1" applyProtection="1"/>
    <xf numFmtId="4" fontId="27" fillId="0" borderId="0" xfId="0" applyNumberFormat="1" applyFont="1" applyBorder="1" applyAlignment="1" applyProtection="1">
      <alignment horizontal="right"/>
    </xf>
    <xf numFmtId="1" fontId="26" fillId="0" borderId="0" xfId="0" applyNumberFormat="1" applyFont="1" applyFill="1" applyBorder="1" applyAlignment="1" applyProtection="1">
      <alignment horizontal="center" vertical="center"/>
    </xf>
    <xf numFmtId="0" fontId="25" fillId="0" borderId="0" xfId="0" applyFont="1" applyAlignment="1" applyProtection="1">
      <alignment horizontal="justify" vertical="center" wrapText="1"/>
    </xf>
    <xf numFmtId="0" fontId="22" fillId="0" borderId="0" xfId="0" applyFont="1" applyAlignment="1" applyProtection="1">
      <alignment vertical="center"/>
    </xf>
    <xf numFmtId="165" fontId="1" fillId="0" borderId="3" xfId="0" applyNumberFormat="1" applyFont="1" applyFill="1" applyBorder="1" applyAlignment="1" applyProtection="1">
      <alignment horizontal="center" vertical="top"/>
      <protection locked="0"/>
    </xf>
    <xf numFmtId="165" fontId="1" fillId="0" borderId="0" xfId="0" applyNumberFormat="1" applyFont="1" applyFill="1" applyBorder="1" applyAlignment="1" applyProtection="1">
      <alignment horizontal="center" vertical="top"/>
    </xf>
    <xf numFmtId="0" fontId="1" fillId="0" borderId="0" xfId="0" applyFont="1" applyFill="1" applyAlignment="1" applyProtection="1"/>
    <xf numFmtId="0" fontId="25" fillId="0" borderId="0" xfId="0" applyFont="1" applyAlignment="1" applyProtection="1">
      <alignment horizontal="left" vertical="center" wrapText="1"/>
    </xf>
    <xf numFmtId="0" fontId="1" fillId="0" borderId="0" xfId="0" applyFont="1" applyFill="1" applyAlignment="1" applyProtection="1"/>
    <xf numFmtId="0" fontId="16" fillId="0" borderId="0" xfId="0" applyFont="1" applyAlignment="1"/>
    <xf numFmtId="0" fontId="29" fillId="0" borderId="0" xfId="0" applyFont="1" applyAlignment="1"/>
    <xf numFmtId="0" fontId="28" fillId="0" borderId="0" xfId="0" applyFont="1" applyAlignment="1" applyProtection="1">
      <alignment horizontal="left" vertical="center" wrapText="1"/>
    </xf>
    <xf numFmtId="0" fontId="5" fillId="0" borderId="0" xfId="0" applyFont="1" applyAlignment="1" applyProtection="1"/>
    <xf numFmtId="4" fontId="1" fillId="0" borderId="0" xfId="0" applyNumberFormat="1" applyFont="1" applyFill="1" applyAlignment="1" applyProtection="1"/>
    <xf numFmtId="0" fontId="1" fillId="0" borderId="0" xfId="0" applyFont="1" applyFill="1" applyBorder="1" applyAlignment="1" applyProtection="1">
      <alignment horizontal="left" vertical="center"/>
      <protection locked="0"/>
    </xf>
    <xf numFmtId="4" fontId="1" fillId="0" borderId="0" xfId="0" applyNumberFormat="1" applyFont="1" applyFill="1" applyBorder="1" applyAlignment="1" applyProtection="1">
      <alignment horizontal="left" vertical="center"/>
      <protection locked="0"/>
    </xf>
    <xf numFmtId="164" fontId="1" fillId="0" borderId="0" xfId="0" applyNumberFormat="1" applyFont="1" applyFill="1" applyBorder="1" applyAlignment="1" applyProtection="1">
      <alignment horizontal="left" vertical="center"/>
      <protection locked="0"/>
    </xf>
    <xf numFmtId="0" fontId="4" fillId="0" borderId="0" xfId="0" applyFont="1" applyAlignment="1" applyProtection="1">
      <alignment horizontal="center"/>
    </xf>
    <xf numFmtId="0" fontId="9" fillId="0" borderId="0" xfId="0" applyFont="1" applyAlignment="1" applyProtection="1">
      <alignment horizontal="center" wrapText="1"/>
    </xf>
    <xf numFmtId="0" fontId="1" fillId="0" borderId="0" xfId="0" applyFont="1" applyAlignment="1" applyProtection="1"/>
    <xf numFmtId="0" fontId="1" fillId="0" borderId="0" xfId="0" applyFont="1" applyFill="1" applyBorder="1" applyAlignment="1" applyProtection="1">
      <alignment horizontal="left" vertical="center"/>
    </xf>
    <xf numFmtId="4" fontId="1" fillId="0" borderId="0" xfId="0" applyNumberFormat="1" applyFont="1" applyFill="1" applyBorder="1" applyAlignment="1" applyProtection="1">
      <alignment horizontal="left" vertical="center"/>
    </xf>
    <xf numFmtId="164" fontId="1" fillId="0" borderId="0" xfId="0" applyNumberFormat="1" applyFont="1" applyFill="1" applyBorder="1" applyAlignment="1" applyProtection="1">
      <alignment horizontal="left" vertical="center"/>
    </xf>
    <xf numFmtId="0" fontId="1" fillId="0" borderId="0" xfId="0" applyFont="1" applyFill="1" applyAlignment="1" applyProtection="1"/>
    <xf numFmtId="4" fontId="23" fillId="0" borderId="0" xfId="0" applyNumberFormat="1" applyFont="1" applyFill="1" applyBorder="1" applyAlignment="1" applyProtection="1">
      <alignment horizontal="left" vertical="center" wrapText="1"/>
    </xf>
    <xf numFmtId="4" fontId="23" fillId="0" borderId="0" xfId="0" applyNumberFormat="1" applyFont="1" applyFill="1" applyBorder="1" applyAlignment="1" applyProtection="1">
      <alignment vertical="center" wrapText="1"/>
    </xf>
  </cellXfs>
  <cellStyles count="8">
    <cellStyle name="Navadno 13" xfId="7"/>
    <cellStyle name="Navadno 2" xfId="2"/>
    <cellStyle name="Navadno 2 2" xfId="6"/>
    <cellStyle name="Navadno 52" xfId="4"/>
    <cellStyle name="Navadno 56" xfId="5"/>
    <cellStyle name="Navadno_Obrtniška dela" xfId="1"/>
    <cellStyle name="Normal" xfId="0" builtinId="0"/>
    <cellStyle name="Normal 2" xfId="3"/>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V76"/>
  <sheetViews>
    <sheetView view="pageBreakPreview" topLeftCell="A43" zoomScale="75" zoomScaleNormal="100" zoomScaleSheetLayoutView="75" workbookViewId="0">
      <selection activeCell="C13" sqref="C13:I13"/>
    </sheetView>
  </sheetViews>
  <sheetFormatPr defaultColWidth="0" defaultRowHeight="14.25" x14ac:dyDescent="0.2"/>
  <cols>
    <col min="1" max="1" width="4.625" style="7" customWidth="1"/>
    <col min="2" max="2" width="15.625" style="7" customWidth="1"/>
    <col min="3" max="3" width="34.625" style="7" customWidth="1"/>
    <col min="4" max="4" width="6.5" style="7" customWidth="1"/>
    <col min="5" max="5" width="7.875" style="7"/>
    <col min="6" max="6" width="2.5" style="7" customWidth="1"/>
    <col min="7" max="7" width="7.125" style="7" customWidth="1"/>
    <col min="8" max="8" width="12.375" style="10" customWidth="1"/>
    <col min="9" max="9" width="1.875" style="11"/>
    <col min="10" max="10" width="8.125" style="7"/>
    <col min="11" max="11" width="0.75" style="7"/>
    <col min="12" max="12" width="0.875" style="7"/>
    <col min="13" max="256" width="9" style="7" customWidth="1"/>
    <col min="257" max="16384" width="9" style="7" hidden="1"/>
  </cols>
  <sheetData>
    <row r="1" spans="1:12" s="5" customFormat="1" ht="12.75" x14ac:dyDescent="0.2">
      <c r="A1" s="88"/>
      <c r="B1" s="88"/>
      <c r="C1" s="88"/>
      <c r="D1" s="88"/>
      <c r="E1" s="88"/>
      <c r="F1" s="88"/>
      <c r="G1" s="88"/>
      <c r="H1" s="88"/>
      <c r="I1" s="88"/>
      <c r="J1" s="88"/>
      <c r="K1" s="88"/>
      <c r="L1" s="88"/>
    </row>
    <row r="2" spans="1:12" s="5" customFormat="1" ht="12.75" x14ac:dyDescent="0.2">
      <c r="A2" s="88"/>
      <c r="B2" s="88"/>
      <c r="C2" s="88"/>
      <c r="D2" s="88"/>
      <c r="E2" s="88"/>
      <c r="F2" s="88"/>
      <c r="G2" s="88"/>
      <c r="H2" s="88"/>
      <c r="I2" s="88"/>
      <c r="J2" s="88"/>
      <c r="K2" s="88"/>
      <c r="L2" s="88"/>
    </row>
    <row r="3" spans="1:12" s="5" customFormat="1" ht="12.75" x14ac:dyDescent="0.2">
      <c r="A3" s="88"/>
      <c r="B3" s="88"/>
      <c r="C3" s="88"/>
      <c r="D3" s="88"/>
      <c r="E3" s="88"/>
      <c r="F3" s="88"/>
      <c r="G3" s="88"/>
      <c r="H3" s="88"/>
      <c r="I3" s="88"/>
      <c r="J3" s="88"/>
      <c r="K3" s="88"/>
      <c r="L3" s="88"/>
    </row>
    <row r="4" spans="1:12" ht="15" x14ac:dyDescent="0.2">
      <c r="A4" s="88"/>
      <c r="B4" s="6" t="s">
        <v>1</v>
      </c>
      <c r="C4" s="92" t="s">
        <v>7</v>
      </c>
      <c r="D4" s="92"/>
      <c r="E4" s="92"/>
      <c r="F4" s="92"/>
      <c r="G4" s="92"/>
      <c r="H4" s="92"/>
      <c r="I4" s="92"/>
      <c r="J4" s="88"/>
      <c r="K4" s="88"/>
      <c r="L4" s="88"/>
    </row>
    <row r="5" spans="1:12" x14ac:dyDescent="0.2">
      <c r="A5" s="88"/>
      <c r="B5" s="88"/>
      <c r="C5" s="77" t="s">
        <v>67</v>
      </c>
      <c r="D5" s="43"/>
      <c r="E5" s="43"/>
      <c r="F5" s="43"/>
      <c r="G5" s="43"/>
      <c r="H5" s="43"/>
      <c r="I5" s="43"/>
      <c r="J5" s="88"/>
      <c r="K5" s="88"/>
      <c r="L5" s="88"/>
    </row>
    <row r="6" spans="1:12" x14ac:dyDescent="0.2">
      <c r="A6" s="88"/>
      <c r="B6" s="88"/>
      <c r="C6" s="77" t="s">
        <v>68</v>
      </c>
      <c r="D6" s="43"/>
      <c r="E6" s="43"/>
      <c r="F6" s="43"/>
      <c r="G6" s="43"/>
      <c r="H6" s="43"/>
      <c r="I6" s="43"/>
      <c r="J6" s="88"/>
      <c r="K6" s="88"/>
      <c r="L6" s="88"/>
    </row>
    <row r="7" spans="1:12" x14ac:dyDescent="0.2">
      <c r="A7" s="42"/>
      <c r="B7" s="42"/>
      <c r="C7" s="75"/>
      <c r="D7" s="43"/>
      <c r="E7" s="43"/>
      <c r="F7" s="43"/>
      <c r="G7" s="43"/>
      <c r="H7" s="43"/>
      <c r="I7" s="43"/>
      <c r="J7" s="42"/>
      <c r="K7" s="42"/>
      <c r="L7" s="42"/>
    </row>
    <row r="8" spans="1:12" x14ac:dyDescent="0.2">
      <c r="A8" s="42"/>
      <c r="B8" s="42"/>
      <c r="C8" s="43"/>
      <c r="D8" s="43"/>
      <c r="E8" s="43"/>
      <c r="F8" s="43"/>
      <c r="G8" s="43"/>
      <c r="H8" s="43"/>
      <c r="I8" s="43"/>
      <c r="J8" s="42"/>
      <c r="K8" s="42"/>
      <c r="L8" s="42"/>
    </row>
    <row r="9" spans="1:12" ht="15" x14ac:dyDescent="0.2">
      <c r="A9" s="88"/>
      <c r="B9" s="6" t="s">
        <v>6</v>
      </c>
      <c r="C9" s="89" t="s">
        <v>69</v>
      </c>
      <c r="D9" s="89"/>
      <c r="E9" s="89"/>
      <c r="F9" s="89"/>
      <c r="G9" s="89"/>
      <c r="H9" s="90"/>
      <c r="I9" s="91"/>
      <c r="J9" s="88"/>
      <c r="K9" s="88"/>
      <c r="L9" s="88"/>
    </row>
    <row r="10" spans="1:12" x14ac:dyDescent="0.2">
      <c r="A10" s="88"/>
      <c r="B10" s="42"/>
      <c r="C10" s="82"/>
      <c r="D10" s="82"/>
      <c r="E10" s="82"/>
      <c r="F10" s="82"/>
      <c r="G10" s="82"/>
      <c r="H10" s="82"/>
      <c r="I10" s="82"/>
      <c r="J10" s="88"/>
      <c r="K10" s="88"/>
      <c r="L10" s="88"/>
    </row>
    <row r="11" spans="1:12" ht="15" x14ac:dyDescent="0.2">
      <c r="A11" s="88"/>
      <c r="B11" s="6" t="s">
        <v>0</v>
      </c>
      <c r="C11" s="89" t="s">
        <v>66</v>
      </c>
      <c r="D11" s="89"/>
      <c r="E11" s="89"/>
      <c r="F11" s="89"/>
      <c r="G11" s="89"/>
      <c r="H11" s="90"/>
      <c r="I11" s="91"/>
      <c r="J11" s="88"/>
      <c r="K11" s="88"/>
      <c r="L11" s="88"/>
    </row>
    <row r="12" spans="1:12" x14ac:dyDescent="0.2">
      <c r="A12" s="88"/>
      <c r="B12" s="42"/>
      <c r="C12" s="82"/>
      <c r="D12" s="82"/>
      <c r="E12" s="82"/>
      <c r="F12" s="82"/>
      <c r="G12" s="82"/>
      <c r="H12" s="82"/>
      <c r="I12" s="82"/>
      <c r="J12" s="88"/>
      <c r="K12" s="88"/>
      <c r="L12" s="88"/>
    </row>
    <row r="13" spans="1:12" ht="15" x14ac:dyDescent="0.2">
      <c r="A13" s="88"/>
      <c r="B13" s="6" t="s">
        <v>43</v>
      </c>
      <c r="C13" s="83"/>
      <c r="D13" s="83"/>
      <c r="E13" s="83"/>
      <c r="F13" s="83"/>
      <c r="G13" s="83"/>
      <c r="H13" s="84"/>
      <c r="I13" s="85"/>
      <c r="J13" s="88"/>
      <c r="K13" s="88"/>
      <c r="L13" s="88"/>
    </row>
    <row r="14" spans="1:12" ht="15" x14ac:dyDescent="0.2">
      <c r="A14" s="88"/>
      <c r="B14" s="6"/>
      <c r="C14" s="8"/>
      <c r="D14" s="9"/>
      <c r="E14" s="9"/>
      <c r="F14" s="9"/>
      <c r="G14" s="9"/>
      <c r="H14" s="9"/>
      <c r="I14" s="9"/>
      <c r="J14" s="88"/>
      <c r="K14" s="88"/>
      <c r="L14" s="88"/>
    </row>
    <row r="15" spans="1:12" ht="15" x14ac:dyDescent="0.2">
      <c r="A15" s="88"/>
      <c r="B15" s="6" t="s">
        <v>44</v>
      </c>
      <c r="C15" s="83"/>
      <c r="D15" s="83"/>
      <c r="E15" s="83"/>
      <c r="F15" s="83"/>
      <c r="G15" s="83"/>
      <c r="H15" s="84"/>
      <c r="I15" s="85"/>
      <c r="J15" s="88"/>
      <c r="K15" s="88"/>
      <c r="L15" s="88"/>
    </row>
    <row r="16" spans="1:12" x14ac:dyDescent="0.2">
      <c r="A16" s="42"/>
      <c r="B16" s="42"/>
      <c r="C16" s="42"/>
      <c r="D16" s="42"/>
      <c r="E16" s="42"/>
      <c r="F16" s="42"/>
      <c r="G16" s="42"/>
      <c r="J16" s="42"/>
      <c r="K16" s="42"/>
      <c r="L16" s="42"/>
    </row>
    <row r="17" spans="1:12" ht="61.5" customHeight="1" x14ac:dyDescent="0.3">
      <c r="A17" s="42"/>
      <c r="B17" s="42"/>
      <c r="C17" s="87" t="s">
        <v>132</v>
      </c>
      <c r="D17" s="87"/>
      <c r="E17" s="87"/>
      <c r="F17" s="87"/>
      <c r="G17" s="87"/>
      <c r="H17" s="87"/>
      <c r="J17" s="42"/>
      <c r="K17" s="42"/>
      <c r="L17" s="42"/>
    </row>
    <row r="18" spans="1:12" ht="33" customHeight="1" x14ac:dyDescent="0.3">
      <c r="A18" s="42"/>
      <c r="B18" s="42"/>
      <c r="C18" s="41"/>
      <c r="D18" s="41"/>
      <c r="E18" s="41"/>
      <c r="F18" s="41"/>
      <c r="G18" s="41"/>
      <c r="H18" s="41"/>
      <c r="J18" s="42"/>
      <c r="K18" s="42"/>
      <c r="L18" s="42"/>
    </row>
    <row r="19" spans="1:12" x14ac:dyDescent="0.2">
      <c r="A19" s="42"/>
      <c r="B19" s="42"/>
      <c r="D19" s="42"/>
      <c r="E19" s="42"/>
      <c r="F19" s="42"/>
      <c r="G19" s="42"/>
      <c r="J19" s="42"/>
      <c r="K19" s="42"/>
      <c r="L19" s="42"/>
    </row>
    <row r="20" spans="1:12" ht="23.25" x14ac:dyDescent="0.35">
      <c r="A20" s="42"/>
      <c r="B20" s="42"/>
      <c r="C20" s="86" t="s">
        <v>3</v>
      </c>
      <c r="D20" s="86"/>
      <c r="E20" s="86"/>
      <c r="F20" s="86"/>
      <c r="G20" s="86"/>
      <c r="H20" s="86"/>
      <c r="J20" s="42"/>
      <c r="K20" s="42"/>
      <c r="L20" s="42"/>
    </row>
    <row r="21" spans="1:12" ht="41.25" customHeight="1" x14ac:dyDescent="0.2">
      <c r="A21" s="42"/>
      <c r="B21" s="42"/>
      <c r="C21" s="42"/>
      <c r="D21" s="42"/>
      <c r="E21" s="42"/>
      <c r="F21" s="42"/>
      <c r="G21" s="42"/>
      <c r="J21" s="42"/>
      <c r="K21" s="42"/>
      <c r="L21" s="42"/>
    </row>
    <row r="22" spans="1:12" ht="15.75" x14ac:dyDescent="0.25">
      <c r="A22" s="81"/>
      <c r="B22" s="66" t="s">
        <v>2</v>
      </c>
      <c r="C22" s="67" t="s">
        <v>61</v>
      </c>
      <c r="D22" s="68"/>
      <c r="E22" s="68"/>
      <c r="F22" s="68"/>
      <c r="G22" s="68"/>
      <c r="H22" s="69">
        <f>'A. Gradbena dela'!G94</f>
        <v>0</v>
      </c>
      <c r="I22" s="12"/>
      <c r="J22" s="12"/>
      <c r="K22" s="81"/>
      <c r="L22" s="81"/>
    </row>
    <row r="23" spans="1:12" ht="16.5" thickBot="1" x14ac:dyDescent="0.3">
      <c r="A23" s="81"/>
      <c r="B23" s="66"/>
      <c r="C23" s="67"/>
      <c r="D23" s="68"/>
      <c r="E23" s="68"/>
      <c r="F23" s="68"/>
      <c r="G23" s="68"/>
      <c r="H23" s="69"/>
      <c r="I23" s="12"/>
      <c r="J23" s="12"/>
      <c r="K23" s="81"/>
      <c r="L23" s="81"/>
    </row>
    <row r="24" spans="1:12" s="13" customFormat="1" ht="26.25" customHeight="1" x14ac:dyDescent="0.2">
      <c r="A24" s="81"/>
      <c r="B24" s="34"/>
      <c r="C24" s="35" t="s">
        <v>47</v>
      </c>
      <c r="D24" s="35"/>
      <c r="E24" s="35"/>
      <c r="F24" s="35"/>
      <c r="G24" s="35"/>
      <c r="H24" s="36">
        <f>SUM(H22:H23)</f>
        <v>0</v>
      </c>
      <c r="I24" s="37"/>
      <c r="J24" s="37" t="s">
        <v>5</v>
      </c>
      <c r="K24" s="81"/>
      <c r="L24" s="81"/>
    </row>
    <row r="25" spans="1:12" s="13" customFormat="1" ht="5.0999999999999996" customHeight="1" x14ac:dyDescent="0.2">
      <c r="A25" s="40"/>
      <c r="B25" s="30"/>
      <c r="C25" s="31"/>
      <c r="D25" s="31"/>
      <c r="E25" s="31"/>
      <c r="F25" s="31"/>
      <c r="G25" s="31"/>
      <c r="H25" s="32"/>
      <c r="I25" s="33"/>
      <c r="J25" s="33"/>
      <c r="K25" s="40"/>
      <c r="L25" s="40"/>
    </row>
    <row r="26" spans="1:12" s="13" customFormat="1" ht="15.75" x14ac:dyDescent="0.2">
      <c r="A26" s="40"/>
      <c r="B26" s="30"/>
      <c r="C26" s="31" t="s">
        <v>48</v>
      </c>
      <c r="D26" s="31"/>
      <c r="E26" s="31"/>
      <c r="F26" s="31"/>
      <c r="G26" s="31"/>
      <c r="H26" s="32">
        <f>H24*0.22</f>
        <v>0</v>
      </c>
      <c r="I26" s="33"/>
      <c r="J26" s="33" t="s">
        <v>5</v>
      </c>
      <c r="K26" s="40"/>
      <c r="L26" s="40"/>
    </row>
    <row r="27" spans="1:12" s="13" customFormat="1" ht="5.0999999999999996" customHeight="1" x14ac:dyDescent="0.2">
      <c r="A27" s="40"/>
      <c r="B27" s="30"/>
      <c r="C27" s="31"/>
      <c r="D27" s="31"/>
      <c r="E27" s="31"/>
      <c r="F27" s="31"/>
      <c r="G27" s="31"/>
      <c r="H27" s="32"/>
      <c r="I27" s="33"/>
      <c r="J27" s="33"/>
      <c r="K27" s="40"/>
      <c r="L27" s="40"/>
    </row>
    <row r="28" spans="1:12" ht="15.75" thickBot="1" x14ac:dyDescent="0.25">
      <c r="A28" s="42"/>
      <c r="B28" s="38"/>
      <c r="C28" s="38" t="s">
        <v>49</v>
      </c>
      <c r="D28" s="38"/>
      <c r="E28" s="38"/>
      <c r="F28" s="38"/>
      <c r="G28" s="38"/>
      <c r="H28" s="39">
        <f>H24+H26</f>
        <v>0</v>
      </c>
      <c r="I28" s="38"/>
      <c r="J28" s="38" t="s">
        <v>5</v>
      </c>
      <c r="K28" s="42"/>
      <c r="L28" s="42"/>
    </row>
    <row r="29" spans="1:12" ht="15" x14ac:dyDescent="0.2">
      <c r="A29" s="42"/>
      <c r="B29" s="42"/>
      <c r="C29" s="42"/>
      <c r="D29" s="42"/>
      <c r="E29" s="42"/>
      <c r="F29" s="42"/>
      <c r="G29" s="42"/>
      <c r="J29" s="33"/>
      <c r="K29" s="42"/>
      <c r="L29" s="42"/>
    </row>
    <row r="30" spans="1:12" x14ac:dyDescent="0.2">
      <c r="A30" s="42"/>
      <c r="B30" s="42"/>
      <c r="C30" s="42"/>
      <c r="D30" s="42"/>
      <c r="E30" s="42"/>
      <c r="F30" s="42"/>
      <c r="G30" s="42"/>
      <c r="J30" s="42"/>
      <c r="K30" s="42"/>
      <c r="L30" s="42"/>
    </row>
    <row r="31" spans="1:12" x14ac:dyDescent="0.2">
      <c r="A31" s="42"/>
      <c r="B31" s="14"/>
      <c r="C31" s="15" t="s">
        <v>13</v>
      </c>
      <c r="D31" s="15"/>
      <c r="E31" s="14"/>
      <c r="F31" s="16"/>
      <c r="G31" s="17"/>
      <c r="J31" s="42"/>
      <c r="K31" s="42"/>
      <c r="L31" s="42"/>
    </row>
    <row r="32" spans="1:12" x14ac:dyDescent="0.2">
      <c r="A32" s="42"/>
      <c r="B32" s="18" t="s">
        <v>14</v>
      </c>
      <c r="C32" s="19" t="s">
        <v>15</v>
      </c>
      <c r="D32" s="15"/>
      <c r="E32" s="14"/>
      <c r="F32" s="16"/>
      <c r="G32" s="17"/>
      <c r="J32" s="42"/>
      <c r="K32" s="42"/>
      <c r="L32" s="42"/>
    </row>
    <row r="33" spans="1:12" x14ac:dyDescent="0.2">
      <c r="A33" s="42"/>
      <c r="B33" s="18"/>
      <c r="C33" s="19" t="s">
        <v>16</v>
      </c>
      <c r="D33" s="15"/>
      <c r="E33" s="14"/>
      <c r="F33" s="16"/>
      <c r="G33" s="17"/>
      <c r="J33" s="42"/>
      <c r="K33" s="42"/>
      <c r="L33" s="42"/>
    </row>
    <row r="34" spans="1:12" x14ac:dyDescent="0.2">
      <c r="A34" s="42"/>
      <c r="B34" s="20" t="s">
        <v>14</v>
      </c>
      <c r="C34" s="19" t="s">
        <v>17</v>
      </c>
      <c r="D34" s="19"/>
      <c r="E34" s="21"/>
      <c r="F34" s="16"/>
      <c r="G34" s="17"/>
      <c r="J34" s="42"/>
      <c r="K34" s="42"/>
      <c r="L34" s="42"/>
    </row>
    <row r="35" spans="1:12" x14ac:dyDescent="0.2">
      <c r="A35" s="42"/>
      <c r="B35" s="20" t="s">
        <v>14</v>
      </c>
      <c r="C35" s="19" t="s">
        <v>18</v>
      </c>
      <c r="D35" s="19"/>
      <c r="E35" s="21"/>
      <c r="F35" s="16"/>
      <c r="G35" s="17"/>
      <c r="J35" s="42"/>
      <c r="K35" s="42"/>
      <c r="L35" s="42"/>
    </row>
    <row r="36" spans="1:12" x14ac:dyDescent="0.2">
      <c r="A36" s="42"/>
      <c r="B36" s="22" t="s">
        <v>14</v>
      </c>
      <c r="C36" s="23" t="s">
        <v>19</v>
      </c>
      <c r="D36" s="23"/>
      <c r="E36" s="24"/>
      <c r="F36" s="16"/>
      <c r="G36" s="17"/>
      <c r="J36" s="42"/>
      <c r="K36" s="42"/>
      <c r="L36" s="42"/>
    </row>
    <row r="37" spans="1:12" x14ac:dyDescent="0.2">
      <c r="A37" s="42"/>
      <c r="B37" s="20" t="s">
        <v>14</v>
      </c>
      <c r="C37" s="19" t="s">
        <v>20</v>
      </c>
      <c r="D37" s="19"/>
      <c r="E37" s="21"/>
      <c r="F37" s="16"/>
      <c r="G37" s="17"/>
      <c r="J37" s="42"/>
      <c r="K37" s="42"/>
      <c r="L37" s="42"/>
    </row>
    <row r="38" spans="1:12" x14ac:dyDescent="0.2">
      <c r="A38" s="42"/>
      <c r="B38" s="20"/>
      <c r="C38" s="19" t="s">
        <v>21</v>
      </c>
      <c r="D38" s="19"/>
      <c r="E38" s="21"/>
      <c r="F38" s="16"/>
      <c r="G38" s="17"/>
      <c r="J38" s="42"/>
      <c r="K38" s="42"/>
      <c r="L38" s="42"/>
    </row>
    <row r="39" spans="1:12" x14ac:dyDescent="0.2">
      <c r="A39" s="42"/>
      <c r="B39" s="20" t="s">
        <v>14</v>
      </c>
      <c r="C39" s="19" t="s">
        <v>22</v>
      </c>
      <c r="D39" s="19"/>
      <c r="E39" s="21"/>
      <c r="F39" s="16"/>
      <c r="G39" s="17"/>
      <c r="J39" s="42"/>
      <c r="K39" s="42"/>
      <c r="L39" s="42"/>
    </row>
    <row r="40" spans="1:12" x14ac:dyDescent="0.2">
      <c r="A40" s="42"/>
      <c r="B40" s="20" t="s">
        <v>14</v>
      </c>
      <c r="C40" s="19" t="s">
        <v>23</v>
      </c>
      <c r="D40" s="19"/>
      <c r="E40" s="21"/>
      <c r="F40" s="16"/>
      <c r="G40" s="17"/>
      <c r="J40" s="42"/>
      <c r="K40" s="42"/>
      <c r="L40" s="42"/>
    </row>
    <row r="41" spans="1:12" x14ac:dyDescent="0.2">
      <c r="A41" s="42"/>
      <c r="B41" s="20" t="s">
        <v>14</v>
      </c>
      <c r="C41" s="19" t="s">
        <v>24</v>
      </c>
      <c r="D41" s="19"/>
      <c r="E41" s="21"/>
      <c r="F41" s="16"/>
      <c r="G41" s="17"/>
      <c r="J41" s="42"/>
      <c r="K41" s="42"/>
      <c r="L41" s="42"/>
    </row>
    <row r="42" spans="1:12" s="25" customFormat="1" ht="12.75" x14ac:dyDescent="0.2">
      <c r="B42" s="20"/>
      <c r="C42" s="19" t="s">
        <v>21</v>
      </c>
      <c r="D42" s="19"/>
      <c r="E42" s="21"/>
      <c r="F42" s="16"/>
      <c r="G42" s="17"/>
    </row>
    <row r="43" spans="1:12" s="5" customFormat="1" ht="12.75" x14ac:dyDescent="0.2">
      <c r="A43" s="42"/>
      <c r="B43" s="22" t="s">
        <v>14</v>
      </c>
      <c r="C43" s="23" t="s">
        <v>25</v>
      </c>
      <c r="D43" s="23"/>
      <c r="E43" s="24"/>
      <c r="F43" s="16"/>
      <c r="G43" s="17"/>
      <c r="H43" s="42"/>
      <c r="I43" s="42"/>
      <c r="J43" s="42"/>
      <c r="K43" s="42"/>
      <c r="L43" s="42"/>
    </row>
    <row r="44" spans="1:12" s="5" customFormat="1" ht="12.75" x14ac:dyDescent="0.2">
      <c r="A44" s="42"/>
      <c r="B44" s="22"/>
      <c r="C44" s="23" t="s">
        <v>45</v>
      </c>
      <c r="D44" s="23"/>
      <c r="E44" s="24"/>
      <c r="F44" s="16"/>
      <c r="G44" s="17"/>
      <c r="H44" s="42"/>
      <c r="I44" s="42"/>
      <c r="J44" s="42"/>
      <c r="K44" s="42"/>
      <c r="L44" s="42"/>
    </row>
    <row r="45" spans="1:12" x14ac:dyDescent="0.2">
      <c r="A45" s="42"/>
      <c r="B45" s="22" t="s">
        <v>14</v>
      </c>
      <c r="C45" s="23" t="s">
        <v>26</v>
      </c>
      <c r="D45" s="23"/>
      <c r="E45" s="24"/>
      <c r="F45" s="16"/>
      <c r="G45" s="17"/>
      <c r="H45" s="42"/>
      <c r="I45" s="42"/>
      <c r="J45" s="42"/>
      <c r="K45" s="42"/>
      <c r="L45" s="42"/>
    </row>
    <row r="46" spans="1:12" x14ac:dyDescent="0.2">
      <c r="B46" s="22"/>
      <c r="C46" s="23" t="s">
        <v>27</v>
      </c>
      <c r="D46" s="23"/>
      <c r="E46" s="24"/>
      <c r="F46" s="16"/>
      <c r="G46" s="17"/>
    </row>
    <row r="47" spans="1:12" x14ac:dyDescent="0.2">
      <c r="B47" s="20" t="s">
        <v>14</v>
      </c>
      <c r="C47" s="19" t="s">
        <v>28</v>
      </c>
      <c r="D47" s="19"/>
      <c r="E47" s="21"/>
      <c r="F47" s="16"/>
      <c r="G47" s="17"/>
    </row>
    <row r="48" spans="1:12" x14ac:dyDescent="0.2">
      <c r="B48" s="20" t="s">
        <v>14</v>
      </c>
      <c r="C48" s="26" t="s">
        <v>29</v>
      </c>
      <c r="D48" s="26"/>
      <c r="E48" s="14"/>
      <c r="F48" s="16"/>
      <c r="G48" s="17"/>
    </row>
    <row r="49" spans="2:7" x14ac:dyDescent="0.2">
      <c r="B49" s="20"/>
      <c r="C49" s="26" t="s">
        <v>30</v>
      </c>
      <c r="D49" s="26"/>
      <c r="E49" s="14"/>
      <c r="F49" s="16"/>
      <c r="G49" s="17"/>
    </row>
    <row r="50" spans="2:7" x14ac:dyDescent="0.2">
      <c r="B50" s="20" t="s">
        <v>14</v>
      </c>
      <c r="C50" s="26" t="s">
        <v>31</v>
      </c>
      <c r="D50" s="26"/>
      <c r="E50" s="14"/>
      <c r="F50" s="16"/>
      <c r="G50" s="17"/>
    </row>
    <row r="51" spans="2:7" x14ac:dyDescent="0.2">
      <c r="B51" s="20"/>
      <c r="C51" s="26" t="s">
        <v>32</v>
      </c>
      <c r="D51" s="26"/>
      <c r="E51" s="14"/>
      <c r="F51" s="16"/>
      <c r="G51" s="17"/>
    </row>
    <row r="52" spans="2:7" x14ac:dyDescent="0.2">
      <c r="B52" s="27" t="s">
        <v>14</v>
      </c>
      <c r="C52" s="26" t="s">
        <v>33</v>
      </c>
      <c r="D52" s="26"/>
      <c r="E52" s="14"/>
      <c r="F52" s="16"/>
      <c r="G52" s="17"/>
    </row>
    <row r="53" spans="2:7" x14ac:dyDescent="0.2">
      <c r="B53" s="22" t="s">
        <v>14</v>
      </c>
      <c r="C53" s="26" t="s">
        <v>34</v>
      </c>
      <c r="D53" s="26"/>
      <c r="E53" s="14"/>
      <c r="F53" s="16"/>
      <c r="G53" s="17"/>
    </row>
    <row r="54" spans="2:7" x14ac:dyDescent="0.2">
      <c r="B54" s="22" t="s">
        <v>14</v>
      </c>
      <c r="C54" s="26" t="s">
        <v>35</v>
      </c>
      <c r="D54" s="26"/>
      <c r="E54" s="14"/>
      <c r="F54" s="16"/>
      <c r="G54" s="17"/>
    </row>
    <row r="55" spans="2:7" x14ac:dyDescent="0.2">
      <c r="B55" s="20"/>
      <c r="C55" s="26"/>
      <c r="D55" s="26"/>
      <c r="E55" s="14"/>
      <c r="F55" s="16"/>
      <c r="G55" s="17"/>
    </row>
    <row r="56" spans="2:7" x14ac:dyDescent="0.2">
      <c r="B56" s="20"/>
      <c r="C56" s="15" t="s">
        <v>36</v>
      </c>
      <c r="D56" s="28"/>
      <c r="E56" s="14"/>
      <c r="F56" s="16"/>
      <c r="G56" s="17"/>
    </row>
    <row r="57" spans="2:7" x14ac:dyDescent="0.2">
      <c r="B57" s="20" t="s">
        <v>14</v>
      </c>
      <c r="C57" s="19" t="s">
        <v>37</v>
      </c>
      <c r="D57" s="19"/>
      <c r="E57" s="14"/>
      <c r="F57" s="16"/>
      <c r="G57" s="17"/>
    </row>
    <row r="58" spans="2:7" x14ac:dyDescent="0.2">
      <c r="B58" s="20" t="s">
        <v>14</v>
      </c>
      <c r="C58" s="19" t="s">
        <v>38</v>
      </c>
      <c r="D58" s="19"/>
      <c r="E58" s="14"/>
      <c r="F58" s="16"/>
      <c r="G58" s="17"/>
    </row>
    <row r="59" spans="2:7" x14ac:dyDescent="0.2">
      <c r="B59" s="20" t="s">
        <v>14</v>
      </c>
      <c r="C59" s="19" t="s">
        <v>39</v>
      </c>
      <c r="D59" s="19"/>
      <c r="E59" s="14"/>
      <c r="F59" s="16"/>
      <c r="G59" s="17"/>
    </row>
    <row r="60" spans="2:7" x14ac:dyDescent="0.2">
      <c r="B60" s="20" t="s">
        <v>14</v>
      </c>
      <c r="C60" s="19" t="s">
        <v>50</v>
      </c>
      <c r="D60" s="19"/>
      <c r="E60" s="14"/>
      <c r="F60" s="16"/>
      <c r="G60" s="17"/>
    </row>
    <row r="61" spans="2:7" x14ac:dyDescent="0.2">
      <c r="B61" s="20"/>
      <c r="C61" s="19" t="s">
        <v>51</v>
      </c>
      <c r="D61" s="19"/>
      <c r="E61" s="14"/>
      <c r="F61" s="16"/>
      <c r="G61" s="17"/>
    </row>
    <row r="62" spans="2:7" x14ac:dyDescent="0.2">
      <c r="B62" s="20" t="s">
        <v>14</v>
      </c>
      <c r="C62" s="19" t="s">
        <v>52</v>
      </c>
      <c r="D62" s="19"/>
      <c r="E62" s="14"/>
      <c r="F62" s="16"/>
      <c r="G62" s="17"/>
    </row>
    <row r="63" spans="2:7" x14ac:dyDescent="0.2">
      <c r="B63" s="20"/>
      <c r="C63" s="19" t="s">
        <v>53</v>
      </c>
      <c r="D63" s="19"/>
      <c r="E63" s="14"/>
      <c r="F63" s="16"/>
      <c r="G63" s="17"/>
    </row>
    <row r="64" spans="2:7" x14ac:dyDescent="0.2">
      <c r="B64" s="20"/>
      <c r="C64" s="19" t="s">
        <v>54</v>
      </c>
      <c r="D64" s="19"/>
      <c r="E64" s="14"/>
      <c r="F64" s="16"/>
      <c r="G64" s="17"/>
    </row>
    <row r="65" spans="2:7" x14ac:dyDescent="0.2">
      <c r="B65" s="20" t="s">
        <v>14</v>
      </c>
      <c r="C65" s="19" t="s">
        <v>60</v>
      </c>
      <c r="D65" s="19"/>
      <c r="E65" s="14"/>
      <c r="F65" s="16"/>
      <c r="G65" s="17"/>
    </row>
    <row r="66" spans="2:7" x14ac:dyDescent="0.2">
      <c r="B66" s="20" t="s">
        <v>14</v>
      </c>
      <c r="C66" s="28" t="s">
        <v>40</v>
      </c>
      <c r="D66" s="19"/>
      <c r="E66" s="14"/>
      <c r="F66" s="16"/>
      <c r="G66" s="17"/>
    </row>
    <row r="67" spans="2:7" x14ac:dyDescent="0.2">
      <c r="B67" s="20"/>
      <c r="C67" s="28" t="s">
        <v>41</v>
      </c>
      <c r="D67" s="19"/>
      <c r="E67" s="14"/>
      <c r="F67" s="16"/>
      <c r="G67" s="17"/>
    </row>
    <row r="68" spans="2:7" x14ac:dyDescent="0.2">
      <c r="B68" s="29"/>
    </row>
    <row r="69" spans="2:7" x14ac:dyDescent="0.2">
      <c r="C69" s="15" t="s">
        <v>46</v>
      </c>
    </row>
    <row r="70" spans="2:7" x14ac:dyDescent="0.2">
      <c r="B70" s="20" t="s">
        <v>14</v>
      </c>
      <c r="C70" s="23" t="s">
        <v>55</v>
      </c>
    </row>
    <row r="71" spans="2:7" x14ac:dyDescent="0.2">
      <c r="B71" s="20" t="s">
        <v>14</v>
      </c>
      <c r="C71" s="23" t="s">
        <v>56</v>
      </c>
    </row>
    <row r="72" spans="2:7" x14ac:dyDescent="0.2">
      <c r="B72" s="20" t="s">
        <v>14</v>
      </c>
      <c r="C72" s="23" t="s">
        <v>57</v>
      </c>
    </row>
    <row r="73" spans="2:7" x14ac:dyDescent="0.2">
      <c r="B73" s="20" t="s">
        <v>14</v>
      </c>
      <c r="C73" s="23" t="s">
        <v>58</v>
      </c>
    </row>
    <row r="74" spans="2:7" x14ac:dyDescent="0.2">
      <c r="B74" s="20"/>
      <c r="C74" s="23" t="s">
        <v>59</v>
      </c>
    </row>
    <row r="75" spans="2:7" x14ac:dyDescent="0.2">
      <c r="B75" s="20"/>
      <c r="C75" s="44"/>
    </row>
    <row r="76" spans="2:7" x14ac:dyDescent="0.2">
      <c r="B76" s="20"/>
    </row>
  </sheetData>
  <sheetProtection password="D0DD" sheet="1" objects="1" scenarios="1" selectLockedCells="1"/>
  <mergeCells count="19">
    <mergeCell ref="A1:L3"/>
    <mergeCell ref="B5:B6"/>
    <mergeCell ref="J4:L6"/>
    <mergeCell ref="C11:I11"/>
    <mergeCell ref="A4:A6"/>
    <mergeCell ref="A11:A15"/>
    <mergeCell ref="C4:I4"/>
    <mergeCell ref="C15:I15"/>
    <mergeCell ref="A9:A10"/>
    <mergeCell ref="C9:I9"/>
    <mergeCell ref="J9:L10"/>
    <mergeCell ref="C10:I10"/>
    <mergeCell ref="J11:L15"/>
    <mergeCell ref="K22:L24"/>
    <mergeCell ref="A22:A24"/>
    <mergeCell ref="C12:I12"/>
    <mergeCell ref="C13:I13"/>
    <mergeCell ref="C20:H20"/>
    <mergeCell ref="C17:H17"/>
  </mergeCells>
  <conditionalFormatting sqref="C15:I15">
    <cfRule type="expression" dxfId="5" priority="7">
      <formula>$C$15=""</formula>
    </cfRule>
  </conditionalFormatting>
  <conditionalFormatting sqref="C13:I13">
    <cfRule type="expression" dxfId="4" priority="5">
      <formula>$C$13=""</formula>
    </cfRule>
  </conditionalFormatting>
  <conditionalFormatting sqref="C11:I11">
    <cfRule type="expression" dxfId="3" priority="4">
      <formula>$C$11=""</formula>
    </cfRule>
  </conditionalFormatting>
  <conditionalFormatting sqref="C9:I9">
    <cfRule type="expression" dxfId="2" priority="2">
      <formula>$C$9=""</formula>
    </cfRule>
  </conditionalFormatting>
  <conditionalFormatting sqref="C17:H17">
    <cfRule type="expression" dxfId="1" priority="1">
      <formula>$C$17=""</formula>
    </cfRule>
  </conditionalFormatting>
  <pageMargins left="0.74803149606299213" right="0.55118110236220474" top="0.98425196850393704" bottom="0.98425196850393704" header="0" footer="0"/>
  <pageSetup paperSize="9" scale="79" fitToHeight="0" orientation="portrait" r:id="rId1"/>
  <headerFooter alignWithMargins="0">
    <oddHeader>&amp;R&amp;F</oddHeader>
    <oddFooter>Stran &amp;P od &amp;N</oddFooter>
  </headerFooter>
  <rowBreaks count="1" manualBreakCount="1">
    <brk id="2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95"/>
  <sheetViews>
    <sheetView tabSelected="1" view="pageBreakPreview" zoomScaleNormal="100" zoomScaleSheetLayoutView="100" workbookViewId="0">
      <selection activeCell="F17" sqref="F17"/>
    </sheetView>
  </sheetViews>
  <sheetFormatPr defaultRowHeight="14.25" x14ac:dyDescent="0.2"/>
  <cols>
    <col min="2" max="2" width="29.5" customWidth="1"/>
    <col min="3" max="3" width="15.5" customWidth="1"/>
    <col min="4" max="4" width="5.625" customWidth="1"/>
    <col min="5" max="5" width="10.875" customWidth="1"/>
    <col min="6" max="6" width="12.5" customWidth="1"/>
  </cols>
  <sheetData>
    <row r="1" spans="1:7" ht="15.75" x14ac:dyDescent="0.25">
      <c r="A1" s="45" t="s">
        <v>2</v>
      </c>
      <c r="B1" s="46" t="s">
        <v>131</v>
      </c>
      <c r="C1" s="47"/>
      <c r="D1" s="47"/>
      <c r="E1" s="47"/>
      <c r="F1" s="48"/>
      <c r="G1" s="49"/>
    </row>
    <row r="2" spans="1:7" ht="30.75" customHeight="1" x14ac:dyDescent="0.2">
      <c r="A2" s="50"/>
      <c r="B2" s="93" t="s">
        <v>62</v>
      </c>
      <c r="C2" s="93"/>
      <c r="D2" s="93"/>
      <c r="E2" s="93"/>
      <c r="F2" s="93"/>
      <c r="G2" s="52"/>
    </row>
    <row r="3" spans="1:7" ht="14.25" customHeight="1" x14ac:dyDescent="0.2">
      <c r="A3" s="50"/>
      <c r="B3" s="51" t="s">
        <v>70</v>
      </c>
      <c r="C3" s="52"/>
      <c r="D3" s="52"/>
      <c r="E3" s="52"/>
      <c r="F3" s="53"/>
      <c r="G3" s="52"/>
    </row>
    <row r="4" spans="1:7" ht="45.75" customHeight="1" x14ac:dyDescent="0.2">
      <c r="A4" s="50"/>
      <c r="B4" s="94" t="s">
        <v>71</v>
      </c>
      <c r="C4" s="94"/>
      <c r="D4" s="94"/>
      <c r="E4" s="94"/>
      <c r="F4" s="94"/>
      <c r="G4" s="52"/>
    </row>
    <row r="5" spans="1:7" ht="14.25" customHeight="1" x14ac:dyDescent="0.2">
      <c r="A5" s="50"/>
      <c r="B5" s="51"/>
      <c r="C5" s="52"/>
      <c r="D5" s="52"/>
      <c r="E5" s="52"/>
      <c r="F5" s="53"/>
      <c r="G5" s="52"/>
    </row>
    <row r="6" spans="1:7" ht="14.25" customHeight="1" x14ac:dyDescent="0.2">
      <c r="A6" s="50"/>
      <c r="B6" s="51" t="s">
        <v>72</v>
      </c>
      <c r="C6" s="52"/>
      <c r="D6" s="52"/>
      <c r="E6" s="52"/>
      <c r="F6" s="53"/>
      <c r="G6" s="52"/>
    </row>
    <row r="7" spans="1:7" ht="35.25" customHeight="1" x14ac:dyDescent="0.2">
      <c r="A7" s="50"/>
      <c r="B7" s="94" t="s">
        <v>73</v>
      </c>
      <c r="C7" s="94"/>
      <c r="D7" s="94"/>
      <c r="E7" s="94"/>
      <c r="F7" s="94"/>
      <c r="G7" s="52"/>
    </row>
    <row r="8" spans="1:7" ht="14.25" customHeight="1" x14ac:dyDescent="0.2">
      <c r="A8" s="50"/>
      <c r="B8" s="51"/>
      <c r="C8" s="52"/>
      <c r="D8" s="52"/>
      <c r="E8" s="52"/>
      <c r="F8" s="53"/>
      <c r="G8" s="52"/>
    </row>
    <row r="9" spans="1:7" ht="14.25" customHeight="1" x14ac:dyDescent="0.2">
      <c r="A9" s="50"/>
      <c r="B9" s="51" t="s">
        <v>74</v>
      </c>
      <c r="C9" s="52"/>
      <c r="D9" s="52"/>
      <c r="E9" s="52"/>
      <c r="F9" s="53"/>
      <c r="G9" s="52"/>
    </row>
    <row r="10" spans="1:7" ht="30.75" customHeight="1" x14ac:dyDescent="0.2">
      <c r="A10" s="50"/>
      <c r="B10" s="94" t="s">
        <v>75</v>
      </c>
      <c r="C10" s="94"/>
      <c r="D10" s="94"/>
      <c r="E10" s="94"/>
      <c r="F10" s="94"/>
      <c r="G10" s="52"/>
    </row>
    <row r="11" spans="1:7" ht="14.25" customHeight="1" x14ac:dyDescent="0.2">
      <c r="A11" s="50"/>
      <c r="B11" s="51"/>
      <c r="C11" s="52"/>
      <c r="D11" s="52"/>
      <c r="E11" s="52"/>
      <c r="F11" s="53"/>
      <c r="G11" s="52"/>
    </row>
    <row r="12" spans="1:7" ht="14.25" customHeight="1" x14ac:dyDescent="0.2">
      <c r="A12" s="54"/>
      <c r="B12" s="55" t="s">
        <v>8</v>
      </c>
      <c r="C12" s="56"/>
      <c r="D12" s="55" t="s">
        <v>9</v>
      </c>
      <c r="E12" s="57" t="s">
        <v>10</v>
      </c>
      <c r="F12" s="57" t="s">
        <v>11</v>
      </c>
      <c r="G12" s="57" t="s">
        <v>12</v>
      </c>
    </row>
    <row r="13" spans="1:7" ht="14.25" customHeight="1" x14ac:dyDescent="0.2"/>
    <row r="14" spans="1:7" ht="14.25" customHeight="1" x14ac:dyDescent="0.25">
      <c r="B14" s="79" t="s">
        <v>76</v>
      </c>
    </row>
    <row r="15" spans="1:7" ht="14.25" customHeight="1" x14ac:dyDescent="0.2">
      <c r="B15" s="78"/>
    </row>
    <row r="16" spans="1:7" ht="27.75" customHeight="1" x14ac:dyDescent="0.2">
      <c r="A16" s="70">
        <v>1</v>
      </c>
      <c r="B16" s="76" t="s">
        <v>77</v>
      </c>
      <c r="C16" s="72"/>
    </row>
    <row r="17" spans="1:7" ht="14.25" customHeight="1" x14ac:dyDescent="0.2">
      <c r="A17" s="70"/>
      <c r="B17" s="76" t="s">
        <v>78</v>
      </c>
      <c r="C17" s="72"/>
      <c r="D17" s="59" t="s">
        <v>4</v>
      </c>
      <c r="E17" s="60">
        <v>1</v>
      </c>
      <c r="F17" s="73"/>
      <c r="G17" s="58">
        <f>E17*F17</f>
        <v>0</v>
      </c>
    </row>
    <row r="18" spans="1:7" ht="14.25" customHeight="1" x14ac:dyDescent="0.2">
      <c r="A18" s="70"/>
      <c r="B18" s="76"/>
      <c r="C18" s="72"/>
      <c r="D18" s="59"/>
      <c r="E18" s="60"/>
      <c r="F18" s="74"/>
      <c r="G18" s="58"/>
    </row>
    <row r="19" spans="1:7" ht="14.25" customHeight="1" x14ac:dyDescent="0.2">
      <c r="A19" s="70">
        <v>2</v>
      </c>
      <c r="B19" s="76" t="s">
        <v>79</v>
      </c>
      <c r="C19" s="72"/>
      <c r="D19" s="59"/>
      <c r="E19" s="60"/>
      <c r="F19" s="74"/>
      <c r="G19" s="58"/>
    </row>
    <row r="20" spans="1:7" ht="14.25" customHeight="1" x14ac:dyDescent="0.2">
      <c r="A20" s="70"/>
      <c r="B20" s="76" t="s">
        <v>80</v>
      </c>
      <c r="C20" s="72"/>
      <c r="D20" s="59" t="s">
        <v>63</v>
      </c>
      <c r="E20" s="60">
        <v>88</v>
      </c>
      <c r="F20" s="73"/>
      <c r="G20" s="58">
        <f>E20*F20</f>
        <v>0</v>
      </c>
    </row>
    <row r="21" spans="1:7" ht="14.25" customHeight="1" x14ac:dyDescent="0.2">
      <c r="A21" s="70"/>
      <c r="B21" s="76"/>
      <c r="C21" s="72"/>
      <c r="D21" s="59"/>
      <c r="E21" s="60"/>
      <c r="F21" s="74"/>
      <c r="G21" s="58"/>
    </row>
    <row r="22" spans="1:7" ht="53.25" customHeight="1" x14ac:dyDescent="0.2">
      <c r="A22" s="70">
        <v>3</v>
      </c>
      <c r="B22" s="76" t="s">
        <v>81</v>
      </c>
      <c r="C22" s="72"/>
      <c r="D22" s="59"/>
      <c r="E22" s="60"/>
      <c r="F22" s="74"/>
      <c r="G22" s="58"/>
    </row>
    <row r="23" spans="1:7" ht="14.25" customHeight="1" x14ac:dyDescent="0.2">
      <c r="A23" s="70"/>
      <c r="B23" s="76" t="s">
        <v>82</v>
      </c>
      <c r="C23" s="72"/>
      <c r="D23" s="59"/>
      <c r="E23" s="60"/>
      <c r="F23" s="74"/>
      <c r="G23" s="58"/>
    </row>
    <row r="24" spans="1:7" ht="14.25" customHeight="1" x14ac:dyDescent="0.2">
      <c r="A24" s="70"/>
      <c r="B24" s="76" t="s">
        <v>83</v>
      </c>
      <c r="C24" s="72"/>
      <c r="D24" s="59" t="s">
        <v>4</v>
      </c>
      <c r="E24" s="60">
        <v>1</v>
      </c>
      <c r="F24" s="73"/>
      <c r="G24" s="58">
        <f>E24*F24</f>
        <v>0</v>
      </c>
    </row>
    <row r="25" spans="1:7" ht="14.25" customHeight="1" x14ac:dyDescent="0.2">
      <c r="A25" s="70"/>
      <c r="B25" s="76" t="s">
        <v>84</v>
      </c>
      <c r="C25" s="72"/>
      <c r="D25" s="59" t="s">
        <v>4</v>
      </c>
      <c r="E25" s="60">
        <v>1</v>
      </c>
      <c r="F25" s="73"/>
      <c r="G25" s="58">
        <f>E25*F25</f>
        <v>0</v>
      </c>
    </row>
    <row r="26" spans="1:7" ht="14.25" customHeight="1" x14ac:dyDescent="0.2">
      <c r="A26" s="70"/>
      <c r="B26" s="76" t="s">
        <v>85</v>
      </c>
      <c r="C26" s="72"/>
      <c r="D26" s="59" t="s">
        <v>4</v>
      </c>
      <c r="E26" s="60">
        <v>1</v>
      </c>
      <c r="F26" s="73"/>
      <c r="G26" s="58">
        <f>E26*F26</f>
        <v>0</v>
      </c>
    </row>
    <row r="27" spans="1:7" ht="14.25" customHeight="1" x14ac:dyDescent="0.2">
      <c r="A27" s="70"/>
      <c r="B27" s="80"/>
      <c r="C27" s="72"/>
      <c r="D27" s="59"/>
      <c r="E27" s="60"/>
      <c r="F27" s="74"/>
      <c r="G27" s="58"/>
    </row>
    <row r="28" spans="1:7" ht="64.5" customHeight="1" x14ac:dyDescent="0.2">
      <c r="A28" s="70">
        <v>4</v>
      </c>
      <c r="B28" s="76" t="s">
        <v>87</v>
      </c>
      <c r="C28" s="72"/>
      <c r="D28" s="59"/>
      <c r="E28" s="60"/>
      <c r="F28" s="74"/>
      <c r="G28" s="58"/>
    </row>
    <row r="29" spans="1:7" ht="14.25" customHeight="1" x14ac:dyDescent="0.2">
      <c r="A29" s="70"/>
      <c r="B29" s="76" t="s">
        <v>86</v>
      </c>
      <c r="C29" s="72"/>
      <c r="D29" s="59" t="s">
        <v>64</v>
      </c>
      <c r="E29" s="60">
        <v>720</v>
      </c>
      <c r="F29" s="73"/>
      <c r="G29" s="58">
        <f>E29*F29</f>
        <v>0</v>
      </c>
    </row>
    <row r="30" spans="1:7" ht="14.25" customHeight="1" x14ac:dyDescent="0.2">
      <c r="A30" s="70"/>
      <c r="B30" s="76"/>
      <c r="C30" s="72"/>
      <c r="D30" s="59"/>
      <c r="E30" s="60"/>
      <c r="F30" s="74"/>
      <c r="G30" s="58"/>
    </row>
    <row r="31" spans="1:7" ht="93" customHeight="1" x14ac:dyDescent="0.2">
      <c r="A31" s="70">
        <v>5</v>
      </c>
      <c r="B31" s="76" t="s">
        <v>88</v>
      </c>
      <c r="C31" s="72"/>
      <c r="D31" s="59"/>
      <c r="E31" s="60"/>
      <c r="F31" s="74"/>
      <c r="G31" s="58"/>
    </row>
    <row r="32" spans="1:7" ht="14.25" customHeight="1" x14ac:dyDescent="0.2">
      <c r="A32" s="70"/>
      <c r="B32" s="76" t="s">
        <v>89</v>
      </c>
      <c r="C32" s="72"/>
      <c r="D32" s="59" t="s">
        <v>90</v>
      </c>
      <c r="E32" s="60">
        <v>5</v>
      </c>
      <c r="F32" s="73"/>
      <c r="G32" s="58">
        <f>E32*F32</f>
        <v>0</v>
      </c>
    </row>
    <row r="33" spans="1:7" ht="14.25" customHeight="1" x14ac:dyDescent="0.2">
      <c r="A33" s="70"/>
      <c r="B33" s="76"/>
      <c r="C33" s="72"/>
      <c r="D33" s="59"/>
      <c r="E33" s="60"/>
      <c r="F33" s="74"/>
      <c r="G33" s="58"/>
    </row>
    <row r="34" spans="1:7" ht="63.75" customHeight="1" x14ac:dyDescent="0.2">
      <c r="A34" s="70">
        <v>6</v>
      </c>
      <c r="B34" s="76" t="s">
        <v>91</v>
      </c>
      <c r="C34" s="72"/>
      <c r="D34" s="59"/>
      <c r="E34" s="60"/>
      <c r="F34" s="74"/>
      <c r="G34" s="58"/>
    </row>
    <row r="35" spans="1:7" ht="14.25" customHeight="1" x14ac:dyDescent="0.2">
      <c r="A35" s="70"/>
      <c r="B35" s="76" t="s">
        <v>92</v>
      </c>
      <c r="C35" s="72"/>
      <c r="D35" s="59" t="s">
        <v>90</v>
      </c>
      <c r="E35" s="60">
        <v>405</v>
      </c>
      <c r="F35" s="73"/>
      <c r="G35" s="58">
        <f>E35*F35</f>
        <v>0</v>
      </c>
    </row>
    <row r="36" spans="1:7" ht="14.25" customHeight="1" x14ac:dyDescent="0.2">
      <c r="A36" s="70"/>
      <c r="B36" s="76" t="s">
        <v>93</v>
      </c>
      <c r="C36" s="72"/>
      <c r="D36" s="59" t="s">
        <v>90</v>
      </c>
      <c r="E36" s="60">
        <v>265</v>
      </c>
      <c r="F36" s="73"/>
      <c r="G36" s="58">
        <f>E36*F36</f>
        <v>0</v>
      </c>
    </row>
    <row r="37" spans="1:7" ht="14.25" customHeight="1" x14ac:dyDescent="0.2">
      <c r="A37" s="70"/>
      <c r="B37" s="76"/>
      <c r="C37" s="72"/>
      <c r="D37" s="59"/>
      <c r="E37" s="60"/>
      <c r="F37" s="74"/>
      <c r="G37" s="58"/>
    </row>
    <row r="38" spans="1:7" ht="51" customHeight="1" x14ac:dyDescent="0.2">
      <c r="A38" s="70">
        <v>7</v>
      </c>
      <c r="B38" s="76" t="s">
        <v>94</v>
      </c>
      <c r="C38" s="72"/>
      <c r="D38" s="59"/>
      <c r="E38" s="60"/>
      <c r="F38" s="74"/>
      <c r="G38" s="58"/>
    </row>
    <row r="39" spans="1:7" ht="14.25" customHeight="1" x14ac:dyDescent="0.2">
      <c r="A39" s="70"/>
      <c r="B39" s="76" t="s">
        <v>95</v>
      </c>
      <c r="C39" s="72"/>
      <c r="D39" s="59" t="s">
        <v>90</v>
      </c>
      <c r="E39" s="60">
        <v>105</v>
      </c>
      <c r="F39" s="73"/>
      <c r="G39" s="58">
        <f>E39*F39</f>
        <v>0</v>
      </c>
    </row>
    <row r="40" spans="1:7" ht="14.25" customHeight="1" x14ac:dyDescent="0.2">
      <c r="A40" s="70"/>
      <c r="B40" s="76" t="s">
        <v>96</v>
      </c>
      <c r="C40" s="72"/>
      <c r="D40" s="59" t="s">
        <v>90</v>
      </c>
      <c r="E40" s="60">
        <v>65</v>
      </c>
      <c r="F40" s="73"/>
      <c r="G40" s="58">
        <f>E40*F40</f>
        <v>0</v>
      </c>
    </row>
    <row r="41" spans="1:7" ht="14.25" customHeight="1" x14ac:dyDescent="0.2">
      <c r="A41" s="70"/>
      <c r="B41" s="76"/>
      <c r="C41" s="72"/>
      <c r="D41" s="59"/>
      <c r="E41" s="60"/>
      <c r="F41" s="74"/>
      <c r="G41" s="58"/>
    </row>
    <row r="42" spans="1:7" ht="143.25" customHeight="1" x14ac:dyDescent="0.2">
      <c r="A42" s="70">
        <v>8</v>
      </c>
      <c r="B42" s="76" t="s">
        <v>98</v>
      </c>
      <c r="C42" s="72"/>
      <c r="D42" s="59"/>
      <c r="E42" s="60"/>
      <c r="F42" s="74"/>
      <c r="G42" s="58"/>
    </row>
    <row r="43" spans="1:7" ht="14.25" customHeight="1" x14ac:dyDescent="0.2">
      <c r="A43" s="70"/>
      <c r="B43" s="76" t="s">
        <v>97</v>
      </c>
      <c r="C43" s="72"/>
      <c r="D43" s="59" t="s">
        <v>90</v>
      </c>
      <c r="E43" s="60">
        <v>278</v>
      </c>
      <c r="F43" s="73"/>
      <c r="G43" s="58">
        <f>E43*F43</f>
        <v>0</v>
      </c>
    </row>
    <row r="44" spans="1:7" ht="14.25" customHeight="1" x14ac:dyDescent="0.2">
      <c r="A44" s="70"/>
      <c r="B44" s="76"/>
      <c r="C44" s="72"/>
      <c r="D44" s="59"/>
      <c r="E44" s="60"/>
      <c r="F44" s="74"/>
      <c r="G44" s="58"/>
    </row>
    <row r="45" spans="1:7" ht="78" customHeight="1" x14ac:dyDescent="0.2">
      <c r="A45" s="70">
        <v>9</v>
      </c>
      <c r="B45" s="76" t="s">
        <v>99</v>
      </c>
      <c r="C45" s="72"/>
      <c r="D45" s="59"/>
      <c r="E45" s="60"/>
      <c r="F45" s="74"/>
      <c r="G45" s="58"/>
    </row>
    <row r="46" spans="1:7" ht="14.25" customHeight="1" x14ac:dyDescent="0.2">
      <c r="A46" s="70"/>
      <c r="B46" s="76" t="s">
        <v>100</v>
      </c>
      <c r="C46" s="72"/>
      <c r="D46" s="59" t="s">
        <v>90</v>
      </c>
      <c r="E46" s="60">
        <v>471</v>
      </c>
      <c r="F46" s="73"/>
      <c r="G46" s="58">
        <f>E46*F46</f>
        <v>0</v>
      </c>
    </row>
    <row r="47" spans="1:7" ht="14.25" customHeight="1" x14ac:dyDescent="0.2">
      <c r="A47" s="70"/>
      <c r="B47" s="76"/>
      <c r="C47" s="72"/>
      <c r="D47" s="59"/>
      <c r="E47" s="60"/>
      <c r="F47" s="74"/>
      <c r="G47" s="58"/>
    </row>
    <row r="48" spans="1:7" ht="81.75" customHeight="1" x14ac:dyDescent="0.2">
      <c r="A48" s="70">
        <v>10</v>
      </c>
      <c r="B48" s="76" t="s">
        <v>101</v>
      </c>
      <c r="C48" s="72"/>
      <c r="D48" s="59"/>
      <c r="E48" s="60"/>
      <c r="F48" s="74"/>
      <c r="G48" s="58"/>
    </row>
    <row r="49" spans="1:7" ht="14.25" customHeight="1" x14ac:dyDescent="0.2">
      <c r="A49" s="70"/>
      <c r="B49" s="76" t="s">
        <v>102</v>
      </c>
      <c r="C49" s="72"/>
      <c r="D49" s="59" t="s">
        <v>90</v>
      </c>
      <c r="E49" s="60">
        <v>137</v>
      </c>
      <c r="F49" s="73"/>
      <c r="G49" s="58">
        <f>E49*F49</f>
        <v>0</v>
      </c>
    </row>
    <row r="50" spans="1:7" ht="14.25" customHeight="1" x14ac:dyDescent="0.2">
      <c r="A50" s="70"/>
      <c r="B50" s="76"/>
      <c r="C50" s="72"/>
      <c r="D50" s="59"/>
      <c r="E50" s="60"/>
      <c r="F50" s="74"/>
      <c r="G50" s="58"/>
    </row>
    <row r="51" spans="1:7" ht="40.5" customHeight="1" x14ac:dyDescent="0.2">
      <c r="A51" s="70">
        <v>11</v>
      </c>
      <c r="B51" s="76" t="s">
        <v>103</v>
      </c>
      <c r="C51" s="72"/>
      <c r="D51" s="59"/>
      <c r="E51" s="60"/>
      <c r="F51" s="74"/>
      <c r="G51" s="58"/>
    </row>
    <row r="52" spans="1:7" ht="14.25" customHeight="1" x14ac:dyDescent="0.2">
      <c r="A52" s="70"/>
      <c r="B52" s="76" t="s">
        <v>104</v>
      </c>
      <c r="C52" s="72"/>
      <c r="D52" s="59" t="s">
        <v>42</v>
      </c>
      <c r="E52" s="60">
        <v>160</v>
      </c>
      <c r="F52" s="73"/>
      <c r="G52" s="58">
        <f>E52*F52</f>
        <v>0</v>
      </c>
    </row>
    <row r="53" spans="1:7" ht="14.25" customHeight="1" x14ac:dyDescent="0.2">
      <c r="A53" s="70"/>
      <c r="B53" s="76"/>
      <c r="C53" s="72"/>
      <c r="D53" s="59"/>
      <c r="E53" s="60"/>
      <c r="F53" s="74"/>
      <c r="G53" s="58"/>
    </row>
    <row r="54" spans="1:7" ht="79.5" customHeight="1" x14ac:dyDescent="0.2">
      <c r="A54" s="70">
        <v>12</v>
      </c>
      <c r="B54" s="76" t="s">
        <v>105</v>
      </c>
      <c r="C54" s="72"/>
      <c r="D54" s="59"/>
      <c r="E54" s="60"/>
      <c r="F54" s="74"/>
      <c r="G54" s="58"/>
    </row>
    <row r="55" spans="1:7" ht="14.25" customHeight="1" x14ac:dyDescent="0.2">
      <c r="A55" s="70"/>
      <c r="B55" s="76" t="s">
        <v>106</v>
      </c>
      <c r="C55" s="72"/>
      <c r="D55" s="59" t="s">
        <v>42</v>
      </c>
      <c r="E55" s="60">
        <v>720</v>
      </c>
      <c r="F55" s="73"/>
      <c r="G55" s="58">
        <f>E55*F55</f>
        <v>0</v>
      </c>
    </row>
    <row r="56" spans="1:7" ht="14.25" customHeight="1" x14ac:dyDescent="0.2">
      <c r="A56" s="70"/>
      <c r="B56" s="76"/>
      <c r="C56" s="72"/>
      <c r="D56" s="59"/>
      <c r="E56" s="60"/>
      <c r="F56" s="74"/>
      <c r="G56" s="58"/>
    </row>
    <row r="57" spans="1:7" ht="114" customHeight="1" x14ac:dyDescent="0.2">
      <c r="A57" s="70">
        <v>13</v>
      </c>
      <c r="B57" s="76" t="s">
        <v>107</v>
      </c>
      <c r="C57" s="72"/>
      <c r="D57" s="59"/>
      <c r="E57" s="60"/>
      <c r="F57" s="74"/>
      <c r="G57" s="58"/>
    </row>
    <row r="58" spans="1:7" ht="14.25" customHeight="1" x14ac:dyDescent="0.2">
      <c r="A58" s="70"/>
      <c r="B58" s="76" t="s">
        <v>108</v>
      </c>
      <c r="C58" s="72"/>
      <c r="D58" s="59" t="s">
        <v>64</v>
      </c>
      <c r="E58" s="60">
        <v>600</v>
      </c>
      <c r="F58" s="73"/>
      <c r="G58" s="58">
        <f>E58*F58</f>
        <v>0</v>
      </c>
    </row>
    <row r="59" spans="1:7" ht="14.25" customHeight="1" x14ac:dyDescent="0.2">
      <c r="A59" s="70"/>
      <c r="B59" s="76" t="s">
        <v>109</v>
      </c>
      <c r="C59" s="72"/>
      <c r="D59" s="59" t="s">
        <v>64</v>
      </c>
      <c r="E59" s="60">
        <v>180</v>
      </c>
      <c r="F59" s="73"/>
      <c r="G59" s="58">
        <f>E59*F59</f>
        <v>0</v>
      </c>
    </row>
    <row r="60" spans="1:7" ht="14.25" customHeight="1" x14ac:dyDescent="0.2">
      <c r="A60" s="70"/>
      <c r="B60" s="76"/>
      <c r="C60" s="72"/>
      <c r="D60" s="59"/>
      <c r="E60" s="60"/>
      <c r="F60" s="74"/>
      <c r="G60" s="58"/>
    </row>
    <row r="61" spans="1:7" ht="14.25" customHeight="1" x14ac:dyDescent="0.2">
      <c r="A61" s="70">
        <v>14</v>
      </c>
      <c r="B61" s="76" t="s">
        <v>110</v>
      </c>
      <c r="C61" s="72"/>
      <c r="D61" s="59"/>
      <c r="E61" s="60"/>
      <c r="F61" s="74"/>
      <c r="G61" s="58"/>
    </row>
    <row r="62" spans="1:7" ht="14.25" customHeight="1" x14ac:dyDescent="0.2">
      <c r="A62" s="70"/>
      <c r="B62" s="76" t="s">
        <v>111</v>
      </c>
      <c r="C62" s="72"/>
      <c r="D62" s="59" t="s">
        <v>90</v>
      </c>
      <c r="E62" s="60">
        <v>4</v>
      </c>
      <c r="F62" s="73"/>
      <c r="G62" s="58">
        <f>E62*F62</f>
        <v>0</v>
      </c>
    </row>
    <row r="63" spans="1:7" ht="14.25" customHeight="1" x14ac:dyDescent="0.2">
      <c r="A63" s="70"/>
      <c r="B63" s="76"/>
      <c r="C63" s="72"/>
      <c r="D63" s="59"/>
      <c r="E63" s="60"/>
      <c r="F63" s="74"/>
      <c r="G63" s="58"/>
    </row>
    <row r="64" spans="1:7" ht="42" customHeight="1" x14ac:dyDescent="0.2">
      <c r="A64" s="70">
        <v>15</v>
      </c>
      <c r="B64" s="76" t="s">
        <v>112</v>
      </c>
      <c r="C64" s="72"/>
      <c r="D64" s="59"/>
      <c r="E64" s="60"/>
      <c r="F64" s="74"/>
      <c r="G64" s="58"/>
    </row>
    <row r="65" spans="1:7" ht="14.25" customHeight="1" x14ac:dyDescent="0.2">
      <c r="A65" s="70"/>
      <c r="B65" s="76" t="s">
        <v>113</v>
      </c>
      <c r="C65" s="72"/>
      <c r="D65" s="59" t="s">
        <v>63</v>
      </c>
      <c r="E65" s="60">
        <v>1</v>
      </c>
      <c r="F65" s="73"/>
      <c r="G65" s="58">
        <f>E65*F65</f>
        <v>0</v>
      </c>
    </row>
    <row r="66" spans="1:7" ht="14.25" customHeight="1" x14ac:dyDescent="0.2">
      <c r="A66" s="70"/>
      <c r="B66" s="76"/>
      <c r="C66" s="72"/>
      <c r="D66" s="59"/>
      <c r="E66" s="60"/>
      <c r="F66" s="74"/>
      <c r="G66" s="58"/>
    </row>
    <row r="67" spans="1:7" ht="45" customHeight="1" x14ac:dyDescent="0.2">
      <c r="A67" s="70">
        <v>16</v>
      </c>
      <c r="B67" s="76" t="s">
        <v>114</v>
      </c>
      <c r="C67" s="72"/>
      <c r="D67" s="59"/>
      <c r="E67" s="60"/>
      <c r="F67" s="74"/>
      <c r="G67" s="58"/>
    </row>
    <row r="68" spans="1:7" ht="14.25" customHeight="1" x14ac:dyDescent="0.2">
      <c r="A68" s="70"/>
      <c r="B68" s="76" t="s">
        <v>95</v>
      </c>
      <c r="C68" s="72"/>
      <c r="D68" s="59" t="s">
        <v>90</v>
      </c>
      <c r="E68" s="60">
        <v>27</v>
      </c>
      <c r="F68" s="73"/>
      <c r="G68" s="58">
        <f>E68*F68</f>
        <v>0</v>
      </c>
    </row>
    <row r="69" spans="1:7" ht="14.25" customHeight="1" x14ac:dyDescent="0.2">
      <c r="A69" s="70"/>
      <c r="B69" s="76" t="s">
        <v>96</v>
      </c>
      <c r="C69" s="72"/>
      <c r="D69" s="59" t="s">
        <v>90</v>
      </c>
      <c r="E69" s="60">
        <v>5</v>
      </c>
      <c r="F69" s="73"/>
      <c r="G69" s="58">
        <f>E69*F69</f>
        <v>0</v>
      </c>
    </row>
    <row r="70" spans="1:7" ht="14.25" customHeight="1" x14ac:dyDescent="0.2">
      <c r="A70" s="70"/>
      <c r="B70" s="76" t="s">
        <v>92</v>
      </c>
      <c r="C70" s="72"/>
      <c r="D70" s="59" t="s">
        <v>90</v>
      </c>
      <c r="E70" s="60">
        <v>28</v>
      </c>
      <c r="F70" s="73"/>
      <c r="G70" s="58">
        <f>E70*F70</f>
        <v>0</v>
      </c>
    </row>
    <row r="71" spans="1:7" ht="14.25" customHeight="1" x14ac:dyDescent="0.2">
      <c r="A71" s="70"/>
      <c r="B71" s="76"/>
      <c r="C71" s="72"/>
      <c r="D71" s="59"/>
      <c r="E71" s="60"/>
      <c r="F71" s="74"/>
      <c r="G71" s="58"/>
    </row>
    <row r="72" spans="1:7" ht="14.25" customHeight="1" x14ac:dyDescent="0.2">
      <c r="A72" s="70">
        <v>17</v>
      </c>
      <c r="B72" s="76" t="s">
        <v>115</v>
      </c>
      <c r="C72" s="72"/>
      <c r="D72" s="59"/>
      <c r="E72" s="60"/>
      <c r="F72" s="74"/>
      <c r="G72" s="58"/>
    </row>
    <row r="73" spans="1:7" ht="14.25" customHeight="1" x14ac:dyDescent="0.2">
      <c r="A73" s="70"/>
      <c r="B73" s="76" t="s">
        <v>116</v>
      </c>
      <c r="C73" s="72"/>
      <c r="D73" s="59" t="s">
        <v>90</v>
      </c>
      <c r="E73" s="60">
        <v>3</v>
      </c>
      <c r="F73" s="73"/>
      <c r="G73" s="58">
        <f>E73*F73</f>
        <v>0</v>
      </c>
    </row>
    <row r="74" spans="1:7" ht="14.25" customHeight="1" x14ac:dyDescent="0.2">
      <c r="A74" s="70"/>
      <c r="B74" s="76"/>
      <c r="C74" s="72"/>
      <c r="D74" s="59"/>
      <c r="E74" s="60"/>
      <c r="F74" s="74"/>
      <c r="G74" s="58"/>
    </row>
    <row r="75" spans="1:7" ht="14.25" customHeight="1" x14ac:dyDescent="0.2">
      <c r="A75" s="70">
        <v>18</v>
      </c>
      <c r="B75" s="76" t="s">
        <v>117</v>
      </c>
      <c r="C75" s="72"/>
      <c r="D75" s="59"/>
      <c r="E75" s="60"/>
      <c r="F75" s="74"/>
      <c r="G75" s="58"/>
    </row>
    <row r="76" spans="1:7" ht="14.25" customHeight="1" x14ac:dyDescent="0.2">
      <c r="A76" s="70"/>
      <c r="B76" s="76" t="s">
        <v>118</v>
      </c>
      <c r="C76" s="72"/>
      <c r="D76" s="59" t="s">
        <v>90</v>
      </c>
      <c r="E76" s="60">
        <v>1</v>
      </c>
      <c r="F76" s="73"/>
      <c r="G76" s="58">
        <f>E76*F76</f>
        <v>0</v>
      </c>
    </row>
    <row r="77" spans="1:7" ht="14.25" customHeight="1" x14ac:dyDescent="0.2">
      <c r="A77" s="70"/>
      <c r="B77" s="76"/>
      <c r="C77" s="72"/>
      <c r="D77" s="59"/>
      <c r="E77" s="60"/>
      <c r="F77" s="74"/>
      <c r="G77" s="58"/>
    </row>
    <row r="78" spans="1:7" ht="38.25" customHeight="1" x14ac:dyDescent="0.2">
      <c r="A78" s="70">
        <v>19</v>
      </c>
      <c r="B78" s="76" t="s">
        <v>119</v>
      </c>
      <c r="C78" s="72"/>
      <c r="D78" s="59"/>
      <c r="E78" s="60"/>
      <c r="F78" s="74"/>
      <c r="G78" s="58"/>
    </row>
    <row r="79" spans="1:7" ht="14.25" customHeight="1" x14ac:dyDescent="0.2">
      <c r="A79" s="70"/>
      <c r="B79" s="76" t="s">
        <v>120</v>
      </c>
      <c r="C79" s="72"/>
      <c r="D79" s="59" t="s">
        <v>90</v>
      </c>
      <c r="E79" s="60">
        <v>28</v>
      </c>
      <c r="F79" s="73"/>
      <c r="G79" s="58">
        <f>E79*F79</f>
        <v>0</v>
      </c>
    </row>
    <row r="80" spans="1:7" ht="14.25" customHeight="1" x14ac:dyDescent="0.2">
      <c r="A80" s="70"/>
      <c r="B80" s="76" t="s">
        <v>121</v>
      </c>
      <c r="C80" s="72"/>
      <c r="D80" s="59" t="s">
        <v>90</v>
      </c>
      <c r="E80" s="60">
        <v>28</v>
      </c>
      <c r="F80" s="73"/>
      <c r="G80" s="58">
        <f>E80*F80</f>
        <v>0</v>
      </c>
    </row>
    <row r="81" spans="1:7" ht="14.25" customHeight="1" x14ac:dyDescent="0.2">
      <c r="A81" s="70"/>
      <c r="B81" s="76"/>
      <c r="C81" s="72"/>
      <c r="D81" s="59"/>
      <c r="E81" s="60"/>
      <c r="F81" s="74"/>
      <c r="G81" s="58"/>
    </row>
    <row r="82" spans="1:7" ht="185.25" customHeight="1" x14ac:dyDescent="0.2">
      <c r="A82" s="70">
        <v>20</v>
      </c>
      <c r="B82" s="76" t="s">
        <v>130</v>
      </c>
      <c r="C82" s="72"/>
      <c r="D82" s="59"/>
      <c r="E82" s="60"/>
      <c r="F82" s="74"/>
      <c r="G82" s="58"/>
    </row>
    <row r="83" spans="1:7" ht="14.25" customHeight="1" x14ac:dyDescent="0.2">
      <c r="A83" s="70"/>
      <c r="B83" s="76" t="s">
        <v>122</v>
      </c>
      <c r="C83" s="72"/>
      <c r="D83" s="59" t="s">
        <v>63</v>
      </c>
      <c r="E83" s="60">
        <v>1</v>
      </c>
      <c r="F83" s="73"/>
      <c r="G83" s="58">
        <f>E83*F83</f>
        <v>0</v>
      </c>
    </row>
    <row r="84" spans="1:7" ht="14.25" customHeight="1" x14ac:dyDescent="0.2">
      <c r="A84" s="70"/>
      <c r="B84" s="76"/>
      <c r="C84" s="72"/>
      <c r="D84" s="59"/>
      <c r="E84" s="60"/>
      <c r="F84" s="74"/>
      <c r="G84" s="58"/>
    </row>
    <row r="85" spans="1:7" ht="14.25" customHeight="1" x14ac:dyDescent="0.2">
      <c r="A85" s="70">
        <v>21</v>
      </c>
      <c r="B85" s="76" t="s">
        <v>123</v>
      </c>
      <c r="C85" s="72"/>
      <c r="D85" s="59"/>
      <c r="E85" s="60"/>
      <c r="F85" s="74"/>
      <c r="G85" s="58"/>
    </row>
    <row r="86" spans="1:7" ht="14.25" customHeight="1" x14ac:dyDescent="0.2">
      <c r="A86" s="70"/>
      <c r="B86" s="76" t="s">
        <v>124</v>
      </c>
      <c r="C86" s="72"/>
      <c r="D86" s="59" t="s">
        <v>63</v>
      </c>
      <c r="E86" s="60">
        <v>1</v>
      </c>
      <c r="F86" s="73"/>
      <c r="G86" s="58">
        <f>E86*F86</f>
        <v>0</v>
      </c>
    </row>
    <row r="87" spans="1:7" ht="14.25" customHeight="1" x14ac:dyDescent="0.2">
      <c r="A87" s="70"/>
      <c r="B87" s="76"/>
      <c r="C87" s="72"/>
      <c r="D87" s="59"/>
      <c r="E87" s="60"/>
      <c r="F87" s="74"/>
      <c r="G87" s="58"/>
    </row>
    <row r="88" spans="1:7" ht="27" customHeight="1" x14ac:dyDescent="0.2">
      <c r="A88" s="70">
        <v>22</v>
      </c>
      <c r="B88" s="76" t="s">
        <v>125</v>
      </c>
      <c r="C88" s="72"/>
      <c r="D88" s="59"/>
      <c r="E88" s="60"/>
      <c r="F88" s="74"/>
      <c r="G88" s="58"/>
    </row>
    <row r="89" spans="1:7" ht="14.25" customHeight="1" x14ac:dyDescent="0.2">
      <c r="A89" s="70"/>
      <c r="B89" s="76" t="s">
        <v>126</v>
      </c>
      <c r="C89" s="72"/>
      <c r="D89" s="59" t="s">
        <v>65</v>
      </c>
      <c r="E89" s="60">
        <v>12</v>
      </c>
      <c r="F89" s="73"/>
      <c r="G89" s="58">
        <f>E89*F89</f>
        <v>0</v>
      </c>
    </row>
    <row r="90" spans="1:7" ht="14.25" customHeight="1" x14ac:dyDescent="0.2">
      <c r="A90" s="70"/>
      <c r="B90" s="76"/>
      <c r="C90" s="72"/>
      <c r="D90" s="59"/>
      <c r="E90" s="60"/>
      <c r="F90" s="74"/>
      <c r="G90" s="58"/>
    </row>
    <row r="91" spans="1:7" ht="41.25" customHeight="1" x14ac:dyDescent="0.2">
      <c r="A91" s="70">
        <v>23</v>
      </c>
      <c r="B91" s="76" t="s">
        <v>127</v>
      </c>
      <c r="C91" s="72"/>
      <c r="D91" s="59"/>
      <c r="E91" s="60"/>
      <c r="F91" s="74"/>
      <c r="G91" s="58"/>
    </row>
    <row r="92" spans="1:7" ht="14.25" customHeight="1" x14ac:dyDescent="0.2">
      <c r="A92" s="70"/>
      <c r="B92" s="76" t="s">
        <v>128</v>
      </c>
      <c r="C92" s="72"/>
      <c r="D92" s="59" t="s">
        <v>4</v>
      </c>
      <c r="E92" s="60">
        <v>1</v>
      </c>
      <c r="F92" s="73"/>
      <c r="G92" s="58">
        <f>E92*F92</f>
        <v>0</v>
      </c>
    </row>
    <row r="93" spans="1:7" ht="14.25" customHeight="1" x14ac:dyDescent="0.2">
      <c r="A93" s="70"/>
      <c r="B93" s="71"/>
      <c r="C93" s="72"/>
      <c r="D93" s="59"/>
      <c r="E93" s="60"/>
      <c r="F93" s="74"/>
      <c r="G93" s="58"/>
    </row>
    <row r="94" spans="1:7" ht="14.25" customHeight="1" x14ac:dyDescent="0.25">
      <c r="A94" s="61"/>
      <c r="B94" s="62" t="s">
        <v>129</v>
      </c>
      <c r="C94" s="63"/>
      <c r="D94" s="63"/>
      <c r="E94" s="64"/>
      <c r="F94" s="65"/>
      <c r="G94" s="65">
        <f>SUM(G13:G93)</f>
        <v>0</v>
      </c>
    </row>
    <row r="95" spans="1:7" x14ac:dyDescent="0.2">
      <c r="A95" s="1"/>
      <c r="B95" s="2"/>
      <c r="C95" s="2"/>
      <c r="D95" s="2"/>
      <c r="E95" s="2"/>
      <c r="F95" s="4"/>
      <c r="G95" s="3"/>
    </row>
  </sheetData>
  <sheetProtection password="D0DD" sheet="1" objects="1" scenarios="1" selectLockedCells="1"/>
  <mergeCells count="4">
    <mergeCell ref="B2:F2"/>
    <mergeCell ref="B4:F4"/>
    <mergeCell ref="B7:F7"/>
    <mergeCell ref="B10:F10"/>
  </mergeCells>
  <conditionalFormatting sqref="F46 F49 F52 F55 F58:F59 F62 F65 F68:F70 F73 F76 F79:F80 F24:F26 F29 F32 F35:F36 F39:F40 F43 F83 F86 F89 F92 F17 F20">
    <cfRule type="expression" dxfId="0" priority="78">
      <formula>F17=""</formula>
    </cfRule>
  </conditionalFormatting>
  <pageMargins left="0.7" right="0.7" top="0.75" bottom="0.75" header="0.3" footer="0.3"/>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REKAP SKUPNA</vt:lpstr>
      <vt:lpstr>A. Gradbena dela</vt:lpstr>
      <vt:lpstr>'REKAP SKUPNA'!Print_Area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 Office</dc:creator>
  <cp:lastModifiedBy>purkatb</cp:lastModifiedBy>
  <cp:lastPrinted>2018-10-09T10:41:19Z</cp:lastPrinted>
  <dcterms:created xsi:type="dcterms:W3CDTF">2014-03-14T07:05:11Z</dcterms:created>
  <dcterms:modified xsi:type="dcterms:W3CDTF">2019-09-27T08:08:35Z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ies>
</file>