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OP OMTZ\JNMV postopki 2019\430-089 - kleparija-Portal\"/>
    </mc:Choice>
  </mc:AlternateContent>
  <bookViews>
    <workbookView xWindow="0" yWindow="0" windowWidth="28500" windowHeight="139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I17" i="1" s="1"/>
  <c r="G16" i="1"/>
  <c r="I16" i="1" s="1"/>
  <c r="I18" i="1" s="1"/>
  <c r="F10" i="1"/>
  <c r="E9" i="1"/>
  <c r="G9" i="1" s="1"/>
  <c r="I9" i="1" s="1"/>
  <c r="E8" i="1"/>
  <c r="G8" i="1" s="1"/>
  <c r="I8" i="1" s="1"/>
  <c r="E7" i="1"/>
  <c r="G7" i="1" s="1"/>
  <c r="I7" i="1" s="1"/>
  <c r="E6" i="1"/>
  <c r="G6" i="1" s="1"/>
  <c r="I6" i="1" s="1"/>
  <c r="E5" i="1"/>
  <c r="G5" i="1" s="1"/>
  <c r="G10" i="1" l="1"/>
  <c r="I5" i="1"/>
  <c r="I10" i="1" s="1"/>
  <c r="G18" i="1"/>
  <c r="G20" i="1" s="1"/>
  <c r="I11" i="1" l="1"/>
  <c r="I12" i="1" s="1"/>
  <c r="I20" i="1" s="1"/>
</calcChain>
</file>

<file path=xl/sharedStrings.xml><?xml version="1.0" encoding="utf-8"?>
<sst xmlns="http://schemas.openxmlformats.org/spreadsheetml/2006/main" count="71" uniqueCount="58">
  <si>
    <t>Material - dobava in vgradnja originalnih rezervnih delov za vozila po znamkah</t>
  </si>
  <si>
    <t>Okvirna izhodiščna vrednost rezervnih delov za posamično popravilo, v EUR brez DDV</t>
  </si>
  <si>
    <t>Ponujen popust na originalne rezervne dele v %</t>
  </si>
  <si>
    <t>Okvirna vrednost rezervnih delov za posamično popravilo z upoštevanim ponujenim popustom, v EUR brez DDV</t>
  </si>
  <si>
    <t>Okvirno število popravil</t>
  </si>
  <si>
    <t>Skupna vrednost, v EUR brez DDV</t>
  </si>
  <si>
    <t>DDV v %</t>
  </si>
  <si>
    <t>Skupna vrednost, v EUR z DDV</t>
  </si>
  <si>
    <t>1a</t>
  </si>
  <si>
    <t>Renault</t>
  </si>
  <si>
    <t>1b</t>
  </si>
  <si>
    <t>Volkswagen</t>
  </si>
  <si>
    <t>1c</t>
  </si>
  <si>
    <t>Škoda</t>
  </si>
  <si>
    <t>1d</t>
  </si>
  <si>
    <t>Opel</t>
  </si>
  <si>
    <t>1e</t>
  </si>
  <si>
    <t>Toyota</t>
  </si>
  <si>
    <t>SKUPNA VREDNOST, segment 1</t>
  </si>
  <si>
    <t>Storitev</t>
  </si>
  <si>
    <t>Merska enota</t>
  </si>
  <si>
    <t>Okvirna količina</t>
  </si>
  <si>
    <t>Cena na mersko enoto, v EUR brez DDV</t>
  </si>
  <si>
    <t>2a</t>
  </si>
  <si>
    <t>Kleparske storitve</t>
  </si>
  <si>
    <t>ura</t>
  </si>
  <si>
    <t>2b</t>
  </si>
  <si>
    <t>Ličarske storitve</t>
  </si>
  <si>
    <t>SKUPNA VREDNOST, segment 2</t>
  </si>
  <si>
    <t>Zap. št.</t>
  </si>
  <si>
    <t>Stran 1</t>
  </si>
  <si>
    <t>v %</t>
  </si>
  <si>
    <t>Stran 2</t>
  </si>
  <si>
    <t>POPUST NA LIČARSKI MATERIAL</t>
  </si>
  <si>
    <t>popust na ličarski material</t>
  </si>
  <si>
    <t>POPUST NA VGRAJENE NEORIGINALNE REZERVNE DELE</t>
  </si>
  <si>
    <t>popust na vgrajene neoriginalne rezervne dele</t>
  </si>
  <si>
    <t>VELJAVNOST PONUDBE</t>
  </si>
  <si>
    <t>veljavnost ponudbe</t>
  </si>
  <si>
    <t>PLAČILNI ROK</t>
  </si>
  <si>
    <t>30. dan od datuma uradnega prejema eRačuna, izstavljenega po izvršeni storitvi. Plačilni rok začne teči naslednji dan po prejemu računa, ki je podlaga za izplačilo.</t>
  </si>
  <si>
    <t>Kraj in datum:</t>
  </si>
  <si>
    <t>Žig in podpis ponudnika:</t>
  </si>
  <si>
    <t>POPUST NA ODSEVNE FOLIJE</t>
  </si>
  <si>
    <t>popust na odsevne folije</t>
  </si>
  <si>
    <t>GARANCIJA</t>
  </si>
  <si>
    <t>PONUDBENI PREDRAČUN ZA KLEPARSKE IN LIČARSKE STORITVE NA VOZILIH</t>
  </si>
  <si>
    <t>POPUST NA VGRAJENE ORIGINALNE REZERVNE DELE DRUGIH ZNAMK</t>
  </si>
  <si>
    <t>popust na vgrajene originalne rezervne dele drugih znamk</t>
  </si>
  <si>
    <t>SKUPAJ</t>
  </si>
  <si>
    <t>VOZILA OSTALIH ZNAMK IN MATERIAL, dodatno 20% k skupni vrednosti</t>
  </si>
  <si>
    <t>SKUPNA VREDNOST, oba segmenta MERILO 1</t>
  </si>
  <si>
    <t>ODDALJENOST MATIČNE SERVISNE DELAVNICE IZVAJALCA - MERILO 2</t>
  </si>
  <si>
    <t>km</t>
  </si>
  <si>
    <t>Oddaljenost v km na 1 decimalko</t>
  </si>
  <si>
    <t>Oddaljenost lokacije ponudnika od lokacije naročnika se izračuna s pomočjo javno dostopnega spletnega orodja na naslovu http://zemljevid.najdi.si, funkcija iskanje poti, izbira najkrajša pot z avtom. Ponudnik mora obvezno upoštevati oddaljenost v smeri od lokacije naročnika (Koper, Ljubljanska cesta 8) do lokacije ponudnika in ne v nasprotno smer. Za lokacijo servisne delavnice ponudnika se upošteva ulica in hišna številka, ki pripada matični lokaciji servisne delavnice.</t>
  </si>
  <si>
    <t>št. mesecev</t>
  </si>
  <si>
    <t>Garancija na opravljeno storitev (najmanj 6 mesecev)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</si>
</sst>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\ m/\ yyyy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4" fontId="2" fillId="2" borderId="1" xfId="0" applyNumberFormat="1" applyFont="1" applyFill="1" applyBorder="1"/>
    <xf numFmtId="9" fontId="2" fillId="2" borderId="1" xfId="0" applyNumberFormat="1" applyFont="1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2" fillId="3" borderId="1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" fontId="0" fillId="0" borderId="0" xfId="0" applyNumberFormat="1"/>
    <xf numFmtId="0" fontId="1" fillId="2" borderId="1" xfId="0" applyFont="1" applyFill="1" applyBorder="1" applyAlignment="1">
      <alignment wrapText="1"/>
    </xf>
    <xf numFmtId="9" fontId="2" fillId="4" borderId="1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/>
    </xf>
    <xf numFmtId="0" fontId="2" fillId="4" borderId="3" xfId="0" applyFont="1" applyFill="1" applyBorder="1" applyAlignment="1"/>
    <xf numFmtId="0" fontId="0" fillId="0" borderId="0" xfId="0" applyAlignment="1">
      <alignment horizontal="left" wrapText="1"/>
    </xf>
    <xf numFmtId="9" fontId="2" fillId="4" borderId="3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0" borderId="0" xfId="0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4" borderId="2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5"/>
  <sheetViews>
    <sheetView tabSelected="1" view="pageBreakPreview" topLeftCell="A33" zoomScaleNormal="145" zoomScaleSheetLayoutView="100" zoomScalePageLayoutView="115" workbookViewId="0">
      <selection activeCell="I52" sqref="I52"/>
    </sheetView>
  </sheetViews>
  <sheetFormatPr defaultRowHeight="15" x14ac:dyDescent="0.25"/>
  <cols>
    <col min="1" max="1" width="6.5703125" customWidth="1"/>
    <col min="2" max="3" width="17.7109375" customWidth="1"/>
    <col min="4" max="4" width="15" customWidth="1"/>
    <col min="5" max="5" width="22.7109375" customWidth="1"/>
    <col min="6" max="6" width="11.7109375" customWidth="1"/>
    <col min="7" max="7" width="12.5703125" customWidth="1"/>
    <col min="8" max="8" width="8.5703125" customWidth="1"/>
    <col min="9" max="9" width="18.7109375" customWidth="1"/>
  </cols>
  <sheetData>
    <row r="2" spans="1:9" x14ac:dyDescent="0.25">
      <c r="B2" s="8" t="s">
        <v>46</v>
      </c>
      <c r="I2" s="13" t="s">
        <v>30</v>
      </c>
    </row>
    <row r="4" spans="1:9" ht="77.25" x14ac:dyDescent="0.25">
      <c r="A4" s="3" t="s">
        <v>29</v>
      </c>
      <c r="B4" s="18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4.85" x14ac:dyDescent="0.25">
      <c r="A5" s="4" t="s">
        <v>8</v>
      </c>
      <c r="B5" s="1" t="s">
        <v>9</v>
      </c>
      <c r="C5" s="5">
        <v>450</v>
      </c>
      <c r="D5" s="19"/>
      <c r="E5" s="5">
        <f>+C5-(C5*D5)</f>
        <v>450</v>
      </c>
      <c r="F5" s="4">
        <v>46</v>
      </c>
      <c r="G5" s="5">
        <f>+F5*E5</f>
        <v>20700</v>
      </c>
      <c r="H5" s="6">
        <v>0.22</v>
      </c>
      <c r="I5" s="5">
        <f>+G5+(G5*H5)</f>
        <v>25254</v>
      </c>
    </row>
    <row r="6" spans="1:9" ht="14.85" x14ac:dyDescent="0.25">
      <c r="A6" s="4" t="s">
        <v>10</v>
      </c>
      <c r="B6" s="1" t="s">
        <v>11</v>
      </c>
      <c r="C6" s="5">
        <v>340</v>
      </c>
      <c r="D6" s="19"/>
      <c r="E6" s="5">
        <f>+C6-(C6*D6)</f>
        <v>340</v>
      </c>
      <c r="F6" s="4">
        <v>28</v>
      </c>
      <c r="G6" s="5">
        <f>+F6*E6</f>
        <v>9520</v>
      </c>
      <c r="H6" s="6">
        <v>0.22</v>
      </c>
      <c r="I6" s="5">
        <f>+G6+(G6*H6)</f>
        <v>11614.4</v>
      </c>
    </row>
    <row r="7" spans="1:9" x14ac:dyDescent="0.25">
      <c r="A7" s="4" t="s">
        <v>12</v>
      </c>
      <c r="B7" s="1" t="s">
        <v>13</v>
      </c>
      <c r="C7" s="5">
        <v>230</v>
      </c>
      <c r="D7" s="19"/>
      <c r="E7" s="5">
        <f>+C7-(C7*D7)</f>
        <v>230</v>
      </c>
      <c r="F7" s="4">
        <v>10</v>
      </c>
      <c r="G7" s="5">
        <f>+F7*E7</f>
        <v>2300</v>
      </c>
      <c r="H7" s="6">
        <v>0.22</v>
      </c>
      <c r="I7" s="5">
        <f>+G7+(G7*H7)</f>
        <v>2806</v>
      </c>
    </row>
    <row r="8" spans="1:9" ht="14.85" x14ac:dyDescent="0.25">
      <c r="A8" s="4" t="s">
        <v>14</v>
      </c>
      <c r="B8" s="1" t="s">
        <v>15</v>
      </c>
      <c r="C8" s="5">
        <v>660</v>
      </c>
      <c r="D8" s="19"/>
      <c r="E8" s="5">
        <f>+C8-(C8*D8)</f>
        <v>660</v>
      </c>
      <c r="F8" s="4">
        <v>8</v>
      </c>
      <c r="G8" s="5">
        <f>+F8*E8</f>
        <v>5280</v>
      </c>
      <c r="H8" s="6">
        <v>0.22</v>
      </c>
      <c r="I8" s="5">
        <f>+G8+(G8*H8)</f>
        <v>6441.6</v>
      </c>
    </row>
    <row r="9" spans="1:9" ht="14.85" x14ac:dyDescent="0.25">
      <c r="A9" s="4" t="s">
        <v>16</v>
      </c>
      <c r="B9" s="1" t="s">
        <v>17</v>
      </c>
      <c r="C9" s="5">
        <v>710</v>
      </c>
      <c r="D9" s="19"/>
      <c r="E9" s="5">
        <f>+C9-(C9*D9)</f>
        <v>710</v>
      </c>
      <c r="F9" s="4">
        <v>8</v>
      </c>
      <c r="G9" s="5">
        <f>+F9*E9</f>
        <v>5680</v>
      </c>
      <c r="H9" s="6">
        <v>0.22</v>
      </c>
      <c r="I9" s="5">
        <f>+G9+(G9*H9)</f>
        <v>6929.6</v>
      </c>
    </row>
    <row r="10" spans="1:9" ht="14.85" x14ac:dyDescent="0.25">
      <c r="A10" s="4"/>
      <c r="B10" s="2" t="s">
        <v>49</v>
      </c>
      <c r="C10" s="4"/>
      <c r="D10" s="6"/>
      <c r="E10" s="4"/>
      <c r="F10" s="4">
        <f>SUM(F5:F9)</f>
        <v>100</v>
      </c>
      <c r="G10" s="5">
        <f>SUM(G4:G8)</f>
        <v>37800</v>
      </c>
      <c r="H10" s="6"/>
      <c r="I10" s="5">
        <f>SUM(I5:I9)</f>
        <v>53045.599999999999</v>
      </c>
    </row>
    <row r="11" spans="1:9" ht="14.85" x14ac:dyDescent="0.25">
      <c r="A11" s="4"/>
      <c r="B11" s="2" t="s">
        <v>50</v>
      </c>
      <c r="C11" s="4"/>
      <c r="D11" s="6"/>
      <c r="E11" s="4"/>
      <c r="F11" s="4"/>
      <c r="G11" s="5"/>
      <c r="H11" s="6"/>
      <c r="I11" s="5">
        <f>+I10*0.2</f>
        <v>10609.12</v>
      </c>
    </row>
    <row r="12" spans="1:9" ht="14.85" x14ac:dyDescent="0.25">
      <c r="A12" s="4"/>
      <c r="B12" s="2" t="s">
        <v>18</v>
      </c>
      <c r="C12" s="4"/>
      <c r="D12" s="6"/>
      <c r="E12" s="4"/>
      <c r="F12" s="4"/>
      <c r="G12" s="5"/>
      <c r="H12" s="6"/>
      <c r="I12" s="5">
        <f>+I10+I11</f>
        <v>63654.720000000001</v>
      </c>
    </row>
    <row r="13" spans="1:9" ht="14.85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ht="14.85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9" ht="51.75" x14ac:dyDescent="0.25">
      <c r="A15" s="3" t="s">
        <v>29</v>
      </c>
      <c r="B15" s="1" t="s">
        <v>19</v>
      </c>
      <c r="C15" s="3" t="s">
        <v>20</v>
      </c>
      <c r="D15" s="3" t="s">
        <v>21</v>
      </c>
      <c r="E15" s="28" t="s">
        <v>22</v>
      </c>
      <c r="F15" s="29"/>
      <c r="G15" s="3" t="s">
        <v>5</v>
      </c>
      <c r="H15" s="3" t="s">
        <v>6</v>
      </c>
      <c r="I15" s="3" t="s">
        <v>7</v>
      </c>
    </row>
    <row r="16" spans="1:9" ht="14.85" x14ac:dyDescent="0.25">
      <c r="A16" s="4" t="s">
        <v>23</v>
      </c>
      <c r="B16" s="2" t="s">
        <v>24</v>
      </c>
      <c r="C16" s="4" t="s">
        <v>25</v>
      </c>
      <c r="D16" s="4">
        <v>380</v>
      </c>
      <c r="E16" s="30"/>
      <c r="F16" s="31"/>
      <c r="G16" s="5">
        <f>+D16*E16</f>
        <v>0</v>
      </c>
      <c r="H16" s="6">
        <v>0.22</v>
      </c>
      <c r="I16" s="5">
        <f>+G16+(G16*H16)</f>
        <v>0</v>
      </c>
    </row>
    <row r="17" spans="1:9" x14ac:dyDescent="0.25">
      <c r="A17" s="4" t="s">
        <v>26</v>
      </c>
      <c r="B17" s="2" t="s">
        <v>27</v>
      </c>
      <c r="C17" s="4" t="s">
        <v>25</v>
      </c>
      <c r="D17" s="4">
        <v>380</v>
      </c>
      <c r="E17" s="30"/>
      <c r="F17" s="31"/>
      <c r="G17" s="5">
        <f>+D17*E17</f>
        <v>0</v>
      </c>
      <c r="H17" s="6">
        <v>0.22</v>
      </c>
      <c r="I17" s="5">
        <f>+G17+(G17*H17)</f>
        <v>0</v>
      </c>
    </row>
    <row r="18" spans="1:9" ht="14.85" x14ac:dyDescent="0.25">
      <c r="A18" s="4"/>
      <c r="B18" s="2" t="s">
        <v>28</v>
      </c>
      <c r="C18" s="4"/>
      <c r="D18" s="4"/>
      <c r="E18" s="32"/>
      <c r="F18" s="33"/>
      <c r="G18" s="5">
        <f>SUM(G16:G17)</f>
        <v>0</v>
      </c>
      <c r="H18" s="6"/>
      <c r="I18" s="5">
        <f>SUM(I16:I17)</f>
        <v>0</v>
      </c>
    </row>
    <row r="19" spans="1:9" ht="14.85" x14ac:dyDescent="0.25">
      <c r="A19" s="7"/>
      <c r="B19" s="7"/>
      <c r="C19" s="7"/>
      <c r="D19" s="7"/>
      <c r="E19" s="7"/>
      <c r="F19" s="7"/>
      <c r="G19" s="7"/>
      <c r="H19" s="7"/>
      <c r="I19" s="7"/>
    </row>
    <row r="20" spans="1:9" ht="14.85" x14ac:dyDescent="0.25">
      <c r="A20" s="4"/>
      <c r="B20" s="20" t="s">
        <v>51</v>
      </c>
      <c r="C20" s="4"/>
      <c r="D20" s="4"/>
      <c r="E20" s="4"/>
      <c r="F20" s="6"/>
      <c r="G20" s="5">
        <f>+G12+G18</f>
        <v>0</v>
      </c>
      <c r="H20" s="6"/>
      <c r="I20" s="5">
        <f>+I12+I18</f>
        <v>63654.720000000001</v>
      </c>
    </row>
    <row r="22" spans="1:9" x14ac:dyDescent="0.25">
      <c r="A22" s="9" t="s">
        <v>52</v>
      </c>
      <c r="B22" s="7"/>
      <c r="C22" s="7"/>
      <c r="D22" s="7"/>
      <c r="E22" s="7"/>
    </row>
    <row r="23" spans="1:9" ht="14.85" x14ac:dyDescent="0.25">
      <c r="A23" s="34"/>
      <c r="B23" s="35"/>
      <c r="C23" s="35"/>
      <c r="D23" s="36"/>
      <c r="E23" s="16" t="s">
        <v>53</v>
      </c>
    </row>
    <row r="24" spans="1:9" ht="14.85" x14ac:dyDescent="0.25">
      <c r="A24" s="25" t="s">
        <v>54</v>
      </c>
      <c r="B24" s="26"/>
      <c r="C24" s="26"/>
      <c r="D24" s="26"/>
      <c r="E24" s="21"/>
    </row>
    <row r="26" spans="1:9" ht="14.85" customHeight="1" x14ac:dyDescent="0.25">
      <c r="A26" s="27" t="s">
        <v>55</v>
      </c>
      <c r="B26" s="27"/>
      <c r="C26" s="27"/>
      <c r="D26" s="27"/>
      <c r="E26" s="27"/>
      <c r="F26" s="27"/>
      <c r="G26" s="27"/>
      <c r="H26" s="27"/>
      <c r="I26" s="27"/>
    </row>
    <row r="27" spans="1:9" x14ac:dyDescent="0.25">
      <c r="A27" s="27"/>
      <c r="B27" s="27"/>
      <c r="C27" s="27"/>
      <c r="D27" s="27"/>
      <c r="E27" s="27"/>
      <c r="F27" s="27"/>
      <c r="G27" s="27"/>
      <c r="H27" s="27"/>
      <c r="I27" s="27"/>
    </row>
    <row r="28" spans="1:9" x14ac:dyDescent="0.25">
      <c r="A28" s="27"/>
      <c r="B28" s="27"/>
      <c r="C28" s="27"/>
      <c r="D28" s="27"/>
      <c r="E28" s="27"/>
      <c r="F28" s="27"/>
      <c r="G28" s="27"/>
      <c r="H28" s="27"/>
      <c r="I28" s="27"/>
    </row>
    <row r="29" spans="1:9" x14ac:dyDescent="0.25">
      <c r="A29" s="27"/>
      <c r="B29" s="27"/>
      <c r="C29" s="27"/>
      <c r="D29" s="27"/>
      <c r="E29" s="27"/>
      <c r="F29" s="27"/>
      <c r="G29" s="27"/>
      <c r="H29" s="27"/>
      <c r="I29" s="27"/>
    </row>
    <row r="30" spans="1:9" ht="14.85" x14ac:dyDescent="0.25">
      <c r="A30" s="22"/>
      <c r="B30" s="22"/>
      <c r="C30" s="22"/>
      <c r="D30" s="22"/>
      <c r="E30" s="22"/>
      <c r="F30" s="22"/>
      <c r="G30" s="22"/>
      <c r="H30" s="22"/>
      <c r="I30" s="22"/>
    </row>
    <row r="31" spans="1:9" x14ac:dyDescent="0.25">
      <c r="A31" t="s">
        <v>41</v>
      </c>
      <c r="D31" t="s">
        <v>42</v>
      </c>
    </row>
    <row r="32" spans="1:9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x14ac:dyDescent="0.25">
      <c r="B33" s="8" t="s">
        <v>46</v>
      </c>
      <c r="I33" s="13" t="s">
        <v>32</v>
      </c>
    </row>
    <row r="35" spans="1:9" x14ac:dyDescent="0.25">
      <c r="A35" s="9" t="s">
        <v>43</v>
      </c>
      <c r="B35" s="7"/>
      <c r="C35" s="7"/>
      <c r="D35" s="7"/>
      <c r="E35" s="7"/>
      <c r="I35" s="17"/>
    </row>
    <row r="36" spans="1:9" x14ac:dyDescent="0.25">
      <c r="A36" s="34"/>
      <c r="B36" s="35"/>
      <c r="C36" s="35"/>
      <c r="D36" s="36"/>
      <c r="E36" s="16" t="s">
        <v>31</v>
      </c>
      <c r="I36" s="17"/>
    </row>
    <row r="37" spans="1:9" x14ac:dyDescent="0.25">
      <c r="A37" s="25" t="s">
        <v>44</v>
      </c>
      <c r="B37" s="26"/>
      <c r="C37" s="26"/>
      <c r="D37" s="26"/>
      <c r="E37" s="23"/>
      <c r="I37" s="17"/>
    </row>
    <row r="39" spans="1:9" x14ac:dyDescent="0.25">
      <c r="A39" s="9" t="s">
        <v>33</v>
      </c>
      <c r="B39" s="7"/>
      <c r="C39" s="7"/>
      <c r="D39" s="7"/>
      <c r="E39" s="7"/>
    </row>
    <row r="40" spans="1:9" x14ac:dyDescent="0.25">
      <c r="A40" s="34"/>
      <c r="B40" s="35"/>
      <c r="C40" s="35"/>
      <c r="D40" s="36"/>
      <c r="E40" s="16" t="s">
        <v>31</v>
      </c>
    </row>
    <row r="41" spans="1:9" x14ac:dyDescent="0.25">
      <c r="A41" s="25" t="s">
        <v>34</v>
      </c>
      <c r="B41" s="26"/>
      <c r="C41" s="26"/>
      <c r="D41" s="26"/>
      <c r="E41" s="23"/>
    </row>
    <row r="43" spans="1:9" x14ac:dyDescent="0.25">
      <c r="A43" s="9" t="s">
        <v>47</v>
      </c>
      <c r="B43" s="7"/>
      <c r="C43" s="7"/>
      <c r="D43" s="7"/>
      <c r="E43" s="7"/>
    </row>
    <row r="44" spans="1:9" x14ac:dyDescent="0.25">
      <c r="A44" s="34"/>
      <c r="B44" s="35"/>
      <c r="C44" s="35"/>
      <c r="D44" s="36"/>
      <c r="E44" s="16" t="s">
        <v>31</v>
      </c>
    </row>
    <row r="45" spans="1:9" x14ac:dyDescent="0.25">
      <c r="A45" s="25" t="s">
        <v>48</v>
      </c>
      <c r="B45" s="26"/>
      <c r="C45" s="26"/>
      <c r="D45" s="26"/>
      <c r="E45" s="23"/>
    </row>
    <row r="47" spans="1:9" x14ac:dyDescent="0.25">
      <c r="A47" s="9" t="s">
        <v>35</v>
      </c>
      <c r="B47" s="7"/>
      <c r="C47" s="7"/>
      <c r="D47" s="7"/>
      <c r="E47" s="7"/>
    </row>
    <row r="48" spans="1:9" x14ac:dyDescent="0.25">
      <c r="A48" s="34" t="s">
        <v>31</v>
      </c>
      <c r="B48" s="35"/>
      <c r="C48" s="35"/>
      <c r="D48" s="36"/>
      <c r="E48" s="16" t="s">
        <v>31</v>
      </c>
    </row>
    <row r="49" spans="1:5" x14ac:dyDescent="0.25">
      <c r="A49" s="25" t="s">
        <v>36</v>
      </c>
      <c r="B49" s="26"/>
      <c r="C49" s="26"/>
      <c r="D49" s="26"/>
      <c r="E49" s="23"/>
    </row>
    <row r="50" spans="1:5" x14ac:dyDescent="0.25">
      <c r="A50" s="10"/>
      <c r="B50" s="10"/>
      <c r="C50" s="10"/>
      <c r="D50" s="11"/>
      <c r="E50" s="11"/>
    </row>
    <row r="51" spans="1:5" x14ac:dyDescent="0.25">
      <c r="A51" s="12" t="s">
        <v>45</v>
      </c>
      <c r="B51" s="10"/>
      <c r="C51" s="10"/>
      <c r="D51" s="11"/>
      <c r="E51" s="11"/>
    </row>
    <row r="52" spans="1:5" ht="14.85" customHeight="1" x14ac:dyDescent="0.25">
      <c r="A52" s="44"/>
      <c r="B52" s="44"/>
      <c r="C52" s="44"/>
      <c r="D52" s="44"/>
      <c r="E52" s="14" t="s">
        <v>56</v>
      </c>
    </row>
    <row r="53" spans="1:5" x14ac:dyDescent="0.25">
      <c r="A53" s="44" t="s">
        <v>57</v>
      </c>
      <c r="B53" s="44"/>
      <c r="C53" s="44"/>
      <c r="D53" s="44"/>
      <c r="E53" s="24"/>
    </row>
    <row r="55" spans="1:5" x14ac:dyDescent="0.25">
      <c r="A55" s="9" t="s">
        <v>37</v>
      </c>
      <c r="B55" s="7"/>
      <c r="C55" s="7"/>
      <c r="D55" s="7"/>
      <c r="E55" s="7"/>
    </row>
    <row r="56" spans="1:5" ht="15" customHeight="1" x14ac:dyDescent="0.25">
      <c r="A56" s="34"/>
      <c r="B56" s="35"/>
      <c r="C56" s="35"/>
      <c r="D56" s="36"/>
      <c r="E56" s="16" t="s">
        <v>31</v>
      </c>
    </row>
    <row r="57" spans="1:5" x14ac:dyDescent="0.25">
      <c r="A57" s="25" t="s">
        <v>38</v>
      </c>
      <c r="B57" s="26"/>
      <c r="C57" s="26"/>
      <c r="D57" s="37"/>
      <c r="E57" s="15">
        <v>43738</v>
      </c>
    </row>
    <row r="59" spans="1:5" x14ac:dyDescent="0.25">
      <c r="A59" s="9" t="s">
        <v>39</v>
      </c>
      <c r="B59" s="7"/>
      <c r="C59" s="7"/>
      <c r="D59" s="7"/>
      <c r="E59" s="7"/>
    </row>
    <row r="60" spans="1:5" x14ac:dyDescent="0.25">
      <c r="A60" s="38" t="s">
        <v>40</v>
      </c>
      <c r="B60" s="39"/>
      <c r="C60" s="39"/>
      <c r="D60" s="39"/>
      <c r="E60" s="40"/>
    </row>
    <row r="61" spans="1:5" x14ac:dyDescent="0.25">
      <c r="A61" s="41"/>
      <c r="B61" s="42"/>
      <c r="C61" s="42"/>
      <c r="D61" s="42"/>
      <c r="E61" s="43"/>
    </row>
    <row r="65" spans="1:4" x14ac:dyDescent="0.25">
      <c r="A65" t="s">
        <v>41</v>
      </c>
      <c r="D65" t="s">
        <v>42</v>
      </c>
    </row>
  </sheetData>
  <mergeCells count="20">
    <mergeCell ref="A56:D56"/>
    <mergeCell ref="A57:D57"/>
    <mergeCell ref="A60:E61"/>
    <mergeCell ref="A45:D45"/>
    <mergeCell ref="A48:D48"/>
    <mergeCell ref="A49:D49"/>
    <mergeCell ref="A52:D52"/>
    <mergeCell ref="A53:D53"/>
    <mergeCell ref="A36:D36"/>
    <mergeCell ref="A37:D37"/>
    <mergeCell ref="A40:D40"/>
    <mergeCell ref="A41:D41"/>
    <mergeCell ref="A44:D44"/>
    <mergeCell ref="A24:D24"/>
    <mergeCell ref="A26:I29"/>
    <mergeCell ref="E15:F15"/>
    <mergeCell ref="E16:F16"/>
    <mergeCell ref="E17:F17"/>
    <mergeCell ref="E18:F18"/>
    <mergeCell ref="A23:D23"/>
  </mergeCells>
  <pageMargins left="0.7" right="0.7" top="0.81521739130434778" bottom="0.75" header="0.3" footer="0.3"/>
  <pageSetup paperSize="9" scale="88" orientation="landscape" r:id="rId1"/>
  <headerFooter>
    <oddHeader>&amp;LPovabilo k
oddaji ponudbe&amp;CKleparske in ličarske storitve na vozilih 
za potrebe Policijske uprave Koper, zadeva št. 430-89/2019
&amp;RPriloga št. 4</oddHead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POLICIJA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KASTELIC Marko</dc:creator>
  <cp:lastModifiedBy>KASTELIC Marko</cp:lastModifiedBy>
  <cp:lastPrinted>2019-06-15T12:20:20Z</cp:lastPrinted>
  <dcterms:created xsi:type="dcterms:W3CDTF">2019-02-11T06:59:58Z</dcterms:created>
  <dcterms:modified xsi:type="dcterms:W3CDTF">2019-06-24T10:52:52Z</dcterms:modified>
</cp:coreProperties>
</file>